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Dados\00-MAP_TOP_PE-20200429T210421Z-001\"/>
    </mc:Choice>
  </mc:AlternateContent>
  <xr:revisionPtr revIDLastSave="0" documentId="8_{43A84400-0AE5-46C5-AF8D-10ADC602BA7F}" xr6:coauthVersionLast="45" xr6:coauthVersionMax="45" xr10:uidLastSave="{00000000-0000-0000-0000-000000000000}"/>
  <bookViews>
    <workbookView xWindow="-110" yWindow="-110" windowWidth="19420" windowHeight="10420" tabRatio="826" firstSheet="8" activeTab="12" xr2:uid="{54FBF1A9-7653-4951-9DCC-F78DEBF54898}"/>
  </bookViews>
  <sheets>
    <sheet name="ENERGIA E COMUNICAÇÕES" sheetId="1" r:id="rId1"/>
    <sheet name="ESTRUTURA ECONÔMICA" sheetId="2" r:id="rId2"/>
    <sheet name="HIDROGRAFIA" sheetId="3" r:id="rId3"/>
    <sheet name="LIMITES E LOCALIDADES" sheetId="4" r:id="rId4"/>
    <sheet name="RELEVO" sheetId="5" r:id="rId5"/>
    <sheet name="SANEAMENTO BÁSICO" sheetId="6" r:id="rId6"/>
    <sheet name="SISTEMA TRANSPORTE" sheetId="7" r:id="rId7"/>
    <sheet name="TRANSPORTE AÉREO" sheetId="8" r:id="rId8"/>
    <sheet name="TRANSPORTE DUTOS" sheetId="9" r:id="rId9"/>
    <sheet name="TRANSPORTE FERROVIÁRIO" sheetId="10" r:id="rId10"/>
    <sheet name="TRANSPORTE HIDROVIÁRIO" sheetId="11" r:id="rId11"/>
    <sheet name="TRANSPORTE RODOVIÁRIO" sheetId="12" r:id="rId12"/>
    <sheet name="VEGETAÇÃO"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8" i="12" l="1"/>
  <c r="L70" i="12"/>
  <c r="L71" i="12"/>
  <c r="L72" i="12"/>
  <c r="L73" i="12"/>
  <c r="L75" i="12"/>
  <c r="L76" i="12"/>
  <c r="L79" i="12"/>
  <c r="L80" i="12"/>
  <c r="L81" i="12"/>
  <c r="L82" i="12"/>
  <c r="L83" i="12"/>
  <c r="L144" i="12"/>
  <c r="L146" i="12"/>
  <c r="L148" i="12"/>
  <c r="L150" i="12"/>
  <c r="L152" i="12"/>
  <c r="L154" i="12"/>
  <c r="L156" i="12"/>
  <c r="L164" i="12"/>
  <c r="L166" i="12"/>
  <c r="L168" i="12"/>
  <c r="L170" i="12"/>
  <c r="L36" i="10"/>
  <c r="L38" i="10"/>
  <c r="L39" i="10"/>
  <c r="L40" i="10"/>
  <c r="L41" i="10"/>
  <c r="L43" i="10"/>
  <c r="L44" i="10"/>
  <c r="L47" i="10"/>
  <c r="L48" i="10"/>
  <c r="L49" i="10"/>
  <c r="L50" i="10"/>
  <c r="L51" i="10"/>
  <c r="L62" i="10"/>
  <c r="L64" i="10"/>
  <c r="L66" i="10"/>
  <c r="L68" i="10"/>
  <c r="L71" i="10"/>
  <c r="L73" i="10"/>
  <c r="L75" i="10"/>
  <c r="L82" i="10"/>
  <c r="L84" i="10"/>
  <c r="L86" i="10"/>
  <c r="L88" i="10"/>
  <c r="L107" i="10"/>
  <c r="L109" i="10"/>
  <c r="L111" i="10"/>
  <c r="L113" i="10"/>
  <c r="L116" i="10"/>
  <c r="L118" i="10"/>
  <c r="L120" i="10"/>
  <c r="L127" i="10"/>
  <c r="L129" i="10"/>
  <c r="L131" i="10"/>
  <c r="L133" i="10"/>
  <c r="L203" i="10"/>
  <c r="L205" i="10"/>
  <c r="L206" i="10"/>
  <c r="L207" i="10"/>
  <c r="L208" i="10"/>
  <c r="L210" i="10"/>
  <c r="L211" i="10"/>
  <c r="L214" i="10"/>
  <c r="L215" i="10"/>
  <c r="L216" i="10"/>
  <c r="L217" i="10"/>
  <c r="L218" i="10"/>
  <c r="L232" i="10"/>
  <c r="L234" i="10"/>
  <c r="L236" i="10"/>
  <c r="L238" i="10"/>
  <c r="L242" i="10"/>
  <c r="L244" i="10"/>
  <c r="L246" i="10"/>
  <c r="L255" i="10"/>
  <c r="L257" i="10"/>
  <c r="L259" i="10"/>
  <c r="L261" i="10"/>
  <c r="L83" i="9"/>
  <c r="L85" i="9"/>
  <c r="L87" i="9"/>
  <c r="L89" i="9"/>
  <c r="L92" i="9"/>
  <c r="L94" i="9"/>
  <c r="L96" i="9"/>
  <c r="L104" i="9"/>
  <c r="L106" i="9"/>
  <c r="L108" i="9"/>
  <c r="L110" i="9"/>
  <c r="L67" i="8"/>
  <c r="L69" i="8"/>
  <c r="L71" i="8"/>
  <c r="L73" i="8"/>
  <c r="L75" i="8"/>
  <c r="L77" i="8"/>
  <c r="L79" i="8"/>
  <c r="L86" i="8"/>
  <c r="L88" i="8"/>
  <c r="L90" i="8"/>
  <c r="L92" i="8"/>
  <c r="L65" i="7"/>
  <c r="L67" i="7"/>
  <c r="L69" i="7"/>
  <c r="L71" i="7"/>
  <c r="L73" i="7"/>
  <c r="L75" i="7"/>
  <c r="L77" i="7"/>
  <c r="L84" i="7"/>
  <c r="L86" i="7"/>
  <c r="L88" i="7"/>
  <c r="L90" i="7"/>
  <c r="L111" i="7"/>
  <c r="L144" i="7"/>
  <c r="L146" i="7"/>
  <c r="L148" i="7"/>
  <c r="L150" i="7"/>
  <c r="L153" i="7"/>
  <c r="L155" i="7"/>
  <c r="L157" i="7"/>
  <c r="L164" i="7"/>
  <c r="L166" i="7"/>
  <c r="L168" i="7"/>
  <c r="L170" i="7"/>
  <c r="L229" i="7"/>
  <c r="L231" i="7"/>
  <c r="L232" i="7"/>
  <c r="L233" i="7"/>
  <c r="L234" i="7"/>
  <c r="L236" i="7"/>
  <c r="L237" i="7"/>
  <c r="L249" i="7"/>
  <c r="L251" i="7"/>
  <c r="L253" i="7"/>
  <c r="L255" i="7"/>
  <c r="L257" i="7"/>
  <c r="L259" i="7"/>
  <c r="L261" i="7"/>
  <c r="L352" i="7"/>
  <c r="L355" i="7"/>
  <c r="L356" i="7"/>
  <c r="L450" i="7"/>
  <c r="L452" i="7"/>
  <c r="L454" i="7"/>
  <c r="L456" i="7"/>
  <c r="L459" i="7"/>
  <c r="L461" i="7"/>
  <c r="L463" i="7"/>
  <c r="L470" i="7"/>
  <c r="L472" i="7"/>
  <c r="L474" i="7"/>
  <c r="L476" i="7"/>
  <c r="L69" i="4"/>
  <c r="L71" i="4"/>
  <c r="L73" i="4"/>
  <c r="L75" i="4"/>
  <c r="L30" i="1"/>
  <c r="L32" i="1"/>
  <c r="L34" i="1"/>
  <c r="L36" i="1"/>
  <c r="L38" i="1"/>
  <c r="L40" i="1"/>
  <c r="L42" i="1"/>
  <c r="L49" i="1"/>
  <c r="L51" i="1"/>
  <c r="L53" i="1"/>
  <c r="L55" i="1"/>
  <c r="L133" i="1"/>
  <c r="L135" i="1"/>
  <c r="L137" i="1"/>
  <c r="L139" i="1"/>
  <c r="L141" i="1"/>
  <c r="L143" i="1"/>
  <c r="L145" i="1"/>
  <c r="L152" i="1"/>
  <c r="L154" i="1"/>
  <c r="L156" i="1"/>
  <c r="L158" i="1"/>
  <c r="L181" i="1"/>
  <c r="L183" i="1"/>
  <c r="L185" i="1"/>
  <c r="L187" i="1"/>
  <c r="L189" i="1"/>
  <c r="L191" i="1"/>
  <c r="L193" i="1"/>
  <c r="L200" i="1"/>
  <c r="L202" i="1"/>
  <c r="L204" i="1"/>
  <c r="L206" i="1"/>
</calcChain>
</file>

<file path=xl/sharedStrings.xml><?xml version="1.0" encoding="utf-8"?>
<sst xmlns="http://schemas.openxmlformats.org/spreadsheetml/2006/main" count="5370" uniqueCount="2184">
  <si>
    <t>ETIQUETA (TAG)</t>
  </si>
  <si>
    <t>ATRIBUTOS</t>
  </si>
  <si>
    <t>CHAVE (KEY)</t>
  </si>
  <si>
    <t>VALOR (VALUE)</t>
  </si>
  <si>
    <t>DESCRIÇÃO OSM</t>
  </si>
  <si>
    <t>CLASSE EDGV</t>
  </si>
  <si>
    <t>DESCRIÇÃO EDGV</t>
  </si>
  <si>
    <t>ATRIBUTO EDGV</t>
  </si>
  <si>
    <t>DOMÍNIO</t>
  </si>
  <si>
    <t>DESCRIÇÃO DOMÍNIO EDGV</t>
  </si>
  <si>
    <t>VALOR</t>
  </si>
  <si>
    <t>DESCRIÇÃO TAG OSM</t>
  </si>
  <si>
    <t>Trecho_Energia</t>
  </si>
  <si>
    <t>Trecho de energia é o meio físico por onde o processo de transmissão e distribuição de energia elétrica é efetuado.</t>
  </si>
  <si>
    <t>power</t>
  </si>
  <si>
    <t>insulator</t>
  </si>
  <si>
    <t>line</t>
  </si>
  <si>
    <t>minor_line</t>
  </si>
  <si>
    <t>nome</t>
  </si>
  <si>
    <t>Indica o nome completo da instância.</t>
  </si>
  <si>
    <t>A ser preenchido</t>
  </si>
  <si>
    <t>geometriaAproximada</t>
  </si>
  <si>
    <t>Indica que a geometria adquirida é aproximada em relação à escala prevista para o produto cartográfico.</t>
  </si>
  <si>
    <t>-</t>
  </si>
  <si>
    <t>especie</t>
  </si>
  <si>
    <t>Indica a espécie de trecho de energia.</t>
  </si>
  <si>
    <t xml:space="preserve">1) Desconhecida </t>
  </si>
  <si>
    <t xml:space="preserve">1) Valor desconhecido. </t>
  </si>
  <si>
    <t xml:space="preserve">2) Distribuição </t>
  </si>
  <si>
    <t xml:space="preserve">2) A linha de energia é de distribuição. </t>
  </si>
  <si>
    <t xml:space="preserve">3) Transmissão </t>
  </si>
  <si>
    <t xml:space="preserve">3) A linha de energia é de transmissão. </t>
  </si>
  <si>
    <t>posicaoRelativa</t>
  </si>
  <si>
    <t>Indica a posição do elemento, em relação à superfície do terreno ou da lâmina d’água.</t>
  </si>
  <si>
    <t xml:space="preserve">1) Posição desconhecida. </t>
  </si>
  <si>
    <t xml:space="preserve">2) Elevada </t>
  </si>
  <si>
    <t xml:space="preserve">2) Ocorre de forma elevada, em relação à superfície. </t>
  </si>
  <si>
    <r>
      <t>Isolador</t>
    </r>
    <r>
      <rPr>
        <sz val="8"/>
        <color rgb="FF000000"/>
        <rFont val="Calibri"/>
        <family val="2"/>
        <scheme val="minor"/>
      </rPr>
      <t>: um dispositivo para proteger a linha eletrificada da terra em suportes.</t>
    </r>
  </si>
  <si>
    <r>
      <t xml:space="preserve">Cabo aéreo de alta tensão para transmissão de energia elétrica. </t>
    </r>
    <r>
      <rPr>
        <sz val="8"/>
        <color rgb="FF000000"/>
        <rFont val="Calibri"/>
        <family val="2"/>
        <scheme val="minor"/>
      </rPr>
      <t>Para linhas de transmissão de baixa voltagem, suportada por postes e não torres, não se deve usar esta etiqueta mas sim a etiqueta power=minor_line. Etiquetas adicionais voltage=*, cables=* e wires=*.</t>
    </r>
  </si>
  <si>
    <r>
      <t xml:space="preserve">Cabo aéreo de baixa tensão para transmissão de energia elétrica suspenso por postes ou pequenas torres. </t>
    </r>
    <r>
      <rPr>
        <sz val="8"/>
        <color rgb="FF000000"/>
        <rFont val="Calibri"/>
        <family val="2"/>
        <scheme val="minor"/>
      </rPr>
      <t>Para linhas de transmissão de alta voltagem, suportada por grandes torres e não por postes, não se deve usar esta etiqueta mas sim a etiqueta power=line. Etiquetas adicionais: voltage=*, cables=* e wires=*.</t>
    </r>
  </si>
  <si>
    <t xml:space="preserve">3) Emersa </t>
  </si>
  <si>
    <t xml:space="preserve">3) Ocorre sobre lâmina d’água. </t>
  </si>
  <si>
    <t xml:space="preserve">4) Submersa </t>
  </si>
  <si>
    <t xml:space="preserve">4) Ocorre sob a lâmina d’água. </t>
  </si>
  <si>
    <t xml:space="preserve">5) Subterrânea </t>
  </si>
  <si>
    <t xml:space="preserve">5) Ocorre abaixo da superfície. </t>
  </si>
  <si>
    <t>cable</t>
  </si>
  <si>
    <r>
      <t>Cabo subterrâneo de transmissão de energia</t>
    </r>
    <r>
      <rPr>
        <sz val="8"/>
        <color rgb="FF000000"/>
        <rFont val="Calibri"/>
        <family val="2"/>
        <scheme val="minor"/>
      </rPr>
      <t>: para cartografar qualquer tipo de cabo que esteja no subsolo ou debaixo de água (cabos submarinos). Não usar em cabos utilizador por exemplo para telecomunicações. Pode ser combinado com as etiquetas voltage=*, circuits=* e location=*.</t>
    </r>
  </si>
  <si>
    <t xml:space="preserve">6) Superfície </t>
  </si>
  <si>
    <t xml:space="preserve">6) Ocorre na superfície. </t>
  </si>
  <si>
    <t>operacional</t>
  </si>
  <si>
    <t>Indica a situação em relação ao uso.</t>
  </si>
  <si>
    <r>
      <t>1) Desconhecido</t>
    </r>
    <r>
      <rPr>
        <sz val="8"/>
        <color rgb="FF000000"/>
        <rFont val="Calibri"/>
        <family val="2"/>
      </rPr>
      <t xml:space="preserve"> </t>
    </r>
  </si>
  <si>
    <t>2) Sim</t>
  </si>
  <si>
    <t xml:space="preserve">2) Valor booleano “verdadeiro”. </t>
  </si>
  <si>
    <t>3) Não</t>
  </si>
  <si>
    <t xml:space="preserve">3) Valor booleano “falso”. </t>
  </si>
  <si>
    <t>situacaoFisica</t>
  </si>
  <si>
    <t>Identifica a situação quanto à atividade.</t>
  </si>
  <si>
    <t>1) Desconhecida</t>
  </si>
  <si>
    <t xml:space="preserve">1) Situação física desconhecida. </t>
  </si>
  <si>
    <t>2) Abandonada</t>
  </si>
  <si>
    <t xml:space="preserve">2) Onde não há investimentos para sua recuperação ou manutenção. </t>
  </si>
  <si>
    <t>abandoned:</t>
  </si>
  <si>
    <t>building</t>
  </si>
  <si>
    <t>=*</t>
  </si>
  <si>
    <t>Para um edificio que foi abandonado por seu proprietário  e não é mais mantido. (tradução livre)</t>
  </si>
  <si>
    <t>3) Destruída</t>
  </si>
  <si>
    <t xml:space="preserve">3) Recuperação economicamente inviável, não sendo possível de ser recuperada por ter sua estrutura fundamental comprometida. </t>
  </si>
  <si>
    <t>building:</t>
  </si>
  <si>
    <t>condition</t>
  </si>
  <si>
    <t>O prédio está em uma condição ruinosa (de grau desconhecido). Equivalente a ruins=yes.(tradução livre)</t>
  </si>
  <si>
    <t>O edifício está parcialmente em ruínas. (tradução livre)</t>
  </si>
  <si>
    <t>O edifício está na maior parte em estado de ruína. (tradução livre)</t>
  </si>
  <si>
    <t>O edifício está completamente em ruínas. (tradução livre)</t>
  </si>
  <si>
    <t>4) Construída</t>
  </si>
  <si>
    <t xml:space="preserve">4) -  </t>
  </si>
  <si>
    <t>Estes são atualmente os valores mais abundantes. Quase todas as ocorrências provêm de uma importação de edifícios em Dhaka. No entanto, a definição desses valores está faltando no OSM. (tradução livre)</t>
  </si>
  <si>
    <t>5) Em construção</t>
  </si>
  <si>
    <t>5) -</t>
  </si>
  <si>
    <t>construction</t>
  </si>
  <si>
    <r>
      <t>Use building</t>
    </r>
    <r>
      <rPr>
        <sz val="8"/>
        <color rgb="FF000000"/>
        <rFont val="Calibri"/>
        <family val="2"/>
      </rPr>
      <t>=construction</t>
    </r>
    <r>
      <rPr>
        <sz val="8"/>
        <color theme="1"/>
        <rFont val="Calibri"/>
        <family val="2"/>
      </rPr>
      <t xml:space="preserve"> para identificar um edifício que está em construção. Combine com construction</t>
    </r>
    <r>
      <rPr>
        <sz val="8"/>
        <color rgb="FF000000"/>
        <rFont val="Calibri"/>
        <family val="2"/>
      </rPr>
      <t xml:space="preserve">=* </t>
    </r>
    <r>
      <rPr>
        <sz val="8"/>
        <color theme="1"/>
        <rFont val="Calibri"/>
        <family val="2"/>
      </rPr>
      <t>para especificar o tipo de construção. Por exemplo, building</t>
    </r>
    <r>
      <rPr>
        <sz val="8"/>
        <color rgb="FF000000"/>
        <rFont val="Calibri"/>
        <family val="2"/>
      </rPr>
      <t>=construction</t>
    </r>
    <r>
      <rPr>
        <sz val="8"/>
        <color theme="1"/>
        <rFont val="Calibri"/>
        <family val="2"/>
      </rPr>
      <t xml:space="preserve"> + construction</t>
    </r>
    <r>
      <rPr>
        <sz val="8"/>
        <color rgb="FF000000"/>
        <rFont val="Calibri"/>
        <family val="2"/>
      </rPr>
      <t>=apartments</t>
    </r>
    <r>
      <rPr>
        <sz val="8"/>
        <color theme="1"/>
        <rFont val="Calibri"/>
        <family val="2"/>
      </rPr>
      <t xml:space="preserve"> se tornarão building</t>
    </r>
    <r>
      <rPr>
        <sz val="8"/>
        <color rgb="FF000000"/>
        <rFont val="Calibri"/>
        <family val="2"/>
      </rPr>
      <t>=</t>
    </r>
    <r>
      <rPr>
        <sz val="8"/>
        <color theme="1"/>
        <rFont val="Calibri"/>
        <family val="2"/>
      </rPr>
      <t>apartments quando estiver pronto.</t>
    </r>
  </si>
  <si>
    <r>
      <t>É possível utilizar use opening_date</t>
    </r>
    <r>
      <rPr>
        <sz val="8"/>
        <color rgb="FF000000"/>
        <rFont val="Calibri"/>
        <family val="2"/>
      </rPr>
      <t xml:space="preserve">=* para indicar a data prevista para a abertura e </t>
    </r>
    <r>
      <rPr>
        <sz val="8"/>
        <color theme="1"/>
        <rFont val="Calibri"/>
        <family val="2"/>
      </rPr>
      <t>check_date</t>
    </r>
    <r>
      <rPr>
        <sz val="8"/>
        <color rgb="FF000000"/>
        <rFont val="Calibri"/>
        <family val="2"/>
      </rPr>
      <t>=*</t>
    </r>
    <r>
      <rPr>
        <sz val="8"/>
        <color theme="1"/>
        <rFont val="Calibri"/>
        <family val="2"/>
      </rPr>
      <t xml:space="preserve"> para indicar quando o edifício foi re-observado</t>
    </r>
    <r>
      <rPr>
        <sz val="10"/>
        <color rgb="FF000000"/>
        <rFont val="Calibri"/>
        <family val="2"/>
      </rPr>
      <t xml:space="preserve"> para verificar se a construção foi concluída. (tradução livre)  </t>
    </r>
  </si>
  <si>
    <t>6) Planejada</t>
  </si>
  <si>
    <t xml:space="preserve">6) -  </t>
  </si>
  <si>
    <t>_</t>
  </si>
  <si>
    <t>NÃO TEM NO OSM</t>
  </si>
  <si>
    <t>7) Construída, mas em obras</t>
  </si>
  <si>
    <t xml:space="preserve">7) -  </t>
  </si>
  <si>
    <t>8) Não aplicável</t>
  </si>
  <si>
    <t xml:space="preserve">8) -  </t>
  </si>
  <si>
    <t>NÃO TEM NA ET-EDGV</t>
  </si>
  <si>
    <t>Existem apenas alguns restos reconhecíveis de um edifício visível. (tradução livre)</t>
  </si>
  <si>
    <t>O edifício ainda está em boas condições (preservadas). (tradução livre)</t>
  </si>
  <si>
    <t>O prédio estava em ruínas, mas foi reformado. (tradução livre)</t>
  </si>
  <si>
    <t>O edifício foi completamente destruído, mas foi reconstruído. (tradução livre)</t>
  </si>
  <si>
    <t>larguraFaixaServidao</t>
  </si>
  <si>
    <t>Indica a largura da faixa de servidão do trecho de energia, em metros (m).</t>
  </si>
  <si>
    <t>sIN</t>
  </si>
  <si>
    <t>Indica se o trecho de energia pertence ao Sistema Integrado Nacional.</t>
  </si>
  <si>
    <t>Complexo_Gerador_Energia_Eletrica</t>
  </si>
  <si>
    <t>Complexo gerador de energia elétrica é um conjunto de componentes físicos de uma estrutura destinada a geração de energia elétrica. Normalmente composta por estações de geração de energia, edificações de energia, subestações de energia, dentro da respectiva área de energia e etc.</t>
  </si>
  <si>
    <t>compensator</t>
  </si>
  <si>
    <r>
      <t>Compensador</t>
    </r>
    <r>
      <rPr>
        <sz val="8"/>
        <color rgb="FF000000"/>
        <rFont val="Calibri"/>
        <family val="2"/>
        <scheme val="minor"/>
      </rPr>
      <t>: vários tipos de dispositivos elétricos usados para assegurar a qualidade da energia e a resiliência da rede.</t>
    </r>
  </si>
  <si>
    <t>classeAtivEcon</t>
  </si>
  <si>
    <t>Indica o tipo de classe de atividade econômica.</t>
  </si>
  <si>
    <t>classeAtivEcon: Classe_Ativ_Econ=“Produção de energia elétrica”</t>
  </si>
  <si>
    <t>Indica a situação em relação ao uso</t>
  </si>
  <si>
    <t>Subest_Transm_Distrib_Energia_Eletrica</t>
  </si>
  <si>
    <t>Subestação de transmissão e distribuição de energia elétrica é uma estação secundária, em rede de transmissão ou distribuição de energia, formada por um conjunto de máquinas e aparelhos de ligação e manobra.</t>
  </si>
  <si>
    <t>substation</t>
  </si>
  <si>
    <r>
      <t>Subestação elétrica</t>
    </r>
    <r>
      <rPr>
        <sz val="8"/>
        <color rgb="FF000000"/>
        <rFont val="Calibri"/>
        <family val="2"/>
        <scheme val="minor"/>
      </rPr>
      <t>: que permite transformar os níveis de tensão, direcionar os fluxos, etc. As subestações podem ser instalações grandes (vários hectares) para linhas de muito alta tensão ou apenas um pequeno edifício ou "quiosque"/bastidor perto de ruas e casas em linhas de distribuição de baixa tensão. Etiquetas adicionais: voltage=*, substation=* e location=*.</t>
    </r>
  </si>
  <si>
    <t>connection</t>
  </si>
  <si>
    <r>
      <t>Ligação:</t>
    </r>
    <r>
      <rPr>
        <sz val="8"/>
        <color rgb="FF000000"/>
        <rFont val="Calibri"/>
        <family val="2"/>
        <scheme val="minor"/>
      </rPr>
      <t xml:space="preserve"> uma ligação no ar entre 2 ou mais cabos aéreos, através de um cabo a ligá-los, fora de postes. Ver exemplo em File:Dülmen, Umspannstation -- 2014 -- 0005.jpg e File:400kV free air connection.jpg.</t>
    </r>
  </si>
  <si>
    <t>busbar</t>
  </si>
  <si>
    <r>
      <t xml:space="preserve">Barra elétrica: </t>
    </r>
    <r>
      <rPr>
        <sz val="8"/>
        <color rgb="FF000000"/>
        <rFont val="Calibri"/>
        <family val="2"/>
        <scheme val="minor"/>
      </rPr>
      <t>dispositivo que faz a ligação entre um ou mais circuitos através das baías a que está ligada.</t>
    </r>
  </si>
  <si>
    <t>bay</t>
  </si>
  <si>
    <r>
      <t xml:space="preserve">Baía elétrica: </t>
    </r>
    <r>
      <rPr>
        <sz val="8"/>
        <color rgb="FF000000"/>
        <rFont val="Calibri"/>
        <family val="2"/>
        <scheme val="minor"/>
      </rPr>
      <t>uma baía que liga um circuito a uma barra elétrica.</t>
    </r>
  </si>
  <si>
    <t>switchgear</t>
  </si>
  <si>
    <r>
      <t xml:space="preserve">Comutador: </t>
    </r>
    <r>
      <rPr>
        <sz val="8"/>
        <color rgb="FF000000"/>
        <rFont val="Calibri"/>
        <family val="2"/>
        <scheme val="minor"/>
      </rPr>
      <t>consiste em 1 ou mais conjuntos de barras elétricas e um número de baías, cada uma delas ligadas a um circuito do conjunto de barras elétricas.</t>
    </r>
  </si>
  <si>
    <t>marker</t>
  </si>
  <si>
    <r>
      <t xml:space="preserve">Marcador, sinal ou sinalizador: </t>
    </r>
    <r>
      <rPr>
        <sz val="8"/>
        <color rgb="FF000000"/>
        <rFont val="Calibri"/>
        <family val="2"/>
        <scheme val="minor"/>
      </rPr>
      <t>poste ou pedestal seguro pela base ou sinal na parede descrevendo a distância ao cabo ou outro elemento.</t>
    </r>
  </si>
  <si>
    <t>portal</t>
  </si>
  <si>
    <r>
      <t xml:space="preserve">Portal: </t>
    </r>
    <r>
      <rPr>
        <sz val="8"/>
        <color rgb="FF000000"/>
        <rFont val="Calibri"/>
        <family val="2"/>
        <scheme val="minor"/>
      </rPr>
      <t>estrutura que suporta cabos elétricos composta por apoios verticais com cabos entre eles pendurados a uma viga horizontal.</t>
    </r>
  </si>
  <si>
    <t>terminal</t>
  </si>
  <si>
    <t>Terminal elétrico: ponto de ligação entre cabos aéreos e cabos em edifícios ou paredes.</t>
  </si>
  <si>
    <t>idtSub</t>
  </si>
  <si>
    <t>Código identificador único da subestação, elaborado pela ANEEL.</t>
  </si>
  <si>
    <t>centroDeCarga</t>
  </si>
  <si>
    <t>Indica se a subestação é do tipo centro de carga.</t>
  </si>
  <si>
    <t>Indica o tipo da classe de atividade econômica.</t>
  </si>
  <si>
    <t>Seção 3.8</t>
  </si>
  <si>
    <t>Grupo_Transformadores</t>
  </si>
  <si>
    <t>Grupo de transformadores é um conjunto de elementos conversores de energia elétrica que atua por intermédio do eletromagnetismo, os quais podem estar contidos em uma edificação ou a céu aberto.</t>
  </si>
  <si>
    <t>converter</t>
  </si>
  <si>
    <r>
      <t>Conversor</t>
    </r>
    <r>
      <rPr>
        <sz val="8"/>
        <color rgb="FF000000"/>
        <rFont val="Calibri"/>
        <family val="2"/>
        <scheme val="minor"/>
      </rPr>
      <t>: um conversor CCAT (ou em inglês conversor HVDC) que converte a energia elétrica de corrente alternada (CA) em corrente contínua em alta tensão (CCAT, inglês HVDC) ou vice-versa.</t>
    </r>
  </si>
  <si>
    <t>switch</t>
  </si>
  <si>
    <r>
      <t>Disjuntor</t>
    </r>
    <r>
      <rPr>
        <sz val="8"/>
        <color rgb="FF000000"/>
        <rFont val="Calibri"/>
        <family val="2"/>
        <scheme val="minor"/>
      </rPr>
      <t>: dispositivo que permite ligar e desligar linhas e transformadores em subestações ou no exterior.</t>
    </r>
  </si>
  <si>
    <t>transformer</t>
  </si>
  <si>
    <r>
      <t xml:space="preserve">Transformador: </t>
    </r>
    <r>
      <rPr>
        <sz val="8"/>
        <color rgb="FF000000"/>
        <rFont val="Calibri"/>
        <family val="2"/>
        <scheme val="minor"/>
      </rPr>
      <t>um dispositivo estático que transfere energia elétrica por indução, alterando as suas propriedades. Os transformadores volumosos estão normalmente localizados no exterior de subestações elétricas.</t>
    </r>
  </si>
  <si>
    <t>Termeletrica</t>
  </si>
  <si>
    <t>Termelétrica é um complexo de obras e equipamentos que tem por fim produzir energia eletromagnética, através da conversão da energia química contida em um determinado combustível. Uma Termelétrica é um tipo de estação de geração de enrgia elétrica.</t>
  </si>
  <si>
    <t>generator</t>
  </si>
  <si>
    <r>
      <t>Gerador de energia</t>
    </r>
    <r>
      <rPr>
        <sz val="8"/>
        <color rgb="FF000000"/>
        <rFont val="Calibri"/>
        <family val="2"/>
        <scheme val="minor"/>
      </rPr>
      <t>: um dispositivo utilizado para converter energia de uma forma em outra forma, por exemplo cinética em elétrica). Usar tambem as etiquetas generator:source=*, generator:method=* e generator:output=*.</t>
    </r>
  </si>
  <si>
    <t>tipoCombustivel</t>
  </si>
  <si>
    <t>Indica o tipo de combustível da termelétrica.</t>
  </si>
  <si>
    <t xml:space="preserve">1) Desconhecido </t>
  </si>
  <si>
    <t xml:space="preserve">1)  Valor desconhecido. </t>
  </si>
  <si>
    <t xml:space="preserve">2) Biomassa </t>
  </si>
  <si>
    <t>2) -</t>
  </si>
  <si>
    <t xml:space="preserve">3) Nuclear </t>
  </si>
  <si>
    <t>3) -</t>
  </si>
  <si>
    <t xml:space="preserve">4) Carvão </t>
  </si>
  <si>
    <t>4) -</t>
  </si>
  <si>
    <t xml:space="preserve">5) Diesel </t>
  </si>
  <si>
    <t xml:space="preserve">6) Gás </t>
  </si>
  <si>
    <t>6) -</t>
  </si>
  <si>
    <t xml:space="preserve">7) Misto </t>
  </si>
  <si>
    <t xml:space="preserve">7) Combinação de 2 ou mais combustíveis. </t>
  </si>
  <si>
    <t xml:space="preserve">8) Outros </t>
  </si>
  <si>
    <t xml:space="preserve">8) Outro valor não listado. </t>
  </si>
  <si>
    <t>Zona_Linhas_Energia_Comunicacao</t>
  </si>
  <si>
    <t>Zona de linhas de energia e comunicações é um polígono que envolve várias linhas de energia ou comunicação. Uma zona de energia e comunicações não obrigatoriamente coincide com a faixa de domínio.</t>
  </si>
  <si>
    <r>
      <t>Cabo aéreo de alta tensão para transmissão de energia elétrica</t>
    </r>
    <r>
      <rPr>
        <sz val="8"/>
        <color rgb="FF000000"/>
        <rFont val="Calibri"/>
        <family val="2"/>
        <scheme val="minor"/>
      </rPr>
      <t>. Para linhas de transmissão de baixa voltagem, suportada por postes e não torres, não se deve usar esta etiqueta mas sim a etiqueta power=minor_line. Etiquetas adicionais voltage=*, cables=* e wires=*.</t>
    </r>
  </si>
  <si>
    <t>Torre_Energia</t>
  </si>
  <si>
    <t>Torre de energia é uma construção destinada a sustentar cabos de transmissão de energia e outros elementos.</t>
  </si>
  <si>
    <t>tower</t>
  </si>
  <si>
    <r>
      <t>Torre de transmissão de eletricidade, torre elétrica ou torre de eletricidade:</t>
    </r>
    <r>
      <rPr>
        <sz val="8"/>
        <color rgb="FF000000"/>
        <rFont val="Calibri"/>
        <family val="2"/>
        <scheme val="minor"/>
      </rPr>
      <t xml:space="preserve"> para torres ou grandes estruturas similares que suportem cabos que transportam eletricidade de alta tensão. Normalmente são feitas de estruturas de aço em treliça, mas também existem tubulares ou sólidas. Esta etiqueta não deve ser utilizada em "postes de eletricidade" (baixa tensão) ou "postes telefónicos" para os quais existe a etiqueta power=pole.</t>
    </r>
  </si>
  <si>
    <t>man_made</t>
  </si>
  <si>
    <r>
      <t xml:space="preserve">Torre: </t>
    </r>
    <r>
      <rPr>
        <sz val="8"/>
        <color rgb="FF000000"/>
        <rFont val="Calibri"/>
        <family val="2"/>
        <scheme val="minor"/>
      </rPr>
      <t>Estrutura alta e estreita. Pode ser independente ou integrada num edifício. De madeira, aço ou concreto/cimento. Usada para telecomunicações, observação, escalada, defensiva, para suportar sinos, refrigeração de uma usina/central nuclear, iluminação de um grande espaço, etc. Por comparação, um mastro man_made=mast normalmente tem pequenos degraus para subir, enquanto uma torre é acessível e normalmente tem plataformas.</t>
    </r>
  </si>
  <si>
    <t>tower_type</t>
  </si>
  <si>
    <t>lighting</t>
  </si>
  <si>
    <t>Postes para iluminação, colunas de iluminação.</t>
  </si>
  <si>
    <t>ovgd</t>
  </si>
  <si>
    <t>Indica se a torre é ou não um objeto visível a grande distância.</t>
  </si>
  <si>
    <t>alturaEstimada</t>
  </si>
  <si>
    <t>Indica a altura estimada da torre, em metros.</t>
  </si>
  <si>
    <t>Torre_Comunic</t>
  </si>
  <si>
    <t>Torre de comunicação é uma construção destinada à sustentar elementos de comunicações.</t>
  </si>
  <si>
    <t>communications_tower</t>
  </si>
  <si>
    <t>Torres de comunicação.</t>
  </si>
  <si>
    <t>communication</t>
  </si>
  <si>
    <t>posicaoRelEdific</t>
  </si>
  <si>
    <t>Indica a ocorrência da torre em relação a edificações.</t>
  </si>
  <si>
    <r>
      <t xml:space="preserve">1) </t>
    </r>
    <r>
      <rPr>
        <sz val="8"/>
        <color rgb="FF000000"/>
        <rFont val="Calibri"/>
        <family val="2"/>
      </rPr>
      <t xml:space="preserve">Desconhecido </t>
    </r>
  </si>
  <si>
    <r>
      <t xml:space="preserve">1) </t>
    </r>
    <r>
      <rPr>
        <sz val="8"/>
        <color rgb="FF000000"/>
        <rFont val="Calibri"/>
        <family val="2"/>
      </rPr>
      <t xml:space="preserve">Valor desconhecido. </t>
    </r>
  </si>
  <si>
    <r>
      <t xml:space="preserve">2) </t>
    </r>
    <r>
      <rPr>
        <sz val="8"/>
        <color rgb="FF000000"/>
        <rFont val="Calibri"/>
        <family val="2"/>
      </rPr>
      <t xml:space="preserve">Isolada </t>
    </r>
  </si>
  <si>
    <r>
      <t xml:space="preserve">2) </t>
    </r>
    <r>
      <rPr>
        <sz val="8"/>
        <color rgb="FF000000"/>
        <rFont val="Calibri"/>
        <family val="2"/>
      </rPr>
      <t xml:space="preserve">Está sobre o terreno e de forma isolada. </t>
    </r>
  </si>
  <si>
    <r>
      <t xml:space="preserve">3) </t>
    </r>
    <r>
      <rPr>
        <sz val="8"/>
        <color rgb="FF000000"/>
        <rFont val="Calibri"/>
        <family val="2"/>
      </rPr>
      <t xml:space="preserve">Adjacente à edificação </t>
    </r>
  </si>
  <si>
    <r>
      <t xml:space="preserve">3) </t>
    </r>
    <r>
      <rPr>
        <sz val="8"/>
        <color rgb="FF000000"/>
        <rFont val="Calibri"/>
        <family val="2"/>
      </rPr>
      <t xml:space="preserve">Está sobre o terreno e ao lado de uma edificação. </t>
    </r>
  </si>
  <si>
    <r>
      <t xml:space="preserve">4) </t>
    </r>
    <r>
      <rPr>
        <sz val="8"/>
        <color rgb="FF000000"/>
        <rFont val="Calibri"/>
        <family val="2"/>
      </rPr>
      <t xml:space="preserve">Sobre edificação </t>
    </r>
  </si>
  <si>
    <r>
      <t xml:space="preserve">4) </t>
    </r>
    <r>
      <rPr>
        <sz val="8"/>
        <color rgb="FF000000"/>
        <rFont val="Calibri"/>
        <family val="2"/>
      </rPr>
      <t xml:space="preserve">Está sobre uma edificação. </t>
    </r>
  </si>
  <si>
    <t>modalidade</t>
  </si>
  <si>
    <t>Indica a modalidade praticada na torre de comunicação.</t>
  </si>
  <si>
    <r>
      <t xml:space="preserve">1) </t>
    </r>
    <r>
      <rPr>
        <b/>
        <sz val="8"/>
        <color rgb="FF000000"/>
        <rFont val="Calibri"/>
        <family val="2"/>
      </rPr>
      <t xml:space="preserve">Desconhecida </t>
    </r>
  </si>
  <si>
    <r>
      <t xml:space="preserve">2) </t>
    </r>
    <r>
      <rPr>
        <b/>
        <sz val="8"/>
        <color rgb="FF000000"/>
        <rFont val="Calibri"/>
        <family val="2"/>
      </rPr>
      <t xml:space="preserve">Dados </t>
    </r>
  </si>
  <si>
    <r>
      <t xml:space="preserve">3) </t>
    </r>
    <r>
      <rPr>
        <b/>
        <sz val="8"/>
        <color rgb="FF000000"/>
        <rFont val="Calibri"/>
        <family val="2"/>
      </rPr>
      <t xml:space="preserve">Imagem </t>
    </r>
  </si>
  <si>
    <r>
      <t xml:space="preserve">4) </t>
    </r>
    <r>
      <rPr>
        <b/>
        <sz val="8"/>
        <color rgb="FF000000"/>
        <rFont val="Calibri"/>
        <family val="2"/>
      </rPr>
      <t xml:space="preserve">Radiocomunicação </t>
    </r>
  </si>
  <si>
    <r>
      <t xml:space="preserve">5) </t>
    </r>
    <r>
      <rPr>
        <b/>
        <sz val="8"/>
        <color rgb="FF000000"/>
        <rFont val="Calibri"/>
        <family val="2"/>
      </rPr>
      <t xml:space="preserve">Som </t>
    </r>
  </si>
  <si>
    <r>
      <t xml:space="preserve">6) </t>
    </r>
    <r>
      <rPr>
        <b/>
        <sz val="8"/>
        <color rgb="FF000000"/>
        <rFont val="Calibri"/>
        <family val="2"/>
      </rPr>
      <t xml:space="preserve">Telefonia </t>
    </r>
  </si>
  <si>
    <r>
      <t xml:space="preserve">6) </t>
    </r>
    <r>
      <rPr>
        <sz val="8"/>
        <color rgb="FF000000"/>
        <rFont val="Calibri"/>
        <family val="2"/>
      </rPr>
      <t xml:space="preserve">Telefonia </t>
    </r>
  </si>
  <si>
    <r>
      <t xml:space="preserve">7) </t>
    </r>
    <r>
      <rPr>
        <b/>
        <sz val="8"/>
        <color rgb="FF000000"/>
        <rFont val="Calibri"/>
        <family val="2"/>
      </rPr>
      <t xml:space="preserve">Outros </t>
    </r>
  </si>
  <si>
    <r>
      <t xml:space="preserve">7) </t>
    </r>
    <r>
      <rPr>
        <sz val="8"/>
        <color rgb="FF000000"/>
        <rFont val="Calibri"/>
        <family val="2"/>
      </rPr>
      <t xml:space="preserve">Outro valor não listado. </t>
    </r>
  </si>
  <si>
    <t xml:space="preserve">Antena_Comunic </t>
  </si>
  <si>
    <t xml:space="preserve">Antena de comunicação é um dispositivo para captação/transmissão das ondas eletromagnéticas nas faixas de radiofreqüência. Também conhecida como Estação, pois engloba todos os equipamentos necessários para transmissão ou captação. </t>
  </si>
  <si>
    <t>mast</t>
  </si>
  <si>
    <r>
      <t>Mastro</t>
    </r>
    <r>
      <rPr>
        <sz val="8"/>
        <color theme="1"/>
        <rFont val="Calibri"/>
        <family val="2"/>
        <scheme val="minor"/>
      </rPr>
      <t>: estrutura vertical destinada a elevar e suportar coisas como antenas. Notar que esta etiqueta pode ser redundante pois existem outras que englobam esta como a tower=*. Para mastros de bandeiras deve-se usar a etiqueta man_made=flagpole.</t>
    </r>
  </si>
  <si>
    <t>Casa_De_Forca</t>
  </si>
  <si>
    <t>Casa de força é um compartimento específico para abrigo e proteção de transformadores, disjuntores, barramentos, e demais componentes de um circuito elétrico, ou seja equipamentos eletromecânicos responsáveis pela produção de energia.</t>
  </si>
  <si>
    <t>transformer_tower</t>
  </si>
  <si>
    <r>
      <t>Casa de transformador ou torre de transformador</t>
    </r>
    <r>
      <rPr>
        <sz val="8"/>
        <color theme="1"/>
        <rFont val="Calibri"/>
        <family val="2"/>
        <scheme val="minor"/>
      </rPr>
      <t>: edifício normalmente alto mas pequeno em comprimento e largura (normalmente quadrado) destinado a albergar transformadores de distribuição de eletricidade, normalmente ligados a uma linha elétrica aérea de média voltagem. Muitas vezes a linha foi posteriormente enterrada mas este edifício pode continuar a funcionar como pequena subestação (neste caso usar power=substation e substation=minor_distribution). Este tipo de edifício é muito comum em Portugal.</t>
    </r>
  </si>
  <si>
    <t>highway</t>
  </si>
  <si>
    <t>living_street</t>
  </si>
  <si>
    <t>service</t>
  </si>
  <si>
    <t>pedestrian</t>
  </si>
  <si>
    <t xml:space="preserve">A ser preenchido </t>
  </si>
  <si>
    <t xml:space="preserve">operacional </t>
  </si>
  <si>
    <t xml:space="preserve">Indica a situação em relação ao uso. </t>
  </si>
  <si>
    <t xml:space="preserve">a) Desconhecido </t>
  </si>
  <si>
    <t>b) Sim</t>
  </si>
  <si>
    <t>c) Não</t>
  </si>
  <si>
    <t>c) Valor booleano “falso”.</t>
  </si>
  <si>
    <t>situacao_Fisica</t>
  </si>
  <si>
    <t xml:space="preserve">Identifica a situação, quanto à atividade atual. </t>
  </si>
  <si>
    <t>Para documentar quão boa é a condição do edifício original. Esta tag foi sugerida para castelos, mas também pode ser usada para outros edifícios.</t>
  </si>
  <si>
    <r>
      <t>GUERRA</t>
    </r>
    <r>
      <rPr>
        <sz val="8"/>
        <color theme="1"/>
        <rFont val="Calibri"/>
        <family val="2"/>
      </rPr>
      <t xml:space="preserve"> Estes são atualmente os valores mais abundantes. Quase todas as ocorrências provêm de uma importação de edifícios em Dhaka. No entanto, a definição desses valores está faltando no OSM. (tradução livre)</t>
    </r>
  </si>
  <si>
    <t>start_date</t>
  </si>
  <si>
    <t>A data aproximada que a construção foi terminada.</t>
  </si>
  <si>
    <t>matConstr</t>
  </si>
  <si>
    <t>Indica o tipo de material de construção predominante.</t>
  </si>
  <si>
    <t>1) Valor desconhecido</t>
  </si>
  <si>
    <t>Material exterior da fachada do edifício.</t>
  </si>
  <si>
    <t xml:space="preserve">2) Alvenaria </t>
  </si>
  <si>
    <t>Fachada feita de tijolos</t>
  </si>
  <si>
    <t>Blocos feitos à mão usando uma mistura de areia e cimento manual.</t>
  </si>
  <si>
    <t xml:space="preserve">3) Concreto </t>
  </si>
  <si>
    <t>material=concrete</t>
  </si>
  <si>
    <t>Fachada de concreto</t>
  </si>
  <si>
    <t xml:space="preserve">4) Fibra </t>
  </si>
  <si>
    <t xml:space="preserve">5) Madeira </t>
  </si>
  <si>
    <t>material=wood</t>
  </si>
  <si>
    <t>Fachada feita de madeira</t>
  </si>
  <si>
    <t xml:space="preserve">6) Metal </t>
  </si>
  <si>
    <t>material=steel</t>
  </si>
  <si>
    <t>Metal não decorativo, muitas vezes visto em edifícios industriais ou tanques.</t>
  </si>
  <si>
    <t>material=metal</t>
  </si>
  <si>
    <t>Frente de metal, plana ou em ondas.</t>
  </si>
  <si>
    <t>material=metal_plates</t>
  </si>
  <si>
    <t>Frente com placas de metal.</t>
  </si>
  <si>
    <t xml:space="preserve">7) Rocha </t>
  </si>
  <si>
    <t>7) -</t>
  </si>
  <si>
    <t>material=sandstone</t>
  </si>
  <si>
    <t>Pedra feita de areia.</t>
  </si>
  <si>
    <t>material=stone</t>
  </si>
  <si>
    <t>Pedra sobre pedra, principalmente em castelos etc.</t>
  </si>
  <si>
    <t>material=limestone</t>
  </si>
  <si>
    <t>Calcário</t>
  </si>
  <si>
    <t xml:space="preserve">8) Terra </t>
  </si>
  <si>
    <t>8) -</t>
  </si>
  <si>
    <t>9) Não aplicável</t>
  </si>
  <si>
    <t>9) -</t>
  </si>
  <si>
    <t>10) Outros</t>
  </si>
  <si>
    <t>10) Outro valor não listado</t>
  </si>
  <si>
    <t>material=plaster</t>
  </si>
  <si>
    <t>Edifício com frente coberta por plásticos</t>
  </si>
  <si>
    <t>material=glass</t>
  </si>
  <si>
    <t>Fachada coberta por vidros</t>
  </si>
  <si>
    <t>material=mirror</t>
  </si>
  <si>
    <t>Fachada coberta por vidros espelhados</t>
  </si>
  <si>
    <r>
      <t>material=</t>
    </r>
    <r>
      <rPr>
        <sz val="11"/>
        <color theme="1"/>
        <rFont val="Calibri"/>
        <family val="2"/>
        <scheme val="minor"/>
      </rPr>
      <t xml:space="preserve"> </t>
    </r>
    <r>
      <rPr>
        <sz val="8"/>
        <color theme="1"/>
        <rFont val="Calibri"/>
        <family val="2"/>
        <scheme val="minor"/>
      </rPr>
      <t>timber_framing</t>
    </r>
  </si>
  <si>
    <t>Moldagem de madeira.</t>
  </si>
  <si>
    <r>
      <t>material=</t>
    </r>
    <r>
      <rPr>
        <sz val="11"/>
        <color theme="1"/>
        <rFont val="Calibri"/>
        <family val="2"/>
        <scheme val="minor"/>
      </rPr>
      <t xml:space="preserve"> </t>
    </r>
    <r>
      <rPr>
        <sz val="8"/>
        <color theme="1"/>
        <rFont val="Calibri"/>
        <family val="2"/>
        <scheme val="minor"/>
      </rPr>
      <t>plastic</t>
    </r>
  </si>
  <si>
    <t>Frente com placas de plástico ou de pedra.</t>
  </si>
  <si>
    <r>
      <t>material=</t>
    </r>
    <r>
      <rPr>
        <sz val="11"/>
        <color theme="1"/>
        <rFont val="Calibri"/>
        <family val="2"/>
        <scheme val="minor"/>
      </rPr>
      <t xml:space="preserve"> </t>
    </r>
    <r>
      <rPr>
        <sz val="8"/>
        <color theme="1"/>
        <rFont val="Calibri"/>
        <family val="2"/>
        <scheme val="minor"/>
      </rPr>
      <t>vinyl</t>
    </r>
  </si>
  <si>
    <t>Tiras de vinil de plástico.</t>
  </si>
  <si>
    <r>
      <t>material=</t>
    </r>
    <r>
      <rPr>
        <sz val="11"/>
        <color theme="1"/>
        <rFont val="Calibri"/>
        <family val="2"/>
        <scheme val="minor"/>
      </rPr>
      <t xml:space="preserve"> </t>
    </r>
    <r>
      <rPr>
        <sz val="8"/>
        <color theme="1"/>
        <rFont val="Calibri"/>
        <family val="2"/>
        <scheme val="minor"/>
      </rPr>
      <t>tiles</t>
    </r>
  </si>
  <si>
    <t>Ladrilhos cerâmicos.</t>
  </si>
  <si>
    <t xml:space="preserve">1) Valor desconhecido </t>
  </si>
  <si>
    <t xml:space="preserve">2) Adjacente </t>
  </si>
  <si>
    <t xml:space="preserve">2) Encontra-se ao lado da obra de arte. </t>
  </si>
  <si>
    <t xml:space="preserve">3) Subterrânea </t>
  </si>
  <si>
    <t xml:space="preserve">3) Encontra-se abaixo do nível do solo. </t>
  </si>
  <si>
    <t xml:space="preserve">4) Nível do solo  </t>
  </si>
  <si>
    <t xml:space="preserve">4) Encontra-se no nível do solo. </t>
  </si>
  <si>
    <t xml:space="preserve">5) Superposta nível 1  </t>
  </si>
  <si>
    <t xml:space="preserve">5) Encontra-se acima do nível do solo. </t>
  </si>
  <si>
    <t xml:space="preserve">6) Superposta nível 2 </t>
  </si>
  <si>
    <t xml:space="preserve">6) Encontra-se acima de uma obra de arte nível 1. </t>
  </si>
  <si>
    <t xml:space="preserve">7) Superposta nível 3 </t>
  </si>
  <si>
    <t xml:space="preserve">8) Não aplicável </t>
  </si>
  <si>
    <t xml:space="preserve">9) Outra </t>
  </si>
  <si>
    <t>revestimento</t>
  </si>
  <si>
    <t xml:space="preserve">Identifica a natureza do revestimento da via de deslocamento. </t>
  </si>
  <si>
    <t>1) Desconhecido</t>
  </si>
  <si>
    <t>*</t>
  </si>
  <si>
    <r>
      <t xml:space="preserve">Informações sobre a </t>
    </r>
    <r>
      <rPr>
        <b/>
        <sz val="8"/>
        <color theme="1"/>
        <rFont val="Calibri"/>
        <family val="2"/>
        <scheme val="minor"/>
      </rPr>
      <t>superfície</t>
    </r>
    <r>
      <rPr>
        <sz val="8"/>
        <color theme="1"/>
        <rFont val="Calibri"/>
        <family val="2"/>
        <scheme val="minor"/>
      </rPr>
      <t xml:space="preserve"> física de estradas, caminhos, trilhas e áreas.</t>
    </r>
  </si>
  <si>
    <t xml:space="preserve">2) Sem revestimento </t>
  </si>
  <si>
    <t xml:space="preserve">2) No próprio terreno natural. </t>
  </si>
  <si>
    <t>unpaved</t>
  </si>
  <si>
    <t>dirt</t>
  </si>
  <si>
    <t>ground</t>
  </si>
  <si>
    <t>mud</t>
  </si>
  <si>
    <t>earth</t>
  </si>
  <si>
    <t xml:space="preserve">4) Pavimentado </t>
  </si>
  <si>
    <t xml:space="preserve">4) Todo o revestimento rígido ou flexível, tais como: betuminoso (asfalto ou concreto, asfáltico, concreto, cimento, paralelepípedos, pedras irregulares etc.). </t>
  </si>
  <si>
    <t>paved</t>
  </si>
  <si>
    <t>surface:</t>
  </si>
  <si>
    <t>asphalt</t>
  </si>
  <si>
    <t>Asfalto. Concreto asfáltico, uma mistura de agregados minerais como areia e brita, tendo asfalto como ligante. Não significa que seja asfalto puro.</t>
  </si>
  <si>
    <t>concrete</t>
  </si>
  <si>
    <r>
      <t xml:space="preserve">Concreto. À base de cimento, moldado no local, formando uma superfície grande e contínua. Com ou sem juntas de dilatação. Para placas pré-fabricadas, use </t>
    </r>
    <r>
      <rPr>
        <sz val="8"/>
        <color rgb="FF000000"/>
        <rFont val="Calibri"/>
        <family val="2"/>
      </rPr>
      <t>concrete:plates</t>
    </r>
    <r>
      <rPr>
        <sz val="8"/>
        <color theme="1"/>
        <rFont val="Calibri"/>
        <family val="2"/>
        <scheme val="minor"/>
      </rPr>
      <t xml:space="preserve"> ou </t>
    </r>
    <r>
      <rPr>
        <sz val="10"/>
        <color rgb="FF000000"/>
        <rFont val="Calibri"/>
        <family val="2"/>
      </rPr>
      <t>concrete:lanes</t>
    </r>
    <r>
      <rPr>
        <sz val="8"/>
        <color theme="1"/>
        <rFont val="Calibri"/>
        <family val="2"/>
        <scheme val="minor"/>
      </rPr>
      <t>.</t>
    </r>
  </si>
  <si>
    <t>concrete:lanes</t>
  </si>
  <si>
    <r>
      <t xml:space="preserve">Trilhos de concreto. Placas pré-fabricadas, longas e estreitas, formando dois trilhos para que os pneus de veículos de dois rastos (automóveis) sempre toquem o concreto. Entre as placas pode haver areia, terra, grama, piso, asfalto, etc. Note que para vias de um só rasto deve-se usar </t>
    </r>
    <r>
      <rPr>
        <sz val="10"/>
        <color rgb="FF000000"/>
        <rFont val="Calibri"/>
        <family val="2"/>
      </rPr>
      <t>concrete</t>
    </r>
    <r>
      <rPr>
        <sz val="8"/>
        <color theme="1"/>
        <rFont val="Calibri"/>
        <family val="2"/>
        <scheme val="minor"/>
      </rPr>
      <t>, já que não há trilhos individuais.</t>
    </r>
  </si>
  <si>
    <t>concrete:plates</t>
  </si>
  <si>
    <t>Placas de concreto. Pré-fabricadas, robustas, estreitamente encaixadas no lado menor. Pode ter piche ou areia nas juntas.</t>
  </si>
  <si>
    <t>paving_stones</t>
  </si>
  <si>
    <t>Superfície relativamente suave pavimentada com blocos artificiais (pavimento intertravado, tijolos) ou pedras naturais (lajes, ladrilhos), com um topo plano. As lacunas entre pedras individuais são muito estreitas, seja porque as pedras têm uma forma perfeitamente regular (forma retangular ou outra que preencha a superfície totalmente) ou porque foram cuidadosamente selecionadas, adaptadas e encaixadas para formar uma superfície fechada e nivelada. Geralmente inclui a calçada portuguesa.</t>
  </si>
  <si>
    <t>sett</t>
  </si>
  <si>
    <r>
      <t xml:space="preserve">Pavimento de paralelepípedo. Formado a partir de pedras naturais cortadas a uma forma regular, fixadas a uma base rígida. As pedras não cobrem a superfície completamente, ao contrário de </t>
    </r>
    <r>
      <rPr>
        <sz val="10"/>
        <color rgb="FF000000"/>
        <rFont val="Calibri"/>
        <family val="2"/>
      </rPr>
      <t>paving_stones</t>
    </r>
    <r>
      <rPr>
        <sz val="8"/>
        <color theme="1"/>
        <rFont val="Calibri"/>
        <family val="2"/>
        <scheme val="minor"/>
      </rPr>
      <t>. Geralmente inclui o pavimento poliédrico (pedra tosca / de mão) quando as pedras forem talhadas e niveladas no topo.</t>
    </r>
  </si>
  <si>
    <t>unhewn_cobblestone</t>
  </si>
  <si>
    <r>
      <t xml:space="preserve">Pavimento de pedra arredondada, formado por pedras arredondadas naturais, não cortadas. Unidas por um aglomerante rígido, ao contrário de </t>
    </r>
    <r>
      <rPr>
        <sz val="10"/>
        <color rgb="FF000000"/>
        <rFont val="Calibri"/>
        <family val="2"/>
      </rPr>
      <t>pebblestone</t>
    </r>
    <r>
      <rPr>
        <sz val="8"/>
        <color theme="1"/>
        <rFont val="Calibri"/>
        <family val="2"/>
        <scheme val="minor"/>
      </rPr>
      <t>.</t>
    </r>
  </si>
  <si>
    <t>cobblestone</t>
  </si>
  <si>
    <r>
      <t xml:space="preserve">Pavimento de pedra no sentido coloquial. </t>
    </r>
    <r>
      <rPr>
        <i/>
        <sz val="8"/>
        <color theme="1"/>
        <rFont val="Calibri"/>
        <family val="2"/>
        <scheme val="minor"/>
      </rPr>
      <t xml:space="preserve">Esse valor só dá uma descrição aproximada; se possível, use um valor mais preciso como </t>
    </r>
    <r>
      <rPr>
        <i/>
        <sz val="10"/>
        <color rgb="FF000000"/>
        <rFont val="Calibri"/>
        <family val="2"/>
      </rPr>
      <t>sett</t>
    </r>
    <r>
      <rPr>
        <i/>
        <sz val="8"/>
        <color theme="1"/>
        <rFont val="Calibri"/>
        <family val="2"/>
        <scheme val="minor"/>
      </rPr>
      <t xml:space="preserve"> ou </t>
    </r>
    <r>
      <rPr>
        <i/>
        <sz val="10"/>
        <color rgb="FF000000"/>
        <rFont val="Calibri"/>
        <family val="2"/>
      </rPr>
      <t>unhewn_cobblestone</t>
    </r>
    <r>
      <rPr>
        <i/>
        <sz val="8"/>
        <color theme="1"/>
        <rFont val="Calibri"/>
        <family val="2"/>
        <scheme val="minor"/>
      </rPr>
      <t>.</t>
    </r>
  </si>
  <si>
    <t>compacted</t>
  </si>
  <si>
    <r>
      <t xml:space="preserve">Solo compactado. Uma mistura firme de partes maiores (por exemplo, brita ou cascalho) e menores (por exemplo, areia, terra ou caliça), compactadas (por exemplo, com um rolo compactador), de modo que a superfície é mais estável do que brita solta. Usado, por exemplo, em caminhos de parques, pistas melhoradas, algumas vias de serviço, etc. A mistura e a compactação levam a mais aderência, estabilidade e durabilidade. É o melhor tipo de vias não-pavimentadas. </t>
    </r>
    <r>
      <rPr>
        <b/>
        <sz val="8"/>
        <color theme="1"/>
        <rFont val="Calibri"/>
        <family val="2"/>
        <scheme val="minor"/>
      </rPr>
      <t>No Brasil, é conhecido tecnicamente como</t>
    </r>
    <r>
      <rPr>
        <sz val="8"/>
        <color theme="1"/>
        <rFont val="Calibri"/>
        <family val="2"/>
        <scheme val="minor"/>
      </rPr>
      <t xml:space="preserve"> </t>
    </r>
    <r>
      <rPr>
        <b/>
        <sz val="8"/>
        <color theme="1"/>
        <rFont val="Calibri"/>
        <family val="2"/>
        <scheme val="minor"/>
      </rPr>
      <t>macadame hidráulico</t>
    </r>
    <r>
      <rPr>
        <sz val="8"/>
        <color theme="1"/>
        <rFont val="Calibri"/>
        <family val="2"/>
        <scheme val="minor"/>
      </rPr>
      <t xml:space="preserve"> (em constraste com o macadame seco) e é usado no revestimento primário de estradas implantadas e como base para a construção de rodovias pavimentadas. Se a superfície de cima estiver muito erodida devido à manutenção infrequente, use </t>
    </r>
    <r>
      <rPr>
        <sz val="10"/>
        <color rgb="FF000000"/>
        <rFont val="Calibri"/>
        <family val="2"/>
      </rPr>
      <t>dirt</t>
    </r>
    <r>
      <rPr>
        <sz val="8"/>
        <color theme="1"/>
        <rFont val="Calibri"/>
        <family val="2"/>
        <scheme val="minor"/>
      </rPr>
      <t>.</t>
    </r>
  </si>
  <si>
    <t>(justificativa IPR-719 DNIT)</t>
  </si>
  <si>
    <t>fine-gravel</t>
  </si>
  <si>
    <r>
      <t xml:space="preserve">Brita fina. Um pavimento de várias camadas com base em pedra ou cascalho e uma superfície superior de grão firme, granular, basalto ou quartzo. Fácil para caminhar, correr ou pedalar. Em geral, em áreas montanhosas, possui canais de drenagem e forma côncava na transversal para o escoamento adequado da água. Se mantido corretamente, veículos motorizados não movem pedras e bicicletas não deixam rastros com tempo seco. Se a superfície de cima estiver muito erodida ou as pedras estiverem se soltando cada vez mais, use </t>
    </r>
    <r>
      <rPr>
        <sz val="10"/>
        <color rgb="FF000000"/>
        <rFont val="Calibri"/>
        <family val="2"/>
      </rPr>
      <t>gravel</t>
    </r>
    <r>
      <rPr>
        <sz val="8"/>
        <color theme="1"/>
        <rFont val="Calibri"/>
        <family val="2"/>
        <scheme val="minor"/>
      </rPr>
      <t xml:space="preserve">. Não suporta trânsito intenso de veículos como </t>
    </r>
    <r>
      <rPr>
        <sz val="10"/>
        <color rgb="FF000000"/>
        <rFont val="Calibri"/>
        <family val="2"/>
      </rPr>
      <t>compacted</t>
    </r>
    <r>
      <rPr>
        <sz val="8"/>
        <color theme="1"/>
        <rFont val="Calibri"/>
        <family val="2"/>
        <scheme val="minor"/>
      </rPr>
      <t>.</t>
    </r>
  </si>
  <si>
    <t>p.95, 96</t>
  </si>
  <si>
    <t>gravel</t>
  </si>
  <si>
    <r>
      <t xml:space="preserve">Brita. Pedras soltas quebradas / trituradas com cantos afiados, chamadas de balastro ou lastro nas ferrovias. Tipicamente entre 4 e 8 cm na construção de estradas e superfícies. Pode ser usada como base para a construção de superfícies pavimentadas ou de </t>
    </r>
    <r>
      <rPr>
        <sz val="10"/>
        <color rgb="FF000000"/>
        <rFont val="Calibri"/>
        <family val="2"/>
      </rPr>
      <t>compacted</t>
    </r>
    <r>
      <rPr>
        <sz val="8"/>
        <color theme="1"/>
        <rFont val="Calibri"/>
        <family val="2"/>
        <scheme val="minor"/>
      </rPr>
      <t>.</t>
    </r>
  </si>
  <si>
    <t>p.96</t>
  </si>
  <si>
    <t>pebblestone</t>
  </si>
  <si>
    <r>
      <t xml:space="preserve">Cascalho (seixos soltos). Pedras arredondadas por ondas ou pelo fluxo de rios. Tipicamente de 2 a 8 cm. Podem ser parte da construção de superfícies pavimentadas ou de </t>
    </r>
    <r>
      <rPr>
        <sz val="10"/>
        <color rgb="FF000000"/>
        <rFont val="Calibri"/>
        <family val="2"/>
      </rPr>
      <t>compacted</t>
    </r>
    <r>
      <rPr>
        <sz val="8"/>
        <color theme="1"/>
        <rFont val="Calibri"/>
        <family val="2"/>
        <scheme val="minor"/>
      </rPr>
      <t>.</t>
    </r>
  </si>
  <si>
    <t>(justificativa IPR-719 DNIT) p.96</t>
  </si>
  <si>
    <t>sand</t>
  </si>
  <si>
    <t>Areia. Rocha em frações muito pequenas (menos de 2mm).</t>
  </si>
  <si>
    <t>(justificativa IPR-719 DNIT) p.99</t>
  </si>
  <si>
    <t>wood</t>
  </si>
  <si>
    <t>Madeira. Usada para pontes, passarelas de tábuas, e plataformas de jardim.</t>
  </si>
  <si>
    <t>6) Outros</t>
  </si>
  <si>
    <t>6) Outros tipos de revestimento.</t>
  </si>
  <si>
    <t>metal</t>
  </si>
  <si>
    <t>Metal. Usado para pontes, ou para trilhas temporárias sobre campos para veículos normais ou para tráfego local.</t>
  </si>
  <si>
    <t>grass</t>
  </si>
  <si>
    <t>Grama. Sobre terra, menos propenso à erosão do que terra pura. Geralmente agradável para caminhar. Pode deteriorar-se com uso intenso.</t>
  </si>
  <si>
    <t>grass_paver</t>
  </si>
  <si>
    <t>Piso grama. Pavimento permeável formado por uma estrutura celular regular com vãos onde se pode plantar grama. Permite tanto a drenagem da chuva pelo solo quanto o aumento da capacidade de carga, mas sem suportar o tráfego de veículos pesados. Geralmente usado em estacionamentos ou em vias pouco usadas como as de veículos de emergência. No Brasil, é conhecido por nomes comerciais como pisograma ou concregrama.</t>
  </si>
  <si>
    <t>gravel_turf</t>
  </si>
  <si>
    <t>Grama sobre brita. Geralmente com 30 cm de espessura. Feito de cascalho (ou materiais reciclados para construção) misturado com terra, com gramíneas e ervas resistentes plantadas no topo. É uma superfície verde e também compactada, com um alto nível de infiltração de água. Usada, por exemplo, para estacionamentos, feiras, acampamentos, parques e outras áreas de recreação.</t>
  </si>
  <si>
    <t>woodchips</t>
  </si>
  <si>
    <t>Serragem. Lascas de madeira.</t>
  </si>
  <si>
    <t>snow</t>
  </si>
  <si>
    <t>Neve. Estrada de gelo, operacional só no inverno e existente só em países com clima frio.</t>
  </si>
  <si>
    <t>ice</t>
  </si>
  <si>
    <t>Gelo. Estrada de gelo, operacional só no inverno e existente só em países com clima frio.</t>
  </si>
  <si>
    <t>salt</t>
  </si>
  <si>
    <t>Sal. Lagos salgados, geralmente secos (salares).</t>
  </si>
  <si>
    <t>clay</t>
  </si>
  <si>
    <t>Saibro. Feito principalmente de argila. Mais comum em quadras de tênis. Às vezes usado para outros esportes: futebol, pistas de atletismo, boules, etc.</t>
  </si>
  <si>
    <t>(esportes)</t>
  </si>
  <si>
    <t>tartan</t>
  </si>
  <si>
    <t>Tartan. Superfície para qualquer condição climática, sintética, tipicamente usada em pistas de corrida e outras pistas esportivas. Abrasiva, com grãos agregados. Embora o Tartan seja uma marca registrada, ele é amplamente usado como um termo genérico.</t>
  </si>
  <si>
    <t>artificial_turf</t>
  </si>
  <si>
    <t>Grama sintética. Uma superfície para qualquer condição climática feita de fibras sintéticas para se parecer com grama natural. Muitas vezes usado para pistas e campos de esportes como futebol, beisebol, etc.</t>
  </si>
  <si>
    <t>decoturf</t>
  </si>
  <si>
    <t>DecoTurf. Grama sintética usada em algumas quadras de tênis.</t>
  </si>
  <si>
    <t>metal_grid</t>
  </si>
  <si>
    <t>track</t>
  </si>
  <si>
    <t xml:space="preserve">Atributos herdados: </t>
  </si>
  <si>
    <t>station</t>
  </si>
  <si>
    <t xml:space="preserve">Indica o nome completo da instância. </t>
  </si>
  <si>
    <t xml:space="preserve">geometriaAproximada </t>
  </si>
  <si>
    <t xml:space="preserve">Indica que a geometria adquirida é aproximada em relação à escala prevista para o produto cartográfico. </t>
  </si>
  <si>
    <t xml:space="preserve">Indica o tipo de material de construção predominante. </t>
  </si>
  <si>
    <t>7) Rocha</t>
  </si>
  <si>
    <t xml:space="preserve">2) Abandonada </t>
  </si>
  <si>
    <t xml:space="preserve">3) Destruída </t>
  </si>
  <si>
    <t xml:space="preserve">4) Construída </t>
  </si>
  <si>
    <t xml:space="preserve">5) Em construção </t>
  </si>
  <si>
    <t xml:space="preserve">7) Construída, mas em obras </t>
  </si>
  <si>
    <t>situacaoEspacial</t>
  </si>
  <si>
    <t xml:space="preserve">4) Nível do solo </t>
  </si>
  <si>
    <t xml:space="preserve">5) Superposta nível 1 </t>
  </si>
  <si>
    <t>surface</t>
  </si>
  <si>
    <t>footway</t>
  </si>
  <si>
    <t>yes</t>
  </si>
  <si>
    <t>no</t>
  </si>
  <si>
    <t>train_station</t>
  </si>
  <si>
    <r>
      <t xml:space="preserve">Estação ferroviária, gare ou estação de trem: </t>
    </r>
    <r>
      <rPr>
        <sz val="8"/>
        <color theme="1"/>
        <rFont val="Calibri"/>
        <family val="2"/>
        <scheme val="minor"/>
      </rPr>
      <t>um edifício da estação. Não aplicar em toda a estação, para isso existe a etiqueta landuse=railway.</t>
    </r>
  </si>
  <si>
    <t>(C)</t>
  </si>
  <si>
    <t>public_transport</t>
  </si>
  <si>
    <r>
      <t>Estação</t>
    </r>
    <r>
      <rPr>
        <sz val="8"/>
        <color theme="1"/>
        <rFont val="Calibri"/>
        <family val="2"/>
        <scheme val="minor"/>
      </rPr>
      <t xml:space="preserve">: etiqueta geralmente num edifício para identificar instalações com várias infraestruturas onde param ônibus/autocarros, trens/comboios, mêtro/metro subterrâneo ou de superfície, etc. A estação pode fazer parte de uma relação com </t>
    </r>
    <r>
      <rPr>
        <sz val="10"/>
        <color rgb="FF000000"/>
        <rFont val="Calibri"/>
        <family val="2"/>
      </rPr>
      <t>public_transport=</t>
    </r>
    <r>
      <rPr>
        <sz val="8"/>
        <color rgb="FF000000"/>
        <rFont val="Calibri"/>
        <family val="2"/>
        <scheme val="minor"/>
      </rPr>
      <t>stop_area</t>
    </r>
    <r>
      <rPr>
        <sz val="8"/>
        <color theme="1"/>
        <rFont val="Calibri"/>
        <family val="2"/>
        <scheme val="minor"/>
      </rPr>
      <t xml:space="preserve"> (área de paragem) com várias </t>
    </r>
    <r>
      <rPr>
        <sz val="10"/>
        <color rgb="FF000000"/>
        <rFont val="Calibri"/>
        <family val="2"/>
      </rPr>
      <t>public_transport=</t>
    </r>
    <r>
      <rPr>
        <sz val="8"/>
        <color rgb="FF000000"/>
        <rFont val="Calibri"/>
        <family val="2"/>
        <scheme val="minor"/>
      </rPr>
      <t>platforms</t>
    </r>
    <r>
      <rPr>
        <sz val="8"/>
        <color theme="1"/>
        <rFont val="Calibri"/>
        <family val="2"/>
        <scheme val="minor"/>
      </rPr>
      <t xml:space="preserve"> (plataformas de espera), </t>
    </r>
    <r>
      <rPr>
        <sz val="10"/>
        <color rgb="FF000000"/>
        <rFont val="Calibri"/>
        <family val="2"/>
      </rPr>
      <t>public_transport=</t>
    </r>
    <r>
      <rPr>
        <sz val="8"/>
        <color rgb="FF000000"/>
        <rFont val="Calibri"/>
        <family val="2"/>
        <scheme val="minor"/>
      </rPr>
      <t>stop_position</t>
    </r>
    <r>
      <rPr>
        <sz val="8"/>
        <color theme="1"/>
        <rFont val="Calibri"/>
        <family val="2"/>
        <scheme val="minor"/>
      </rPr>
      <t xml:space="preserve"> (paragem/parada) entre outros elementos que façam parte da rota do transporte. Usar em combinação com </t>
    </r>
    <r>
      <rPr>
        <sz val="8"/>
        <color rgb="FF000000"/>
        <rFont val="Calibri"/>
        <family val="2"/>
        <scheme val="minor"/>
      </rPr>
      <t>building</t>
    </r>
    <r>
      <rPr>
        <sz val="8"/>
        <color rgb="FF000000"/>
        <rFont val="Calibri"/>
        <family val="2"/>
      </rPr>
      <t>=yes</t>
    </r>
    <r>
      <rPr>
        <sz val="8"/>
        <color theme="1"/>
        <rFont val="Calibri"/>
        <family val="2"/>
        <scheme val="minor"/>
      </rPr>
      <t xml:space="preserve"> ou </t>
    </r>
    <r>
      <rPr>
        <sz val="8"/>
        <color rgb="FF000000"/>
        <rFont val="Calibri"/>
        <family val="2"/>
        <scheme val="minor"/>
      </rPr>
      <t>area</t>
    </r>
    <r>
      <rPr>
        <sz val="8"/>
        <color rgb="FF000000"/>
        <rFont val="Calibri"/>
        <family val="2"/>
      </rPr>
      <t>=yes</t>
    </r>
  </si>
  <si>
    <t>Ext_Mineral</t>
  </si>
  <si>
    <t>industrial</t>
  </si>
  <si>
    <t>mine</t>
  </si>
  <si>
    <r>
      <t xml:space="preserve">Mineração - </t>
    </r>
    <r>
      <rPr>
        <sz val="8"/>
        <color theme="1"/>
        <rFont val="Calibri"/>
        <family val="2"/>
        <scheme val="minor"/>
      </rPr>
      <t>extração de recursos minerais a partir do solo.</t>
    </r>
  </si>
  <si>
    <t>secaoAtivEcon</t>
  </si>
  <si>
    <t xml:space="preserve">Indica a seção de atividades econômicas da CNAE. </t>
  </si>
  <si>
    <t xml:space="preserve">2) Construção </t>
  </si>
  <si>
    <t xml:space="preserve">3) Indústrias de transformação </t>
  </si>
  <si>
    <t xml:space="preserve">4) Indústrias extrativas </t>
  </si>
  <si>
    <t xml:space="preserve">5) Outros </t>
  </si>
  <si>
    <t xml:space="preserve">5) Outros tipos não listados. </t>
  </si>
  <si>
    <t xml:space="preserve">2) Sim </t>
  </si>
  <si>
    <t xml:space="preserve">3) Não </t>
  </si>
  <si>
    <t xml:space="preserve">6) Planejada </t>
  </si>
  <si>
    <t>tipoExtMin</t>
  </si>
  <si>
    <t>Indica o tipo do extrativismo mineral.</t>
  </si>
  <si>
    <t xml:space="preserve">2) Garimpo </t>
  </si>
  <si>
    <t xml:space="preserve">2) Atividade informal de extração de riquezas minerais através de métodos rústicos com baixo ou nenhum investimento. </t>
  </si>
  <si>
    <t xml:space="preserve">3) Mina </t>
  </si>
  <si>
    <t xml:space="preserve">3) Massa individualizada de substância mineral ou fóssil, aflorando a superfície ou existente no interior da terra, que tenha valor econômico e esteja em lavra, ainda que paralisada. </t>
  </si>
  <si>
    <t xml:space="preserve">4) Poço de petróleo </t>
  </si>
  <si>
    <t xml:space="preserve">4) Ponto com perfuração do subsolo para extração de hidrocarbonetos. </t>
  </si>
  <si>
    <t>oil</t>
  </si>
  <si>
    <r>
      <t>Indústria do petróleo -</t>
    </r>
    <r>
      <rPr>
        <sz val="8"/>
        <color theme="1"/>
        <rFont val="Calibri"/>
        <family val="2"/>
        <scheme val="minor"/>
      </rPr>
      <t xml:space="preserve"> inclui os processos globais da exploração, extração, refino e comércio do produtos petrolíferos.</t>
    </r>
  </si>
  <si>
    <t xml:space="preserve">5) Poço para água subterrânea </t>
  </si>
  <si>
    <t xml:space="preserve">5) Perfurações profundas para águas subterrâneas. </t>
  </si>
  <si>
    <t xml:space="preserve">6) Salina </t>
  </si>
  <si>
    <t xml:space="preserve">6) Local onde se produz sal por evaporação da água do mar ou de lago de água salgada. </t>
  </si>
  <si>
    <t>salt_pond</t>
  </si>
  <si>
    <r>
      <t xml:space="preserve">Salina </t>
    </r>
    <r>
      <rPr>
        <sz val="8"/>
        <color theme="1"/>
        <rFont val="Calibri"/>
        <family val="2"/>
        <scheme val="minor"/>
      </rPr>
      <t>é uma área de produção de sal marinho pela evaporação da água do mar ou de lagos de água salgada. É uma alternativa a landuse=salt_pond mais amigável para os consumidores de dados.</t>
    </r>
  </si>
  <si>
    <t>landuse</t>
  </si>
  <si>
    <r>
      <t>Salina</t>
    </r>
    <r>
      <rPr>
        <sz val="8"/>
        <color theme="1"/>
        <rFont val="Calibri"/>
        <family val="2"/>
        <scheme val="minor"/>
      </rPr>
      <t>: local para produção de sal marinho através da inundação de "campos" com água salgada e posterior evaporação da água através de exposição solar.</t>
    </r>
  </si>
  <si>
    <t xml:space="preserve">7) Outros </t>
  </si>
  <si>
    <t xml:space="preserve">7) Outro valor não listado. </t>
  </si>
  <si>
    <t>quarry</t>
  </si>
  <si>
    <r>
      <t>Pedreira</t>
    </r>
    <r>
      <rPr>
        <sz val="8"/>
        <color theme="1"/>
        <rFont val="Calibri"/>
        <family val="2"/>
        <scheme val="minor"/>
      </rPr>
      <t>: área de extração de pedra ou outros minérios, normalmente a céu aberto. De entre os vários minérios extraídos encontra-se: granito, calcário, ardósia, mármore, basalto, etc.</t>
    </r>
  </si>
  <si>
    <t>tipoProduto</t>
  </si>
  <si>
    <t>Indica o tipo específico do material extraído.</t>
  </si>
  <si>
    <t xml:space="preserve">2) Ágata </t>
  </si>
  <si>
    <t xml:space="preserve">3) Água </t>
  </si>
  <si>
    <t xml:space="preserve">4) Água marinha </t>
  </si>
  <si>
    <t>5) Água mineral</t>
  </si>
  <si>
    <t xml:space="preserve">6) Álcool </t>
  </si>
  <si>
    <t xml:space="preserve">7) Alexandrita </t>
  </si>
  <si>
    <t xml:space="preserve">8) Ametista </t>
  </si>
  <si>
    <t xml:space="preserve">8) - </t>
  </si>
  <si>
    <t xml:space="preserve">9) Amianto </t>
  </si>
  <si>
    <t xml:space="preserve">9) -  </t>
  </si>
  <si>
    <t xml:space="preserve">10) Areia </t>
  </si>
  <si>
    <t xml:space="preserve">10) -  </t>
  </si>
  <si>
    <t xml:space="preserve">11) Argila </t>
  </si>
  <si>
    <t xml:space="preserve">11) -  </t>
  </si>
  <si>
    <t xml:space="preserve">12) Barita </t>
  </si>
  <si>
    <t>12) -</t>
  </si>
  <si>
    <t xml:space="preserve">13) Bauxita </t>
  </si>
  <si>
    <t xml:space="preserve">13) -  </t>
  </si>
  <si>
    <t xml:space="preserve">14) Bentonita </t>
  </si>
  <si>
    <t xml:space="preserve">14) -  </t>
  </si>
  <si>
    <t xml:space="preserve">15) Carvão mineral </t>
  </si>
  <si>
    <t>15) -</t>
  </si>
  <si>
    <t xml:space="preserve">16) Carvão vegetal </t>
  </si>
  <si>
    <t>16) -</t>
  </si>
  <si>
    <t xml:space="preserve">17) Cascalho </t>
  </si>
  <si>
    <t>17) -</t>
  </si>
  <si>
    <t xml:space="preserve">18) Caulim </t>
  </si>
  <si>
    <t>18) -</t>
  </si>
  <si>
    <t xml:space="preserve">19) Chorume </t>
  </si>
  <si>
    <t xml:space="preserve">19) -  </t>
  </si>
  <si>
    <t xml:space="preserve">20) Chumbo </t>
  </si>
  <si>
    <t xml:space="preserve">20) -  </t>
  </si>
  <si>
    <t xml:space="preserve">21) Citrino </t>
  </si>
  <si>
    <t xml:space="preserve">21) -  </t>
  </si>
  <si>
    <t xml:space="preserve">22) Cobre </t>
  </si>
  <si>
    <t xml:space="preserve">22) -  </t>
  </si>
  <si>
    <t xml:space="preserve">23) Crisoberilo </t>
  </si>
  <si>
    <t xml:space="preserve">23) -  </t>
  </si>
  <si>
    <t xml:space="preserve">24) Cristal de rocha </t>
  </si>
  <si>
    <t>24) -</t>
  </si>
  <si>
    <t xml:space="preserve">25) Cromo </t>
  </si>
  <si>
    <t xml:space="preserve">25) -  </t>
  </si>
  <si>
    <t xml:space="preserve">26) Calcário </t>
  </si>
  <si>
    <t xml:space="preserve">26) -  </t>
  </si>
  <si>
    <t xml:space="preserve">27) Diamante </t>
  </si>
  <si>
    <t xml:space="preserve">27) -  </t>
  </si>
  <si>
    <t xml:space="preserve">28) Diatomita </t>
  </si>
  <si>
    <t xml:space="preserve">28) -  </t>
  </si>
  <si>
    <t xml:space="preserve">29) Dolomito </t>
  </si>
  <si>
    <t xml:space="preserve">29) -  </t>
  </si>
  <si>
    <t xml:space="preserve">30) Escória </t>
  </si>
  <si>
    <t xml:space="preserve">30) -  </t>
  </si>
  <si>
    <t xml:space="preserve">31) Esgoto </t>
  </si>
  <si>
    <t xml:space="preserve">31) -  </t>
  </si>
  <si>
    <t xml:space="preserve">32) Esmeralda </t>
  </si>
  <si>
    <t>32) -</t>
  </si>
  <si>
    <t xml:space="preserve">33) Estanho </t>
  </si>
  <si>
    <t xml:space="preserve">33) -  </t>
  </si>
  <si>
    <t xml:space="preserve">34) Estrume </t>
  </si>
  <si>
    <t>34) -</t>
  </si>
  <si>
    <t xml:space="preserve">35) Feldspato </t>
  </si>
  <si>
    <t>35) -</t>
  </si>
  <si>
    <t xml:space="preserve">36) Ferro </t>
  </si>
  <si>
    <t>36) -</t>
  </si>
  <si>
    <t xml:space="preserve">37) Folhagens </t>
  </si>
  <si>
    <t xml:space="preserve">37) -  </t>
  </si>
  <si>
    <t xml:space="preserve">38) Forragem </t>
  </si>
  <si>
    <t xml:space="preserve">38) -  </t>
  </si>
  <si>
    <t xml:space="preserve">39) Fosfato </t>
  </si>
  <si>
    <t xml:space="preserve">39) -  </t>
  </si>
  <si>
    <t xml:space="preserve">40) Gasolina </t>
  </si>
  <si>
    <t xml:space="preserve">40) -  </t>
  </si>
  <si>
    <t xml:space="preserve">41) Gipsita </t>
  </si>
  <si>
    <t xml:space="preserve">41) -  </t>
  </si>
  <si>
    <t xml:space="preserve">42) Grafita </t>
  </si>
  <si>
    <t xml:space="preserve">42) - </t>
  </si>
  <si>
    <t xml:space="preserve">43) Granada </t>
  </si>
  <si>
    <t xml:space="preserve">43) -  </t>
  </si>
  <si>
    <t xml:space="preserve">44) Granito </t>
  </si>
  <si>
    <t xml:space="preserve">44) -  </t>
  </si>
  <si>
    <t xml:space="preserve">45) Grãos </t>
  </si>
  <si>
    <t xml:space="preserve">45) -  </t>
  </si>
  <si>
    <t xml:space="preserve">46) Gás </t>
  </si>
  <si>
    <t>46) -</t>
  </si>
  <si>
    <t xml:space="preserve">47) Inseticida </t>
  </si>
  <si>
    <t>47) -</t>
  </si>
  <si>
    <t xml:space="preserve">48) Lixo domiciliar e comercial </t>
  </si>
  <si>
    <t>48) -</t>
  </si>
  <si>
    <t xml:space="preserve">49) Lixo séptico </t>
  </si>
  <si>
    <t>49) -</t>
  </si>
  <si>
    <t xml:space="preserve">50) Lixo tóxico </t>
  </si>
  <si>
    <t>50) -</t>
  </si>
  <si>
    <t xml:space="preserve">51) Lítio </t>
  </si>
  <si>
    <t>51) -</t>
  </si>
  <si>
    <t xml:space="preserve">52) Magnesita </t>
  </si>
  <si>
    <t>52) -</t>
  </si>
  <si>
    <t xml:space="preserve">53) Manganês </t>
  </si>
  <si>
    <t>53) -</t>
  </si>
  <si>
    <t xml:space="preserve">54) Mica </t>
  </si>
  <si>
    <t xml:space="preserve">54) - </t>
  </si>
  <si>
    <t xml:space="preserve">55) Mármore </t>
  </si>
  <si>
    <t>55) -</t>
  </si>
  <si>
    <t xml:space="preserve">56) Nióbio </t>
  </si>
  <si>
    <t xml:space="preserve">56) - </t>
  </si>
  <si>
    <t xml:space="preserve">57) Níquel </t>
  </si>
  <si>
    <t>57) -</t>
  </si>
  <si>
    <t xml:space="preserve">58) Óleo diesel </t>
  </si>
  <si>
    <t>58) -</t>
  </si>
  <si>
    <t xml:space="preserve">59) Opala </t>
  </si>
  <si>
    <t>59) -</t>
  </si>
  <si>
    <t xml:space="preserve">60) Ouro </t>
  </si>
  <si>
    <t>60) -</t>
  </si>
  <si>
    <t xml:space="preserve">61) Pedra (brita) </t>
  </si>
  <si>
    <t>61) -</t>
  </si>
  <si>
    <t xml:space="preserve">62) Pedra preciosa </t>
  </si>
  <si>
    <t>62) -</t>
  </si>
  <si>
    <t xml:space="preserve">63) Petróleo </t>
  </si>
  <si>
    <t>63) -</t>
  </si>
  <si>
    <t xml:space="preserve">64) Prata </t>
  </si>
  <si>
    <t>64) -</t>
  </si>
  <si>
    <t xml:space="preserve">65) Querosene </t>
  </si>
  <si>
    <t>65) -</t>
  </si>
  <si>
    <t xml:space="preserve">66) Rocha ornamental </t>
  </si>
  <si>
    <t>66) -</t>
  </si>
  <si>
    <t xml:space="preserve">67) Saibro/piçarra </t>
  </si>
  <si>
    <t>67) -</t>
  </si>
  <si>
    <t xml:space="preserve">68) Sal </t>
  </si>
  <si>
    <t>68) -</t>
  </si>
  <si>
    <t xml:space="preserve">69) Sal-gema </t>
  </si>
  <si>
    <t>69) -</t>
  </si>
  <si>
    <t xml:space="preserve">70) Talco </t>
  </si>
  <si>
    <t>70) -</t>
  </si>
  <si>
    <t xml:space="preserve">71) Terras raras </t>
  </si>
  <si>
    <t>71) -</t>
  </si>
  <si>
    <t xml:space="preserve">72) Titânio </t>
  </si>
  <si>
    <t>72) -</t>
  </si>
  <si>
    <t xml:space="preserve">73) Topázio </t>
  </si>
  <si>
    <t>73) -</t>
  </si>
  <si>
    <t xml:space="preserve">74) Turfa </t>
  </si>
  <si>
    <t>74) -</t>
  </si>
  <si>
    <t xml:space="preserve">75) Turmalina </t>
  </si>
  <si>
    <t>75) -</t>
  </si>
  <si>
    <t xml:space="preserve">76) Tório </t>
  </si>
  <si>
    <t>76) -</t>
  </si>
  <si>
    <t xml:space="preserve">77) Tungstênio </t>
  </si>
  <si>
    <t>77) -</t>
  </si>
  <si>
    <t xml:space="preserve">78) Urânio </t>
  </si>
  <si>
    <t>78) -</t>
  </si>
  <si>
    <t xml:space="preserve">79) Vermiculita </t>
  </si>
  <si>
    <t>79) -</t>
  </si>
  <si>
    <t xml:space="preserve">80) Vinhoto </t>
  </si>
  <si>
    <t>80) -</t>
  </si>
  <si>
    <t xml:space="preserve">81) Zinco </t>
  </si>
  <si>
    <t>81) -</t>
  </si>
  <si>
    <t xml:space="preserve">82) Zircônio </t>
  </si>
  <si>
    <t>82) -</t>
  </si>
  <si>
    <t xml:space="preserve">83) Outros </t>
  </si>
  <si>
    <t xml:space="preserve">Outro valor não listado. </t>
  </si>
  <si>
    <t>tipoPocoMina</t>
  </si>
  <si>
    <t>Indica o tipo de poço em relação ao seu posicionamento no terreno.</t>
  </si>
  <si>
    <t xml:space="preserve">2) Horizontal </t>
  </si>
  <si>
    <t xml:space="preserve">3) Vertical </t>
  </si>
  <si>
    <t xml:space="preserve">4) Não aplicável </t>
  </si>
  <si>
    <t>procExtracao</t>
  </si>
  <si>
    <t>Indica de processo de extração.</t>
  </si>
  <si>
    <t xml:space="preserve">2) Manual </t>
  </si>
  <si>
    <t xml:space="preserve">3) Mecanizado </t>
  </si>
  <si>
    <t>formaExtracao</t>
  </si>
  <si>
    <t>Indica a forma de extração mineral.</t>
  </si>
  <si>
    <t xml:space="preserve">2) A céu aberto </t>
  </si>
  <si>
    <t xml:space="preserve">2) A extração ocorre ao nível da superfície. </t>
  </si>
  <si>
    <t xml:space="preserve">3) A extração ocorre abaixo da superfície. </t>
  </si>
  <si>
    <t>atividade</t>
  </si>
  <si>
    <t>Indica a fase do extrativismo mineral.</t>
  </si>
  <si>
    <t xml:space="preserve">2) Produção </t>
  </si>
  <si>
    <t xml:space="preserve">2) Consiste em atividade relacionada a uma série de processos econômicos que levam bens e serviços aos indivíduos. </t>
  </si>
  <si>
    <t xml:space="preserve">3) Prospecção </t>
  </si>
  <si>
    <t xml:space="preserve">3) Consiste em atividades de pesquisa e exploração. </t>
  </si>
  <si>
    <t>Equip_Agropec</t>
  </si>
  <si>
    <t>Equipamento agropecuário é aquele que possui propriedades relativas à execução de atividades de natureza agropecuária.</t>
  </si>
  <si>
    <t>tipoEquipAgropec</t>
  </si>
  <si>
    <t>Indica o tipo do equipamento de agropecuária.</t>
  </si>
  <si>
    <t xml:space="preserve">2) Elevador de grãos </t>
  </si>
  <si>
    <t xml:space="preserve">2) Torre contendo um elevador de caçamba, que recolhe, se eleva, e então usa a gravidade para armazenar o grão em um silo ou outra forma de depósito. </t>
  </si>
  <si>
    <t xml:space="preserve">3) Moega </t>
  </si>
  <si>
    <t xml:space="preserve">3) Peça de madeira (moinho) em que são colocados os grãos para que os mesmos sejam triturados. </t>
  </si>
  <si>
    <t xml:space="preserve">4) Moinho </t>
  </si>
  <si>
    <t xml:space="preserve">industrial </t>
  </si>
  <si>
    <t>grinding_mill</t>
  </si>
  <si>
    <r>
      <t xml:space="preserve">Moinho - </t>
    </r>
    <r>
      <rPr>
        <sz val="8"/>
        <color theme="1"/>
        <rFont val="Calibri"/>
        <family val="2"/>
        <scheme val="minor"/>
      </rPr>
      <t>um dispositivo que quebra materiais sólidos em partes menores por meio de moagem, esmagamento ou corte. Os produtos resultantes são grãos pulverulentos ou farelos, não extratos líquidos como óleos.</t>
    </r>
  </si>
  <si>
    <t>oil_mill</t>
  </si>
  <si>
    <r>
      <t xml:space="preserve">Prensa - um moinho </t>
    </r>
    <r>
      <rPr>
        <sz val="8"/>
        <color theme="1"/>
        <rFont val="Calibri"/>
        <family val="2"/>
        <scheme val="minor"/>
      </rPr>
      <t>projetado para esmagar sementes oleosas, como a linhaça ou o amendoim, ou outro material vegetal rico em óleo.</t>
    </r>
  </si>
  <si>
    <t xml:space="preserve">5) Pivô central </t>
  </si>
  <si>
    <t xml:space="preserve">5) Consiste numa tubulação com vários aspersores ou bocais, devidamente espaçados, suspensa acima da cultura por pequenas torres, providas de rodas e dispositivo motor. O equipamento funciona girando em torno de um eixo central, o pivô, irrigando uma área circular. . </t>
  </si>
  <si>
    <t xml:space="preserve">6) Secador </t>
  </si>
  <si>
    <t xml:space="preserve">6) Equipamento usado para retirar a umidade de um produto. </t>
  </si>
  <si>
    <t xml:space="preserve">7) Tombador </t>
  </si>
  <si>
    <t>material=*</t>
  </si>
  <si>
    <r>
      <t>material</t>
    </r>
    <r>
      <rPr>
        <sz val="8"/>
        <color theme="1"/>
        <rFont val="Calibri"/>
        <family val="2"/>
        <scheme val="minor"/>
      </rPr>
      <t>=brick</t>
    </r>
  </si>
  <si>
    <r>
      <t>material</t>
    </r>
    <r>
      <rPr>
        <sz val="8"/>
        <color theme="1"/>
        <rFont val="Calibri"/>
        <family val="2"/>
        <scheme val="minor"/>
      </rPr>
      <t xml:space="preserve"> =sand_cement_blocks</t>
    </r>
  </si>
  <si>
    <t>Trecho_Drenagem</t>
  </si>
  <si>
    <t xml:space="preserve">Trecho de drenagem é a representação aproximada dos fluxos de corrente presentes em um trecho de curso d'água. </t>
  </si>
  <si>
    <t xml:space="preserve">nome </t>
  </si>
  <si>
    <t>geometriaAproximada=”Sim”</t>
  </si>
  <si>
    <t>tipoTrechoDrenagem</t>
  </si>
  <si>
    <t>Indica o tipo de trecho de drenagem, ou seja se é um curso formado naturalmente ou por águas pluviais.</t>
  </si>
  <si>
    <t xml:space="preserve">1) Curso d'água </t>
  </si>
  <si>
    <r>
      <t xml:space="preserve">2) </t>
    </r>
    <r>
      <rPr>
        <b/>
        <sz val="8"/>
        <color rgb="FF000000"/>
        <rFont val="Calibri"/>
        <family val="2"/>
      </rPr>
      <t xml:space="preserve">Pluvial </t>
    </r>
  </si>
  <si>
    <t>basin</t>
  </si>
  <si>
    <r>
      <t xml:space="preserve">Bacia artificial: </t>
    </r>
    <r>
      <rPr>
        <sz val="8"/>
        <color theme="1"/>
        <rFont val="Calibri"/>
        <family val="2"/>
        <scheme val="minor"/>
      </rPr>
      <t>é normalmente uma depressão no terreno, por vezes nas margens de um curso de água, que visa reter e retardar a água para impedir inundações em determinados locais. Usar esta etiqueta apenas em bacias artificiais. Pode ser de pelo menos 3 tipos: bacia de infiltração; bacia de detenção ou retardamento; bacia de retenção.</t>
    </r>
  </si>
  <si>
    <t>natural= water=</t>
  </si>
  <si>
    <t>water</t>
  </si>
  <si>
    <r>
      <t xml:space="preserve">Bacia: </t>
    </r>
    <r>
      <rPr>
        <sz val="8"/>
        <color theme="1"/>
        <rFont val="Calibri"/>
        <family val="2"/>
        <scheme val="minor"/>
      </rPr>
      <t>uma área de terra tratada artificialmente para conter o excesso de água proveniente, geralmente, de tempestades e inundações. Para mais detalhes, você pode usar basin=*.</t>
    </r>
  </si>
  <si>
    <t>OBS.:</t>
  </si>
  <si>
    <r>
      <t>Water</t>
    </r>
    <r>
      <rPr>
        <sz val="8"/>
        <color theme="1"/>
        <rFont val="Calibri"/>
        <family val="2"/>
        <scheme val="minor"/>
      </rPr>
      <t>: Esta etiqueta é usada para especificar que tipo de corpo d'água é marcado com natural</t>
    </r>
    <r>
      <rPr>
        <sz val="8"/>
        <color rgb="FF000000"/>
        <rFont val="Courier New"/>
        <family val="3"/>
      </rPr>
      <t>=</t>
    </r>
    <r>
      <rPr>
        <sz val="8"/>
        <color rgb="FF000000"/>
        <rFont val="Calibri"/>
        <family val="2"/>
      </rPr>
      <t>water</t>
    </r>
    <r>
      <rPr>
        <sz val="8"/>
        <color theme="1"/>
        <rFont val="Calibri"/>
        <family val="2"/>
        <scheme val="minor"/>
      </rPr>
      <t xml:space="preserve">, só devendo ser usada em conjunto com esta (veja os usos obsoletos). Quando a última etiqueta é omitida, cabe ao renderizador decidir se </t>
    </r>
    <r>
      <rPr>
        <sz val="8"/>
        <color theme="1"/>
        <rFont val="Courier New"/>
        <family val="3"/>
      </rPr>
      <t>natural=water</t>
    </r>
    <r>
      <rPr>
        <sz val="8"/>
        <color theme="1"/>
        <rFont val="Calibri"/>
        <family val="2"/>
        <scheme val="minor"/>
      </rPr>
      <t xml:space="preserve"> será adotado.</t>
    </r>
  </si>
  <si>
    <t>navegavel</t>
  </si>
  <si>
    <t>Indica se o trecho de drenagem é navegável ou não.</t>
  </si>
  <si>
    <t>3) Valor booleano “falso”.</t>
  </si>
  <si>
    <t>larguraMedia</t>
  </si>
  <si>
    <t>Indica a largura média do trecho de drenagem, em metros (m).</t>
  </si>
  <si>
    <t>regime</t>
  </si>
  <si>
    <t>Indica o regime da ocorrência da água, para o trecho de drenagem.</t>
  </si>
  <si>
    <r>
      <t>2)</t>
    </r>
    <r>
      <rPr>
        <b/>
        <sz val="8"/>
        <rFont val="Calibri"/>
        <family val="2"/>
      </rPr>
      <t xml:space="preserve"> </t>
    </r>
    <r>
      <rPr>
        <b/>
        <sz val="8"/>
        <color rgb="FF000000"/>
        <rFont val="Calibri"/>
        <family val="2"/>
      </rPr>
      <t xml:space="preserve">Permanente </t>
    </r>
  </si>
  <si>
    <t xml:space="preserve">2) Nunca seca, mesmo no período de estiagem, podendo, porém, ser de nível variável. </t>
  </si>
  <si>
    <r>
      <t>3)</t>
    </r>
    <r>
      <rPr>
        <b/>
        <sz val="8"/>
        <rFont val="Calibri"/>
        <family val="2"/>
      </rPr>
      <t xml:space="preserve"> </t>
    </r>
    <r>
      <rPr>
        <b/>
        <sz val="8"/>
        <color rgb="FF000000"/>
        <rFont val="Calibri"/>
        <family val="2"/>
      </rPr>
      <t xml:space="preserve">Permanente com grande variação </t>
    </r>
  </si>
  <si>
    <r>
      <t xml:space="preserve">3)  </t>
    </r>
    <r>
      <rPr>
        <sz val="8"/>
        <color rgb="FF000000"/>
        <rFont val="Calibri"/>
        <family val="2"/>
      </rPr>
      <t xml:space="preserve">Possui água durante todo o ano, mas apresenta grande variação de nível em função do regime de chuvas. </t>
    </r>
  </si>
  <si>
    <r>
      <t>4)</t>
    </r>
    <r>
      <rPr>
        <b/>
        <sz val="8"/>
        <rFont val="Calibri"/>
        <family val="2"/>
      </rPr>
      <t xml:space="preserve"> </t>
    </r>
    <r>
      <rPr>
        <b/>
        <sz val="8"/>
        <color rgb="FF000000"/>
        <rFont val="Calibri"/>
        <family val="2"/>
      </rPr>
      <t xml:space="preserve">Seco </t>
    </r>
  </si>
  <si>
    <t xml:space="preserve">4) Cuja existência é condicionada às enxurradas do período chuvoso, passado o qual, geralmente, seca ou fica reduzido a um filete d’água, sendo que seu leito está sujeito a mudança de posição, mais ou menos frequente. Também conhecido como efêmero. </t>
  </si>
  <si>
    <r>
      <t>5)</t>
    </r>
    <r>
      <rPr>
        <b/>
        <sz val="8"/>
        <rFont val="Calibri"/>
        <family val="2"/>
      </rPr>
      <t xml:space="preserve"> </t>
    </r>
    <r>
      <rPr>
        <b/>
        <sz val="8"/>
        <color rgb="FF000000"/>
        <rFont val="Calibri"/>
        <family val="2"/>
      </rPr>
      <t xml:space="preserve">Temporário </t>
    </r>
  </si>
  <si>
    <t xml:space="preserve">5) Possui volume de água inconstante em função do regime de chuvas, podendo ser intermitente ou periódico. </t>
  </si>
  <si>
    <r>
      <t>6)</t>
    </r>
    <r>
      <rPr>
        <b/>
        <sz val="8"/>
        <rFont val="Calibri"/>
        <family val="2"/>
      </rPr>
      <t xml:space="preserve"> </t>
    </r>
    <r>
      <rPr>
        <b/>
        <sz val="8"/>
        <color rgb="FF000000"/>
        <rFont val="Calibri"/>
        <family val="2"/>
      </rPr>
      <t xml:space="preserve">Temporário com leito permanente </t>
    </r>
  </si>
  <si>
    <t xml:space="preserve">6) Possui volume de água inconstante em função do regime de chuvas, podendo ser intermitente ou periódico, porém mantém bem definida a calha original. </t>
  </si>
  <si>
    <t>encoberto</t>
  </si>
  <si>
    <t>Indica se o trecho de drenagem está encoberto por uma superfície. Exemplo: trechos de drenagem em cursos d'água, em áreas urbanas, em valas fechadas.</t>
  </si>
  <si>
    <t>Massa_Dagua</t>
  </si>
  <si>
    <t>Massa d' água é um corpo d’água representado por polígono, tais como oceano, baías, rios, enseadas, meandros abandonados, lagos, lagoas, lagunas e as represas/açudes.</t>
  </si>
  <si>
    <t>natural</t>
  </si>
  <si>
    <r>
      <t xml:space="preserve">Água: áreas de água. </t>
    </r>
    <r>
      <rPr>
        <sz val="8"/>
        <color theme="1"/>
        <rFont val="Calibri"/>
        <family val="2"/>
        <scheme val="minor"/>
      </rPr>
      <t>O tipo de corpo de água pode ser especificado com water=*, como por exemplo lagos water=lake, reservatórios artificiais como albufeiras com water=reservoir, lagoas com water=lagoon, etc.</t>
    </r>
  </si>
  <si>
    <t>tipoMassaDagua</t>
  </si>
  <si>
    <t xml:space="preserve">Indica o tipo de massa d’água. </t>
  </si>
  <si>
    <t xml:space="preserve">2) Baia </t>
  </si>
  <si>
    <t xml:space="preserve">2) Reentrância da costa, porém, menor que a de um golfo, pela qual o mar penetra no interior das terras. A porção do mar que avança dentro dessa reentrância do litoral é menor que a verificada nos golfos e, além do mais, existe um estreitamento na entrada da baía. Podem servir de abrigo às embarcações. </t>
  </si>
  <si>
    <r>
      <t xml:space="preserve">Baía: </t>
    </r>
    <r>
      <rPr>
        <sz val="8"/>
        <color rgb="FF000000"/>
        <rFont val="Calibri"/>
        <family val="2"/>
        <scheme val="minor"/>
      </rPr>
      <t>corpo de água grande parcialmente rodeado por terra.</t>
    </r>
  </si>
  <si>
    <t xml:space="preserve">3) Enseada </t>
  </si>
  <si>
    <t xml:space="preserve">3) Reentrância da costa bem aberta em direção, porém, com pequena penetração deste, ou em outras palavras, uma baía na qual aparecem dois promontórios distanciados um do outro. </t>
  </si>
  <si>
    <t xml:space="preserve">4) Lago ou lagoa </t>
  </si>
  <si>
    <r>
      <t xml:space="preserve">4) </t>
    </r>
    <r>
      <rPr>
        <b/>
        <sz val="8"/>
        <rFont val="Calibri"/>
        <family val="2"/>
      </rPr>
      <t>Lago</t>
    </r>
    <r>
      <rPr>
        <sz val="8"/>
        <rFont val="Calibri"/>
        <family val="2"/>
      </rPr>
      <t xml:space="preserve">: Depressões do solo produzidas por causas diversas e cheias de águas confinadas, mais ou menos tranquilas, pois dependem da área/ </t>
    </r>
    <r>
      <rPr>
        <b/>
        <sz val="8"/>
        <rFont val="Calibri"/>
        <family val="2"/>
      </rPr>
      <t>Lagoa</t>
    </r>
    <r>
      <rPr>
        <sz val="8"/>
        <rFont val="Calibri"/>
        <family val="2"/>
      </rPr>
      <t xml:space="preserve">: Depressão, de forma variada, principalmente tendendo a circular, de profundidade pequena, e cheia de água doce ou salgada. As lagoas também podem ser definidas como lago de pequena extensão ou profundidade, sem fluxo de corrente. </t>
    </r>
  </si>
  <si>
    <t>lake</t>
  </si>
  <si>
    <r>
      <t xml:space="preserve">Lago: </t>
    </r>
    <r>
      <rPr>
        <sz val="8"/>
        <color theme="1"/>
        <rFont val="Calibri"/>
        <family val="2"/>
        <scheme val="minor"/>
      </rPr>
      <t>um corpo de água doce ou salgada, de tamanho considerável, localizado em uma depressão natural cercada de terra. Lagos criados artificialmente são lagoas ou reservatórios. Lagos intermitentes (que desaparecem sazonalmente) podem ser etiquetados com intermittent=yes; lagos salgados com salt=yes.</t>
    </r>
  </si>
  <si>
    <t>Este valor é adotado como padrão para natural=water, caso não haja water ou outra etiqueta descritiva especificada.</t>
  </si>
  <si>
    <r>
      <t xml:space="preserve">Lagoa: </t>
    </r>
    <r>
      <rPr>
        <sz val="8"/>
        <color theme="1"/>
        <rFont val="Calibri"/>
        <family val="2"/>
        <scheme val="minor"/>
      </rPr>
      <t>um corpo de água parada, criada pelo homem na maioria dos casos, usualmente menor que um lago. Lagoas para produção de sal, ou salinas, devem ser etiquetadas com landuse=industrial + industrial=salt_pond ou landuse=salt_pond, piscinas ao ar livre com leisure=swimming_pool.</t>
    </r>
  </si>
  <si>
    <t xml:space="preserve">5) Laguna </t>
  </si>
  <si>
    <t xml:space="preserve">5) Águas quietas, separadas do mar apenas por uma restinga de areia e com o qual mantém comunicação intermitente. Esta situação ocorrerá no final de cursos d’águas </t>
  </si>
  <si>
    <t>lagoon</t>
  </si>
  <si>
    <r>
      <t>Laguna</t>
    </r>
    <r>
      <rPr>
        <sz val="8"/>
        <color theme="1"/>
        <rFont val="Calibri"/>
        <family val="2"/>
        <scheme val="minor"/>
      </rPr>
      <t>: um corpo de água do mar ou água salobra, separado do mar por alguma forma de barreira. É bom recomendar a salinidade da água com salt</t>
    </r>
    <r>
      <rPr>
        <sz val="8"/>
        <color rgb="FF000000"/>
        <rFont val="Courier New"/>
        <family val="3"/>
      </rPr>
      <t>=yes/no</t>
    </r>
    <r>
      <rPr>
        <sz val="8"/>
        <color theme="1"/>
        <rFont val="Calibri"/>
        <family val="2"/>
        <scheme val="minor"/>
      </rPr>
      <t>.</t>
    </r>
  </si>
  <si>
    <t xml:space="preserve">6) Meandro abandonado </t>
  </si>
  <si>
    <t xml:space="preserve">6) Lago formado por avulsão de canal no meandro, destacado e individualizado do canal principal, fechado por diques marginais e/ou barras em pontal. Ocorre em planícies fluviais de grande extensão e em planícies fluviolacustres. </t>
  </si>
  <si>
    <t>oxbow</t>
  </si>
  <si>
    <r>
      <t xml:space="preserve">Meandro abandonado ou lago ferradura: </t>
    </r>
    <r>
      <rPr>
        <sz val="8"/>
        <color theme="1"/>
        <rFont val="Calibri"/>
        <family val="2"/>
        <scheme val="minor"/>
      </rPr>
      <t>corpo d'água em forma de "U" formado quando um meandro no curso principal de um rio é fechado por sedimentos em suas pontas, criando um lago.</t>
    </r>
  </si>
  <si>
    <t xml:space="preserve">7) Oceano </t>
  </si>
  <si>
    <t xml:space="preserve">7) Compreendem a vasta extensão de águas salgadas que cobre a maior parte do planeta Terra. </t>
  </si>
  <si>
    <t xml:space="preserve">8) Represa/açude </t>
  </si>
  <si>
    <t xml:space="preserve">8) Depósito d´água formada pelo acúmulo das águas represadas para irrigação, piscicultura, abastecimento ou outras finalidades. </t>
  </si>
  <si>
    <t>reservoir</t>
  </si>
  <si>
    <r>
      <t xml:space="preserve">Reservatório de água: </t>
    </r>
    <r>
      <rPr>
        <sz val="8"/>
        <color theme="1"/>
        <rFont val="Calibri"/>
        <family val="2"/>
        <scheme val="minor"/>
      </rPr>
      <t>etiqueta genérica para um corpo de água artificial (criado pelo homem). Pode ser coberto ou a céu aberto. Para um reservatório artificial de água coberto deve ser usada a etiqueta man_made=reservoir_covered. Para casos genéricos é recomendável usar em vez desta etiqueta as etiquetas natural=water e water=reservoir. Sempre que possível deve-se usar etiquetas específicas pois esta é demasiado genérica, como: landuse=basin, landuse=pond, man_made=storage_tank, etc.</t>
    </r>
  </si>
  <si>
    <t>fish_pass</t>
  </si>
  <si>
    <r>
      <t>A área de uma</t>
    </r>
    <r>
      <rPr>
        <b/>
        <sz val="8"/>
        <color theme="1"/>
        <rFont val="Calibri"/>
        <family val="2"/>
        <scheme val="minor"/>
      </rPr>
      <t xml:space="preserve"> escada de peixes, um dispositivo que permite a passagem de peixes </t>
    </r>
    <r>
      <rPr>
        <sz val="8"/>
        <color theme="1"/>
        <rFont val="Calibri"/>
        <family val="2"/>
        <scheme val="minor"/>
      </rPr>
      <t>em uma represa ou vertedouro. Deve conter um caminho waterway=fish_pass em seu interior.</t>
    </r>
  </si>
  <si>
    <r>
      <t xml:space="preserve">Lago artificial, reservatório ou açude: </t>
    </r>
    <r>
      <rPr>
        <sz val="8"/>
        <color theme="1"/>
        <rFont val="Calibri"/>
        <family val="2"/>
        <scheme val="minor"/>
      </rPr>
      <t>um corpo d'água produzido artificialmente pelo represamento de um curso d'água, onde armazena-se água, seja para a produção de energia, consumo humano ou irrigação, por exemplo.</t>
    </r>
  </si>
  <si>
    <t xml:space="preserve">9) Rio </t>
  </si>
  <si>
    <t xml:space="preserve">9) Corrente contínua de água, mais ou menos caudalosa, que deságua noutra, no mar ou num lago. </t>
  </si>
  <si>
    <t>river</t>
  </si>
  <si>
    <r>
      <t>O corpo de um rio</t>
    </r>
    <r>
      <rPr>
        <sz val="8"/>
        <color theme="1"/>
        <rFont val="Calibri"/>
        <family val="2"/>
        <scheme val="minor"/>
      </rPr>
      <t>. Deve conter um caminho waterway=river em seu interior.</t>
    </r>
  </si>
  <si>
    <t xml:space="preserve">10) Outros </t>
  </si>
  <si>
    <t xml:space="preserve">10) Outro valor não listado. </t>
  </si>
  <si>
    <t>moat</t>
  </si>
  <si>
    <r>
      <t xml:space="preserve">Fosso inundado: </t>
    </r>
    <r>
      <rPr>
        <sz val="8"/>
        <color rgb="FF000000"/>
        <rFont val="Calibri"/>
        <family val="2"/>
        <scheme val="minor"/>
      </rPr>
      <t>uma vala larga e profunda escavada para defesa, normalmente cheia de água, cercando uma fortificação.</t>
    </r>
  </si>
  <si>
    <t>Indica o regime da ocorrência da água, para a massa dágua.</t>
  </si>
  <si>
    <r>
      <t xml:space="preserve">1) </t>
    </r>
    <r>
      <rPr>
        <b/>
        <sz val="8"/>
        <color rgb="FF000000"/>
        <rFont val="Calibri"/>
        <family val="2"/>
      </rPr>
      <t xml:space="preserve">Desconhecido </t>
    </r>
  </si>
  <si>
    <r>
      <t xml:space="preserve">2) </t>
    </r>
    <r>
      <rPr>
        <b/>
        <sz val="8"/>
        <color rgb="FF000000"/>
        <rFont val="Calibri"/>
        <family val="2"/>
      </rPr>
      <t xml:space="preserve">Permanente </t>
    </r>
  </si>
  <si>
    <r>
      <t xml:space="preserve">2) </t>
    </r>
    <r>
      <rPr>
        <sz val="8"/>
        <color rgb="FF000000"/>
        <rFont val="Calibri"/>
        <family val="2"/>
      </rPr>
      <t xml:space="preserve">Nunca seca, mesmo no período de estiagem, podendo, porém, ser de nível variável. </t>
    </r>
  </si>
  <si>
    <r>
      <t xml:space="preserve">3) </t>
    </r>
    <r>
      <rPr>
        <b/>
        <sz val="8"/>
        <color rgb="FF000000"/>
        <rFont val="Calibri"/>
        <family val="2"/>
      </rPr>
      <t xml:space="preserve">Permanente com grande variação </t>
    </r>
  </si>
  <si>
    <r>
      <t xml:space="preserve">3) </t>
    </r>
    <r>
      <rPr>
        <sz val="8"/>
        <color rgb="FF000000"/>
        <rFont val="Calibri"/>
        <family val="2"/>
      </rPr>
      <t xml:space="preserve">Possui água durante todo o ano, mas apresenta grande variação de nível em função do regime de chuvas. </t>
    </r>
  </si>
  <si>
    <r>
      <t xml:space="preserve">4) </t>
    </r>
    <r>
      <rPr>
        <b/>
        <sz val="8"/>
        <color rgb="FF000000"/>
        <rFont val="Calibri"/>
        <family val="2"/>
      </rPr>
      <t xml:space="preserve">Seco </t>
    </r>
  </si>
  <si>
    <r>
      <t xml:space="preserve">4) </t>
    </r>
    <r>
      <rPr>
        <sz val="8"/>
        <color rgb="FF000000"/>
        <rFont val="Calibri"/>
        <family val="2"/>
      </rPr>
      <t xml:space="preserve">Cuja existência é condicionada às enxurradas do período chuvoso, passado o qual, geralmente, seca ou fica reduzido a um filete d’água, sendo que seu leito está sujeito a mudança de posição, mais ou menos frequente. Também conhecido como efêmero. </t>
    </r>
  </si>
  <si>
    <r>
      <t xml:space="preserve">5) </t>
    </r>
    <r>
      <rPr>
        <b/>
        <sz val="8"/>
        <color rgb="FF000000"/>
        <rFont val="Calibri"/>
        <family val="2"/>
      </rPr>
      <t xml:space="preserve">Temporário </t>
    </r>
  </si>
  <si>
    <r>
      <t xml:space="preserve">5) </t>
    </r>
    <r>
      <rPr>
        <sz val="8"/>
        <color rgb="FF000000"/>
        <rFont val="Calibri"/>
        <family val="2"/>
      </rPr>
      <t xml:space="preserve">Possui volume de água inconstante em função do regime de chuvas, podendo ser intermitente ou periódico. </t>
    </r>
  </si>
  <si>
    <r>
      <t xml:space="preserve">6) </t>
    </r>
    <r>
      <rPr>
        <b/>
        <sz val="8"/>
        <color rgb="FF000000"/>
        <rFont val="Calibri"/>
        <family val="2"/>
      </rPr>
      <t xml:space="preserve">Temporário com leito permanente </t>
    </r>
  </si>
  <si>
    <r>
      <t xml:space="preserve">6) </t>
    </r>
    <r>
      <rPr>
        <sz val="8"/>
        <color rgb="FF000000"/>
        <rFont val="Calibri"/>
        <family val="2"/>
      </rPr>
      <t xml:space="preserve">Possui volume de água inconstante em função do regime de chuvas, podendo ser intermitente ou periódico, porém mantém bem definida a calha original. </t>
    </r>
  </si>
  <si>
    <t>salgada</t>
  </si>
  <si>
    <t>Indica se a água possui salinidade igual ou superior a 30%.</t>
  </si>
  <si>
    <t>dominialidade</t>
  </si>
  <si>
    <t>Indica a jurisdição do curso d'água.</t>
  </si>
  <si>
    <r>
      <t>2)</t>
    </r>
    <r>
      <rPr>
        <b/>
        <sz val="8"/>
        <rFont val="Calibri"/>
        <family val="2"/>
      </rPr>
      <t xml:space="preserve"> </t>
    </r>
    <r>
      <rPr>
        <b/>
        <sz val="8"/>
        <color rgb="FF000000"/>
        <rFont val="Calibri"/>
        <family val="2"/>
      </rPr>
      <t xml:space="preserve">Internacional </t>
    </r>
  </si>
  <si>
    <r>
      <t>3)</t>
    </r>
    <r>
      <rPr>
        <b/>
        <sz val="8"/>
        <rFont val="Calibri"/>
        <family val="2"/>
      </rPr>
      <t xml:space="preserve"> </t>
    </r>
    <r>
      <rPr>
        <b/>
        <sz val="8"/>
        <color rgb="FF000000"/>
        <rFont val="Calibri"/>
        <family val="2"/>
      </rPr>
      <t xml:space="preserve">Federal </t>
    </r>
  </si>
  <si>
    <r>
      <t xml:space="preserve">4) </t>
    </r>
    <r>
      <rPr>
        <b/>
        <sz val="8"/>
        <color rgb="FF000000"/>
        <rFont val="Calibri"/>
        <family val="2"/>
      </rPr>
      <t xml:space="preserve">Estadual/ Distrital </t>
    </r>
  </si>
  <si>
    <r>
      <t>4)</t>
    </r>
    <r>
      <rPr>
        <sz val="8"/>
        <color rgb="FF000000"/>
        <rFont val="Calibri"/>
        <family val="2"/>
      </rPr>
      <t xml:space="preserve"> -</t>
    </r>
  </si>
  <si>
    <r>
      <t xml:space="preserve">5) </t>
    </r>
    <r>
      <rPr>
        <b/>
        <sz val="8"/>
        <color rgb="FF000000"/>
        <rFont val="Calibri"/>
        <family val="2"/>
      </rPr>
      <t xml:space="preserve">Municipal </t>
    </r>
  </si>
  <si>
    <r>
      <t>5)</t>
    </r>
    <r>
      <rPr>
        <sz val="8"/>
        <color rgb="FF000000"/>
        <rFont val="Calibri"/>
        <family val="2"/>
      </rPr>
      <t xml:space="preserve"> -</t>
    </r>
  </si>
  <si>
    <r>
      <t xml:space="preserve">6) </t>
    </r>
    <r>
      <rPr>
        <b/>
        <sz val="8"/>
        <color rgb="FF000000"/>
        <rFont val="Calibri"/>
        <family val="2"/>
      </rPr>
      <t xml:space="preserve">Propriedade particular </t>
    </r>
  </si>
  <si>
    <r>
      <t xml:space="preserve">6) </t>
    </r>
    <r>
      <rPr>
        <sz val="8"/>
        <color rgb="FF000000"/>
        <rFont val="Calibri"/>
        <family val="2"/>
      </rPr>
      <t xml:space="preserve">Localizada em propriedade particular, cuja responsabilidade é do proprietário do imóvel. </t>
    </r>
  </si>
  <si>
    <t>artificial</t>
  </si>
  <si>
    <t>Indica se a massa d'água é artificial ou não.</t>
  </si>
  <si>
    <t>possuiTrechoDrenagem</t>
  </si>
  <si>
    <t>Indica se a Massa D’água possui fluxo corrente.</t>
  </si>
  <si>
    <t>Canal_Vala</t>
  </si>
  <si>
    <r>
      <t xml:space="preserve">Elemento_Fisiografico: </t>
    </r>
    <r>
      <rPr>
        <sz val="8"/>
        <color rgb="FF000000"/>
        <rFont val="Calibri"/>
        <family val="2"/>
      </rPr>
      <t xml:space="preserve">nome, geometriaAproximada. </t>
    </r>
  </si>
  <si>
    <r>
      <t xml:space="preserve">Alteracao_Fisiografica_Antropica: </t>
    </r>
    <r>
      <rPr>
        <sz val="8"/>
        <color rgb="FF000000"/>
        <rFont val="Calibri"/>
        <family val="2"/>
      </rPr>
      <t xml:space="preserve">tipoAlterAntrop: Tipo_Alter_Antrop=”Canal”. </t>
    </r>
  </si>
  <si>
    <r>
      <t xml:space="preserve">Canal_Vala: </t>
    </r>
    <r>
      <rPr>
        <sz val="8"/>
        <color rgb="FF000000"/>
        <rFont val="Calibri"/>
        <family val="2"/>
        <scheme val="minor"/>
      </rPr>
      <t>operacional, situacaoFisica, matConstr, usoPrincipal, finalidade.</t>
    </r>
  </si>
  <si>
    <t xml:space="preserve">Canal ou vala é uma escavação ou fosso que conduz águas, que se especializa em canal ou vala. </t>
  </si>
  <si>
    <t>canal</t>
  </si>
  <si>
    <r>
      <t xml:space="preserve">Canal, </t>
    </r>
    <r>
      <rPr>
        <sz val="8"/>
        <color theme="1"/>
        <rFont val="Calibri"/>
        <family val="2"/>
        <scheme val="minor"/>
      </rPr>
      <t>que é artificialmente construído para a passagem de água. Deve conter um caminho waterway=canal em seu interior.</t>
    </r>
  </si>
  <si>
    <t xml:space="preserve">situacaoFisica </t>
  </si>
  <si>
    <t xml:space="preserve">Identifica a situação quanto à atividade. </t>
  </si>
  <si>
    <t xml:space="preserve">matConstr </t>
  </si>
  <si>
    <t xml:space="preserve">9) Não aplicável </t>
  </si>
  <si>
    <t xml:space="preserve">usoPrincipal </t>
  </si>
  <si>
    <t xml:space="preserve">Indica o uso principal do canal ou vala. </t>
  </si>
  <si>
    <t xml:space="preserve">2) Abastecimento </t>
  </si>
  <si>
    <t xml:space="preserve">3) Dessedentação animal </t>
  </si>
  <si>
    <t xml:space="preserve">4) Drenagem </t>
  </si>
  <si>
    <t xml:space="preserve">5) Energia </t>
  </si>
  <si>
    <t xml:space="preserve">6) Irrigação </t>
  </si>
  <si>
    <t xml:space="preserve">7) Lazer </t>
  </si>
  <si>
    <t xml:space="preserve">9) Outros </t>
  </si>
  <si>
    <t xml:space="preserve">9) Outro valor não listado. </t>
  </si>
  <si>
    <t xml:space="preserve">finalidade </t>
  </si>
  <si>
    <t xml:space="preserve">Indica o tipo de canalização no canal ou vala. </t>
  </si>
  <si>
    <t xml:space="preserve">2) Abastecimento animal </t>
  </si>
  <si>
    <t xml:space="preserve">3) Abastecimento humano </t>
  </si>
  <si>
    <t xml:space="preserve">4) Abastecimento industrial </t>
  </si>
  <si>
    <t xml:space="preserve">5) Canalização de águas pluviais </t>
  </si>
  <si>
    <t xml:space="preserve">6) Canalização de curso d’água </t>
  </si>
  <si>
    <t xml:space="preserve">7) Canalização de efluentes domésticos </t>
  </si>
  <si>
    <t xml:space="preserve">8) Canalização de efluentes industriais </t>
  </si>
  <si>
    <t xml:space="preserve">9) Irrigação </t>
  </si>
  <si>
    <t>Canal</t>
  </si>
  <si>
    <r>
      <t xml:space="preserve">Elemento_Fisiografico: </t>
    </r>
    <r>
      <rPr>
        <sz val="8"/>
        <rFont val="Calibri"/>
        <family val="2"/>
      </rPr>
      <t xml:space="preserve">nome, geometriaAproximada. </t>
    </r>
  </si>
  <si>
    <r>
      <t xml:space="preserve">Alteracao_Fisiografica_Antropica: </t>
    </r>
    <r>
      <rPr>
        <sz val="8"/>
        <rFont val="Calibri"/>
        <family val="2"/>
      </rPr>
      <t xml:space="preserve">tipoAlterAntrop: Tipo_Alter_Antrop=”Canal”. </t>
    </r>
  </si>
  <si>
    <r>
      <t xml:space="preserve">Canal_Vala: </t>
    </r>
    <r>
      <rPr>
        <sz val="8"/>
        <color theme="1"/>
        <rFont val="Calibri"/>
        <family val="2"/>
        <scheme val="minor"/>
      </rPr>
      <t>operacional, situacaoFisica, matConstr, usoPrincipal, finalidade.</t>
    </r>
  </si>
  <si>
    <t>Canal é uma escavação ou construção pela qual possibilita a ligação de duas ou mais massas d'água, ou ainda para desviar por completo ou parte significativa do fluxo de um curso d'água. É uma estrutura criada pela ação humana. Normalmente caracterizada por uma obra de engenharia de médio ou grande porte.</t>
  </si>
  <si>
    <t>Queda_Dagua</t>
  </si>
  <si>
    <t xml:space="preserve">Queda d´água é um degrau, em um curso d’água, onde o desnível é acentuado </t>
  </si>
  <si>
    <t xml:space="preserve">tipoQueda </t>
  </si>
  <si>
    <t xml:space="preserve">Indica o tipo da instância, se cachoeira, salto ou catarata. </t>
  </si>
  <si>
    <t xml:space="preserve">2) Cachoeira </t>
  </si>
  <si>
    <t xml:space="preserve">2) A queda é desde uma massa de rochas de inclinação irregular, no sentido vertical, com a qual a água desliza sobre uma série de declives acidentados. </t>
  </si>
  <si>
    <t xml:space="preserve">3) Catarata </t>
  </si>
  <si>
    <t xml:space="preserve">3) A queda d’água é de grande caudal e em forma de cortina. Na parte baixa da catarata, forma-se uma “piscina”. </t>
  </si>
  <si>
    <t>stream_pool</t>
  </si>
  <si>
    <r>
      <t xml:space="preserve">Piscina natural: </t>
    </r>
    <r>
      <rPr>
        <sz val="8"/>
        <color rgb="FF000000"/>
        <rFont val="Calibri"/>
        <family val="2"/>
        <scheme val="minor"/>
      </rPr>
      <t>uma pequena e algumas vezes profunda área onde a água doce é parcialmente represada de forma natural, alimentada por uma nascente ou ocorrendo ao longo de um córrego ou rio. A velocidade da água na piscina é tipicamente bem menor que no restante do curso d'água. Acontece frequentemente abaixo de quedas d'água.</t>
    </r>
  </si>
  <si>
    <t xml:space="preserve">4) Salto </t>
  </si>
  <si>
    <t xml:space="preserve">4) A queda é em forma de esguicho, e em queda ininterrupta de grande altura. </t>
  </si>
  <si>
    <t xml:space="preserve">altura </t>
  </si>
  <si>
    <t>Indica o valor da altura da queda d’água, em metros.</t>
  </si>
  <si>
    <t xml:space="preserve">Recife </t>
  </si>
  <si>
    <t>Recife é uma estrutura rochosa calcária litorânea construída por corais, algas, etc, em geral incorporado no meio de outras rochas, podendo apresentar-se aflorante ou submerso.</t>
  </si>
  <si>
    <t>reef</t>
  </si>
  <si>
    <r>
      <t xml:space="preserve">Recife: </t>
    </r>
    <r>
      <rPr>
        <sz val="8"/>
        <color theme="1"/>
        <rFont val="Calibri"/>
        <family val="2"/>
      </rPr>
      <t>uma estrutura (rocha, banco de areia, coral etc.) situada sob a superfície da água.</t>
    </r>
  </si>
  <si>
    <t>tipoRecife</t>
  </si>
  <si>
    <t>Indica o tipo de recife.</t>
  </si>
  <si>
    <r>
      <t xml:space="preserve">1)  </t>
    </r>
    <r>
      <rPr>
        <b/>
        <sz val="8"/>
        <color rgb="FF000000"/>
        <rFont val="Calibri"/>
        <family val="2"/>
      </rPr>
      <t xml:space="preserve">Desconhecido </t>
    </r>
  </si>
  <si>
    <r>
      <t xml:space="preserve">1)  </t>
    </r>
    <r>
      <rPr>
        <sz val="8"/>
        <color rgb="FF000000"/>
        <rFont val="Calibri"/>
        <family val="2"/>
      </rPr>
      <t xml:space="preserve">Valor desconhecido. </t>
    </r>
  </si>
  <si>
    <r>
      <t xml:space="preserve">2) </t>
    </r>
    <r>
      <rPr>
        <b/>
        <sz val="8"/>
        <color rgb="FF000000"/>
        <rFont val="Calibri"/>
        <family val="2"/>
      </rPr>
      <t xml:space="preserve">Arenito </t>
    </r>
  </si>
  <si>
    <r>
      <t xml:space="preserve">3) </t>
    </r>
    <r>
      <rPr>
        <b/>
        <sz val="8"/>
        <color rgb="FF000000"/>
        <rFont val="Calibri"/>
        <family val="2"/>
      </rPr>
      <t xml:space="preserve">Coral </t>
    </r>
  </si>
  <si>
    <r>
      <t xml:space="preserve">3) </t>
    </r>
    <r>
      <rPr>
        <sz val="8"/>
        <color rgb="FF000000"/>
        <rFont val="Calibri"/>
        <family val="2"/>
      </rPr>
      <t xml:space="preserve">Agrupamento de exoesqueleto de carbonato de cálcio de celenterados marinhos sésseis (indivíduos unidos). </t>
    </r>
  </si>
  <si>
    <r>
      <t xml:space="preserve">4) </t>
    </r>
    <r>
      <rPr>
        <b/>
        <sz val="8"/>
        <color rgb="FF000000"/>
        <rFont val="Calibri"/>
        <family val="2"/>
      </rPr>
      <t xml:space="preserve">Rochoso </t>
    </r>
  </si>
  <si>
    <r>
      <t xml:space="preserve">4) </t>
    </r>
    <r>
      <rPr>
        <sz val="8"/>
        <color rgb="FF000000"/>
        <rFont val="Calibri"/>
        <family val="2"/>
      </rPr>
      <t xml:space="preserve">Formação de corais que se apoiam sobre formação rochosa. </t>
    </r>
  </si>
  <si>
    <t>situacaoEmAgua</t>
  </si>
  <si>
    <t>Indica a situação do recife, em relação às marés.</t>
  </si>
  <si>
    <r>
      <t xml:space="preserve">1)  </t>
    </r>
    <r>
      <rPr>
        <sz val="8"/>
        <color rgb="FF000000"/>
        <rFont val="Calibri"/>
        <family val="2"/>
      </rPr>
      <t>Valor desconhecido.</t>
    </r>
  </si>
  <si>
    <r>
      <t xml:space="preserve">2) </t>
    </r>
    <r>
      <rPr>
        <b/>
        <sz val="8"/>
        <color rgb="FF000000"/>
        <rFont val="Calibri"/>
        <family val="2"/>
      </rPr>
      <t xml:space="preserve">Cobre e descobre </t>
    </r>
  </si>
  <si>
    <r>
      <t xml:space="preserve">2) </t>
    </r>
    <r>
      <rPr>
        <sz val="8"/>
        <color rgb="FF000000"/>
        <rFont val="Calibri"/>
        <family val="2"/>
      </rPr>
      <t xml:space="preserve"> Em parte sob e em parte acima da lâmina d’água, em função do regime de águas. </t>
    </r>
  </si>
  <si>
    <r>
      <t xml:space="preserve">3) </t>
    </r>
    <r>
      <rPr>
        <b/>
        <sz val="8"/>
        <color rgb="FF000000"/>
        <rFont val="Calibri"/>
        <family val="2"/>
      </rPr>
      <t xml:space="preserve"> Emerso </t>
    </r>
  </si>
  <si>
    <r>
      <t xml:space="preserve">3) </t>
    </r>
    <r>
      <rPr>
        <sz val="8"/>
        <color rgb="FF000000"/>
        <rFont val="Calibri"/>
        <family val="2"/>
      </rPr>
      <t xml:space="preserve">Sempre acima da lâmina d’água. </t>
    </r>
  </si>
  <si>
    <r>
      <t xml:space="preserve">4) </t>
    </r>
    <r>
      <rPr>
        <b/>
        <sz val="8"/>
        <color rgb="FF000000"/>
        <rFont val="Calibri"/>
        <family val="2"/>
      </rPr>
      <t xml:space="preserve">Submerso </t>
    </r>
  </si>
  <si>
    <r>
      <t xml:space="preserve">4) </t>
    </r>
    <r>
      <rPr>
        <sz val="8"/>
        <color rgb="FF000000"/>
        <rFont val="Calibri"/>
        <family val="2"/>
      </rPr>
      <t xml:space="preserve">Totalmente sob a lâmina d’água. </t>
    </r>
  </si>
  <si>
    <t>situacaoCosta</t>
  </si>
  <si>
    <t>Indica a situação do recife, em relação à sua posição relativa à costa.</t>
  </si>
  <si>
    <r>
      <t xml:space="preserve">1) </t>
    </r>
    <r>
      <rPr>
        <b/>
        <sz val="8"/>
        <color rgb="FF000000"/>
        <rFont val="Calibri"/>
        <family val="2"/>
      </rPr>
      <t xml:space="preserve">Afastada </t>
    </r>
  </si>
  <si>
    <r>
      <t xml:space="preserve">1) </t>
    </r>
    <r>
      <rPr>
        <sz val="8"/>
        <color rgb="FF000000"/>
        <rFont val="Calibri"/>
        <family val="2"/>
      </rPr>
      <t xml:space="preserve">Não toca a costa. </t>
    </r>
  </si>
  <si>
    <r>
      <t xml:space="preserve">2) </t>
    </r>
    <r>
      <rPr>
        <b/>
        <sz val="8"/>
        <color rgb="FF000000"/>
        <rFont val="Calibri"/>
        <family val="2"/>
      </rPr>
      <t xml:space="preserve">Contígua </t>
    </r>
  </si>
  <si>
    <r>
      <t xml:space="preserve">2) </t>
    </r>
    <r>
      <rPr>
        <sz val="8"/>
        <color rgb="FF000000"/>
        <rFont val="Calibri"/>
        <family val="2"/>
      </rPr>
      <t xml:space="preserve">Toca a costa. </t>
    </r>
  </si>
  <si>
    <t>Fonte_Dagua</t>
  </si>
  <si>
    <t>Fonte d´água é um local aonde aflora o lençol freático.</t>
  </si>
  <si>
    <t>spring</t>
  </si>
  <si>
    <r>
      <t xml:space="preserve">Nascente, olho-d'água, cabeceira, exsurgência de água ou fonte: </t>
    </r>
    <r>
      <rPr>
        <sz val="8"/>
        <color theme="1"/>
        <rFont val="Calibri"/>
        <family val="2"/>
        <scheme val="minor"/>
      </rPr>
      <t>local onde a água flui naturalmente a partir do solo e onde se inicia normalmente um curso de água como um rio, riacho, etc.</t>
    </r>
  </si>
  <si>
    <t>hot_spring</t>
  </si>
  <si>
    <r>
      <t xml:space="preserve">Fonte termal ou nascente de água quente: </t>
    </r>
    <r>
      <rPr>
        <sz val="8"/>
        <color theme="1"/>
        <rFont val="Calibri"/>
        <family val="2"/>
        <scheme val="minor"/>
      </rPr>
      <t>nascente de água, a qual jorra da terra a uma temperatura geotermicamente aquecida.</t>
    </r>
  </si>
  <si>
    <t>geyser</t>
  </si>
  <si>
    <r>
      <t xml:space="preserve">Géiser ou gêiser: </t>
    </r>
    <r>
      <rPr>
        <sz val="8"/>
        <color theme="1"/>
        <rFont val="Calibri"/>
        <family val="2"/>
        <scheme val="minor"/>
      </rPr>
      <t>nascente caracterizada por uma descarga intermitente de água ejetada e acompanhada por vapor.</t>
    </r>
  </si>
  <si>
    <t>tipoFonteDagua</t>
  </si>
  <si>
    <t>Indica o tipo da fonte d’água.</t>
  </si>
  <si>
    <r>
      <t xml:space="preserve">1)  </t>
    </r>
    <r>
      <rPr>
        <sz val="8"/>
        <color rgb="FF000000"/>
        <rFont val="Calibri"/>
        <family val="2"/>
      </rPr>
      <t xml:space="preserve">Desconhecido </t>
    </r>
  </si>
  <si>
    <r>
      <t xml:space="preserve">2) </t>
    </r>
    <r>
      <rPr>
        <sz val="8"/>
        <color rgb="FF000000"/>
        <rFont val="Calibri"/>
        <family val="2"/>
      </rPr>
      <t xml:space="preserve">Olho d’ água </t>
    </r>
  </si>
  <si>
    <r>
      <t xml:space="preserve">2) </t>
    </r>
    <r>
      <rPr>
        <sz val="8"/>
        <color rgb="FF000000"/>
        <rFont val="Calibri"/>
        <family val="2"/>
      </rPr>
      <t xml:space="preserve">Local onde ocorre o brotamento de águas por pressão natural em área submersa. </t>
    </r>
  </si>
  <si>
    <r>
      <t xml:space="preserve">3) </t>
    </r>
    <r>
      <rPr>
        <sz val="8"/>
        <color rgb="FF000000"/>
        <rFont val="Calibri"/>
        <family val="2"/>
      </rPr>
      <t xml:space="preserve">Poço </t>
    </r>
  </si>
  <si>
    <r>
      <t xml:space="preserve">3) </t>
    </r>
    <r>
      <rPr>
        <sz val="8"/>
        <color rgb="FF000000"/>
        <rFont val="Calibri"/>
        <family val="2"/>
      </rPr>
      <t xml:space="preserve">Cavidade mais ou menos profunda aberta, até mesmo superficial, no solo, para dela se tirar água. </t>
    </r>
  </si>
  <si>
    <r>
      <t xml:space="preserve">4) </t>
    </r>
    <r>
      <rPr>
        <sz val="8"/>
        <color rgb="FF000000"/>
        <rFont val="Calibri"/>
        <family val="2"/>
      </rPr>
      <t xml:space="preserve">Poço artesiano </t>
    </r>
  </si>
  <si>
    <r>
      <t xml:space="preserve">4) </t>
    </r>
    <r>
      <rPr>
        <sz val="8"/>
        <color rgb="FF000000"/>
        <rFont val="Calibri"/>
        <family val="2"/>
      </rPr>
      <t xml:space="preserve">Refere-se ao poço onde a água emerge, sob pressão natural, acima do aquífero que a contém. </t>
    </r>
  </si>
  <si>
    <t>qualidAgua</t>
  </si>
  <si>
    <t>Indica a qualidade da água da fonte.</t>
  </si>
  <si>
    <r>
      <t xml:space="preserve">1)   </t>
    </r>
    <r>
      <rPr>
        <sz val="8"/>
        <color rgb="FF000000"/>
        <rFont val="Calibri"/>
        <family val="2"/>
      </rPr>
      <t xml:space="preserve">Valor desconhecido. </t>
    </r>
  </si>
  <si>
    <r>
      <t xml:space="preserve">2) </t>
    </r>
    <r>
      <rPr>
        <b/>
        <sz val="8"/>
        <color rgb="FF000000"/>
        <rFont val="Calibri"/>
        <family val="2"/>
      </rPr>
      <t xml:space="preserve">Potável </t>
    </r>
  </si>
  <si>
    <r>
      <t xml:space="preserve">2) </t>
    </r>
    <r>
      <rPr>
        <sz val="8"/>
        <color rgb="FF000000"/>
        <rFont val="Calibri"/>
        <family val="2"/>
      </rPr>
      <t xml:space="preserve">Água que é inócua do ponto de vista fisiológico e organoléptico e apta ao consumo humano. </t>
    </r>
  </si>
  <si>
    <r>
      <t xml:space="preserve">3) </t>
    </r>
    <r>
      <rPr>
        <b/>
        <sz val="8"/>
        <color rgb="FF000000"/>
        <rFont val="Calibri"/>
        <family val="2"/>
      </rPr>
      <t xml:space="preserve">Não potável </t>
    </r>
  </si>
  <si>
    <r>
      <t xml:space="preserve">3) </t>
    </r>
    <r>
      <rPr>
        <sz val="8"/>
        <color rgb="FF000000"/>
        <rFont val="Calibri"/>
        <family val="2"/>
      </rPr>
      <t xml:space="preserve">Água imprópria para o consumo humano. </t>
    </r>
  </si>
  <si>
    <r>
      <t xml:space="preserve">4) </t>
    </r>
    <r>
      <rPr>
        <b/>
        <sz val="8"/>
        <color rgb="FF000000"/>
        <rFont val="Calibri"/>
        <family val="2"/>
      </rPr>
      <t xml:space="preserve">Mineral </t>
    </r>
  </si>
  <si>
    <r>
      <t xml:space="preserve">4) </t>
    </r>
    <r>
      <rPr>
        <sz val="8"/>
        <color rgb="FF000000"/>
        <rFont val="Calibri"/>
        <family val="2"/>
      </rPr>
      <t xml:space="preserve">Aquelas que por sua composição química ou características físico-químicas são consideradas benéficas à saúde. </t>
    </r>
  </si>
  <si>
    <r>
      <t xml:space="preserve">5) </t>
    </r>
    <r>
      <rPr>
        <b/>
        <sz val="8"/>
        <color rgb="FF000000"/>
        <rFont val="Calibri"/>
        <family val="2"/>
      </rPr>
      <t xml:space="preserve">Salobra </t>
    </r>
  </si>
  <si>
    <r>
      <t xml:space="preserve">5) </t>
    </r>
    <r>
      <rPr>
        <sz val="8"/>
        <color rgb="FF000000"/>
        <rFont val="Calibri"/>
        <family val="2"/>
      </rPr>
      <t xml:space="preserve">Aquela que tem mais sais dissolvidos que a água doce, porém menos que a água do mar. </t>
    </r>
  </si>
  <si>
    <t>Indica o regime da ocorrência da água, para a fonte ou poço d’água.</t>
  </si>
  <si>
    <t>Area_Umida</t>
  </si>
  <si>
    <t xml:space="preserve">Área úmida é aquela que possui uma lâmina d'água com pequena profundidade, típica de regiões com vegetação do tipo brejo ou pântano ou aquela que possui a sua superfície permanentemente encharcada. </t>
  </si>
  <si>
    <t>wetland</t>
  </si>
  <si>
    <r>
      <t xml:space="preserve">Zona úmida ou zona húmida: </t>
    </r>
    <r>
      <rPr>
        <sz val="8"/>
        <color rgb="FF000000"/>
        <rFont val="Calibri"/>
        <family val="2"/>
        <scheme val="minor"/>
      </rPr>
      <t>área saturada com água, permanentemente ou sazonalmente. A água nestas zonas podem ser doce ou salgada. Estão incluídos neste tipo de zonas: pântano, paúl, sapal, brejo, atuleiro, turfeira, banhado, entre outros.</t>
    </r>
  </si>
  <si>
    <t xml:space="preserve">tipoAreaUmida </t>
  </si>
  <si>
    <t xml:space="preserve">Indica o tipo da área úmida. </t>
  </si>
  <si>
    <r>
      <t xml:space="preserve">2) </t>
    </r>
    <r>
      <rPr>
        <b/>
        <sz val="8"/>
        <color rgb="FF000000"/>
        <rFont val="Calibri"/>
        <family val="2"/>
      </rPr>
      <t xml:space="preserve">Arenoso </t>
    </r>
  </si>
  <si>
    <r>
      <t xml:space="preserve">2) </t>
    </r>
    <r>
      <rPr>
        <sz val="8"/>
        <color rgb="FF000000"/>
        <rFont val="Calibri"/>
        <family val="2"/>
      </rPr>
      <t xml:space="preserve">Terreno onde ocorre areia, podendo ser úmido ou não. </t>
    </r>
  </si>
  <si>
    <r>
      <t xml:space="preserve">3) </t>
    </r>
    <r>
      <rPr>
        <b/>
        <sz val="8"/>
        <color rgb="FF000000"/>
        <rFont val="Calibri"/>
        <family val="2"/>
      </rPr>
      <t xml:space="preserve">Lamacento </t>
    </r>
  </si>
  <si>
    <r>
      <t xml:space="preserve">3) </t>
    </r>
    <r>
      <rPr>
        <sz val="8"/>
        <color rgb="FF000000"/>
        <rFont val="Calibri"/>
        <family val="2"/>
      </rPr>
      <t xml:space="preserve">Mistura de terra e água. </t>
    </r>
  </si>
  <si>
    <r>
      <t>Lama, lamaçal, lamaçeira, lamaceiro, atoleiro, lameiro, lameira, lodeira, lodeiro ou lodaçal</t>
    </r>
    <r>
      <rPr>
        <sz val="8"/>
        <color rgb="FF000000"/>
        <rFont val="Calibri"/>
        <family val="2"/>
        <scheme val="minor"/>
      </rPr>
      <t>: zona grande coberta por lama. Provavelmente será melhor usar em vez desta etiqueta as etiquetas natural=wetland e wetland=mud.</t>
    </r>
  </si>
  <si>
    <t>Area_Especial</t>
  </si>
  <si>
    <t>Área especial é uma classe que congrega as áreas com função diferenciada.</t>
  </si>
  <si>
    <t>leisure</t>
  </si>
  <si>
    <t>nature_reseve</t>
  </si>
  <si>
    <r>
      <t xml:space="preserve">Reserva natural </t>
    </r>
    <r>
      <rPr>
        <sz val="8"/>
        <color rgb="FF000000"/>
        <rFont val="Calibri"/>
        <family val="2"/>
        <scheme val="minor"/>
      </rPr>
      <t>é uma área protegida que visa preservar a vida selvagem, a flora, elementos geológicos ou outros. Este é mantido para conservação e para fornecer oportunidades especial de estudo ou pesquisa. As reservas naturais podem ser designadas pelos governos em certos países ou por proprietários particulares de terrenos, como instituições de caridade ou de pesquisa.</t>
    </r>
  </si>
  <si>
    <t>boundary</t>
  </si>
  <si>
    <t>national_park</t>
  </si>
  <si>
    <r>
      <t xml:space="preserve">Parque Nacional: </t>
    </r>
    <r>
      <rPr>
        <sz val="8"/>
        <color rgb="FF000000"/>
        <rFont val="Calibri"/>
        <family val="2"/>
        <scheme val="minor"/>
      </rPr>
      <t>boundary</t>
    </r>
    <r>
      <rPr>
        <sz val="8"/>
        <color rgb="FF000000"/>
        <rFont val="Courier New"/>
        <family val="3"/>
      </rPr>
      <t>=</t>
    </r>
    <r>
      <rPr>
        <sz val="8"/>
        <color rgb="FF000000"/>
        <rFont val="Calibri"/>
        <family val="2"/>
        <scheme val="minor"/>
      </rPr>
      <t>national_park é uma espécie de área protegida. Tal como a reserva natural é sobre proteger a vida selvagem e é normalmente designada pelo governo. A distinção não é clara e encontra-se em discussão, embora algumas sugestões sejam: reserva natural é menor do que o parque nacional.</t>
    </r>
  </si>
  <si>
    <t>protected_area</t>
  </si>
  <si>
    <r>
      <t>Área protegida</t>
    </r>
    <r>
      <rPr>
        <sz val="8"/>
        <color rgb="FF000000"/>
        <rFont val="Calibri"/>
        <family val="2"/>
        <scheme val="minor"/>
      </rPr>
      <t>: boundary=protected_area é uma etiqueta recentemente introduzida com uma característica mais verbal que pode suportar todo o tipo de proteção e vários níveis de proteção. Tenta englobar tanto a reserva natural como parque nacional e é cada vez mais utilizada.</t>
    </r>
  </si>
  <si>
    <t>military</t>
  </si>
  <si>
    <r>
      <t xml:space="preserve">Zona militar, área militar ou simplesmente militar: </t>
    </r>
    <r>
      <rPr>
        <sz val="8"/>
        <color rgb="FF000000"/>
        <rFont val="Calibri"/>
        <family val="2"/>
        <scheme val="minor"/>
      </rPr>
      <t>áreas usadas por forças militares e normalmente de acesso restrito. Regra geral estas áreas são vedadas e nestes casos deve-se usar também a etiqueta barrier=fence. Caso uma área seja de propriedade/utilização militar mas com parte desta acessível a civis, como por exemplo, um museu num aeródromo militar, a etiqueta da área militar também deve englobar a área do museu, mas a área do museu deve ter as respetivas etiquetas de museu e eventualmente as etiquetas de acesso Access=*.</t>
    </r>
  </si>
  <si>
    <t>A ser preenchido.</t>
  </si>
  <si>
    <t>codIdentificadorUnico</t>
  </si>
  <si>
    <t>Compreende o código identificador da lote</t>
  </si>
  <si>
    <t>areaLegal</t>
  </si>
  <si>
    <t>Compreende a área legal da lote, em quilômetro quadrado (km2).</t>
  </si>
  <si>
    <t>Unidade_Protegida</t>
  </si>
  <si>
    <t xml:space="preserve">Unidade protegida é uma classe não instanciável especializada nas classes Unidade_Conservacao e Outras_Unid_Protegidas. </t>
  </si>
  <si>
    <t>*ver a chave em inglês</t>
  </si>
  <si>
    <t xml:space="preserve">anoCriacao </t>
  </si>
  <si>
    <t xml:space="preserve">Indica o ano da publicação da legislação de criação. </t>
  </si>
  <si>
    <t xml:space="preserve">Ex.: 2000 </t>
  </si>
  <si>
    <t>historicoModificacoes</t>
  </si>
  <si>
    <t>Indica o descritivo com o ato legal e o ano correspondente, de criação, alteração e/ou modificação.</t>
  </si>
  <si>
    <t>Ex.: Decreto-Lei 2000, de 30 DEZ 2000, criação</t>
  </si>
  <si>
    <t>sigla</t>
  </si>
  <si>
    <t>Indica a sigla da Unidade de Conservação.</t>
  </si>
  <si>
    <t>Ex.: ARIE</t>
  </si>
  <si>
    <t>atoLegal</t>
  </si>
  <si>
    <t>Indica o ato legal que institucionou a Unidade de Conservação.</t>
  </si>
  <si>
    <t>areaOficial</t>
  </si>
  <si>
    <t>Indica a área oficial definida pelo ato legal correspondente, com a respectiva unidade de medida, em quilomômetro quadrado (km2).</t>
  </si>
  <si>
    <t>Ex.: 1.000.000 km2</t>
  </si>
  <si>
    <t>administracao</t>
  </si>
  <si>
    <t>Indica a esfera administrativa responsável pela unidade protegida.</t>
  </si>
  <si>
    <t xml:space="preserve">2) Concessionada </t>
  </si>
  <si>
    <t xml:space="preserve">2) A administração é concedida pelo Poder Público a particular </t>
  </si>
  <si>
    <t xml:space="preserve">3) Estadual/ Distrital </t>
  </si>
  <si>
    <t xml:space="preserve">3) A administração pertence ao Poder Público estadual. </t>
  </si>
  <si>
    <t xml:space="preserve">4) Federal </t>
  </si>
  <si>
    <t xml:space="preserve">4) A administração pertence ao Poder Público federal. </t>
  </si>
  <si>
    <t xml:space="preserve">5) Municipal </t>
  </si>
  <si>
    <t xml:space="preserve">5) A administração pertence ao Poder Público municipal. </t>
  </si>
  <si>
    <t xml:space="preserve">6) Privada </t>
  </si>
  <si>
    <t xml:space="preserve">6) A administração pertence a uma organização privada. </t>
  </si>
  <si>
    <t xml:space="preserve">7) Não aplicável </t>
  </si>
  <si>
    <t>classificacao</t>
  </si>
  <si>
    <t>Identifica a área protegida.</t>
  </si>
  <si>
    <t>Ex.: Reserva Ecológica, Estação Biológica, Reserva Florestal, Horto Florestal, Estrada Parque, Floresta de Rendimento Sustentável, Floresta Extrativista, etc.</t>
  </si>
  <si>
    <t>jurisdicao</t>
  </si>
  <si>
    <t>Jurisdição a qual pertence a unidade protegida.</t>
  </si>
  <si>
    <t>1) Valor desconhecido.</t>
  </si>
  <si>
    <t>2) Internacional</t>
  </si>
  <si>
    <t>2)  -</t>
  </si>
  <si>
    <t xml:space="preserve">3) Federal </t>
  </si>
  <si>
    <t>3)  -</t>
  </si>
  <si>
    <t>4) Estadual/Distrital</t>
  </si>
  <si>
    <t>4)  -</t>
  </si>
  <si>
    <t>5)  -</t>
  </si>
  <si>
    <t>6) Propriedade particular</t>
  </si>
  <si>
    <t xml:space="preserve">6) Localizada em propriedade particular, cuja responsabilidade é do proprietário do imóvel. </t>
  </si>
  <si>
    <t>tipoUnidProtegida</t>
  </si>
  <si>
    <t>Indica o tipo de unidade protegida.</t>
  </si>
  <si>
    <t xml:space="preserve">1) Unidade de conservação </t>
  </si>
  <si>
    <t xml:space="preserve">1) Estratégia do Governo para proteção das áreas naturais e manutenção dos recursos naturais em longo prazo. </t>
  </si>
  <si>
    <t xml:space="preserve">2) Unidade de conservação não SNUC </t>
  </si>
  <si>
    <t xml:space="preserve">2) Demais Unidades de Conservação estabelecidas com objetivos claros e limites definidos por ato legal, mas que não se enquadram nas categorias previstas no SNUC. </t>
  </si>
  <si>
    <t xml:space="preserve">3) Unidade de proteção integral </t>
  </si>
  <si>
    <t xml:space="preserve">3)  Grupo de unidades de conservação que tem como objetivo básico preservar a natureza, sendo admitido apenas o uso indireto dos seus recursos naturais conforme especificado pela Lei 9.985/2000. </t>
  </si>
  <si>
    <t xml:space="preserve">4) Unidade de uso sustentável </t>
  </si>
  <si>
    <t xml:space="preserve">4) Grupo de unidades de conservação que tem como objetivo básico compatibilizar a conservação da natureza com o uso sustentável de parcela dos seus recursos naturais conforme especificado pela Lei 9.985/2000. </t>
  </si>
  <si>
    <t xml:space="preserve">5) Outras unidades protegidas </t>
  </si>
  <si>
    <t xml:space="preserve">5) Demais unidades protegidas, definidas no território nacional, em ato legal, para fins de proteção ambiental. </t>
  </si>
  <si>
    <t>Unidade_Conservacao</t>
  </si>
  <si>
    <t>Unidade de Conservação é espaço territorial e seus recursos ambientais, incluindo as águas jurisdicionais, com características naturais relevantes, legalmente instituído pelo Poder Público, com objetivos de conservação e limites definidos, sob regime especial de administração, ao qual se aplicam garantias adequadas de proteção (LEI No 9.985, DE 18 DE JULHO DE 2000).</t>
  </si>
  <si>
    <t>Herda todos os atributos das classes Unidade Protegida e Area_Especial.</t>
  </si>
  <si>
    <r>
      <t>Área Protegida:</t>
    </r>
    <r>
      <rPr>
        <sz val="8"/>
        <color rgb="FF000000"/>
        <rFont val="Calibri"/>
        <family val="2"/>
        <scheme val="minor"/>
      </rPr>
      <t xml:space="preserve"> boundary=protected_area é uma etiqueta recentemente introduzida com uma característica mais verbal que pode suportar todo o tipo de proteção e vários níveis de proteção. Tenta englobar tanto a reserva natural como parque nacional e é cada vez mais utilizada.</t>
    </r>
  </si>
  <si>
    <t>Area_Pub_Militar</t>
  </si>
  <si>
    <t>Atributos herdados:</t>
  </si>
  <si>
    <r>
      <t>Area_Especial</t>
    </r>
    <r>
      <rPr>
        <sz val="8"/>
        <color rgb="FF000000"/>
        <rFont val="Calibri"/>
        <family val="2"/>
        <scheme val="minor"/>
      </rPr>
      <t>: nome; geometriaAproximada; codIdentificadorUnico; areaLegal.</t>
    </r>
  </si>
  <si>
    <r>
      <t xml:space="preserve">Terra_Publica: </t>
    </r>
    <r>
      <rPr>
        <sz val="8"/>
        <color rgb="FF000000"/>
        <rFont val="Calibri"/>
        <family val="2"/>
        <scheme val="minor"/>
      </rPr>
      <t>classificacao, jurisdicao, administracao.</t>
    </r>
  </si>
  <si>
    <t>Área pública militar é um polígono que envolve os componentes do poder público, sob jurisdição do Executivo, no âmbito das esferas federal e/ou estadual, de caráter militar e da administração pública.</t>
  </si>
  <si>
    <r>
      <t>Em construção</t>
    </r>
    <r>
      <rPr>
        <sz val="8"/>
        <color rgb="FF000000"/>
        <rFont val="Calibri"/>
        <family val="2"/>
      </rPr>
      <t>: local com construção a decorrer. Quando a construção estiver terminada não se deve usar esta etiqueta mas outra mais adequada dependendo do que se trata.</t>
    </r>
  </si>
  <si>
    <t>Elemento_Fisiografico</t>
  </si>
  <si>
    <t xml:space="preserve">Elemento fisiográfico representa as formações naturais do relevo ou as alterações antrópicas sobre ele. </t>
  </si>
  <si>
    <t xml:space="preserve">Nome completo da instância. </t>
  </si>
  <si>
    <t>Elemento_Fisiografico_Natural</t>
  </si>
  <si>
    <r>
      <t xml:space="preserve">Elemento Fisiográfico: </t>
    </r>
    <r>
      <rPr>
        <sz val="8"/>
        <color theme="1"/>
        <rFont val="Calibri"/>
        <family val="2"/>
        <scheme val="minor"/>
      </rPr>
      <t>nome, geometriaAproximada.</t>
    </r>
  </si>
  <si>
    <t xml:space="preserve">Elemento fisiográfico natural é uma formação na superfície terrestre originada por fenômenos naturais. </t>
  </si>
  <si>
    <t xml:space="preserve">tipoElemNat </t>
  </si>
  <si>
    <t xml:space="preserve">Indica o tipo de formação de relevo. </t>
  </si>
  <si>
    <r>
      <t xml:space="preserve">1) </t>
    </r>
    <r>
      <rPr>
        <b/>
        <sz val="8"/>
        <color rgb="FF000000"/>
        <rFont val="Calibri"/>
        <family val="2"/>
      </rPr>
      <t xml:space="preserve">Cabo </t>
    </r>
  </si>
  <si>
    <r>
      <t xml:space="preserve">1) </t>
    </r>
    <r>
      <rPr>
        <sz val="8"/>
        <color rgb="FF000000"/>
        <rFont val="Calibri"/>
        <family val="2"/>
      </rPr>
      <t xml:space="preserve">Parte saliente da costa de regular altitude, que avança em direção ao mar. </t>
    </r>
  </si>
  <si>
    <t>cape</t>
  </si>
  <si>
    <r>
      <t xml:space="preserve">Um pedaço de terra elevada avançando para o mar ou para um grande lago. </t>
    </r>
    <r>
      <rPr>
        <sz val="8"/>
        <color rgb="FF000000"/>
        <rFont val="Calibri"/>
        <family val="2"/>
        <scheme val="minor"/>
      </rPr>
      <t>Inclui cabos, cabeças  e promontórios (de água).</t>
    </r>
  </si>
  <si>
    <t>(A piece of elevated land sticking out into the sea or large lake. Includes capes, heads, headlands and (water) promontories.)</t>
  </si>
  <si>
    <r>
      <t xml:space="preserve">2) </t>
    </r>
    <r>
      <rPr>
        <b/>
        <sz val="8"/>
        <color rgb="FF000000"/>
        <rFont val="Calibri"/>
        <family val="2"/>
      </rPr>
      <t xml:space="preserve">Caverna </t>
    </r>
  </si>
  <si>
    <r>
      <t xml:space="preserve">2)  </t>
    </r>
    <r>
      <rPr>
        <sz val="8"/>
        <color rgb="FF000000"/>
        <rFont val="Calibri"/>
        <family val="2"/>
      </rPr>
      <t xml:space="preserve">Toda cavidade natural rochosa com dimensões que permitam acesso a seres humanos. </t>
    </r>
  </si>
  <si>
    <t>cave_entrance</t>
  </si>
  <si>
    <r>
      <t xml:space="preserve">Entrada de caverna: </t>
    </r>
    <r>
      <rPr>
        <sz val="8"/>
        <color rgb="FF000000"/>
        <rFont val="Calibri"/>
        <family val="2"/>
        <scheme val="minor"/>
      </rPr>
      <t>cavidade de entrada numa caverna suficientemente larga para uma pessoa entrar.</t>
    </r>
  </si>
  <si>
    <r>
      <t xml:space="preserve">3) </t>
    </r>
    <r>
      <rPr>
        <b/>
        <sz val="8"/>
        <color rgb="FF000000"/>
        <rFont val="Calibri"/>
        <family val="2"/>
      </rPr>
      <t xml:space="preserve">Chapada </t>
    </r>
  </si>
  <si>
    <r>
      <t xml:space="preserve">3) </t>
    </r>
    <r>
      <rPr>
        <sz val="8"/>
        <color rgb="FF000000"/>
        <rFont val="Calibri"/>
        <family val="2"/>
      </rPr>
      <t xml:space="preserve">Tipo de relevo, topograficamente elevado, caracterizado por grandes superfícies planas, geralmente horizontais, com altitudes, geralmente, superiores a 600 metros. </t>
    </r>
  </si>
  <si>
    <r>
      <t xml:space="preserve">4)  </t>
    </r>
    <r>
      <rPr>
        <b/>
        <sz val="8"/>
        <color rgb="FF000000"/>
        <rFont val="Calibri"/>
        <family val="2"/>
      </rPr>
      <t xml:space="preserve">Dolina </t>
    </r>
  </si>
  <si>
    <r>
      <t xml:space="preserve">4) </t>
    </r>
    <r>
      <rPr>
        <sz val="8"/>
        <color rgb="FF000000"/>
        <rFont val="Calibri"/>
        <family val="2"/>
      </rPr>
      <t xml:space="preserve">Depressão de forma acentuadamente circular, afunilada, com larguras e profundidades variadas, que aparecem nos terrenos calcários. </t>
    </r>
  </si>
  <si>
    <t>sinkhole</t>
  </si>
  <si>
    <r>
      <t xml:space="preserve">Dolina: </t>
    </r>
    <r>
      <rPr>
        <sz val="8"/>
        <color rgb="FF000000"/>
        <rFont val="Calibri"/>
        <family val="2"/>
        <scheme val="minor"/>
      </rPr>
      <t>uma depressão natural ou buraco na topografia da superfície.</t>
    </r>
  </si>
  <si>
    <r>
      <t xml:space="preserve">5) </t>
    </r>
    <r>
      <rPr>
        <b/>
        <sz val="8"/>
        <color rgb="FF000000"/>
        <rFont val="Calibri"/>
        <family val="2"/>
      </rPr>
      <t xml:space="preserve">Duna </t>
    </r>
  </si>
  <si>
    <r>
      <t xml:space="preserve">5) </t>
    </r>
    <r>
      <rPr>
        <sz val="8"/>
        <color rgb="FF000000"/>
        <rFont val="Calibri"/>
        <family val="2"/>
      </rPr>
      <t xml:space="preserve">Monte de areia móvel ou não, acumulado nas áreas litorâneas ou continentais pela ação de deposição do vento dominante. </t>
    </r>
  </si>
  <si>
    <t>dune</t>
  </si>
  <si>
    <r>
      <t xml:space="preserve">Duna: </t>
    </r>
    <r>
      <rPr>
        <sz val="8"/>
        <color rgb="FF000000"/>
        <rFont val="Calibri"/>
        <family val="2"/>
        <scheme val="minor"/>
      </rPr>
      <t>uma colina de areia formada pelo vento, coberta de pouca ou nenhuma vegetação. Veja também natural=sand e natural=beach.</t>
    </r>
  </si>
  <si>
    <r>
      <t xml:space="preserve">6) </t>
    </r>
    <r>
      <rPr>
        <b/>
        <sz val="8"/>
        <color rgb="FF000000"/>
        <rFont val="Calibri"/>
        <family val="2"/>
      </rPr>
      <t xml:space="preserve">Escarpa </t>
    </r>
  </si>
  <si>
    <r>
      <t xml:space="preserve">6) </t>
    </r>
    <r>
      <rPr>
        <sz val="8"/>
        <color rgb="FF000000"/>
        <rFont val="Calibri"/>
        <family val="2"/>
      </rPr>
      <t xml:space="preserve">Vertentes íngremes, de aspecto montanhoso, que aparecem nas bordas dos planaltos, serras, etc. </t>
    </r>
  </si>
  <si>
    <t>scree</t>
  </si>
  <si>
    <r>
      <t>Escarpa de rochas soltas</t>
    </r>
    <r>
      <rPr>
        <sz val="8"/>
        <color theme="1"/>
        <rFont val="Calibri"/>
        <family val="2"/>
        <scheme val="minor"/>
      </rPr>
      <t>: acumulação de pedras angulares não consolidadas formado por aluimentos ladeiras rochosas adjacentes.</t>
    </r>
  </si>
  <si>
    <r>
      <t xml:space="preserve">7) </t>
    </r>
    <r>
      <rPr>
        <b/>
        <sz val="8"/>
        <color rgb="FF000000"/>
        <rFont val="Calibri"/>
        <family val="2"/>
      </rPr>
      <t xml:space="preserve">Falha </t>
    </r>
  </si>
  <si>
    <r>
      <t xml:space="preserve">7) </t>
    </r>
    <r>
      <rPr>
        <sz val="8"/>
        <color rgb="FF000000"/>
        <rFont val="Calibri"/>
        <family val="2"/>
      </rPr>
      <t xml:space="preserve">- </t>
    </r>
  </si>
  <si>
    <r>
      <t xml:space="preserve">8) </t>
    </r>
    <r>
      <rPr>
        <b/>
        <sz val="8"/>
        <color rgb="FF000000"/>
        <rFont val="Calibri"/>
        <family val="2"/>
      </rPr>
      <t xml:space="preserve">Falésia </t>
    </r>
  </si>
  <si>
    <r>
      <t xml:space="preserve">8)  </t>
    </r>
    <r>
      <rPr>
        <sz val="8"/>
        <color rgb="FF000000"/>
        <rFont val="Calibri"/>
        <family val="2"/>
      </rPr>
      <t xml:space="preserve">Forma geográfica litoral, caracterizada por um abrupto encontro da terra com o mar. </t>
    </r>
  </si>
  <si>
    <t>cliff</t>
  </si>
  <si>
    <r>
      <t xml:space="preserve">Falésia, arriba, riba, ribanceira, costa alta, penhasco ou escarpa: </t>
    </r>
    <r>
      <rPr>
        <sz val="8"/>
        <color rgb="FF000000"/>
        <rFont val="Calibri"/>
        <family val="2"/>
        <scheme val="minor"/>
      </rPr>
      <t xml:space="preserve">encosta íngreme vertical ou quase vertical. O topo da falésia deve estar à esquerda do sentido da linha, o fundo da falésia deve estar à direita. </t>
    </r>
    <r>
      <rPr>
        <sz val="8"/>
        <color theme="1"/>
        <rFont val="Calibri"/>
        <family val="2"/>
        <scheme val="minor"/>
      </rPr>
      <t>(mar)</t>
    </r>
  </si>
  <si>
    <r>
      <t xml:space="preserve">9) </t>
    </r>
    <r>
      <rPr>
        <b/>
        <sz val="8"/>
        <color rgb="FF000000"/>
        <rFont val="Calibri"/>
        <family val="2"/>
      </rPr>
      <t xml:space="preserve">Fenda </t>
    </r>
  </si>
  <si>
    <r>
      <t xml:space="preserve">9) </t>
    </r>
    <r>
      <rPr>
        <sz val="8"/>
        <color rgb="FF000000"/>
        <rFont val="Calibri"/>
        <family val="2"/>
      </rPr>
      <t xml:space="preserve">- </t>
    </r>
  </si>
  <si>
    <r>
      <t xml:space="preserve">10) </t>
    </r>
    <r>
      <rPr>
        <b/>
        <sz val="8"/>
        <color rgb="FF000000"/>
        <rFont val="Calibri"/>
        <family val="2"/>
      </rPr>
      <t xml:space="preserve">Gruta </t>
    </r>
  </si>
  <si>
    <r>
      <t xml:space="preserve">10) </t>
    </r>
    <r>
      <rPr>
        <sz val="8"/>
        <color rgb="FF000000"/>
        <rFont val="Calibri"/>
        <family val="2"/>
      </rPr>
      <t xml:space="preserve">Cavidade de formas variadas que aparece mais frequentemente nas rochas calcárias ou em arenitos de cimento calcário. </t>
    </r>
  </si>
  <si>
    <r>
      <t xml:space="preserve">11) </t>
    </r>
    <r>
      <rPr>
        <b/>
        <sz val="8"/>
        <color rgb="FF000000"/>
        <rFont val="Calibri"/>
        <family val="2"/>
      </rPr>
      <t xml:space="preserve">Ilha </t>
    </r>
  </si>
  <si>
    <r>
      <t xml:space="preserve">11) </t>
    </r>
    <r>
      <rPr>
        <sz val="8"/>
        <color rgb="FF000000"/>
        <rFont val="Calibri"/>
        <family val="2"/>
      </rPr>
      <t xml:space="preserve">Porção de terra emersa circundada de água doce ou salgada em toda a sua periferia. </t>
    </r>
  </si>
  <si>
    <r>
      <t xml:space="preserve">12)  </t>
    </r>
    <r>
      <rPr>
        <b/>
        <sz val="8"/>
        <color rgb="FF000000"/>
        <rFont val="Calibri"/>
        <family val="2"/>
      </rPr>
      <t xml:space="preserve">Maciço </t>
    </r>
  </si>
  <si>
    <r>
      <t xml:space="preserve">12) </t>
    </r>
    <r>
      <rPr>
        <sz val="8"/>
        <color rgb="FF000000"/>
        <rFont val="Calibri"/>
        <family val="2"/>
      </rPr>
      <t xml:space="preserve">Grande massa de rochas vulcânicas ou metamórficas ocupando extensas áreas, que já foram parcialmente erodidas. </t>
    </r>
  </si>
  <si>
    <r>
      <t xml:space="preserve">13) </t>
    </r>
    <r>
      <rPr>
        <b/>
        <sz val="8"/>
        <color rgb="FF000000"/>
        <rFont val="Calibri"/>
        <family val="2"/>
      </rPr>
      <t xml:space="preserve">Montanha </t>
    </r>
  </si>
  <si>
    <r>
      <t xml:space="preserve">13) </t>
    </r>
    <r>
      <rPr>
        <sz val="8"/>
        <color rgb="FF000000"/>
        <rFont val="Calibri"/>
        <family val="2"/>
      </rPr>
      <t xml:space="preserve">Grande elevação natural do terreno com altura acima de 300 metros. (Manual de Reambulação-IBGE). </t>
    </r>
  </si>
  <si>
    <r>
      <t xml:space="preserve">14) </t>
    </r>
    <r>
      <rPr>
        <b/>
        <sz val="8"/>
        <color rgb="FF000000"/>
        <rFont val="Calibri"/>
        <family val="2"/>
      </rPr>
      <t xml:space="preserve">Morro </t>
    </r>
  </si>
  <si>
    <r>
      <t xml:space="preserve">14) </t>
    </r>
    <r>
      <rPr>
        <sz val="8"/>
        <color rgb="FF000000"/>
        <rFont val="Calibri"/>
        <family val="2"/>
      </rPr>
      <t xml:space="preserve">Monte pouco elevado, cuja amplitude de relevo é aproximadamente de 100 a 200 metros. </t>
    </r>
  </si>
  <si>
    <r>
      <t xml:space="preserve">15) </t>
    </r>
    <r>
      <rPr>
        <b/>
        <sz val="8"/>
        <color rgb="FF000000"/>
        <rFont val="Calibri"/>
        <family val="2"/>
      </rPr>
      <t xml:space="preserve">Península </t>
    </r>
  </si>
  <si>
    <r>
      <t xml:space="preserve">15) </t>
    </r>
    <r>
      <rPr>
        <sz val="8"/>
        <color rgb="FF000000"/>
        <rFont val="Calibri"/>
        <family val="2"/>
      </rPr>
      <t xml:space="preserve">Ponta de terra emersa cercada de água por todos os lados, excetuando-se apenas um deles, pelo qual se liga ao continente. </t>
    </r>
  </si>
  <si>
    <t>peninsula</t>
  </si>
  <si>
    <r>
      <t xml:space="preserve">Península: </t>
    </r>
    <r>
      <rPr>
        <sz val="8"/>
        <color rgb="FF000000"/>
        <rFont val="Calibri"/>
        <family val="2"/>
        <scheme val="minor"/>
      </rPr>
      <t>Um pedaço de terra que se projeta na água a partir de uma massa de terra maior, quase cercada por água</t>
    </r>
  </si>
  <si>
    <r>
      <t xml:space="preserve">16) </t>
    </r>
    <r>
      <rPr>
        <b/>
        <sz val="8"/>
        <color rgb="FF000000"/>
        <rFont val="Calibri"/>
        <family val="2"/>
      </rPr>
      <t xml:space="preserve">Pico </t>
    </r>
  </si>
  <si>
    <r>
      <t xml:space="preserve">16) </t>
    </r>
    <r>
      <rPr>
        <sz val="8"/>
        <color rgb="FF000000"/>
        <rFont val="Calibri"/>
        <family val="2"/>
      </rPr>
      <t xml:space="preserve">Ponto culminante de uma montanha, serra ou de todo um conjunto de relevo. </t>
    </r>
  </si>
  <si>
    <t>peak</t>
  </si>
  <si>
    <r>
      <t xml:space="preserve">Cume, pico, cimeira, cimo, cúmulo, topo, cúpula, pinoco, apogeu ou auge: </t>
    </r>
    <r>
      <rPr>
        <sz val="8"/>
        <color rgb="FF000000"/>
        <rFont val="Calibri"/>
        <family val="2"/>
        <scheme val="minor"/>
      </rPr>
      <t>ponto mais alto de um monte, serra ou montanha.</t>
    </r>
  </si>
  <si>
    <t>ridge</t>
  </si>
  <si>
    <r>
      <t xml:space="preserve">Tergo, cumeada ou cumeeira: </t>
    </r>
    <r>
      <rPr>
        <sz val="8"/>
        <color rgb="FF000000"/>
        <rFont val="Calibri"/>
        <family val="2"/>
        <scheme val="minor"/>
      </rPr>
      <t>parte mais alta de uma série de montanhas ou colinas.</t>
    </r>
  </si>
  <si>
    <r>
      <t xml:space="preserve">17) </t>
    </r>
    <r>
      <rPr>
        <b/>
        <sz val="8"/>
        <color rgb="FF000000"/>
        <rFont val="Calibri"/>
        <family val="2"/>
      </rPr>
      <t xml:space="preserve">Planalto </t>
    </r>
  </si>
  <si>
    <r>
      <t xml:space="preserve">17) </t>
    </r>
    <r>
      <rPr>
        <sz val="8"/>
        <color rgb="FF000000"/>
        <rFont val="Calibri"/>
        <family val="2"/>
      </rPr>
      <t xml:space="preserve">Grande extensão de terrenos mais ou menos planos ou levemente ondulados, topograficamente elevados, situados em altitudes variáveis, por vezes cortados por vales encaixados, originados a partir da erosão sobre rochas cristalinas ou sedimentares. </t>
    </r>
  </si>
  <si>
    <r>
      <t xml:space="preserve">18) </t>
    </r>
    <r>
      <rPr>
        <b/>
        <sz val="8"/>
        <color rgb="FF000000"/>
        <rFont val="Calibri"/>
        <family val="2"/>
      </rPr>
      <t xml:space="preserve">Planície </t>
    </r>
  </si>
  <si>
    <r>
      <t xml:space="preserve">18) </t>
    </r>
    <r>
      <rPr>
        <sz val="8"/>
        <color rgb="FF000000"/>
        <rFont val="Calibri"/>
        <family val="2"/>
      </rPr>
      <t xml:space="preserve">Extensão de terreno extremamente plano e originado pelo acúmulo recente de sedimentos fluviais, marinhos ou lacustres. </t>
    </r>
  </si>
  <si>
    <r>
      <t xml:space="preserve">19) </t>
    </r>
    <r>
      <rPr>
        <b/>
        <sz val="8"/>
        <color rgb="FF000000"/>
        <rFont val="Calibri"/>
        <family val="2"/>
      </rPr>
      <t xml:space="preserve">Ponta </t>
    </r>
  </si>
  <si>
    <r>
      <t xml:space="preserve">19) </t>
    </r>
    <r>
      <rPr>
        <sz val="8"/>
        <color rgb="FF000000"/>
        <rFont val="Calibri"/>
        <family val="2"/>
      </rPr>
      <t xml:space="preserve">Extremidade saliente da costa, de fraca elevação, que avança de forma aguçada em direção ao mar. </t>
    </r>
  </si>
  <si>
    <r>
      <t xml:space="preserve">20) </t>
    </r>
    <r>
      <rPr>
        <b/>
        <sz val="8"/>
        <color rgb="FF000000"/>
        <rFont val="Calibri"/>
        <family val="2"/>
      </rPr>
      <t xml:space="preserve">Praia </t>
    </r>
  </si>
  <si>
    <r>
      <t xml:space="preserve">20) </t>
    </r>
    <r>
      <rPr>
        <sz val="8"/>
        <color rgb="FF000000"/>
        <rFont val="Calibri"/>
        <family val="2"/>
      </rPr>
      <t xml:space="preserve">Área coberta e descoberta periodicamente pelas águas, acrescida da faixa subsequente de material detrítico, tais como areias, cascalhos, seixos e pedregulhos até o limite onde se inicie a vegetação natural, ou, em sua ausência, onde comece outro ecossistema (Lei 7.661/88). Podendo ocorrer tanto no litoral, quanto na beira de rios, lagos, etc. </t>
    </r>
  </si>
  <si>
    <t>beach</t>
  </si>
  <si>
    <r>
      <t xml:space="preserve">Praia: </t>
    </r>
    <r>
      <rPr>
        <sz val="8"/>
        <color rgb="FF000000"/>
        <rFont val="Calibri"/>
        <family val="2"/>
        <scheme val="minor"/>
      </rPr>
      <t>zona de areal junto à costa marítima ou fluvial normalmente composta por areia, cascalho ou seixo.</t>
    </r>
  </si>
  <si>
    <r>
      <t xml:space="preserve">21) </t>
    </r>
    <r>
      <rPr>
        <b/>
        <sz val="8"/>
        <color rgb="FF000000"/>
        <rFont val="Calibri"/>
        <family val="2"/>
      </rPr>
      <t xml:space="preserve">Rocha </t>
    </r>
  </si>
  <si>
    <r>
      <t xml:space="preserve">21) </t>
    </r>
    <r>
      <rPr>
        <sz val="8"/>
        <color rgb="FF000000"/>
        <rFont val="Calibri"/>
        <family val="2"/>
      </rPr>
      <t>Formação natural de minerais agregados, resultante de um processo geológico determinado, que integra a crosta terrestre</t>
    </r>
    <r>
      <rPr>
        <b/>
        <sz val="8"/>
        <color rgb="FF000000"/>
        <rFont val="Calibri"/>
        <family val="2"/>
      </rPr>
      <t xml:space="preserve">. </t>
    </r>
  </si>
  <si>
    <t>rock</t>
  </si>
  <si>
    <r>
      <t xml:space="preserve">Rochedo: </t>
    </r>
    <r>
      <rPr>
        <sz val="8"/>
        <color rgb="FF000000"/>
        <rFont val="Calibri"/>
        <family val="2"/>
        <scheme val="minor"/>
      </rPr>
      <t>pedra ou rocha de grandes dimensões dando continuidade ao chão rochoso (pedra não solta).</t>
    </r>
  </si>
  <si>
    <r>
      <t xml:space="preserve">22) </t>
    </r>
    <r>
      <rPr>
        <b/>
        <sz val="8"/>
        <color rgb="FF000000"/>
        <rFont val="Calibri"/>
        <family val="2"/>
      </rPr>
      <t xml:space="preserve">Serra </t>
    </r>
  </si>
  <si>
    <r>
      <t xml:space="preserve">22) </t>
    </r>
    <r>
      <rPr>
        <sz val="8"/>
        <color rgb="FF000000"/>
        <rFont val="Calibri"/>
        <family val="2"/>
      </rPr>
      <t xml:space="preserve">Terreno acidentado com fortes desníveis, por vezes associado às escarpas de planaltos </t>
    </r>
  </si>
  <si>
    <r>
      <t xml:space="preserve">23) </t>
    </r>
    <r>
      <rPr>
        <b/>
        <sz val="8"/>
        <color rgb="FF000000"/>
        <rFont val="Calibri"/>
        <family val="2"/>
      </rPr>
      <t xml:space="preserve">Talude </t>
    </r>
  </si>
  <si>
    <r>
      <t xml:space="preserve">23) </t>
    </r>
    <r>
      <rPr>
        <sz val="8"/>
        <color rgb="FF000000"/>
        <rFont val="Calibri"/>
        <family val="2"/>
      </rPr>
      <t xml:space="preserve">Superfície inclinada do terreno na base de um morro ou de uma encosta onde se encontra um depósito de detritos. </t>
    </r>
  </si>
  <si>
    <r>
      <t xml:space="preserve">24) </t>
    </r>
    <r>
      <rPr>
        <b/>
        <sz val="8"/>
        <color rgb="FF000000"/>
        <rFont val="Calibri"/>
        <family val="2"/>
      </rPr>
      <t xml:space="preserve">Outros </t>
    </r>
  </si>
  <si>
    <r>
      <t xml:space="preserve">24) </t>
    </r>
    <r>
      <rPr>
        <sz val="8"/>
        <color rgb="FF000000"/>
        <rFont val="Calibri"/>
        <family val="2"/>
      </rPr>
      <t xml:space="preserve">Outro valor não listado. </t>
    </r>
  </si>
  <si>
    <t>strait</t>
  </si>
  <si>
    <r>
      <t xml:space="preserve">Estreito: </t>
    </r>
    <r>
      <rPr>
        <sz val="8"/>
        <color rgb="FF000000"/>
        <rFont val="Calibri"/>
        <family val="2"/>
        <scheme val="minor"/>
      </rPr>
      <t>Uma área estreita de água cercada por terra nos dois lados e por água nos outros dois lados.</t>
    </r>
  </si>
  <si>
    <t>glacier</t>
  </si>
  <si>
    <r>
      <t xml:space="preserve">Geleira ou glaciar: </t>
    </r>
    <r>
      <rPr>
        <sz val="8"/>
        <color rgb="FF000000"/>
        <rFont val="Calibri"/>
        <family val="2"/>
        <scheme val="minor"/>
      </rPr>
      <t>áreas ou picos cobertos por gelo durante o ano.</t>
    </r>
  </si>
  <si>
    <t>coastline</t>
  </si>
  <si>
    <r>
      <t xml:space="preserve">Costa ou orla: </t>
    </r>
    <r>
      <rPr>
        <sz val="8"/>
        <color rgb="FF000000"/>
        <rFont val="Calibri"/>
        <family val="2"/>
        <scheme val="minor"/>
      </rPr>
      <t>limite da costa quando esta se encontra no nível médio da maré alta. A parte da terra deve ficar do lado esquerdo da linha e a água do lado direito.</t>
    </r>
  </si>
  <si>
    <t>hill</t>
  </si>
  <si>
    <r>
      <t xml:space="preserve">Colina: </t>
    </r>
    <r>
      <rPr>
        <sz val="8"/>
        <color rgb="FF000000"/>
        <rFont val="Calibri"/>
        <family val="2"/>
        <scheme val="minor"/>
      </rPr>
      <t>é um relevo que se estende acima do terreno circundante. Muitas vezes, possui um cume distinto, embora em áreas com topografia escarpada / imersa uma colina possa se referir à seção específica de terreno plano sem uma cimeira maciça (por exemplo, Box Hill, Surrey).</t>
    </r>
    <r>
      <rPr>
        <sz val="11"/>
        <color theme="1"/>
        <rFont val="Calibri"/>
        <family val="2"/>
        <scheme val="minor"/>
      </rPr>
      <t xml:space="preserve"> </t>
    </r>
    <r>
      <rPr>
        <sz val="8"/>
        <color rgb="FF000000"/>
        <rFont val="Calibri"/>
        <family val="2"/>
        <scheme val="minor"/>
      </rPr>
      <t>A distinção entre uma colina e uma montanha não é clara e é amplamente subjetiva, mas uma colina é universalmente considerada menos alta e menos íngreme do que uma montanha.</t>
    </r>
  </si>
  <si>
    <t>volcano</t>
  </si>
  <si>
    <r>
      <t xml:space="preserve">Vulcão: </t>
    </r>
    <r>
      <rPr>
        <sz val="8"/>
        <color theme="1"/>
        <rFont val="Calibri"/>
        <family val="2"/>
        <scheme val="minor"/>
      </rPr>
      <t xml:space="preserve">quer seja ativo, dormente ou extinto. </t>
    </r>
    <r>
      <rPr>
        <sz val="8"/>
        <color rgb="FF000000"/>
        <rFont val="Calibri"/>
        <family val="2"/>
        <scheme val="minor"/>
      </rPr>
      <t>É uma estrutura geológica criada quando o magma, gases e partículas quentes (como cinza vulcânica) "escapam" para a superfície[1]. Eles ejetam altas quantidades de poeira, gases e aerossóis na atmosfera, interferindo no clima. São frequentemente considerados causadores de poluição natural. Tipicamente, os vulcões apresentam formato cónico e montanhoso.</t>
    </r>
  </si>
  <si>
    <r>
      <t>Obs. da autora</t>
    </r>
    <r>
      <rPr>
        <sz val="8"/>
        <rFont val="Arial"/>
        <family val="2"/>
      </rPr>
      <t>: Estranho não ter a definição na EDGV já que o termo é utilizado ao longo da norma e temos na toponímia como Vale do Ribeira, Itajaí, etc.</t>
    </r>
  </si>
  <si>
    <t>valley</t>
  </si>
  <si>
    <r>
      <t xml:space="preserve">Vale: </t>
    </r>
    <r>
      <rPr>
        <sz val="8"/>
        <color rgb="FF000000"/>
        <rFont val="Calibri"/>
        <family val="2"/>
        <scheme val="minor"/>
      </rPr>
      <t>depressão alongada natural e baixa flanqueada por encostas ou cadeias de montanhas ou colinas mais altas, e pelo menos parcialmente formado por erosão da água.</t>
    </r>
  </si>
  <si>
    <t>arete</t>
  </si>
  <si>
    <r>
      <t xml:space="preserve">Aresta viva </t>
    </r>
    <r>
      <rPr>
        <sz val="8"/>
        <color rgb="FF000000"/>
        <rFont val="Calibri"/>
        <family val="2"/>
        <scheme val="minor"/>
      </rPr>
      <t>na cumeada da montanha, formada por rochas.</t>
    </r>
  </si>
  <si>
    <t>isthmus</t>
  </si>
  <si>
    <r>
      <t>Istmo</t>
    </r>
    <r>
      <rPr>
        <sz val="8"/>
        <color theme="1"/>
        <rFont val="Calibri"/>
        <family val="2"/>
      </rPr>
      <t>: uma faixa estreita de terra, delimitada pela água de ambos os lados e conectando duas massas terrestres maiores.</t>
    </r>
  </si>
  <si>
    <t>Dolina</t>
  </si>
  <si>
    <r>
      <t xml:space="preserve">Elemento_Fisiografico_Natural: </t>
    </r>
    <r>
      <rPr>
        <sz val="8"/>
        <color theme="1"/>
        <rFont val="Calibri"/>
        <family val="2"/>
        <scheme val="minor"/>
      </rPr>
      <t>tipoElemNat:Tipo_Elem_Nat=”Dolina”.</t>
    </r>
  </si>
  <si>
    <t>Dolina é uma depressão de forma circular, afunilada, com larguras e profundidades variadas, que aparecem nos terrenos calcários.</t>
  </si>
  <si>
    <t>Duna</t>
  </si>
  <si>
    <r>
      <t xml:space="preserve">Elemento_Fisiografico: </t>
    </r>
    <r>
      <rPr>
        <sz val="8"/>
        <color rgb="FF000000"/>
        <rFont val="Calibri"/>
        <family val="2"/>
        <scheme val="minor"/>
      </rPr>
      <t>nome, geometriaAproximada.</t>
    </r>
  </si>
  <si>
    <r>
      <t xml:space="preserve">Elemento_Fisiografico_Natural: </t>
    </r>
    <r>
      <rPr>
        <sz val="8"/>
        <color theme="1"/>
        <rFont val="Calibri"/>
        <family val="2"/>
        <scheme val="minor"/>
      </rPr>
      <t>tipoElemNat:Tipo_Elem_Nat=”Duna”</t>
    </r>
  </si>
  <si>
    <t>Duna é um monte de areia móvel ou não, acumulado nas áreas litorâneas ou continentais pela ação de deposição do vento dominante.</t>
  </si>
  <si>
    <t>Gruta_Caverna</t>
  </si>
  <si>
    <r>
      <t xml:space="preserve">Elemento_Fisiografico_Natural: </t>
    </r>
    <r>
      <rPr>
        <sz val="8"/>
        <color theme="1"/>
        <rFont val="Calibri"/>
        <family val="2"/>
        <scheme val="minor"/>
      </rPr>
      <t>tipoElemNat:Tipo_Elem_Nat=”Gruta” ou “Caverna”.</t>
    </r>
  </si>
  <si>
    <t xml:space="preserve">Gruta ou caverna é uma cavidade de formas variadas que aparece mais frequentemente nas rochas calcárias ou em arenitos de cimento calcário. </t>
  </si>
  <si>
    <t>Pico</t>
  </si>
  <si>
    <r>
      <t xml:space="preserve">Elemento_Fisiografico: </t>
    </r>
    <r>
      <rPr>
        <sz val="8"/>
        <rFont val="Calibri"/>
        <family val="2"/>
      </rPr>
      <t xml:space="preserve">nome, geometriaAproximada </t>
    </r>
  </si>
  <si>
    <r>
      <t xml:space="preserve">Elemento_Fisiografico_Natural: </t>
    </r>
    <r>
      <rPr>
        <sz val="8"/>
        <color theme="1"/>
        <rFont val="Calibri"/>
        <family val="2"/>
        <scheme val="minor"/>
      </rPr>
      <t>tipoElemNat:Tipo_Elem_Nat=”Pico”.</t>
    </r>
  </si>
  <si>
    <t>Pico é o ponto culminante de uma montanha, serra ou de todo um conjunto de relevo.</t>
  </si>
  <si>
    <t>Rocha</t>
  </si>
  <si>
    <r>
      <t xml:space="preserve">Elemento_Fisiografico_Natural: </t>
    </r>
    <r>
      <rPr>
        <sz val="8"/>
        <color rgb="FF000000"/>
        <rFont val="Calibri"/>
        <family val="2"/>
        <scheme val="minor"/>
      </rPr>
      <t>tipoElemNat:Tipo_Elem_Nat=”Rocha”.</t>
    </r>
  </si>
  <si>
    <t xml:space="preserve">Rocha é uma formação natural de minerais agregados, resultante de um processo geológico. </t>
  </si>
  <si>
    <t xml:space="preserve">formaRocha </t>
  </si>
  <si>
    <t xml:space="preserve">Indica se a rocha está isolada ou se pertence a uma área com vários afloramentos rochosos. </t>
  </si>
  <si>
    <r>
      <t xml:space="preserve">2) </t>
    </r>
    <r>
      <rPr>
        <b/>
        <sz val="8"/>
        <color rgb="FF000000"/>
        <rFont val="Calibri"/>
        <family val="2"/>
      </rPr>
      <t xml:space="preserve">Matacão – pedra </t>
    </r>
  </si>
  <si>
    <r>
      <t xml:space="preserve">2) </t>
    </r>
    <r>
      <rPr>
        <sz val="8"/>
        <color rgb="FF000000"/>
        <rFont val="Calibri"/>
        <family val="2"/>
      </rPr>
      <t xml:space="preserve">Denominação genérica usada para qualquer pedaço de rocha. </t>
    </r>
  </si>
  <si>
    <r>
      <t xml:space="preserve">3) </t>
    </r>
    <r>
      <rPr>
        <b/>
        <sz val="8"/>
        <color rgb="FF000000"/>
        <rFont val="Calibri"/>
        <family val="2"/>
      </rPr>
      <t xml:space="preserve">Penedo isolado </t>
    </r>
  </si>
  <si>
    <r>
      <t xml:space="preserve">3) </t>
    </r>
    <r>
      <rPr>
        <sz val="8"/>
        <color rgb="FF000000"/>
        <rFont val="Calibri"/>
        <family val="2"/>
      </rPr>
      <t xml:space="preserve">Nome regional dado aos penhascos ou pontões constituídos pelo afloramento de rocha nua. </t>
    </r>
  </si>
  <si>
    <t>stone</t>
  </si>
  <si>
    <r>
      <t xml:space="preserve">Pedra ou pedregulho: </t>
    </r>
    <r>
      <rPr>
        <sz val="8"/>
        <color theme="1"/>
        <rFont val="Calibri"/>
        <family val="2"/>
        <scheme val="minor"/>
      </rPr>
      <t>pedra de grandes dimensões e solta do chão, rochoso ou não. Em locais com muitas pedras soltas deve-se usar antes a etiqueta natural=scree.</t>
    </r>
  </si>
  <si>
    <r>
      <t xml:space="preserve">4) </t>
    </r>
    <r>
      <rPr>
        <b/>
        <sz val="8"/>
        <color rgb="FF000000"/>
        <rFont val="Calibri"/>
        <family val="2"/>
      </rPr>
      <t xml:space="preserve">Área rochosa – lajedo </t>
    </r>
  </si>
  <si>
    <r>
      <t xml:space="preserve">4) </t>
    </r>
    <r>
      <rPr>
        <sz val="8"/>
        <color rgb="FF000000"/>
        <rFont val="Calibri"/>
        <family val="2"/>
      </rPr>
      <t xml:space="preserve">Toda e qualquer exposição de rochas na superfície da Terra. </t>
    </r>
  </si>
  <si>
    <t>bare_rock</t>
  </si>
  <si>
    <r>
      <t xml:space="preserve">Zona rochosa: </t>
    </r>
    <r>
      <rPr>
        <sz val="8"/>
        <color rgb="FF000000"/>
        <rFont val="Calibri"/>
        <family val="2"/>
        <scheme val="minor"/>
      </rPr>
      <t>área com nenhuma ou escassa vegetação, preenchida principalmente com rochas (embasamento rochoso).</t>
    </r>
  </si>
  <si>
    <t>Terreno_Exposto</t>
  </si>
  <si>
    <t>Terreno exposto é um local onde ocorre exposição do solo, caracterizada pela preponderante ausência de vegetação, mesmo que apresente elementos de vegetação esparsos irrelevantes no contexto da área.</t>
  </si>
  <si>
    <t>tipoTerrExp</t>
  </si>
  <si>
    <t>Indica o tipo do terreno exposto.</t>
  </si>
  <si>
    <r>
      <t xml:space="preserve">2) </t>
    </r>
    <r>
      <rPr>
        <b/>
        <sz val="8"/>
        <color rgb="FF000000"/>
        <rFont val="Calibri"/>
        <family val="2"/>
      </rPr>
      <t xml:space="preserve">Areia </t>
    </r>
  </si>
  <si>
    <r>
      <t xml:space="preserve">2) </t>
    </r>
    <r>
      <rPr>
        <sz val="8"/>
        <color rgb="FF000000"/>
        <rFont val="Calibri"/>
        <family val="2"/>
      </rPr>
      <t xml:space="preserve">Predominância de areia. </t>
    </r>
  </si>
  <si>
    <r>
      <t xml:space="preserve">Areia ou areal: </t>
    </r>
    <r>
      <rPr>
        <sz val="8"/>
        <color rgb="FF000000"/>
        <rFont val="Calibri"/>
        <family val="2"/>
        <scheme val="minor"/>
      </rPr>
      <t>cobertura do solo principalmente com partículas ou grãos de sílica, com nenhuma ou muito escassa vegetação. Caso seja uma praia não se deve usar esta etiqueta mas sim as etiquetas natural=beach e surface=sand. Em bancos de areia submersos deve-se usar antes a etiqueta natural=shoal. Em desertos deve-se usar antes a etiqueta natural=desert. Em dunas individuais e dunas existentes em praias com alguma vegetação (normalmente protegidas com uma cerca/vedação) deve-se usar antes a etiqueta natural=dune. Em Campos de golfe deve-se usar antes a etiqueta golf=bunker.</t>
    </r>
  </si>
  <si>
    <r>
      <t xml:space="preserve">3) </t>
    </r>
    <r>
      <rPr>
        <b/>
        <sz val="8"/>
        <color rgb="FF000000"/>
        <rFont val="Calibri"/>
        <family val="2"/>
      </rPr>
      <t xml:space="preserve">Cascalho </t>
    </r>
  </si>
  <si>
    <r>
      <t xml:space="preserve">3) </t>
    </r>
    <r>
      <rPr>
        <sz val="8"/>
        <color rgb="FF000000"/>
        <rFont val="Calibri"/>
        <family val="2"/>
      </rPr>
      <t xml:space="preserve">Um depósito, nível ou acumulação de fragmentos de rochas e/ou minerais mais grossos do  que areia, principalmente com tamanho de seixos. </t>
    </r>
  </si>
  <si>
    <t>shingle</t>
  </si>
  <si>
    <r>
      <t xml:space="preserve">Seixal, cascalhada ou cascalheira: </t>
    </r>
    <r>
      <rPr>
        <sz val="8"/>
        <color rgb="FF000000"/>
        <rFont val="Calibri"/>
        <family val="2"/>
        <scheme val="minor"/>
      </rPr>
      <t>zona de acumulação de pedras que sofreram a erosão da água, normalmente com cascalho e seixos. Normalmente encontram-se nas margens de rios ou praias.</t>
    </r>
  </si>
  <si>
    <r>
      <t xml:space="preserve">4) </t>
    </r>
    <r>
      <rPr>
        <b/>
        <sz val="8"/>
        <color rgb="FF000000"/>
        <rFont val="Calibri"/>
        <family val="2"/>
      </rPr>
      <t xml:space="preserve">Pedregoso </t>
    </r>
  </si>
  <si>
    <r>
      <t xml:space="preserve">4) </t>
    </r>
    <r>
      <rPr>
        <sz val="8"/>
        <color rgb="FF000000"/>
        <rFont val="Calibri"/>
        <family val="2"/>
      </rPr>
      <t xml:space="preserve">Predominância de pedras. </t>
    </r>
  </si>
  <si>
    <r>
      <t xml:space="preserve">5) </t>
    </r>
    <r>
      <rPr>
        <b/>
        <sz val="8"/>
        <color rgb="FF000000"/>
        <rFont val="Calibri"/>
        <family val="2"/>
      </rPr>
      <t xml:space="preserve">Saibro </t>
    </r>
  </si>
  <si>
    <r>
      <t xml:space="preserve">5) </t>
    </r>
    <r>
      <rPr>
        <sz val="8"/>
        <color rgb="FF000000"/>
        <rFont val="Calibri"/>
        <family val="2"/>
      </rPr>
      <t xml:space="preserve">Argila misturada com areia e pedras. </t>
    </r>
  </si>
  <si>
    <r>
      <t xml:space="preserve">6) </t>
    </r>
    <r>
      <rPr>
        <b/>
        <sz val="8"/>
        <color rgb="FF000000"/>
        <rFont val="Calibri"/>
        <family val="2"/>
      </rPr>
      <t xml:space="preserve">Terra </t>
    </r>
  </si>
  <si>
    <r>
      <t xml:space="preserve">6) </t>
    </r>
    <r>
      <rPr>
        <sz val="8"/>
        <color rgb="FF000000"/>
        <rFont val="Calibri"/>
        <family val="2"/>
      </rPr>
      <t xml:space="preserve">Predominância de terra. </t>
    </r>
  </si>
  <si>
    <t>causaExposicao</t>
  </si>
  <si>
    <t>Indica o tipo de formação de relevo.</t>
  </si>
  <si>
    <r>
      <t xml:space="preserve">2) </t>
    </r>
    <r>
      <rPr>
        <b/>
        <sz val="8"/>
        <color rgb="FF000000"/>
        <rFont val="Calibri"/>
        <family val="2"/>
      </rPr>
      <t xml:space="preserve">Natural </t>
    </r>
  </si>
  <si>
    <r>
      <t xml:space="preserve">2) </t>
    </r>
    <r>
      <rPr>
        <sz val="8"/>
        <color rgb="FF000000"/>
        <rFont val="Calibri"/>
        <family val="2"/>
      </rPr>
      <t xml:space="preserve">Se a causa da exposição for natural. </t>
    </r>
  </si>
  <si>
    <r>
      <t xml:space="preserve">3) </t>
    </r>
    <r>
      <rPr>
        <b/>
        <sz val="8"/>
        <color rgb="FF000000"/>
        <rFont val="Calibri"/>
        <family val="2"/>
      </rPr>
      <t xml:space="preserve">Artificial </t>
    </r>
  </si>
  <si>
    <r>
      <t xml:space="preserve">3) </t>
    </r>
    <r>
      <rPr>
        <sz val="8"/>
        <color rgb="FF000000"/>
        <rFont val="Calibri"/>
        <family val="2"/>
      </rPr>
      <t xml:space="preserve">Se a causa da exposição for resultado da ação efetiva do homem. </t>
    </r>
  </si>
  <si>
    <t>Complexo_Saneamento</t>
  </si>
  <si>
    <t>Complexo de saneamento é um conjunto de estruturas destinadas às atividades de saneamento.</t>
  </si>
  <si>
    <t>Indica o nome completo da instância</t>
  </si>
  <si>
    <t xml:space="preserve">Captação, tratamento e distribuição de água </t>
  </si>
  <si>
    <t xml:space="preserve">Indica o agente público ou concessionário que administra ou explora o complexo de saneamento. </t>
  </si>
  <si>
    <t>6)</t>
  </si>
  <si>
    <t xml:space="preserve">7) A administração pertence a uma organização privada. </t>
  </si>
  <si>
    <r>
      <t>1) Desconhecido</t>
    </r>
    <r>
      <rPr>
        <sz val="8"/>
        <rFont val="Calibri"/>
        <family val="2"/>
      </rPr>
      <t xml:space="preserve"> </t>
    </r>
  </si>
  <si>
    <t xml:space="preserve">tipoSaneamentoBasico </t>
  </si>
  <si>
    <t xml:space="preserve">Indica os tipos de saneamento básico. </t>
  </si>
  <si>
    <t xml:space="preserve">1)  Abastecimento de água </t>
  </si>
  <si>
    <t>1) -</t>
  </si>
  <si>
    <t>wastewater</t>
  </si>
  <si>
    <r>
      <t xml:space="preserve">Uma </t>
    </r>
    <r>
      <rPr>
        <b/>
        <sz val="8"/>
        <color theme="1"/>
        <rFont val="Calibri"/>
        <family val="2"/>
        <scheme val="minor"/>
      </rPr>
      <t>bacia para clarear/assentar águas residuais em plantas de tratamento de esgoto</t>
    </r>
    <r>
      <rPr>
        <sz val="8"/>
        <color theme="1"/>
        <rFont val="Calibri"/>
        <family val="2"/>
        <scheme val="minor"/>
      </rPr>
      <t>. Possivelmente landuse=basin deveria ser adicionado. A área total da planta de tratamento deve ser etiquetada com man_made=wastewater_plant.</t>
    </r>
  </si>
  <si>
    <t xml:space="preserve">2) Drenagem e manejo de águas pluviais </t>
  </si>
  <si>
    <t xml:space="preserve">3) Esgotamento sanitário </t>
  </si>
  <si>
    <t xml:space="preserve">4) Limpeza urbana e manejo de resíduos sólidos </t>
  </si>
  <si>
    <t>Complexo_Abast_Agua</t>
  </si>
  <si>
    <r>
      <t xml:space="preserve">Complexo_Saneamento: </t>
    </r>
    <r>
      <rPr>
        <sz val="8"/>
        <color theme="1"/>
        <rFont val="Calibri"/>
        <family val="2"/>
        <scheme val="minor"/>
      </rPr>
      <t>nome, classeAtivEcon, administracao, operacional, tipoSaneamentoBasico:Tipo_Saneamento_Basico=”Abastecimento de água”.</t>
    </r>
  </si>
  <si>
    <t>Complexo de abastecimento de água é um conjunto de componentes físicos de uma estrutura destinada ao tratamento de água para as atividades humanas.</t>
  </si>
  <si>
    <t>Dep_Abast_Agua</t>
  </si>
  <si>
    <r>
      <t xml:space="preserve">Deposito_Geral: </t>
    </r>
    <r>
      <rPr>
        <sz val="8"/>
        <color theme="1"/>
        <rFont val="Calibri"/>
        <family val="2"/>
        <scheme val="minor"/>
      </rPr>
      <t>nome, geometriaAproximada, operacional, situacaoFisica, tipoDepGeral, matConstr, tipoExposicao, tipoProdutoResiduo, tipoConteudo, unidadeVolume, valorVolume, estadoFisico, finalidadeDep, tratamento.</t>
    </r>
  </si>
  <si>
    <t xml:space="preserve">Depósito de abastecimento de água é uma construção, na superfície ou mesmo subterrânea, destinada a conter água para o uso humano, animal ou industrial. </t>
  </si>
  <si>
    <t>amenity</t>
  </si>
  <si>
    <t>watering_place</t>
  </si>
  <si>
    <r>
      <t xml:space="preserve">Bebedouro ou bebedoiro para animais: </t>
    </r>
    <r>
      <rPr>
        <sz val="8"/>
        <color theme="1"/>
        <rFont val="Calibri"/>
        <family val="2"/>
      </rPr>
      <t>reservatório natural ou artificial onde os animais, principalmente destinado ao gado, podem beber. Esta etiqueta é semelhante à etiqueta de bebedouros para humanos amenity=drinking_water, mas destina-se apenas a animais.</t>
    </r>
  </si>
  <si>
    <t>amenity:</t>
  </si>
  <si>
    <t>drinking_water</t>
  </si>
  <si>
    <t>Água potável: locais com água potável de acesso público, normalmente ao ar livre e apenas para beber. Inclui fontes artificiais como bebedouro ou bebedoiro e fontanários (apenas os de água potável e para consumo público).</t>
  </si>
  <si>
    <t xml:space="preserve">situacaoAgua </t>
  </si>
  <si>
    <t xml:space="preserve">Indica a situação da água, contida no depósito. </t>
  </si>
  <si>
    <t xml:space="preserve">2) Tratada </t>
  </si>
  <si>
    <t xml:space="preserve">3) Não tratada </t>
  </si>
  <si>
    <t>Estrut_Apoio</t>
  </si>
  <si>
    <t>Estrutura de apoio é um conjunto de componentes físicos, cuja finalidade é apoiar as atividades relacionadas aos modais rodoviário e/ou ferroviário.</t>
  </si>
  <si>
    <t>Atributos herdados</t>
  </si>
  <si>
    <r>
      <t>Estrut_Transporte</t>
    </r>
    <r>
      <rPr>
        <sz val="8"/>
        <rFont val="Calibri"/>
        <family val="2"/>
      </rPr>
      <t>: nome, modalUso, administracao, jurisdicao, concessionaria, operacional, situacaoFisica.</t>
    </r>
  </si>
  <si>
    <t>tipoEstrut</t>
  </si>
  <si>
    <t>Indica o tipo da estrutura de apoio.</t>
  </si>
  <si>
    <r>
      <t xml:space="preserve">1) </t>
    </r>
    <r>
      <rPr>
        <sz val="8"/>
        <color rgb="FF000000"/>
        <rFont val="Calibri"/>
        <family val="2"/>
      </rPr>
      <t xml:space="preserve">Estrutura desconhecida. </t>
    </r>
  </si>
  <si>
    <r>
      <t xml:space="preserve">2) </t>
    </r>
    <r>
      <rPr>
        <b/>
        <sz val="8"/>
        <color rgb="FF000000"/>
        <rFont val="Calibri"/>
        <family val="2"/>
      </rPr>
      <t xml:space="preserve">Estação </t>
    </r>
  </si>
  <si>
    <r>
      <t xml:space="preserve">2)  </t>
    </r>
    <r>
      <rPr>
        <sz val="8"/>
        <color rgb="FF000000"/>
        <rFont val="Calibri"/>
        <family val="2"/>
      </rPr>
      <t xml:space="preserve">Instalação existente no início e/ou fim de um itinerário de um sistema de transporte de passageiros e cargas. </t>
    </r>
  </si>
  <si>
    <r>
      <t xml:space="preserve">3) </t>
    </r>
    <r>
      <rPr>
        <b/>
        <sz val="8"/>
        <color rgb="FF000000"/>
        <rFont val="Calibri"/>
        <family val="2"/>
      </rPr>
      <t xml:space="preserve">Comércio e serviços </t>
    </r>
  </si>
  <si>
    <r>
      <t xml:space="preserve">3)  </t>
    </r>
    <r>
      <rPr>
        <sz val="8"/>
        <color rgb="FF000000"/>
        <rFont val="Calibri"/>
        <family val="2"/>
      </rPr>
      <t xml:space="preserve">Instalação existente em um ponto de um itinerário de um sistema de transporte, onde são praticadas atividades de prestação de serviços e/ou comerciais. </t>
    </r>
  </si>
  <si>
    <r>
      <t xml:space="preserve">4) </t>
    </r>
    <r>
      <rPr>
        <b/>
        <sz val="8"/>
        <color rgb="FF000000"/>
        <rFont val="Calibri"/>
        <family val="2"/>
      </rPr>
      <t xml:space="preserve">Fiscalização </t>
    </r>
  </si>
  <si>
    <t xml:space="preserve">4) Instalação existente em um ponto de um itinerário de um sistema de transporte, onde são praticadas atividades de fiscalização. (ex.: pesagem). </t>
  </si>
  <si>
    <r>
      <t xml:space="preserve">5) </t>
    </r>
    <r>
      <rPr>
        <b/>
        <sz val="8"/>
        <color rgb="FF000000"/>
        <rFont val="Calibri"/>
        <family val="2"/>
      </rPr>
      <t xml:space="preserve">Integração </t>
    </r>
  </si>
  <si>
    <r>
      <t xml:space="preserve">6)  </t>
    </r>
    <r>
      <rPr>
        <b/>
        <sz val="8"/>
        <color rgb="FF000000"/>
        <rFont val="Calibri"/>
        <family val="2"/>
      </rPr>
      <t xml:space="preserve">Porto seco </t>
    </r>
  </si>
  <si>
    <r>
      <t xml:space="preserve">6)  </t>
    </r>
    <r>
      <rPr>
        <sz val="8"/>
        <color rgb="FF000000"/>
        <rFont val="Calibri"/>
        <family val="2"/>
      </rPr>
      <t xml:space="preserve">Porto Seco ou EADI (Estação Aduaneira Interior) é um depósito alfandegado localizado na zona secundária (fora do porto organizado). </t>
    </r>
  </si>
  <si>
    <r>
      <t xml:space="preserve">7) </t>
    </r>
    <r>
      <rPr>
        <b/>
        <sz val="8"/>
        <color rgb="FF000000"/>
        <rFont val="Calibri"/>
        <family val="2"/>
      </rPr>
      <t xml:space="preserve">Terminal </t>
    </r>
  </si>
  <si>
    <r>
      <t xml:space="preserve">7) </t>
    </r>
    <r>
      <rPr>
        <sz val="8"/>
        <color rgb="FF000000"/>
        <rFont val="Calibri"/>
        <family val="2"/>
      </rPr>
      <t xml:space="preserve">Instalação existente em um ponto para o qual convergem linhas de uma rede, bem como no início e/ou fim de um itinerário de um sistema de transporte de passageiros e cargas, intermunicipal e/ou interestadual e/ou internacional. </t>
    </r>
  </si>
  <si>
    <r>
      <t xml:space="preserve">8)  </t>
    </r>
    <r>
      <rPr>
        <b/>
        <sz val="8"/>
        <color rgb="FF000000"/>
        <rFont val="Calibri"/>
        <family val="2"/>
      </rPr>
      <t xml:space="preserve">Parada </t>
    </r>
  </si>
  <si>
    <r>
      <t xml:space="preserve">8)  </t>
    </r>
    <r>
      <rPr>
        <sz val="8"/>
        <color rgb="FF000000"/>
        <rFont val="Calibri"/>
        <family val="2"/>
      </rPr>
      <t xml:space="preserve">Local de parada de um tipo de transporte público, onde os passageiros embarcam ou desembarcam. </t>
    </r>
  </si>
  <si>
    <t>stop_area</t>
  </si>
  <si>
    <r>
      <t>Paragem / parada</t>
    </r>
    <r>
      <rPr>
        <sz val="8"/>
        <color theme="1"/>
        <rFont val="Calibri"/>
        <family val="2"/>
        <scheme val="minor"/>
      </rPr>
      <t xml:space="preserve">: local, ao longo da rota, na estrada ou carril onde o transporte público recolhe e/ou deixa passageiros (distinto do local onde os passageiros esperam pelo transporte) Pode ser qualquer tipo de transporte e mesmo uma combinação de vários transportes. Usar </t>
    </r>
    <r>
      <rPr>
        <sz val="10"/>
        <color rgb="FF000000"/>
        <rFont val="Calibri"/>
        <family val="2"/>
      </rPr>
      <t>public_transport=</t>
    </r>
    <r>
      <rPr>
        <sz val="8"/>
        <color theme="1"/>
        <rFont val="Calibri"/>
        <family val="2"/>
        <scheme val="minor"/>
      </rPr>
      <t>platform e por exemplo highway</t>
    </r>
    <r>
      <rPr>
        <sz val="8"/>
        <color rgb="FF000000"/>
        <rFont val="Calibri"/>
        <family val="2"/>
      </rPr>
      <t>=</t>
    </r>
    <r>
      <rPr>
        <sz val="8"/>
        <color theme="1"/>
        <rFont val="Calibri"/>
        <family val="2"/>
        <scheme val="minor"/>
      </rPr>
      <t>bus_stop (para ônibus/autocarro) de forma a identificar os locais onde os passageiros esperam pelo transporte.</t>
    </r>
  </si>
  <si>
    <t xml:space="preserve">9) Outro tipo de estrutura. </t>
  </si>
  <si>
    <t>shelter</t>
  </si>
  <si>
    <r>
      <t>Abrigo</t>
    </r>
    <r>
      <rPr>
        <sz val="8"/>
        <color theme="1"/>
        <rFont val="Calibri"/>
        <family val="2"/>
        <scheme val="minor"/>
      </rPr>
      <t>: pequena estrutura de proteção das intempéries que pode ser de vários tipos: abrigo de parada/paragem de transporte público; abrigo numa zona de piqueniques; abrigo em zonas remotas como uma cabana ou abrigo natural numa rocha, útil para montanhistas; ou outros.</t>
    </r>
  </si>
  <si>
    <t>tipoExposicao</t>
  </si>
  <si>
    <t>Indica o tipo de exposição da estrutura.</t>
  </si>
  <si>
    <t xml:space="preserve">1) Exposição desconhecida. </t>
  </si>
  <si>
    <t xml:space="preserve">2) Fechado </t>
  </si>
  <si>
    <t xml:space="preserve">2) Exposição fechada. </t>
  </si>
  <si>
    <t xml:space="preserve">3) Coberto </t>
  </si>
  <si>
    <t xml:space="preserve">3) Exposição coberta. </t>
  </si>
  <si>
    <t xml:space="preserve">4) Céu aberto </t>
  </si>
  <si>
    <t xml:space="preserve">4) Exposição a céu aberto. </t>
  </si>
  <si>
    <t xml:space="preserve">5) Outro tipo de exposição. </t>
  </si>
  <si>
    <t>Estrut_Transporte</t>
  </si>
  <si>
    <t>Estrutura de transporte é uma classe que representa o conjunto de elementos de transporte que agrega componentes dos demais subsistemas.</t>
  </si>
  <si>
    <t>modalUso</t>
  </si>
  <si>
    <t xml:space="preserve">Identifica o modal viário </t>
  </si>
  <si>
    <t xml:space="preserve">1) Aeroportuário </t>
  </si>
  <si>
    <t xml:space="preserve">1)  Modal aeroportuário. </t>
  </si>
  <si>
    <t xml:space="preserve">2) Rodoviário </t>
  </si>
  <si>
    <t xml:space="preserve">2) Modal rodoviário. </t>
  </si>
  <si>
    <t xml:space="preserve">3) Ferroviário </t>
  </si>
  <si>
    <t xml:space="preserve">3) Modal ferroviário. </t>
  </si>
  <si>
    <t xml:space="preserve">4) Metroviário </t>
  </si>
  <si>
    <t xml:space="preserve">4) Modal metroviário. </t>
  </si>
  <si>
    <t xml:space="preserve">5) Portuário </t>
  </si>
  <si>
    <t xml:space="preserve">5) Modal portuário. </t>
  </si>
  <si>
    <t xml:space="preserve">6) Hidroviário </t>
  </si>
  <si>
    <t xml:space="preserve">6) Modal hidroviário. </t>
  </si>
  <si>
    <t xml:space="preserve">7) Dutos </t>
  </si>
  <si>
    <t xml:space="preserve">7) Modal dutos. </t>
  </si>
  <si>
    <t>Identifica a esfera administrativa responsável.</t>
  </si>
  <si>
    <t xml:space="preserve">1)  Valor desconhecido </t>
  </si>
  <si>
    <t xml:space="preserve">2) 2) A administração é concedida pelo Poder Público a particular </t>
  </si>
  <si>
    <t>Identifica a jurisdição do trecho rodoviário.</t>
  </si>
  <si>
    <t xml:space="preserve">2) Internacional </t>
  </si>
  <si>
    <t xml:space="preserve">4) Estadual/ Distrital </t>
  </si>
  <si>
    <t xml:space="preserve">6) Propriedade particular </t>
  </si>
  <si>
    <t>6) Localizada em propriedade particular, cuja responsabilidade é do proprietário do imóvel.</t>
  </si>
  <si>
    <t>concessionaria</t>
  </si>
  <si>
    <t xml:space="preserve">Indica o nome do agente concessionário que explora/administra </t>
  </si>
  <si>
    <t xml:space="preserve">a estrutura de transporte. </t>
  </si>
  <si>
    <t>Obra_De_Arte_Viaria</t>
  </si>
  <si>
    <t>Obra de arte viária é um conjunto de estruturas acessórias do sistema viário. Estas estruturas correspondem às pontes, passagens elevadas, viadutos e túneis.</t>
  </si>
  <si>
    <t>bridge:</t>
  </si>
  <si>
    <r>
      <t xml:space="preserve">A </t>
    </r>
    <r>
      <rPr>
        <b/>
        <sz val="8"/>
        <color theme="1"/>
        <rFont val="Calibri"/>
        <family val="2"/>
        <scheme val="minor"/>
      </rPr>
      <t>ponte</t>
    </r>
    <r>
      <rPr>
        <sz val="8"/>
        <color theme="1"/>
        <rFont val="Calibri"/>
        <family val="2"/>
        <scheme val="minor"/>
      </rPr>
      <t xml:space="preserve"> é uma construção artificial que se estende por uma estrada, ferroviária, fluvial ou outro recurso e carrega um rodoviário, ferroviário ou outro recurso.</t>
    </r>
    <r>
      <rPr>
        <sz val="11"/>
        <color theme="1"/>
        <rFont val="Calibri"/>
        <family val="2"/>
        <scheme val="minor"/>
      </rPr>
      <t xml:space="preserve"> </t>
    </r>
    <r>
      <rPr>
        <sz val="8"/>
        <color theme="1"/>
        <rFont val="Calibri"/>
        <family val="2"/>
        <scheme val="minor"/>
      </rPr>
      <t>There is a single "bridge=&lt;type&gt;" tag:</t>
    </r>
  </si>
  <si>
    <t xml:space="preserve">    bridge=yes</t>
  </si>
  <si>
    <t xml:space="preserve">    bridge=aqueduct</t>
  </si>
  <si>
    <t xml:space="preserve">    bridge=viaduct</t>
  </si>
  <si>
    <t xml:space="preserve">    bridge=movable+bridge:movable=swing</t>
  </si>
  <si>
    <t xml:space="preserve">    bridge=yes+bridge:structure=simple_suspension</t>
  </si>
  <si>
    <t>que inclui várias estruturas semelhantes a pontes e pontes, como viadutos e aquedutos.</t>
  </si>
  <si>
    <t>Em outras palavras, todas as estruturas de ponte são valores da tag de ponte. Isso é aceitável nos nós e nas formas, embora a maioria das instâncias seja de formas curtas.</t>
  </si>
  <si>
    <t>No caso de um undercrossing / underpass você tem que decidir com base na construção, se você estiver sobre um túnel ou em uma ponte. As rampas de ambos os lados em um viaduto não fazem parte da ponte. Uma rampa pode ser marcada como aterro.</t>
  </si>
  <si>
    <t>bridge</t>
  </si>
  <si>
    <r>
      <t>Ponte</t>
    </r>
    <r>
      <rPr>
        <sz val="8"/>
        <color theme="1"/>
        <rFont val="Calibri"/>
        <family val="2"/>
        <scheme val="minor"/>
      </rPr>
      <t>: etiqueta usada para casos especiais de pontes complexas ou grandes. Esta etiqueta deve ser aplicada à área de contorno da ponte, assim como outras etiquetas que definam outras características da ponte (como layer=*) e eventualmente uma relação que reúna os elementos todos da ponte (como os pilares, por exemplo). Caso passem vias rodoviárias, pedonais ou outras, estas devem ter a etiqueta bridge=*. Ver também Tag:man_made=bridge(en).</t>
    </r>
  </si>
  <si>
    <t>tunnel:</t>
  </si>
  <si>
    <r>
      <t>Túnel</t>
    </r>
    <r>
      <rPr>
        <sz val="8"/>
        <color theme="1"/>
        <rFont val="Calibri"/>
        <family val="2"/>
        <scheme val="minor"/>
      </rPr>
      <t xml:space="preserve"> = * é usado para estradas, linhas ferroviárias, canais, etc, que são subterrâneos (em túnel).</t>
    </r>
  </si>
  <si>
    <t>Para alguns cruzamentos separados pode, no entanto, ser discutível se o caminho inferior estiver no túnel ou se o caminho superior estiver em uma ponte = *. Em geral, se o caminho inferior é longo e cercado pela terra, é quase certamente um túnel; e se o caminho inferior é curto e o caminho superior é suportado em concreto, tijolo em pilares / vigas de metal, então isso é quase certamente uma ponte. No entanto, há situações em que é uma questão de julgamento pessoal, mas é preferível marcar o caminho inferior como túnel ou o caminho superior como uma ponte, mas não ambos.</t>
  </si>
  <si>
    <t>Para passagens cobertas que estão abertas de um lado, muitas vezes sob um prédio, use covered = * no lugar do tunnel = *. Uma exceção são protetores de escorregamento / avalanche em estradas montanhosas que são marcadas como tunnel = avalanche_protector.</t>
  </si>
  <si>
    <t>Onde a água de um córrego menor, drenagem ou mesmo cruzamento de gado passa sob uma estrutura ou um prédio, considere o uso de tunnel=flooded no lugar do tunnel = yes usado para túneis acessíveis e maiores para estradas ou ferrovias.</t>
  </si>
  <si>
    <t>Quando a  waterway= * é subterrânea por uma distância considerável, você pode usar tunnel=flooded, especialmente quando o duto não é projetado para ser acessível com segurança em operação ou man_made = pipeline para seções construídas com conjuntos de tubos.</t>
  </si>
  <si>
    <t>Os cabos de energia (power=cable) enterrados no subsolo não devem ser marcados como túneis. A localização de um cabo enterrado pode, opcionalmente, ser marcada como location=underground/underwater. No entanto, se o cabo estiver localizado dentro de um túnel autoportante, ele pode ser marcado como tunnel = yes. Esses túneis de energia dedicados são às vezes encontrados em grandes cidades.</t>
  </si>
  <si>
    <t>tunnel</t>
  </si>
  <si>
    <t>tunnel=yes - usar em túneis, onde normalmente cabe uma pessoa ou mesmo veículos (até por vezes o túnel partilha um carreiro agrícola com a passagem de um riacho em simultâneo) e que são, no caso de cursos de água, bastante longos (ao contrário de rodovias que os túneis podem ser curtos). Esta etiqueta é normalmente apropriada por exemplo para secções longas entre canais.</t>
  </si>
  <si>
    <t>Indica o tipo de modal viário ao qual pertence ou se integra.</t>
  </si>
  <si>
    <r>
      <t xml:space="preserve">2) </t>
    </r>
    <r>
      <rPr>
        <b/>
        <sz val="8"/>
        <color rgb="FF000000"/>
        <rFont val="Calibri"/>
        <family val="2"/>
      </rPr>
      <t xml:space="preserve">Alvenaria </t>
    </r>
    <r>
      <rPr>
        <b/>
        <sz val="8"/>
        <rFont val="Calibri"/>
        <family val="2"/>
      </rPr>
      <t xml:space="preserve"> </t>
    </r>
  </si>
  <si>
    <r>
      <t xml:space="preserve">3) </t>
    </r>
    <r>
      <rPr>
        <b/>
        <sz val="8"/>
        <color rgb="FF000000"/>
        <rFont val="Calibri"/>
        <family val="2"/>
      </rPr>
      <t xml:space="preserve">Concreto </t>
    </r>
  </si>
  <si>
    <r>
      <t xml:space="preserve">4) </t>
    </r>
    <r>
      <rPr>
        <b/>
        <sz val="8"/>
        <color rgb="FF000000"/>
        <rFont val="Calibri"/>
        <family val="2"/>
      </rPr>
      <t xml:space="preserve">Fibra </t>
    </r>
    <r>
      <rPr>
        <b/>
        <sz val="8"/>
        <rFont val="Calibri"/>
        <family val="2"/>
      </rPr>
      <t xml:space="preserve"> </t>
    </r>
  </si>
  <si>
    <r>
      <t xml:space="preserve">5) </t>
    </r>
    <r>
      <rPr>
        <b/>
        <sz val="8"/>
        <color rgb="FF000000"/>
        <rFont val="Calibri"/>
        <family val="2"/>
      </rPr>
      <t xml:space="preserve">Madeira </t>
    </r>
    <r>
      <rPr>
        <b/>
        <sz val="8"/>
        <rFont val="Calibri"/>
        <family val="2"/>
      </rPr>
      <t xml:space="preserve"> </t>
    </r>
  </si>
  <si>
    <r>
      <t xml:space="preserve">8) </t>
    </r>
    <r>
      <rPr>
        <b/>
        <sz val="8"/>
        <color rgb="FF000000"/>
        <rFont val="Calibri"/>
        <family val="2"/>
      </rPr>
      <t xml:space="preserve">Terra </t>
    </r>
  </si>
  <si>
    <r>
      <t xml:space="preserve">9) </t>
    </r>
    <r>
      <rPr>
        <b/>
        <sz val="8"/>
        <color rgb="FF000000"/>
        <rFont val="Calibri"/>
        <family val="2"/>
      </rPr>
      <t xml:space="preserve">Não aplicável </t>
    </r>
  </si>
  <si>
    <t>Operacional</t>
  </si>
  <si>
    <t>ruins</t>
  </si>
  <si>
    <t>Ruínas: casa, templo ou qualquer outro tipo de edifício abandonado e em ruínas. Caso as ruínas sejam de importância história (normalmente classificadas e sob proteção por lei) deve-se usar, em vez desta, a etiqueta historic=ruins.</t>
  </si>
  <si>
    <t>necessitaManutencao</t>
  </si>
  <si>
    <t>Indica se necessita de manutenção.</t>
  </si>
  <si>
    <t>nrPistas</t>
  </si>
  <si>
    <t>Indica o número de pistas, quando for o caso.</t>
  </si>
  <si>
    <t>Pista – é a plataforma única de tráfego de veículo. Na presença de canteiro divisório, guard-rails etc, ou qualquer impedimento físico à ligação das pistas (não sendo incluído aqui as divisões por olhos de gatos, sinalização horizontal), há a divisão de uma plataforma em duas pistas.</t>
  </si>
  <si>
    <t>nrFaixas</t>
  </si>
  <si>
    <t>Indica o número total de “faixas de rolagem”, quando for o caso.</t>
  </si>
  <si>
    <t>posicaoPista</t>
  </si>
  <si>
    <t>Indica a posição relativa entre as pistas da obra.</t>
  </si>
  <si>
    <t xml:space="preserve">7) Encontra-se acima de uma obra de arte nível 2. </t>
  </si>
  <si>
    <r>
      <t xml:space="preserve">8) </t>
    </r>
    <r>
      <rPr>
        <sz val="8"/>
        <color rgb="FF000000"/>
        <rFont val="Calibri"/>
        <family val="2"/>
        <scheme val="minor"/>
      </rPr>
      <t>-</t>
    </r>
  </si>
  <si>
    <t xml:space="preserve">9) Outros valores não listados. </t>
  </si>
  <si>
    <t>Largura</t>
  </si>
  <si>
    <t>Identifica a largura oficial, em metros (m).</t>
  </si>
  <si>
    <t>Extensão</t>
  </si>
  <si>
    <t>Identifica a extensão oficial, em metros (m).</t>
  </si>
  <si>
    <t>tipoPavimentacao</t>
  </si>
  <si>
    <t>Indica o tipo de pavimentação da obra de arte viária.</t>
  </si>
  <si>
    <t xml:space="preserve">2) Asfalto </t>
  </si>
  <si>
    <t>2) Pavimento construído com asfalto, ou seja material de consistência variável, cor pardo-escura, ou negra, e no qual o constituinte predominante é o BETUME, podendo ocorrer na natureza em jazidas ou ser obtido pela refinação do Petróleo.</t>
  </si>
  <si>
    <t xml:space="preserve">3) Ladrilho de concreto </t>
  </si>
  <si>
    <t xml:space="preserve">3) Pavimento executado através da construção de ladrilhos de concreto. </t>
  </si>
  <si>
    <r>
      <t xml:space="preserve">Concreto. À base de cimento, moldado no local, formando uma superfície grande e contínua. Com ou sem juntas de dilatação. Para placas pré-fabricadas, use </t>
    </r>
    <r>
      <rPr>
        <sz val="10"/>
        <color rgb="FF000000"/>
        <rFont val="Calibri"/>
        <family val="2"/>
      </rPr>
      <t>concrete:plates</t>
    </r>
    <r>
      <rPr>
        <sz val="8"/>
        <color theme="1"/>
        <rFont val="Calibri"/>
        <family val="2"/>
        <scheme val="minor"/>
      </rPr>
      <t xml:space="preserve"> ou </t>
    </r>
    <r>
      <rPr>
        <sz val="10"/>
        <color rgb="FF000000"/>
        <rFont val="Calibri"/>
        <family val="2"/>
      </rPr>
      <t>concrete:lanes</t>
    </r>
    <r>
      <rPr>
        <sz val="8"/>
        <color theme="1"/>
        <rFont val="Calibri"/>
        <family val="2"/>
        <scheme val="minor"/>
      </rPr>
      <t>.</t>
    </r>
  </si>
  <si>
    <t xml:space="preserve">4) Paralelepípedo </t>
  </si>
  <si>
    <t xml:space="preserve">4) Pavimento construído com pedras irregulares assentadas num colchão de areia sobre uma sub-base. </t>
  </si>
  <si>
    <r>
      <t xml:space="preserve">Pavimento de paralelepípedo. Formado a partir de pedras naturais cortadas a uma forma regular, fixadas a uma base rígida. As pedras não cobrem a superfície completamente, ao contrário de </t>
    </r>
    <r>
      <rPr>
        <sz val="10"/>
        <color rgb="FF000000"/>
        <rFont val="Calibri"/>
        <family val="2"/>
      </rPr>
      <t>paving_stones</t>
    </r>
    <r>
      <rPr>
        <sz val="8"/>
        <color theme="1"/>
        <rFont val="Calibri"/>
        <family val="2"/>
        <scheme val="minor"/>
      </rPr>
      <t>. Geralmente inclui o pavimento poliédrico (pedra tosca /de mão) quando as pedras forem talhadas e niveladas no topo.</t>
    </r>
  </si>
  <si>
    <t xml:space="preserve">5) Pedra irregular </t>
  </si>
  <si>
    <t>5) Pavimento construído com pedaços de rocha irregular .</t>
  </si>
  <si>
    <t>unhew_cobblestone</t>
  </si>
  <si>
    <t xml:space="preserve">6) Pedra regular </t>
  </si>
  <si>
    <t xml:space="preserve">6) Pavimento construído com pedaços de rocha regular. </t>
  </si>
  <si>
    <t xml:space="preserve">7) Placa de concreto </t>
  </si>
  <si>
    <t xml:space="preserve">7) Pavimento executado através da construção de placas de concreto, separadas por juntas transversais e longitudinais </t>
  </si>
  <si>
    <t xml:space="preserve">9) Outros valores </t>
  </si>
  <si>
    <t>Passagem_Nivel</t>
  </si>
  <si>
    <t xml:space="preserve">Passagem de nível é o cruzamento de nível entre um trecho rodoviário e uma linha férrea ou trilho de bonde com pista própria. </t>
  </si>
  <si>
    <t>railway:</t>
  </si>
  <si>
    <t>level_crossing</t>
  </si>
  <si>
    <r>
      <t xml:space="preserve">A passagem de nível ou passagem em nível </t>
    </r>
    <r>
      <rPr>
        <sz val="8"/>
        <color theme="1"/>
        <rFont val="Calibri"/>
        <family val="2"/>
        <scheme val="minor"/>
      </rPr>
      <t>(Brasil) é o local onde a estrada cruza uma ferrovia, geralmente com uma barreira e/ou semáforos ou sinalização mecânica.</t>
    </r>
  </si>
  <si>
    <t>railway_crossing</t>
  </si>
  <si>
    <r>
      <t>Cruzamento de linhas</t>
    </r>
    <r>
      <rPr>
        <sz val="8"/>
        <color theme="1"/>
        <rFont val="Calibri"/>
        <family val="2"/>
        <scheme val="minor"/>
      </rPr>
      <t>: onde 2 linhas se cruzam mas não há ligação entre elas (o trem/comboio não pode mudar de linha).</t>
    </r>
  </si>
  <si>
    <t>Pátio</t>
  </si>
  <si>
    <t>Pátio é uma área livre destinada a manobras, manutenção, estacionamento de veículos automotores, composições ferroviárias, aeronaves e portuários.</t>
  </si>
  <si>
    <t>parking</t>
  </si>
  <si>
    <r>
      <t>Parque de estacionamento</t>
    </r>
    <r>
      <rPr>
        <sz val="8"/>
        <color theme="1"/>
        <rFont val="Calibri"/>
        <family val="2"/>
        <scheme val="minor"/>
      </rPr>
      <t>: para automóveis (ou outros veículos se especificado). As vias que atravessam o estacionamento geralmente são marcadas com highway=service e service=parking_aisle.</t>
    </r>
  </si>
  <si>
    <t>Nome</t>
  </si>
  <si>
    <t>name</t>
  </si>
  <si>
    <t>Grandes áreas de estacionamento de bicicletas podem ter um nome.</t>
  </si>
  <si>
    <t>Identifica o modal viário.</t>
  </si>
  <si>
    <t xml:space="preserve">1) Modal aeroportuário. </t>
  </si>
  <si>
    <t>3) Modal ferroviário.</t>
  </si>
  <si>
    <t xml:space="preserve">6)  Hidroviário </t>
  </si>
  <si>
    <t>7) Dutos</t>
  </si>
  <si>
    <t>administração</t>
  </si>
  <si>
    <t>Identifica a esfera administrativa responsável pelo atracadouro.</t>
  </si>
  <si>
    <t>operator:</t>
  </si>
  <si>
    <r>
      <t>Operador</t>
    </r>
    <r>
      <rPr>
        <sz val="8"/>
        <color rgb="FF000000"/>
        <rFont val="Calibri"/>
        <family val="2"/>
      </rPr>
      <t xml:space="preserve"> é uma empresa, organização, pessoa ou qualquer outra entidade que esteja responsável pela gestão e manutenção do local. O operador não é necessariamente o proprietário do local ou negócio. Aplicável por exemplo em concessões/aluguéis de espaços, negócios ou infraestruturas. Muitas vezes é útil para descrever o mapa de um determinado objeto é gerido a uma empresa ou corporação. </t>
    </r>
  </si>
  <si>
    <t>2)  A administração é concedida pelo Poder Público a particular.</t>
  </si>
  <si>
    <t xml:space="preserve">3)  A administração pertence ao Poder Público estadual. </t>
  </si>
  <si>
    <t>operator:type</t>
  </si>
  <si>
    <t>Um operador público, oposto a operador privado. (tradução livre)</t>
  </si>
  <si>
    <r>
      <t>Uma organização governamental. (Qual é a diferença entre público e governamental? Público: operado por uma organização pública ligada ao governo. Ex: uma escola pública dirigida por seu próprio diretor e estrutura administrativa. Governamental: diretamente operado pelo governo local, regional ou do país.Ex: um escritório de impostos da cidade.</t>
    </r>
    <r>
      <rPr>
        <sz val="8"/>
        <color rgb="FF000000"/>
        <rFont val="Calibri"/>
        <family val="2"/>
        <scheme val="minor"/>
      </rPr>
      <t xml:space="preserve"> (tradução livre)</t>
    </r>
  </si>
  <si>
    <t>4) A administração pertence ao Poder Público federal.</t>
  </si>
  <si>
    <t>Um operador privado, em oposição a um operador público.</t>
  </si>
  <si>
    <t>7) Não aplicável</t>
  </si>
  <si>
    <t>Identifica a situação, quanto à atividade atual, do pátio.</t>
  </si>
  <si>
    <t>finalidadePatio</t>
  </si>
  <si>
    <t>Indica a finalidade do pátio.</t>
  </si>
  <si>
    <t xml:space="preserve">2) Depósito temporário de cargas e contêineres </t>
  </si>
  <si>
    <t xml:space="preserve">3) Estacionamento de aeronaves </t>
  </si>
  <si>
    <t>aeroway</t>
  </si>
  <si>
    <t>apron</t>
  </si>
  <si>
    <r>
      <t>Pátio, rampa ou plataforma de estacionamento</t>
    </r>
    <r>
      <rPr>
        <sz val="8"/>
        <color theme="1"/>
        <rFont val="Calibri"/>
        <family val="2"/>
        <scheme val="minor"/>
      </rPr>
      <t>: local onde os aviões podem ser estacionados para embarque/desembarque de passageiros ou carga, reabastecimento de combustível ou manutenção.</t>
    </r>
  </si>
  <si>
    <t>taxilane</t>
  </si>
  <si>
    <r>
      <t>Taxilane ou faixa de estacionamento</t>
    </r>
    <r>
      <rPr>
        <sz val="8"/>
        <color theme="1"/>
        <rFont val="Calibri"/>
        <family val="2"/>
        <scheme val="minor"/>
      </rPr>
      <t>: é uma via num aeroporto que faz parte de uma área de estacionamento ou pista de estacionamento.</t>
    </r>
  </si>
  <si>
    <t xml:space="preserve">4) Estacionamento de locomotivas </t>
  </si>
  <si>
    <t>railway</t>
  </si>
  <si>
    <t>yard</t>
  </si>
  <si>
    <r>
      <t>Pátio de manobras ferroviárias</t>
    </r>
    <r>
      <rPr>
        <sz val="8"/>
        <color theme="1"/>
        <rFont val="Calibri"/>
        <family val="2"/>
        <scheme val="minor"/>
      </rPr>
      <t>: série de várias linhas num dado local para parquear, gerir, carregar e descarregar, e fazer a manutenção de trens/comboios. São normalmente da propriedade da empresa que gere as linhas principais e linhas em grande número (é normal ser entre 10 a 100 linhas).</t>
    </r>
  </si>
  <si>
    <t xml:space="preserve">5) Estacionamento de veículos </t>
  </si>
  <si>
    <t>motorcycle_parking</t>
  </si>
  <si>
    <r>
      <t>Estacionamento para motociclos</t>
    </r>
    <r>
      <rPr>
        <sz val="8"/>
        <color theme="1"/>
        <rFont val="Calibri"/>
        <family val="2"/>
        <scheme val="minor"/>
      </rPr>
      <t>: local onde se pode deixar parqueada uma motocicleta.</t>
    </r>
  </si>
  <si>
    <t xml:space="preserve">6) Manobra de cargas </t>
  </si>
  <si>
    <t xml:space="preserve">7) Manobra de veículos em geral </t>
  </si>
  <si>
    <t xml:space="preserve">8) Manutenção </t>
  </si>
  <si>
    <t>9) Outros</t>
  </si>
  <si>
    <t>bicycle_parking</t>
  </si>
  <si>
    <r>
      <t>Estacionamento de bicicletas, paraciclo</t>
    </r>
    <r>
      <rPr>
        <sz val="8"/>
        <color theme="1"/>
        <rFont val="Calibri"/>
        <family val="2"/>
        <scheme val="minor"/>
      </rPr>
      <t xml:space="preserve"> ou </t>
    </r>
    <r>
      <rPr>
        <b/>
        <sz val="8"/>
        <color theme="1"/>
        <rFont val="Calibri"/>
        <family val="2"/>
        <scheme val="minor"/>
      </rPr>
      <t>bicicletário</t>
    </r>
    <r>
      <rPr>
        <sz val="8"/>
        <color theme="1"/>
        <rFont val="Calibri"/>
        <family val="2"/>
        <scheme val="minor"/>
      </rPr>
      <t xml:space="preserve">: local onde se pode deixar uma bicicleta, normalmente com uma estrutura metálica onde se pode prender a bicicleta com uma corrente. A maioria das vezes é gratuito mas também pode ser pago. Um </t>
    </r>
    <r>
      <rPr>
        <b/>
        <sz val="8"/>
        <color theme="1"/>
        <rFont val="Calibri"/>
        <family val="2"/>
        <scheme val="minor"/>
      </rPr>
      <t>estacionamento de bicicletas</t>
    </r>
    <r>
      <rPr>
        <sz val="8"/>
        <color theme="1"/>
        <rFont val="Calibri"/>
        <family val="2"/>
        <scheme val="minor"/>
      </rPr>
      <t xml:space="preserve">, </t>
    </r>
    <r>
      <rPr>
        <b/>
        <sz val="8"/>
        <color theme="1"/>
        <rFont val="Calibri"/>
        <family val="2"/>
        <scheme val="minor"/>
      </rPr>
      <t>paraciclo</t>
    </r>
    <r>
      <rPr>
        <sz val="8"/>
        <color theme="1"/>
        <rFont val="Calibri"/>
        <family val="2"/>
        <scheme val="minor"/>
      </rPr>
      <t xml:space="preserve"> ou </t>
    </r>
    <r>
      <rPr>
        <b/>
        <sz val="8"/>
        <color theme="1"/>
        <rFont val="Calibri"/>
        <family val="2"/>
        <scheme val="minor"/>
      </rPr>
      <t>bicicletário</t>
    </r>
    <r>
      <rPr>
        <sz val="8"/>
        <color theme="1"/>
        <rFont val="Calibri"/>
        <family val="2"/>
        <scheme val="minor"/>
      </rPr>
      <t xml:space="preserve"> é um local, público ou privado, onde se pode prender com segurança uma ou mais bicicletas durante um período estendido de tempo. Podem ser encontrados em frente a lojas, nas ruas ou eventualmente em conjunto com um estacionamento para motorizadas e/ou para carros. Pode ter um formato particular, um formato simples, ancorado no chão ou ter uma forma artística para pendurar as bicicletas.</t>
    </r>
  </si>
  <si>
    <t>parking_entrance</t>
  </si>
  <si>
    <r>
      <t xml:space="preserve">Entrada/saída de parque de estacionamento: </t>
    </r>
    <r>
      <rPr>
        <sz val="8"/>
        <color theme="1"/>
        <rFont val="Calibri"/>
        <family val="2"/>
        <scheme val="minor"/>
      </rPr>
      <t>uma entrada ou saída de um parque de estacionamento subterrâneo ou de vários andares (à superfície e/ou subterrâneo). Pode-se agrupar várias entradas e saídas do parque de estacionamento numa relação com as etiquetas type=site e site=parking. Não confundir com amenity=parking.</t>
    </r>
  </si>
  <si>
    <t>parking_space</t>
  </si>
  <si>
    <r>
      <t>Lugar de estacionamento</t>
    </r>
    <r>
      <rPr>
        <sz val="8"/>
        <color theme="1"/>
        <rFont val="Calibri"/>
        <family val="2"/>
        <scheme val="minor"/>
      </rPr>
      <t>: um único lugar de estacionamento (para um só veículo). Pode-se agrupar vários lugares de estacionamento numa relação com as etiquetas type=site e site=parking. Não confundir com amenity=parking.</t>
    </r>
  </si>
  <si>
    <t>covered</t>
  </si>
  <si>
    <t>Estacionamento é protegido por um telhado.</t>
  </si>
  <si>
    <t>access</t>
  </si>
  <si>
    <t>O acesso é normalmente público, mas alguns estacionamentos são reservados para uma universidade, empresa, etc. e possivelmente podem requerer chaves ou códigos de acesso.</t>
  </si>
  <si>
    <t>capacity</t>
  </si>
  <si>
    <t>O número máximo de bicicletas que podem ser estacionadas. Isto é usado principalmente pelo OpenCycleMap.</t>
  </si>
  <si>
    <t>fee</t>
  </si>
  <si>
    <t>Se é ou não necessário pagar uma taxa pela utilização do estacionamento.</t>
  </si>
  <si>
    <t>cyclestreets_id</t>
  </si>
  <si>
    <r>
      <t xml:space="preserve">Um link para uma foto de identificação descrevendo o estacionamento de bicicletas no </t>
    </r>
    <r>
      <rPr>
        <i/>
        <sz val="8"/>
        <color theme="1"/>
        <rFont val="Calibri"/>
        <family val="2"/>
        <scheme val="minor"/>
      </rPr>
      <t>CycleStreets</t>
    </r>
    <r>
      <rPr>
        <sz val="8"/>
        <color theme="1"/>
        <rFont val="Calibri"/>
        <family val="2"/>
        <scheme val="minor"/>
      </rPr>
      <t>. Vários identificadores podem ser separados por ponto e vírgula.</t>
    </r>
  </si>
  <si>
    <t>maxstay</t>
  </si>
  <si>
    <r>
      <t>Tempo máximo em que a bicicleta pode ser estacionada naquele local - dada às vezes em locais de estacionamento cobertos.</t>
    </r>
    <r>
      <rPr>
        <sz val="8"/>
        <color rgb="FFFF0000"/>
        <rFont val="Calibri"/>
        <family val="2"/>
        <scheme val="minor"/>
      </rPr>
      <t xml:space="preserve"> </t>
    </r>
  </si>
  <si>
    <t>surveillance=*</t>
  </si>
  <si>
    <t>Câmeras de segurança de circuito fechado (CCTV) podem ser marcadas com isso. Veja a página vinculada para detalhes dos valores em uso. Dependendo do layout, um nó separado nas proximidades pode ser suficiente.</t>
  </si>
  <si>
    <t>Indica o tipo de estacionamento (ex: stands ou wall loops). Consultar Tipos de Estacionamento abaixo:</t>
  </si>
  <si>
    <t>bicycle_parking:</t>
  </si>
  <si>
    <r>
      <t>=shed</t>
    </r>
    <r>
      <rPr>
        <sz val="8"/>
        <color rgb="FF000000"/>
        <rFont val="Calibri"/>
        <family val="2"/>
      </rPr>
      <t xml:space="preserve">, ou talvez </t>
    </r>
    <r>
      <rPr>
        <b/>
        <sz val="8"/>
        <color rgb="FF000000"/>
        <rFont val="Calibri"/>
        <family val="2"/>
      </rPr>
      <t>building</t>
    </r>
  </si>
  <si>
    <t>Um galpão fechado personalizado no qual muitas bicicletas podem ser armazenadas, possivelmente com estantes individuais dentro. Boa segurança. Use supervised=* para indicar se as bicicletas ficam protegidas. Alternativamente, você pode marcá-lo com covered = yes e definir o valor de bicycle_parking = * para o tipo de estacionamento de bicicletas que está dentro.</t>
  </si>
  <si>
    <t>lockers</t>
  </si>
  <si>
    <t>O estacionamento tem a forma de armários que abrigam as bicicletas de forma completa e individual, normalmente protegidas com algum tipo de chave ou sistema de combinação. Boa segurança. Muitas vezes usado em estações de trem.</t>
  </si>
  <si>
    <t>stands</t>
  </si>
  <si>
    <t>Um pedaço de metal contra o qual você pode apoiar toda a sua bicicleta. Torna possível travar o quadro e uma roda para ele. Segurança moderada. Estantes retangulares são às vezes chamadas de "staple racks" na América do Norte devido à sua forma e "Sheffield stands" no Reino Unido. Use esta tag também para estandes não retangulares (por exemplo, redondos, artísticos, sofisticados, em forma de w).</t>
  </si>
  <si>
    <t>bollard</t>
  </si>
  <si>
    <t>Um tipo especial de amarração projetado para bloqueio de bicicleta. Geralmente, a bicicleta é travada no poste central e "braços" de algum tipo impedem os ladrões de simplesmente levantar a bicicleta sobre o mastro. Se tiver uma barreira, adicione barrier=bollard.</t>
  </si>
  <si>
    <t>wall_loops</t>
  </si>
  <si>
    <r>
      <t>Muitas vezes referida como sarcasticamente "entorta roda" ("wheelbenders") por ciclistas regulares. Na maioria das vezes ligado a uma parede ou no chão. Apenas protege a roda da frente, e dá</t>
    </r>
    <r>
      <rPr>
        <i/>
        <sz val="8"/>
        <color theme="1"/>
        <rFont val="Calibri"/>
        <family val="2"/>
      </rPr>
      <t xml:space="preserve"> apenas</t>
    </r>
    <r>
      <rPr>
        <sz val="8"/>
        <color theme="1"/>
        <rFont val="Calibri"/>
        <family val="2"/>
      </rPr>
      <t xml:space="preserve"> apoio suficiente para vândalos locais para dar um chute no volante depois de roubar o resto da bicicleta. Baixa segurança. OBS.: Evitar.</t>
    </r>
  </si>
  <si>
    <t>anchors</t>
  </si>
  <si>
    <t>Uma mera âncora martelada em uma parede, no chão ou em pedregulhos. Baixa segurança.</t>
  </si>
  <si>
    <t>informal</t>
  </si>
  <si>
    <t>Corrimões, cercas ou outros móveis de rua notavelmente grandes ou bem usados, que ninguém objetaria a ter bicicletas acorrentadas por curtos períodos de tempo. Não use para todos os trilhos ou sinal de rua, mas apenas para corridas longas usadas por muitas pessoas. Julgamento requerido!</t>
  </si>
  <si>
    <t>ground_slots</t>
  </si>
  <si>
    <t>Slots no chão para uma roda. Sem segurança.</t>
  </si>
  <si>
    <t>(user-defined)</t>
  </si>
  <si>
    <t xml:space="preserve">Se os valores listados acima não descreverem o que você deseja marcar, sinta-se à vontade para criar seus próprios valores. Mas por favor, documente-os aqui. </t>
  </si>
  <si>
    <t>Ponte</t>
  </si>
  <si>
    <r>
      <t xml:space="preserve">Obra_De_Arte_Viaria: </t>
    </r>
    <r>
      <rPr>
        <sz val="8"/>
        <color theme="1"/>
        <rFont val="Calibri"/>
        <family val="2"/>
        <scheme val="minor"/>
      </rPr>
      <t>nome, geometriaAproximada, modalUso, matConstr, operacional, situacaoFisica, necessitaManutencao, largura, extensao, nrFaixas, nrPistas, posicaoPista, tipoPavimentacao.</t>
    </r>
  </si>
  <si>
    <t>Ponte é uma obra de arte cuja finalidade é permitir a transposição de um trecho de drenagem.</t>
  </si>
  <si>
    <t>tipoPonte</t>
  </si>
  <si>
    <t>Indica o tipo de ponte.</t>
  </si>
  <si>
    <t xml:space="preserve">2) Estaiada </t>
  </si>
  <si>
    <t xml:space="preserve">2) Ponte suspensa por cabos constituída de um ou mais mastros, de onde partem cabos de sustentação para os tabuleiros da ponte. </t>
  </si>
  <si>
    <t>bridge:structure</t>
  </si>
  <si>
    <t>cable-stayed</t>
  </si>
  <si>
    <r>
      <t xml:space="preserve">Uma </t>
    </r>
    <r>
      <rPr>
        <b/>
        <sz val="8"/>
        <color theme="1"/>
        <rFont val="Calibri"/>
        <family val="2"/>
        <scheme val="minor"/>
      </rPr>
      <t>ponte</t>
    </r>
    <r>
      <rPr>
        <sz val="8"/>
        <color theme="1"/>
        <rFont val="Calibri"/>
        <family val="2"/>
        <scheme val="minor"/>
      </rPr>
      <t xml:space="preserve"> onde a carga é suportada por cabos que irradiam dos topos das torres apoiados em suportes ao longo da linha da ponte.</t>
    </r>
  </si>
  <si>
    <t xml:space="preserve">3) Fixa </t>
  </si>
  <si>
    <t xml:space="preserve">3) Ponte cuja superestrutura não permite a passagem de embarcações de altura maior que a do seu gabarito. </t>
  </si>
  <si>
    <r>
      <t>Edifício-ponte</t>
    </r>
    <r>
      <rPr>
        <sz val="8"/>
        <color theme="1"/>
        <rFont val="Calibri"/>
        <family val="2"/>
        <scheme val="minor"/>
      </rPr>
      <t>: caso especial e raro de edifício que também funciona como ponte. Não usar esta etiqueta para marcar contornos de pontes comuns, para isso existe a etiqueta man_made=bridge. Também não se deve usar esta etiqueta em pontes com edifícios por cima como a Ponte Vecchio. A utilização e pertinência desta etiqueta foi posta em questão por alguns utilizadores. Ver também bridge=yes para a highway=*.</t>
    </r>
  </si>
  <si>
    <t>arch</t>
  </si>
  <si>
    <r>
      <t xml:space="preserve">Em uma </t>
    </r>
    <r>
      <rPr>
        <b/>
        <sz val="8"/>
        <color theme="1"/>
        <rFont val="Calibri"/>
        <family val="2"/>
        <scheme val="minor"/>
      </rPr>
      <t>ponte em arco</t>
    </r>
    <r>
      <rPr>
        <sz val="8"/>
        <color theme="1"/>
        <rFont val="Calibri"/>
        <family val="2"/>
        <scheme val="minor"/>
      </rPr>
      <t>, o vão é suportado por um arco curvo, que transfere parte do seu peso em direção horizontal contra os pilares.</t>
    </r>
  </si>
  <si>
    <t>beam</t>
  </si>
  <si>
    <r>
      <t xml:space="preserve">Em uma </t>
    </r>
    <r>
      <rPr>
        <b/>
        <sz val="8"/>
        <color theme="1"/>
        <rFont val="Calibri"/>
        <family val="2"/>
        <scheme val="minor"/>
      </rPr>
      <t>ponte de vigas</t>
    </r>
    <r>
      <rPr>
        <sz val="8"/>
        <color theme="1"/>
        <rFont val="Calibri"/>
        <family val="2"/>
        <scheme val="minor"/>
      </rPr>
      <t>, a carga é transferida inteiramente para um vão apoiado em um suporte em cada extremidade, sem reforço adicional.</t>
    </r>
  </si>
  <si>
    <t>humpback</t>
  </si>
  <si>
    <r>
      <t xml:space="preserve">Uma </t>
    </r>
    <r>
      <rPr>
        <b/>
        <sz val="8"/>
        <color theme="1"/>
        <rFont val="Calibri"/>
        <family val="2"/>
        <scheme val="minor"/>
      </rPr>
      <t>ponte em arco</t>
    </r>
    <r>
      <rPr>
        <sz val="8"/>
        <color theme="1"/>
        <rFont val="Calibri"/>
        <family val="2"/>
        <scheme val="minor"/>
      </rPr>
      <t xml:space="preserve"> com mudanças significativas de elevação vertical do convés da ponte ao longo do arco, também chamada de pontes lunares na Ásia.</t>
    </r>
  </si>
  <si>
    <t>truss</t>
  </si>
  <si>
    <r>
      <t xml:space="preserve">Em uma </t>
    </r>
    <r>
      <rPr>
        <b/>
        <sz val="8"/>
        <color theme="1"/>
        <rFont val="Calibri"/>
        <family val="2"/>
        <scheme val="minor"/>
      </rPr>
      <t>ponte de treliça</t>
    </r>
    <r>
      <rPr>
        <sz val="8"/>
        <color theme="1"/>
        <rFont val="Calibri"/>
        <family val="2"/>
        <scheme val="minor"/>
      </rPr>
      <t>, o vão consiste em uma série de unidades triangulares interligadas que suportam a carga.</t>
    </r>
  </si>
  <si>
    <t xml:space="preserve">4) Móvel </t>
  </si>
  <si>
    <t xml:space="preserve">4) Ponte cuja superestrutura tem mobilidade para permitir a passagem de embarcações de altura maior que a do seu gabarito. </t>
  </si>
  <si>
    <t>floating</t>
  </si>
  <si>
    <r>
      <t xml:space="preserve">Uma </t>
    </r>
    <r>
      <rPr>
        <b/>
        <sz val="8"/>
        <color theme="1"/>
        <rFont val="Calibri"/>
        <family val="2"/>
        <scheme val="minor"/>
      </rPr>
      <t>ponte</t>
    </r>
    <r>
      <rPr>
        <sz val="8"/>
        <color theme="1"/>
        <rFont val="Calibri"/>
        <family val="2"/>
        <scheme val="minor"/>
      </rPr>
      <t xml:space="preserve"> cuja carga é </t>
    </r>
    <r>
      <rPr>
        <b/>
        <sz val="8"/>
        <color theme="1"/>
        <rFont val="Calibri"/>
        <family val="2"/>
        <scheme val="minor"/>
      </rPr>
      <t>suportada flutuando na água</t>
    </r>
    <r>
      <rPr>
        <sz val="8"/>
        <color theme="1"/>
        <rFont val="Calibri"/>
        <family val="2"/>
        <scheme val="minor"/>
      </rPr>
      <t>, em vez de repousar em suportes fixos. Tipicamente uma ponte de pontão.</t>
    </r>
  </si>
  <si>
    <t xml:space="preserve">5) Pênsil </t>
  </si>
  <si>
    <t xml:space="preserve">5) Ponte cujo tabuleiro é sustentado por cabos ancorados. </t>
  </si>
  <si>
    <t>suspension</t>
  </si>
  <si>
    <r>
      <t xml:space="preserve">Uma </t>
    </r>
    <r>
      <rPr>
        <b/>
        <sz val="8"/>
        <color theme="1"/>
        <rFont val="Calibri"/>
        <family val="2"/>
        <scheme val="minor"/>
      </rPr>
      <t>ponte</t>
    </r>
    <r>
      <rPr>
        <sz val="8"/>
        <color theme="1"/>
        <rFont val="Calibri"/>
        <family val="2"/>
        <scheme val="minor"/>
      </rPr>
      <t xml:space="preserve"> onde a carga é suportada por </t>
    </r>
    <r>
      <rPr>
        <b/>
        <sz val="8"/>
        <color theme="1"/>
        <rFont val="Calibri"/>
        <family val="2"/>
        <scheme val="minor"/>
      </rPr>
      <t>um cabo sob tensão, preso às ancoragens em cada extremidade da ponte</t>
    </r>
    <r>
      <rPr>
        <sz val="8"/>
        <color theme="1"/>
        <rFont val="Calibri"/>
        <family val="2"/>
        <scheme val="minor"/>
      </rPr>
      <t>. Na maioria, mas não em todas as pontes suspensas, os cabos são suspensos entre torres perto de cada extremidade da ponte.</t>
    </r>
  </si>
  <si>
    <t>simple-suspension</t>
  </si>
  <si>
    <t>Uma construção simples de ponte suspensa, também conhecida como pontes de corda oscilantes ou suspensas. Pontes que exigem habilidades especiais podem ser adicionalmente marcadas com sac_scale = *, aquelas que exigem equipamentos especiais com highway = via_ferrata.</t>
  </si>
  <si>
    <t>vaoLivreHoriz</t>
  </si>
  <si>
    <t>Indica a largura, do trecho mais largo da ponte (entre as pilastras), em metros (m).</t>
  </si>
  <si>
    <t>vaoVertical</t>
  </si>
  <si>
    <t>Indica a altura, do trecho mais alto da ponte, em metros (m).</t>
  </si>
  <si>
    <t>cargaSuportMaxima</t>
  </si>
  <si>
    <t>Indica a carga máxima admissível sobre a ponte, em toneladas (ton).</t>
  </si>
  <si>
    <t>Túnel</t>
  </si>
  <si>
    <t>Túnel é uma passagem subterrânea em uma via e no seu sentido longitudinal (Rodovia, Ferrovia, Dutos).</t>
  </si>
  <si>
    <t>ATRIBUTOS OSM PARA TUNNEL (COMBINAÇÕES ÚTEIS)</t>
  </si>
  <si>
    <t>name=* - Nome do túnel ou caminho através do túnel</t>
  </si>
  <si>
    <t>layer=* - especificar as camadas de seus caminhos</t>
  </si>
  <si>
    <t>covered=* - Onde estratificação é inapropriado</t>
  </si>
  <si>
    <t>access=* - para restrições de acesso</t>
  </si>
  <si>
    <t>maxheight=* - estatura restrições</t>
  </si>
  <si>
    <t>maxwidth=* - para restrições de largura</t>
  </si>
  <si>
    <t>maxweight=* - para restrições de peso</t>
  </si>
  <si>
    <t>lit=* - para lâmpadas</t>
  </si>
  <si>
    <t>(NÃO TEM CORRESPONDENTE NA ET_EDGV 3.0)</t>
  </si>
  <si>
    <t>altura</t>
  </si>
  <si>
    <t>Identifica a altura oficial, em metros.</t>
  </si>
  <si>
    <t>tipoTunel</t>
  </si>
  <si>
    <t>Identifica o tipo de túnel.</t>
  </si>
  <si>
    <t xml:space="preserve">1) Passagem subterrânea </t>
  </si>
  <si>
    <t xml:space="preserve">tunnel </t>
  </si>
  <si>
    <t>tunnel=flooded - usar para mapear túneis mais longos e largos usados para canalizar qualquer fluido e nos quais cabe uma pessoa mas no qual impede uma pessoa de caminhar devido à altura do fluido,</t>
  </si>
  <si>
    <t xml:space="preserve">2) Túnel </t>
  </si>
  <si>
    <t>Formas que passam por um edifício e têm paredes para todos os lados devem ser marcadas com tunnel = building_passage. O edifício e o caminho compartilham o mesmo nó nos pontos de entrada e saída do edifício. O caminho é dividido nos nós de entrada e saída e apenas a parte coberta pelo edifício é marcada com tunnel = building_passage. A camada deve ser a mesma do edifício. Então, se o edifício não tiver uma tag de camada, o caminho também não precisa de uma.</t>
  </si>
  <si>
    <t>Quando building_passage não deve ser usado: não deve ser usado para mapeamento interno. As paredes dos dois lados (e do topo) do túnel são consideradas paredes exteriores do edifício, que podem ter entradas que o conduzem (Esta proposta não abrange as entradas no interior das passagens do edifício). Para mapeamento interno indoor = yes pode ser usado. Também não se destina a formas que passam por algo diferente de um edifício.</t>
  </si>
  <si>
    <t>covered=arcade</t>
  </si>
  <si>
    <t>Uma arcada é uma sucessão de arcos, cada um contra-atacando o seguinte, sustentado por colunas ou pilares ou por uma calçada coberta por uma linha de tais arcos em um ou ambos os lados. [1] Tais maneiras devem ser marcadas com arcada coberta =. Se o arcade fizer parte de um edifício, o prédio e o caminho compartilham o mesmo nó nos pontos de entrada e saída. O caminho é dividido nos nós de entrada e saída e somente a parte coberta pelo edifício é marcada com covered = arcade. A camada deve ser a mesma do edifício. Então, se o edifício não tiver uma tag de camada, o caminho também não precisa de uma. Use arcade: left = open ou arcade: right = open para definir qual lado do caminho está aberto.</t>
  </si>
  <si>
    <t>Quando o arcade não deve ser usado: ele não deve ser usado para mapeamento interno. A parede de um lado é considerada como uma parede externa que pode ter entradas que conduzem ao edifício. Para mapeamento interno indoor = yes pode ser usado. Também não se destina a ser usado para saliências simples do telhado ou arcadas cegas.</t>
  </si>
  <si>
    <t>avalanche_protector</t>
  </si>
  <si>
    <t>Uma variante de "arcade" é tunnel = avalanche_protector e deve ser usada no caso de túneis ao lado de montanhas. Essas construções representam a si mesmas e não estão presas a um edifício. Sua finalidade é proteger a rodovia ou a ferrovia de avalanches e deslizamentos de terra. Use avalanche_protector: left = open ou avalanche_protector: right = open para definir qual lado do caminho está aberto ("aberto" no caso de protetores de avalanche significa que luz e ar podem entrar naquele lado).</t>
  </si>
  <si>
    <t>covered=colonnade</t>
  </si>
  <si>
    <t>Semelhante às arcadas, mas diferem arquitetonicamente, uma colunata denota uma longa sequência de colunas unidas por seu entablamento, geralmente independente ou parte de um edifício. [2] Tais maneiras devem ser marcadas com colunata coberta = Se parte de um edifício, o edifício e o caminho compartilham o mesmo nó nos pontos de entrada e saída. O caminho é dividido nos nós de entrada e saída e apenas a parte coberta pelo edifício é marcada com coberto = colunata A camada deve ser a mesma do edifício. Então, se o edifício não tiver uma tag de camada, o caminho também não precisa de uma. Use colunata: esquerda = aberta ou colunata: direita = aberta para definir qual lado do caminho está aberto.</t>
  </si>
  <si>
    <t>Quando a colunata não deve ser usada: ela não deve ser usada para mapeamento interno. A parede de um lado é considerada como uma parede externa que pode ter entradas que conduzem ao edifício. Para mapeamento interno indoor = yes pode ser usado. Também não se destina a ser usado para saliências simples do telhado.</t>
  </si>
  <si>
    <t>Entroncamento</t>
  </si>
  <si>
    <t xml:space="preserve">Entrocamento é o cruzamento de vias (rodovias, ferrovias ou arruamentos) que permite a conexão de uma via com outra(s). </t>
  </si>
  <si>
    <t xml:space="preserve">tipoEntroncamento </t>
  </si>
  <si>
    <t xml:space="preserve">Indica o tipo de entroncamento. </t>
  </si>
  <si>
    <t xml:space="preserve">1) Cruzamento ou Injunções simples </t>
  </si>
  <si>
    <t>1) Interseção de duas vias em nível.</t>
  </si>
  <si>
    <t xml:space="preserve">2) Círculo </t>
  </si>
  <si>
    <t xml:space="preserve">2) Interseção viária em círculo onde os veículos são obrigados a transitar em uma única direção ao redor de uma ilha central </t>
  </si>
  <si>
    <t xml:space="preserve">3) Trevo </t>
  </si>
  <si>
    <t>3) Junção de duas ou mais vias e que utiliza, normalmente, a separação de nível e uma ou mais rampas, para permitir que o tráfego em pelo menos uma autoestrada possa passar livre através da intersecção rodoviária, sem que entre em contato com qualquer outro fluxo de tráfego.</t>
  </si>
  <si>
    <t>highway_</t>
  </si>
  <si>
    <t>motorway_link</t>
  </si>
  <si>
    <r>
      <t>Estrada de ligação a autoestrada</t>
    </r>
    <r>
      <rPr>
        <sz val="8"/>
        <color theme="1"/>
        <rFont val="Calibri"/>
        <family val="2"/>
        <scheme val="minor"/>
      </rPr>
      <t xml:space="preserve">: vias de ligação (alças/rampas de entrada/saída) entre uma autoestrada e outra autoestrada ou via de classe inferior. Normalmente com as mesmas restrições do percurso principal de uma autoestrada. Em Portugal estas estradas são vulgarmente designadas </t>
    </r>
    <r>
      <rPr>
        <b/>
        <sz val="8"/>
        <color theme="1"/>
        <rFont val="Calibri"/>
        <family val="2"/>
        <scheme val="minor"/>
      </rPr>
      <t>nó de acesso</t>
    </r>
    <r>
      <rPr>
        <sz val="8"/>
        <color theme="1"/>
        <rFont val="Calibri"/>
        <family val="2"/>
        <scheme val="minor"/>
      </rPr>
      <t>.</t>
    </r>
  </si>
  <si>
    <t>trunk_link</t>
  </si>
  <si>
    <r>
      <t>Estrada de ligação a via expressa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estrada de ligação a via rápida</t>
    </r>
    <r>
      <rPr>
        <vertAlign val="superscript"/>
        <sz val="8"/>
        <color theme="1"/>
        <rFont val="Calibri"/>
        <family val="2"/>
        <scheme val="minor"/>
      </rPr>
      <t>(Portugal)</t>
    </r>
    <r>
      <rPr>
        <sz val="8"/>
        <color theme="1"/>
        <rFont val="Calibri"/>
        <family val="2"/>
        <scheme val="minor"/>
      </rPr>
      <t>: vias de ligação (alças/rampas de entrada/saída) entre uma via expressa/rápida e outra via similar ou de classe inferior.</t>
    </r>
  </si>
  <si>
    <t>primary_link</t>
  </si>
  <si>
    <r>
      <t>Estrada de ligação a estrada primária</t>
    </r>
    <r>
      <rPr>
        <sz val="8"/>
        <color theme="1"/>
        <rFont val="Calibri"/>
        <family val="2"/>
        <scheme val="minor"/>
      </rPr>
      <t>: vias de ligação (alças/rampas de entrada/saída) entre uma via primária e outra de classe igual ou inferior.</t>
    </r>
  </si>
  <si>
    <t>secondary_link</t>
  </si>
  <si>
    <r>
      <t>Estrada de ligação a estrada secundária</t>
    </r>
    <r>
      <rPr>
        <sz val="8"/>
        <color theme="1"/>
        <rFont val="Calibri"/>
        <family val="2"/>
        <scheme val="minor"/>
      </rPr>
      <t>: vias de ligação (alças/rampas de entrada/saída) entre uma via secundária e outra de classe igual ou inferior.</t>
    </r>
  </si>
  <si>
    <t>tertiary_link</t>
  </si>
  <si>
    <r>
      <t>Estrada de ligação a estrada terciária</t>
    </r>
    <r>
      <rPr>
        <sz val="8"/>
        <color theme="1"/>
        <rFont val="Calibri"/>
        <family val="2"/>
        <scheme val="minor"/>
      </rPr>
      <t>: vias de ligação (alças/rampas de entrada/saída) entre uma via terciária e outra de classe igual ou inferior.</t>
    </r>
  </si>
  <si>
    <t xml:space="preserve">4) Rótula </t>
  </si>
  <si>
    <t xml:space="preserve">4) Praça ou largo, de forma circular, onde desembocam várias ruas e o trânsito se processa em sentido giratório </t>
  </si>
  <si>
    <t xml:space="preserve">5) Entroncamento ferroviário </t>
  </si>
  <si>
    <t xml:space="preserve">5) Encontro que permite a conexão de trechos ferroviários </t>
  </si>
  <si>
    <t xml:space="preserve">6) Outros tipos de entrocamento em nível </t>
  </si>
  <si>
    <t xml:space="preserve">6) Outros valores </t>
  </si>
  <si>
    <t>Entroncamento_Pto</t>
  </si>
  <si>
    <t>Entrocamento uma das formas de representar um entroncamento ou parte dele.</t>
  </si>
  <si>
    <t>tipoEntroncamento</t>
  </si>
  <si>
    <t>Indica o tipo de entroncamento.</t>
  </si>
  <si>
    <t xml:space="preserve">1) Interseção de dois vias em nível </t>
  </si>
  <si>
    <t xml:space="preserve">3) Junção de duas ou mais vias e que utiliza, normalmente, a separação de nível e uma ou mais rampas, para permitir que o tráfego em pelo menos uma autoestrada possa passar livre através da intersecção rodoviária, sem que entre em contato com qualquer outro fluxo de tráfego </t>
  </si>
  <si>
    <t>Entrocamento_Area</t>
  </si>
  <si>
    <r>
      <t xml:space="preserve">Da categoria </t>
    </r>
    <r>
      <rPr>
        <b/>
        <sz val="8"/>
        <color theme="1"/>
        <rFont val="Calibri"/>
        <family val="2"/>
        <scheme val="minor"/>
      </rPr>
      <t>Classes Base do Mapeamento Topográfico em Grandes Escalas</t>
    </r>
  </si>
  <si>
    <t xml:space="preserve">Entrocamento_Area é uma das formas de representar um entroncamento ou parte dele. </t>
  </si>
  <si>
    <t>Funicular</t>
  </si>
  <si>
    <t xml:space="preserve">Funicular é uma linha de tração dotada de equipamentos fixos sobre a via, destinados à movimentação de cabos que tracionam os veículos. </t>
  </si>
  <si>
    <t>funicular</t>
  </si>
  <si>
    <r>
      <t xml:space="preserve">Ferrovia de funicular ou plano inclinado(br): </t>
    </r>
    <r>
      <rPr>
        <sz val="8"/>
        <color theme="1"/>
        <rFont val="Calibri"/>
        <family val="2"/>
        <scheme val="minor"/>
      </rPr>
      <t>trilhos / carris de carro de cabos. Para funiculares/planos inclinados com um terceiro trilho/carril para terem tração deve-se usar antes as etiquetas railway=rail e rack=yes.</t>
    </r>
  </si>
  <si>
    <t>Complexo_Aeroportuario</t>
  </si>
  <si>
    <r>
      <t xml:space="preserve">Estrut_Transporte: </t>
    </r>
    <r>
      <rPr>
        <sz val="8"/>
        <color theme="1"/>
        <rFont val="Calibri"/>
        <family val="2"/>
        <scheme val="minor"/>
      </rPr>
      <t>nome, modalUso:Modal_Uso=”Aeroportuário”, administracao, jurisdicao, concessionaria, operacional, situacaoFisica.</t>
    </r>
  </si>
  <si>
    <t>Complexo aeroportuário é um conjunto de elementos físicos cuja finalidade é apoiar as atividade relacionadas ao sistema aeroportuário, devendo o mesmo ser homologado pela ANAC.</t>
  </si>
  <si>
    <t>siglaICAO</t>
  </si>
  <si>
    <t>Indica o código do complexo aeroportuário estabelecido pela ICAO e constante no ROTAER.</t>
  </si>
  <si>
    <t>siglaIATA</t>
  </si>
  <si>
    <t>Indica a sigla oficial do complexo aeroportuário estabelecido pela IATA.</t>
  </si>
  <si>
    <t>tipoComplexoAeroportuario</t>
  </si>
  <si>
    <t>Identifica o tipo de complexo aeroportuário.</t>
  </si>
  <si>
    <t xml:space="preserve">1) Aeroporto </t>
  </si>
  <si>
    <t xml:space="preserve">1) Todo aeródromo público dotado de instalações e facilidades para apoio de operações de aeronaves, embarque e desembarque de pessoas e cargas. </t>
  </si>
  <si>
    <t>aerodrome</t>
  </si>
  <si>
    <r>
      <t>Aeródromo ou aeroporto</t>
    </r>
    <r>
      <rPr>
        <sz val="8"/>
        <color theme="1"/>
        <rFont val="Calibri"/>
        <family val="2"/>
        <scheme val="minor"/>
      </rPr>
      <t>: local destinado à aterrissagem e decolagem / aterragem e descolagem de aeronaves.</t>
    </r>
  </si>
  <si>
    <t xml:space="preserve">2) Aeródromo </t>
  </si>
  <si>
    <t xml:space="preserve">2) Toda área destinada a pouso, decolagem e movimentação de aeronaves. </t>
  </si>
  <si>
    <t xml:space="preserve">3) Heliporto </t>
  </si>
  <si>
    <t xml:space="preserve">3) Heliponto público dotado de instalações e facilidades para o apoio de operações de helicópteros e embarque e desembarque de passageiros e cargas. </t>
  </si>
  <si>
    <t>helipad</t>
  </si>
  <si>
    <r>
      <t>Heliponto</t>
    </r>
    <r>
      <rPr>
        <sz val="8"/>
        <color theme="1"/>
        <rFont val="Calibri"/>
        <family val="2"/>
        <scheme val="minor"/>
      </rPr>
      <t>: pista normalmente circular para aterragem de helicópteros. Encontra-se por vezes em aeroportos/ aeródromos, quartéis de bombeiros e hospitais.</t>
    </r>
  </si>
  <si>
    <t>heliport</t>
  </si>
  <si>
    <r>
      <t>Heliporto</t>
    </r>
    <r>
      <rPr>
        <sz val="8"/>
        <color theme="1"/>
        <rFont val="Calibri"/>
        <family val="2"/>
        <scheme val="minor"/>
      </rPr>
      <t>: aeródromo/aeroporto destinado a helicópteros, dotado de infraestruturas de suporte aos helicópteros.</t>
    </r>
  </si>
  <si>
    <t>Indica a classificação do complexo aeroportuário, quanto à operação.</t>
  </si>
  <si>
    <t xml:space="preserve">2) Doméstico </t>
  </si>
  <si>
    <t xml:space="preserve">2) Destina-se somente a serviços domésticos de aeronaves. </t>
  </si>
  <si>
    <t xml:space="preserve">3) Internacional </t>
  </si>
  <si>
    <t xml:space="preserve">3) Destina-se a serviços internacionais e domésticos, se for o caso, de aeronaves. </t>
  </si>
  <si>
    <t>latOficial</t>
  </si>
  <si>
    <t>Indica a latitude oficial (ROTAER) do</t>
  </si>
  <si>
    <r>
      <t>(-GGG</t>
    </r>
    <r>
      <rPr>
        <b/>
        <vertAlign val="superscript"/>
        <sz val="8"/>
        <rFont val="Calibri"/>
        <family val="2"/>
      </rPr>
      <t>o</t>
    </r>
    <r>
      <rPr>
        <b/>
        <sz val="8"/>
        <rFont val="Calibri"/>
        <family val="2"/>
      </rPr>
      <t>MM’SS.ssss”)</t>
    </r>
  </si>
  <si>
    <r>
      <t>Ex.: -017</t>
    </r>
    <r>
      <rPr>
        <b/>
        <vertAlign val="superscript"/>
        <sz val="8"/>
        <rFont val="Calibri"/>
        <family val="2"/>
      </rPr>
      <t>o</t>
    </r>
    <r>
      <rPr>
        <b/>
        <sz val="8"/>
        <rFont val="Calibri"/>
        <family val="2"/>
      </rPr>
      <t>30’02.0059”</t>
    </r>
  </si>
  <si>
    <t>longOficial</t>
  </si>
  <si>
    <t>Indica a longitude oficial (ROTAER) do ponto de referência do complexo.</t>
  </si>
  <si>
    <r>
      <t>Ex.: -048</t>
    </r>
    <r>
      <rPr>
        <b/>
        <vertAlign val="superscript"/>
        <sz val="8"/>
        <rFont val="Calibri"/>
        <family val="2"/>
      </rPr>
      <t>o</t>
    </r>
    <r>
      <rPr>
        <b/>
        <sz val="8"/>
        <rFont val="Calibri"/>
        <family val="2"/>
      </rPr>
      <t>30’02.0059”</t>
    </r>
  </si>
  <si>
    <t>altitude</t>
  </si>
  <si>
    <t>Indica a altitude oficial (ROTAER) do ponto de referência do complexo, em metros (m).</t>
  </si>
  <si>
    <t>Ex.: 1200.</t>
  </si>
  <si>
    <t>Pista_Ponto_Pouso</t>
  </si>
  <si>
    <t xml:space="preserve">Pista ou ponto de pouso é uma pista ou plataforma destinada ao pouso e à decolagem ou ao taxiamento de aeronaves de asa fixa ou móvel. </t>
  </si>
  <si>
    <t xml:space="preserve">- </t>
  </si>
  <si>
    <t xml:space="preserve">tipoPista </t>
  </si>
  <si>
    <t>Identifica o tipo de pista.</t>
  </si>
  <si>
    <t xml:space="preserve">1) Heliponto </t>
  </si>
  <si>
    <t xml:space="preserve">1) Ponto ou área situada ao nível do solo ou acima dele, destinada a pousos e decolagens de helicópteros. </t>
  </si>
  <si>
    <t xml:space="preserve">2) Pista de pouso </t>
  </si>
  <si>
    <t xml:space="preserve">2) Área plana, designada ao pouso e decolagens de aeronaves. </t>
  </si>
  <si>
    <t>runway</t>
  </si>
  <si>
    <r>
      <t>Pista de pouso</t>
    </r>
    <r>
      <rPr>
        <sz val="8"/>
        <color theme="1"/>
        <rFont val="Calibri"/>
        <family val="2"/>
        <scheme val="minor"/>
      </rPr>
      <t>/aterragem e decolagem/descolagem de aeronaves.</t>
    </r>
  </si>
  <si>
    <t xml:space="preserve">3) Pista de taxiamento </t>
  </si>
  <si>
    <t xml:space="preserve">3) Pistas de acesso interno de aeroportos, destinadas a aeronaves. </t>
  </si>
  <si>
    <t>taxiway</t>
  </si>
  <si>
    <r>
      <t>Faixa de manobras, pista de rolagem ou taxiway</t>
    </r>
    <r>
      <rPr>
        <sz val="8"/>
        <color theme="1"/>
        <rFont val="Calibri"/>
        <family val="2"/>
        <scheme val="minor"/>
      </rPr>
      <t>: via ou área onde os aviões manobram, entre as pistas, hangares, rampas, terminais e as zonas de estacionamento do avião.</t>
    </r>
  </si>
  <si>
    <t xml:space="preserve">revestimento </t>
  </si>
  <si>
    <t xml:space="preserve">Identifica a natureza do revestimento da pista. </t>
  </si>
  <si>
    <t xml:space="preserve">(leito natural) </t>
  </si>
  <si>
    <t xml:space="preserve">3) Revestimento primário (solto) </t>
  </si>
  <si>
    <t xml:space="preserve">3) Saibro e/ou cascalho. </t>
  </si>
  <si>
    <t xml:space="preserve">5) Madeira. </t>
  </si>
  <si>
    <t xml:space="preserve">6) Outros </t>
  </si>
  <si>
    <t xml:space="preserve">6) Outros tipos de revestimento. </t>
  </si>
  <si>
    <t>usoPista</t>
  </si>
  <si>
    <t xml:space="preserve">Indica o responsável pela administração da pista ou ponto de pouso. </t>
  </si>
  <si>
    <t xml:space="preserve">2) Militar </t>
  </si>
  <si>
    <t xml:space="preserve">3) Particular </t>
  </si>
  <si>
    <t xml:space="preserve">4) Público </t>
  </si>
  <si>
    <t xml:space="preserve">4) O mesmo que civil. </t>
  </si>
  <si>
    <t xml:space="preserve">5) Público compartilhado com uso militar </t>
  </si>
  <si>
    <t xml:space="preserve">homologacao </t>
  </si>
  <si>
    <t xml:space="preserve">Indica se a pista ou ponto de pouso é homologada ou não. </t>
  </si>
  <si>
    <t xml:space="preserve">Indica se a pista ou ponto de pouso está operacional. </t>
  </si>
  <si>
    <t xml:space="preserve">largura </t>
  </si>
  <si>
    <t xml:space="preserve">Indica a largura oficial (ROTAER) da pista ou do ponto de pouso, em metros (m). </t>
  </si>
  <si>
    <t xml:space="preserve">extensao </t>
  </si>
  <si>
    <t xml:space="preserve">Indica o comprimento oficial (ROTAER) da pista, em metros (m). </t>
  </si>
  <si>
    <t xml:space="preserve">altitude </t>
  </si>
  <si>
    <t xml:space="preserve">Indica a altitude oficial (ROTAER) do ponto de referência do complexo, em metros (m). </t>
  </si>
  <si>
    <r>
      <t>Ex.: 1200,00.</t>
    </r>
    <r>
      <rPr>
        <sz val="8"/>
        <rFont val="Calibri"/>
        <family val="2"/>
      </rPr>
      <t xml:space="preserve"> </t>
    </r>
  </si>
  <si>
    <t>Trecho_Duto</t>
  </si>
  <si>
    <t>Trecho de duto é um segmento de um duto cuja finalidade é conduzir sólidos, gases, líquidos entre os quais combustíveis, água e afluentes.</t>
  </si>
  <si>
    <t xml:space="preserve">tipoTrechoDuto </t>
  </si>
  <si>
    <t xml:space="preserve">Indica o tipo de trecho de duto. </t>
  </si>
  <si>
    <t xml:space="preserve">2) Bueiro </t>
  </si>
  <si>
    <t xml:space="preserve">2) Obra de arte corrente, destinada a conduzir águas de um talvegue de um lado para outro de uma via, podendo ser destinada a passagem de animais. </t>
  </si>
  <si>
    <t>culvert</t>
  </si>
  <si>
    <r>
      <t>Galeria de drenagem, passagem hidráulica ou bueiro</t>
    </r>
    <r>
      <rPr>
        <sz val="8"/>
        <color theme="1"/>
        <rFont val="Calibri"/>
        <family val="2"/>
        <scheme val="minor"/>
      </rPr>
      <t xml:space="preserve"> é uma estrutura que permite a passagem da água (normalmente um curso de água pequeno como um ribeiro ou vala) por baixo de uma estrada, ferrovia ou similares. Usar esta etiqueta apenas na secção enterrada por baixo da rodovia/ferrovia. Estas estruturas podem ser feitas de vários materiais sendo os mais comuns o aço, PVC ou o cimento. Os mais antigos são feitos normalmente de granito.</t>
    </r>
  </si>
  <si>
    <t>Usar apenas em pequenos trechos (alguns metros) que passem por baixo de rodovias, ferrovias ou similares e onde não cabe normalmente uma pessoa.</t>
  </si>
  <si>
    <t xml:space="preserve">3) Calha </t>
  </si>
  <si>
    <t xml:space="preserve">3) Condutor suspenso ou levemente afastado do solo, aberto na sua parte superior com seção transversal geralmente na forma de U ou V, que se destina ao transporte de líquidos, grãos ou material sólido na forma granular. </t>
  </si>
  <si>
    <t xml:space="preserve">4) Correia transportadora </t>
  </si>
  <si>
    <t xml:space="preserve">4) Dispositivo mecânico rolante (esteira) que movimenta granel de minério, cereal, sal e etc., sendo encontrado, normalmente, em portos, minas e salinas. </t>
  </si>
  <si>
    <t xml:space="preserve">5) Duto </t>
  </si>
  <si>
    <t xml:space="preserve">5) Tubulações desenvolvidas e construídas para transportar petróleo e seus derivados, álcool, gás e produtos químicos diversos, bem como água, por distâncias especialmente longas, sendo denominados como oleodutos, gasodutos ou polidutos. </t>
  </si>
  <si>
    <t xml:space="preserve">6) Galeria </t>
  </si>
  <si>
    <t xml:space="preserve">6) Tipo de duto que se caracteriza como corredor subterrâneo ou como uma comunicação escavada ou subterrânea, por exemplo: galeria de águas pluviais; galeria de esgotos. </t>
  </si>
  <si>
    <t>adit</t>
  </si>
  <si>
    <r>
      <t>Galeria de acesso a uma mina</t>
    </r>
    <r>
      <rPr>
        <sz val="8"/>
        <color theme="1"/>
        <rFont val="Calibri"/>
        <family val="2"/>
        <scheme val="minor"/>
      </rPr>
      <t>: é um tipo de entrada de uma mina subterrânea, que está na horizontal ou quase horizontal (em oposição a poços de entrada).</t>
    </r>
  </si>
  <si>
    <t xml:space="preserve">matTransp </t>
  </si>
  <si>
    <t xml:space="preserve">Indica o tipo do material transportado no trecho de duto. </t>
  </si>
  <si>
    <t xml:space="preserve">2) Água </t>
  </si>
  <si>
    <t xml:space="preserve">3) Álcool </t>
  </si>
  <si>
    <t xml:space="preserve">4) Efluentes </t>
  </si>
  <si>
    <t xml:space="preserve">5) Esgoto </t>
  </si>
  <si>
    <t xml:space="preserve">6) Gasolina </t>
  </si>
  <si>
    <t xml:space="preserve">7) Grãos </t>
  </si>
  <si>
    <t xml:space="preserve">8) Gás </t>
  </si>
  <si>
    <t xml:space="preserve">9) Minério </t>
  </si>
  <si>
    <t xml:space="preserve">10) Nafta </t>
  </si>
  <si>
    <t>10) -</t>
  </si>
  <si>
    <t xml:space="preserve">11) Óleo </t>
  </si>
  <si>
    <t>11) -</t>
  </si>
  <si>
    <t xml:space="preserve">12) Petróleo </t>
  </si>
  <si>
    <t xml:space="preserve">13) Querosene </t>
  </si>
  <si>
    <t>13) -</t>
  </si>
  <si>
    <t xml:space="preserve">14) Outros </t>
  </si>
  <si>
    <t xml:space="preserve">14) Outro valor não listado. </t>
  </si>
  <si>
    <t xml:space="preserve">setor </t>
  </si>
  <si>
    <t xml:space="preserve">Indica o setor ao qual pertence o trecho de duto. </t>
  </si>
  <si>
    <t xml:space="preserve">2) Abastecimento de água </t>
  </si>
  <si>
    <t xml:space="preserve">3) Econômico </t>
  </si>
  <si>
    <t xml:space="preserve">4) Energético </t>
  </si>
  <si>
    <t xml:space="preserve">5) Saneamento básico </t>
  </si>
  <si>
    <t xml:space="preserve">posicaoRelativa </t>
  </si>
  <si>
    <t xml:space="preserve">Indica a posição do elemento, em relação à superfície do terreno ou da lâmina d’água. </t>
  </si>
  <si>
    <t xml:space="preserve">Indica o tipo do material de construção predominante. </t>
  </si>
  <si>
    <t xml:space="preserve">2) - </t>
  </si>
  <si>
    <t xml:space="preserve">3) - </t>
  </si>
  <si>
    <t xml:space="preserve">4) Fibra  </t>
  </si>
  <si>
    <t xml:space="preserve">4) - </t>
  </si>
  <si>
    <t xml:space="preserve">5) - </t>
  </si>
  <si>
    <t xml:space="preserve">6) - </t>
  </si>
  <si>
    <t xml:space="preserve">10) Outro valor não listado </t>
  </si>
  <si>
    <t xml:space="preserve">nrDutos </t>
  </si>
  <si>
    <t>Indica o número de dutos existentes no trecho de duto.</t>
  </si>
  <si>
    <t>Situação espacial entre os componentes que formam o trecho de duto.</t>
  </si>
  <si>
    <r>
      <t>Em construção</t>
    </r>
    <r>
      <rPr>
        <sz val="8"/>
        <color theme="1"/>
        <rFont val="Calibri"/>
        <family val="2"/>
      </rPr>
      <t>: local com construção a decorrer. Quando a construção estiver terminada não se deve usar esta etiqueta mas outra mais adequada dependendo do que se trata.</t>
    </r>
  </si>
  <si>
    <t>Galeria_Bueiro</t>
  </si>
  <si>
    <r>
      <t xml:space="preserve">Trecho_Duto: </t>
    </r>
    <r>
      <rPr>
        <sz val="8"/>
        <color theme="1"/>
        <rFont val="Calibri"/>
        <family val="2"/>
        <scheme val="minor"/>
      </rPr>
      <t>nome, geometriaAproximada, tipoTrechoDuto:Tipo_Trecho_Duto="Galeria” ou “Bueiro", matTransp, setor, posicaoRelativa, matConstr, nrDutos, situacaoEspacial, operacional, situacaoFisica.</t>
    </r>
  </si>
  <si>
    <t xml:space="preserve">Galeria é um tipo de duto que se caracteriza como corredor subterrâneo ou como uma comunicação escavada ou subterrânea, por exemplo: galeria de águas pluviais; galeria de esgotos. </t>
  </si>
  <si>
    <t xml:space="preserve">Bueiro é uma obra de arte corrente, destinada a conduzir águas de um talvegue de um lado para outro de uma via, podendo ser destinada a passagem de animais. </t>
  </si>
  <si>
    <t>Indica a finalidade da galeria ou bueiro.</t>
  </si>
  <si>
    <t xml:space="preserve">pesoSuportMaximo </t>
  </si>
  <si>
    <t xml:space="preserve">Indica o peso máximo que a galeria ou o bueiro suporta. </t>
  </si>
  <si>
    <t xml:space="preserve">Indica a largura da galeria em metros (m). </t>
  </si>
  <si>
    <r>
      <t>Zona ferroviária ou área ferroviária</t>
    </r>
    <r>
      <rPr>
        <sz val="8"/>
        <color theme="1"/>
        <rFont val="Calibri"/>
        <family val="2"/>
        <scheme val="minor"/>
      </rPr>
      <t>: área para uso ferroviário. Normalmente esta área é gerida apenas por uma empresa, e abrange todas as infraestruturas ferroviárias como os carris, plataformas de passageiros, estações, instalações sanitárias, depósitos de água, garagens, etc. Regra geral, excetuando as áreas de acesso a clientes como as plataformas e a estação, a área restante é de acesso restrito.</t>
    </r>
  </si>
  <si>
    <r>
      <t>Estação ferroviária ou gare</t>
    </r>
    <r>
      <rPr>
        <sz val="8"/>
        <color theme="1"/>
        <rFont val="Calibri"/>
        <family val="2"/>
        <scheme val="minor"/>
      </rPr>
      <t>: (passageiros e/ou mercadorias) local de parada/paragem de transporte público sobre trilhos/carris (trens/comboios/metropolitano...) com infraestruturas de apoio para além de um simples abrigo. Esta etiqueta deve ser aplicada em toda a área da estação.</t>
    </r>
  </si>
  <si>
    <t>Se esta etiqueta antiga ainda usada for utilizada, é recomendável usar a nova public_transport=station simultaneamente.</t>
  </si>
  <si>
    <r>
      <t>Estação</t>
    </r>
    <r>
      <rPr>
        <sz val="8"/>
        <color theme="1"/>
        <rFont val="Calibri"/>
        <family val="2"/>
        <scheme val="minor"/>
      </rPr>
      <t xml:space="preserve">: etiqueta geralmente num edifício para identificar instalações com várias infraestruturas onde param ônibus/autocarros, trens/comboios, mêtro/metro subterrâneo ou de superfície, etc. A estação pode fazer parte de uma relação com </t>
    </r>
    <r>
      <rPr>
        <sz val="8"/>
        <color rgb="FF000000"/>
        <rFont val="Courier New"/>
        <family val="3"/>
      </rPr>
      <t>public_transport=</t>
    </r>
    <r>
      <rPr>
        <sz val="8"/>
        <color theme="1"/>
        <rFont val="Calibri"/>
        <family val="2"/>
        <scheme val="minor"/>
      </rPr>
      <t xml:space="preserve">stop_area (área de paragem) com várias </t>
    </r>
    <r>
      <rPr>
        <sz val="8"/>
        <color rgb="FF000000"/>
        <rFont val="Courier New"/>
        <family val="3"/>
      </rPr>
      <t>public_transport=</t>
    </r>
    <r>
      <rPr>
        <sz val="8"/>
        <color theme="1"/>
        <rFont val="Calibri"/>
        <family val="2"/>
        <scheme val="minor"/>
      </rPr>
      <t xml:space="preserve">platforms (plataformas de espera), </t>
    </r>
    <r>
      <rPr>
        <sz val="8"/>
        <color rgb="FF000000"/>
        <rFont val="Courier New"/>
        <family val="3"/>
      </rPr>
      <t>public_transport=</t>
    </r>
    <r>
      <rPr>
        <sz val="8"/>
        <color theme="1"/>
        <rFont val="Calibri"/>
        <family val="2"/>
        <scheme val="minor"/>
      </rPr>
      <t>stop_position (paragem/parada) entre outros elementos que façam parte da rota do transporte. Usar em combinação com building</t>
    </r>
    <r>
      <rPr>
        <sz val="8"/>
        <color rgb="FF000000"/>
        <rFont val="Courier New"/>
        <family val="3"/>
      </rPr>
      <t>=yes</t>
    </r>
    <r>
      <rPr>
        <sz val="8"/>
        <color theme="1"/>
        <rFont val="Calibri"/>
        <family val="2"/>
        <scheme val="minor"/>
      </rPr>
      <t xml:space="preserve"> ou area</t>
    </r>
    <r>
      <rPr>
        <sz val="8"/>
        <color rgb="FF000000"/>
        <rFont val="Courier New"/>
        <family val="3"/>
      </rPr>
      <t>=yes</t>
    </r>
  </si>
  <si>
    <t>platform</t>
  </si>
  <si>
    <r>
      <t>Plataforma</t>
    </r>
    <r>
      <rPr>
        <sz val="8"/>
        <color theme="1"/>
        <rFont val="Calibri"/>
        <family val="2"/>
        <scheme val="minor"/>
      </rPr>
      <t xml:space="preserve">: (etiqueta </t>
    </r>
    <r>
      <rPr>
        <b/>
        <sz val="8"/>
        <color theme="1"/>
        <rFont val="Calibri"/>
        <family val="2"/>
        <scheme val="minor"/>
      </rPr>
      <t>nova</t>
    </r>
    <r>
      <rPr>
        <sz val="8"/>
        <color theme="1"/>
        <rFont val="Calibri"/>
        <family val="2"/>
        <scheme val="minor"/>
      </rPr>
      <t>) local onde os passageiros esperam e acedem ao trem/comboio. Normalmente é uma área paralela à linha. Deve-se usar caminhos pedestres a fazer a ligação entre as plataformas, assim como a a outras vias (uma estrada por exemplo), para se saber como mudar de plataforma e aceder ou sair da estação.</t>
    </r>
  </si>
  <si>
    <r>
      <t>Área ferroviária</t>
    </r>
    <r>
      <rPr>
        <sz val="8"/>
        <color theme="1"/>
        <rFont val="Calibri"/>
        <family val="2"/>
        <scheme val="minor"/>
      </rPr>
      <t>: áreas de terreno de utilização ferroviária. Deve-se usar esta etiqueta principalmente em estações definindo o limite destas (a área total e não apenas onde os civis podem circular).</t>
    </r>
  </si>
  <si>
    <t>tram_stop</t>
  </si>
  <si>
    <r>
      <t>Parada de bonde ou paragem de elétrico:</t>
    </r>
    <r>
      <rPr>
        <sz val="8"/>
        <color theme="1"/>
        <rFont val="Calibri"/>
        <family val="2"/>
        <scheme val="minor"/>
      </rPr>
      <t xml:space="preserve"> local onde se pode embarcar e desembarcar de um bonde/elétrico. Não usar esta etiqueta em metropolitanos ligeiros de superfície, apesar de normalmente serem também movidos a eletricidade. A maioria dos bondes/elétricos são de cariz histórico e de utilização principalmente turística.</t>
    </r>
  </si>
  <si>
    <t>subway_entrance</t>
  </si>
  <si>
    <r>
      <t>Entrada para metropolitano</t>
    </r>
    <r>
      <rPr>
        <sz val="8"/>
        <color theme="1"/>
        <rFont val="Calibri"/>
        <family val="2"/>
        <scheme val="minor"/>
      </rPr>
      <t>: local onde se entra para as plataformas de embarque num metropolitano subterrâneo, apesar de algumas entradas poderem ser eventualmente à superfície. Usar esta etiqueta também se for apenas para saídas de metropolitano subterrâneo.</t>
    </r>
  </si>
  <si>
    <t>turntable</t>
  </si>
  <si>
    <r>
      <t xml:space="preserve">Placa giratória ou rotunda ferroviária: </t>
    </r>
    <r>
      <rPr>
        <sz val="8"/>
        <color theme="1"/>
        <rFont val="Calibri"/>
        <family val="2"/>
        <scheme val="minor"/>
      </rPr>
      <t>mecanismo usado maioritariamente no passado para locomotivas a vapor, por forma a inverter o sentido de uma locomotiva ou a direcionar a locomotiva a uma das linhas da cocheira (depósito de locomotivas). A maioria destas estão preservadas por motivos históricos e turísticos.</t>
    </r>
  </si>
  <si>
    <t>traverser</t>
  </si>
  <si>
    <r>
      <t xml:space="preserve">Mesa de transferência: </t>
    </r>
    <r>
      <rPr>
        <sz val="8"/>
        <color theme="1"/>
        <rFont val="Calibri"/>
        <family val="2"/>
        <scheme val="minor"/>
      </rPr>
      <t>um pouco semelhante à rotunda ferroviária, mas na forma retangular e mais comum hoje em dia em pátios de manobras grandes. Permite mudar uma carruagem entre linhas paralelas.</t>
    </r>
  </si>
  <si>
    <t>Identifica a esfera administrativa responsável pelo trecho ferroviário.</t>
  </si>
  <si>
    <t>Uma organização governamental. (Qual é a diferença entre público e governamental? Público: operado por uma organização pública ligada ao governo. Ex: uma escola pública dirigida por seu próprio diretor e estrutura administrativa. Governamental: diretamente operado pelo governo local, regional ou do país.Ex: um escritório de impostos da cidade. (tradução livre)</t>
  </si>
  <si>
    <t>Uma organização religiosa. (tradução livre)</t>
  </si>
  <si>
    <t>Uma organização não governamental.</t>
  </si>
  <si>
    <t>Uma organização de base comunitária ou comunitária informal. (tradução livre)</t>
  </si>
  <si>
    <t>Um associação entre dois ou mais indivíduos, companias, organizações ou governos. (tradução livre)</t>
  </si>
  <si>
    <t>Uma organização autônoma de propriedade conjunta e democraticamente administrada para atender às necessidades e questões de seus membros, geralmente operando sem fins lucrativos ou repassando diretamente os lucros aos seus membros. (tradução livre)</t>
  </si>
  <si>
    <r>
      <t>Ferrovia de funicular ou plano inclinado</t>
    </r>
    <r>
      <rPr>
        <sz val="8"/>
        <color theme="1"/>
        <rFont val="Calibri"/>
        <family val="2"/>
        <scheme val="minor"/>
      </rPr>
      <t>(BR): trilhos / carris de carro de cabos. Para funiculares/planos inclinados com um terceiro trilho/carril para terem tração deve-se usar antes as etiquetas railway=rail e rack=yes.</t>
    </r>
  </si>
  <si>
    <r>
      <t>Obs</t>
    </r>
    <r>
      <rPr>
        <sz val="8"/>
        <color rgb="FF000000"/>
        <rFont val="Calibri"/>
        <family val="2"/>
        <scheme val="minor"/>
      </rPr>
      <t xml:space="preserve">. </t>
    </r>
    <r>
      <rPr>
        <b/>
        <sz val="8"/>
        <color rgb="FF000000"/>
        <rFont val="Calibri"/>
        <family val="2"/>
        <scheme val="minor"/>
      </rPr>
      <t>da autora</t>
    </r>
    <r>
      <rPr>
        <sz val="8"/>
        <color rgb="FF000000"/>
        <rFont val="Calibri"/>
        <family val="2"/>
        <scheme val="minor"/>
      </rPr>
      <t>: cremalheira tem o mesmo conceito de funicular. A primeira tem dois trilhos e a segunda tem três trilhos. A cremalheira é mais moderna e substituiu a funicular nas ferrovias.</t>
    </r>
  </si>
  <si>
    <t xml:space="preserve"> </t>
  </si>
  <si>
    <t>rail</t>
  </si>
  <si>
    <r>
      <t>Ferrovia</t>
    </r>
    <r>
      <rPr>
        <sz val="8"/>
        <color theme="1"/>
        <rFont val="Calibri"/>
        <family val="2"/>
        <scheme val="minor"/>
      </rPr>
      <t xml:space="preserve">: etiqueta "padrão" para trilhos/carris "normais" de transporte de passageiros e mercadorias no país em que se utiliza. No Brasil deve-se usar esta etiqueta na maioria das linhas e a </t>
    </r>
    <r>
      <rPr>
        <b/>
        <sz val="8"/>
        <color theme="1"/>
        <rFont val="Calibri"/>
        <family val="2"/>
        <scheme val="minor"/>
      </rPr>
      <t>etiqueta gauge=1600 (bitola larga/irlandesa)</t>
    </r>
    <r>
      <rPr>
        <sz val="8"/>
        <color theme="1"/>
        <rFont val="Calibri"/>
        <family val="2"/>
        <scheme val="minor"/>
      </rPr>
      <t xml:space="preserve"> entre outras (ver Transporte ferroviário no Brasil). Em Portugal deve-se usar esta etiqueta na maioria das linhas (exceto nas de bitola estreita) e a etiqueta gauge=1668 (ver Transporte ferroviário em Portugal).</t>
    </r>
  </si>
  <si>
    <t xml:space="preserve">codTrechoFerrov </t>
  </si>
  <si>
    <t xml:space="preserve">Indica o código para identificação de um trecho ferroviário. </t>
  </si>
  <si>
    <t>railway:track_ref</t>
  </si>
  <si>
    <r>
      <t xml:space="preserve">Número de linha na estação: </t>
    </r>
    <r>
      <rPr>
        <sz val="8"/>
        <color theme="1"/>
        <rFont val="Calibri"/>
        <family val="2"/>
        <scheme val="minor"/>
      </rPr>
      <t>referência da linha numa dada estação. Como esta referência só se aplica aos trilhos/carris nessa estação e não noutra ou entre estas, deve-se aplicar esta etiqueta apenas no segmento na estação, por exemplo entre as agulhas.</t>
    </r>
  </si>
  <si>
    <t xml:space="preserve">tipoTrechoFerrov </t>
  </si>
  <si>
    <t xml:space="preserve">Indica o tipo de trecho ferroviário quanto ao tipo do veículo que dela faz uso. </t>
  </si>
  <si>
    <t xml:space="preserve">2)  Trecho para aeromóvel </t>
  </si>
  <si>
    <t>monorail</t>
  </si>
  <si>
    <r>
      <t>Monocarril ou monotrilho</t>
    </r>
    <r>
      <rPr>
        <sz val="8"/>
        <color theme="1"/>
        <rFont val="Calibri"/>
        <family val="2"/>
        <scheme val="minor"/>
      </rPr>
      <t>: trilhos / carris de um sistema de comboios/trens de um só trilho/carril. Inclui também alguns presentes em grandes parques de diversões e jardins zoológicos.</t>
    </r>
  </si>
  <si>
    <t>3)  Trecho para bonde</t>
  </si>
  <si>
    <t>tram</t>
  </si>
  <si>
    <r>
      <t>Elétrico ou bonde</t>
    </r>
    <r>
      <rPr>
        <sz val="8"/>
        <color theme="1"/>
        <rFont val="Calibri"/>
        <family val="2"/>
        <scheme val="minor"/>
      </rPr>
      <t>: trilhos/carris do modo de transporte tradicional, por vezes com carruagens históricas e por vezes partilhando o percurso com a rodovia (trilhos/carris na estrada). Deve-se usar esta etiqueta apenas nos chamados "elétricos/bondes" e não em metropolitanos subterrâneos ou de superfície para os quais existem etiquetas próprias.</t>
    </r>
  </si>
  <si>
    <t xml:space="preserve">4) Trecho para metrô </t>
  </si>
  <si>
    <t>subway</t>
  </si>
  <si>
    <r>
      <t>Metropolitano, metrô ou metro</t>
    </r>
    <r>
      <rPr>
        <sz val="8"/>
        <color theme="1"/>
        <rFont val="Calibri"/>
        <family val="2"/>
        <scheme val="minor"/>
      </rPr>
      <t>: trilhos/carris de trem/comboio ligeiro, normalmente elétrico, que na maioria da sua extensão é subterrâneo.</t>
    </r>
  </si>
  <si>
    <t>light_rail</t>
  </si>
  <si>
    <r>
      <t>Metrô leve, metro ligeiro, metropolitano de superfície ou veículo leve sobre trilhos</t>
    </r>
    <r>
      <rPr>
        <sz val="8"/>
        <color theme="1"/>
        <rFont val="Calibri"/>
        <family val="2"/>
        <scheme val="minor"/>
      </rPr>
      <t>: trilhos / carris de um trem/comboio ligeiro. Apesar de existirem semelhanças não confundir com elétrico/bonde, pois o trajeto do metrô/metropolitano de superfície normalmente atinge dimensões consideráveis de dezenas de quilómetros. Num "metrô/metro" deve-se usar esta etiqueta quando a rede deste é maioritariamente à superfície e não subterrânea.</t>
    </r>
  </si>
  <si>
    <t xml:space="preserve">5) Trecho para trem </t>
  </si>
  <si>
    <t>crossover</t>
  </si>
  <si>
    <t>Trechos relativamente curtos da via que alternam o tráfego de uma linha paralela para outra.</t>
  </si>
  <si>
    <t>siding</t>
  </si>
  <si>
    <r>
      <t>Desvio</t>
    </r>
    <r>
      <rPr>
        <sz val="8"/>
        <color theme="1"/>
        <rFont val="Calibri"/>
        <family val="2"/>
        <scheme val="minor"/>
      </rPr>
      <t>: linha de cruzamento de trens/comboios, que consiste numa linha extra paralela à linha principal e ligada nos dois extremos à linha principal.</t>
    </r>
  </si>
  <si>
    <t>spur</t>
  </si>
  <si>
    <r>
      <t>Ramal</t>
    </r>
    <r>
      <rPr>
        <sz val="8"/>
        <color theme="1"/>
        <rFont val="Calibri"/>
        <family val="2"/>
        <scheme val="minor"/>
      </rPr>
      <t>: linha relativamente pequena, construída para dar acesso a uma empresa ou entidade para a linha principal. Esta etiqueta não deve ser aplicada a linhas com tráfego de passageiros. Apesar de "ramal" se aplicar a outro tipos de linhas, no OpenStreetMap esta etiqueta refere-se a percursos relativamente curtos, normalmente privados, da empresa ou fábrica à qual liga o ramal.</t>
    </r>
  </si>
  <si>
    <t>miniature</t>
  </si>
  <si>
    <r>
      <t xml:space="preserve">Ferrovia em miniatura: </t>
    </r>
    <r>
      <rPr>
        <sz val="8"/>
        <color theme="1"/>
        <rFont val="Calibri"/>
        <family val="2"/>
        <scheme val="minor"/>
      </rPr>
      <t>trilhos / carris de bitola estreita de trens/comboios em miniatura que ainda assim transportam passageiros. Normalmente estes encontram-se em parques de diversões.</t>
    </r>
  </si>
  <si>
    <t>bitola</t>
  </si>
  <si>
    <t>Indica o tamanho da bitola do trecho ferroviário ou seja, a distância entre as faces internas dos boletos dos trilhos, tomada na linha normal a essas faces, 16mm abaixo do plano constituído pela superfície superior do boleto.</t>
  </si>
  <si>
    <t>gauge</t>
  </si>
  <si>
    <t xml:space="preserve">2)  Métrica </t>
  </si>
  <si>
    <t xml:space="preserve">2) O valor da bitola é de 1,00 m. </t>
  </si>
  <si>
    <t xml:space="preserve">3)  Internacional </t>
  </si>
  <si>
    <t xml:space="preserve">3) O valor da bitola é de 1,435 m. </t>
  </si>
  <si>
    <t xml:space="preserve">4) Larga </t>
  </si>
  <si>
    <t xml:space="preserve">4) O valor da bitola é de 1,600 m. </t>
  </si>
  <si>
    <t xml:space="preserve">5)  Mista métrica internacional </t>
  </si>
  <si>
    <t xml:space="preserve">5) O número de linhas é duplo e o valor das bitolas for de 1,00m e 1,435m, simultaneamente. </t>
  </si>
  <si>
    <t xml:space="preserve">6) Mista métrica larga </t>
  </si>
  <si>
    <t>6)  O número de linhas é duplo e o valor da bitola for de 1,00 m e 1,600 m, simultaneamente.</t>
  </si>
  <si>
    <t xml:space="preserve">7) Mista internacional larga </t>
  </si>
  <si>
    <t xml:space="preserve">7) O número de linhas é duplo e o valor da bitola for de 1,435 m e 1,600 m, simultaneamente. </t>
  </si>
  <si>
    <t>narrow_gauge</t>
  </si>
  <si>
    <r>
      <t>Bitola estreita ou via estreita</t>
    </r>
    <r>
      <rPr>
        <sz val="8"/>
        <color theme="1"/>
        <rFont val="Calibri"/>
        <family val="2"/>
        <scheme val="minor"/>
      </rPr>
      <t>: trilhos/carris de trens/comboios de bitola estreita. Usar também gauge=* em milímetros para indicar a bitola (distância entre trilhos/carris).</t>
    </r>
  </si>
  <si>
    <t>eletrificada</t>
  </si>
  <si>
    <t>Indica se o trecho ferroviário é eletrificado.</t>
  </si>
  <si>
    <t>electrified</t>
  </si>
  <si>
    <r>
      <t>Eletrificado</t>
    </r>
    <r>
      <rPr>
        <sz val="8"/>
        <color theme="1"/>
        <rFont val="Calibri"/>
        <family val="2"/>
        <scheme val="minor"/>
      </rPr>
      <t>: ferrovia com infraestrutura eletrificada, através de um terceiro trilho/carril ou por via aérea com um cabo suspenso por catenárias. Existem várias valores para esta chave:</t>
    </r>
  </si>
  <si>
    <r>
      <t xml:space="preserve">- </t>
    </r>
    <r>
      <rPr>
        <sz val="8"/>
        <color rgb="FF000000"/>
        <rFont val="Courier New"/>
        <family val="3"/>
      </rPr>
      <t>electrified=contact_line</t>
    </r>
    <r>
      <rPr>
        <sz val="8"/>
        <color theme="1"/>
        <rFont val="Calibri"/>
        <family val="2"/>
        <scheme val="minor"/>
      </rPr>
      <t>: cabos elétricos suspensos no ar através de catenárias</t>
    </r>
  </si>
  <si>
    <r>
      <t xml:space="preserve">- </t>
    </r>
    <r>
      <rPr>
        <sz val="8"/>
        <color rgb="FF000000"/>
        <rFont val="Courier New"/>
        <family val="3"/>
      </rPr>
      <t>electrified=rail</t>
    </r>
    <r>
      <rPr>
        <sz val="8"/>
        <color theme="1"/>
        <rFont val="Calibri"/>
        <family val="2"/>
        <scheme val="minor"/>
      </rPr>
      <t>: um terceiro ou quarto trilho/carril.</t>
    </r>
  </si>
  <si>
    <r>
      <t xml:space="preserve">- </t>
    </r>
    <r>
      <rPr>
        <sz val="8"/>
        <color rgb="FF000000"/>
        <rFont val="Courier New"/>
        <family val="3"/>
      </rPr>
      <t>electrified=yes</t>
    </r>
    <r>
      <rPr>
        <sz val="8"/>
        <color theme="1"/>
        <rFont val="Calibri"/>
        <family val="2"/>
        <scheme val="minor"/>
      </rPr>
      <t>: valor genérico para indicar que é eletrificado mas não se sabe o tipo.</t>
    </r>
  </si>
  <si>
    <r>
      <t xml:space="preserve">- </t>
    </r>
    <r>
      <rPr>
        <sz val="8"/>
        <color rgb="FF000000"/>
        <rFont val="Courier New"/>
        <family val="3"/>
      </rPr>
      <t>electrified=no</t>
    </r>
    <r>
      <rPr>
        <sz val="8"/>
        <color theme="1"/>
        <rFont val="Calibri"/>
        <family val="2"/>
        <scheme val="minor"/>
      </rPr>
      <t>: indica que a linha não é eletrificada.</t>
    </r>
  </si>
  <si>
    <t>Valor genérico para indicar que é eletrificado mas não se sabe o tipo.</t>
  </si>
  <si>
    <t>contact_line</t>
  </si>
  <si>
    <t>Cabos elétricos suspensos no ar através de catenárias</t>
  </si>
  <si>
    <t>Um terceiro ou quarto trilho/carril.</t>
  </si>
  <si>
    <t>Indica que a linha não é eletrificada</t>
  </si>
  <si>
    <t>frequency</t>
  </si>
  <si>
    <t>(número)</t>
  </si>
  <si>
    <r>
      <t>Frequência</t>
    </r>
    <r>
      <rPr>
        <sz val="8"/>
        <color theme="1"/>
        <rFont val="Calibri"/>
        <family val="2"/>
        <scheme val="minor"/>
      </rPr>
      <t>: número em Hertz (sem a unidade de medida) da linha eletrificada. Usar 0 para corrente contínua. Ver também a etiqueta de voltagem voltage=*.</t>
    </r>
  </si>
  <si>
    <t>voltage</t>
  </si>
  <si>
    <t>Voltagem: valor da voltagem da linha eletrificada em volts (apenas o número sem espaços e sem a unidade de medida). Ver também a etiqueta frequency=*.</t>
  </si>
  <si>
    <t>nrLinhas</t>
  </si>
  <si>
    <t>Indica o número de linhas do trecho ferroviário</t>
  </si>
  <si>
    <t>- Linha: conjunto de trilhos assentados sobre dormentes, em duas filas, separadas por determinada distância, mais acessórios de fixação, aparelhos de mudança de via (chave etc.) e desvios).</t>
  </si>
  <si>
    <t>tracks</t>
  </si>
  <si>
    <r>
      <t>Linhas:</t>
    </r>
    <r>
      <rPr>
        <sz val="8"/>
        <color theme="1"/>
        <rFont val="Calibri"/>
        <family val="2"/>
        <scheme val="minor"/>
      </rPr>
      <t xml:space="preserve"> número de linhas. Caso não se utilize esta etiqueta é assumido que consiste numa só linha. Esta etiqueta deve ser usada, por exemplo, num local que existam 2 ou mais linhas, mas esteja desenhado no mapa apenas 1 linha, usa-se então nesta linha esta etiqueta indicando o número de linhas que existe. Caso se desenhe no mapa cada uma das linhas numa linha separada pode-se retirar esta etiqueta.</t>
    </r>
  </si>
  <si>
    <t xml:space="preserve">2) Dupla </t>
  </si>
  <si>
    <t xml:space="preserve">2) O número de linhas é 2. </t>
  </si>
  <si>
    <t xml:space="preserve">3) Múltipla </t>
  </si>
  <si>
    <t xml:space="preserve">3) O número de linhas é maior que 2. </t>
  </si>
  <si>
    <t xml:space="preserve">4) Simples </t>
  </si>
  <si>
    <t xml:space="preserve">4) O número de linhas é 1. </t>
  </si>
  <si>
    <t>Identifica a jurisdição do trecho ferroviário.</t>
  </si>
  <si>
    <t>Indica o nome do agente concessionário que explora/administra o trecho ferroviário.</t>
  </si>
  <si>
    <t>0..1 se administracao: Administracao = “Concessionária”</t>
  </si>
  <si>
    <t>abandoned</t>
  </si>
  <si>
    <r>
      <t xml:space="preserve">Ferrovia abandonada: </t>
    </r>
    <r>
      <rPr>
        <sz val="8"/>
        <color theme="1"/>
        <rFont val="Calibri"/>
        <family val="2"/>
        <scheme val="minor"/>
      </rPr>
      <t>trilhos / carris de uma ferrovia que foram removidos. Esta etiqueta deve ser usada apenas em trilhos/carris. Para ferrovias com trilhos/carris existentes mas não usados deve-se aplicar a etiqueta railway=disused.</t>
    </r>
  </si>
  <si>
    <t>preserved</t>
  </si>
  <si>
    <r>
      <t>Ferrovia preservada</t>
    </r>
    <r>
      <rPr>
        <sz val="8"/>
        <color theme="1"/>
        <rFont val="Calibri"/>
        <family val="2"/>
      </rPr>
      <t>: trilhos/carris onde circulam exclusivamente trens/comboios históricos de cariz turístico. Em vez desta etiqueta também se pode usar as etiquetas railway:preserved=yes e a etiqueta do tipo de trilho/carril como por exemplo railway=narrow_gauge para bitola estreita.</t>
    </r>
  </si>
  <si>
    <r>
      <t>Ferrovia em construção</t>
    </r>
    <r>
      <rPr>
        <sz val="8"/>
        <color theme="1"/>
        <rFont val="Calibri"/>
        <family val="2"/>
        <scheme val="minor"/>
      </rPr>
      <t>: trilhos / carris começaram a ser colocados. Ver também construction=*.</t>
    </r>
  </si>
  <si>
    <t>disused</t>
  </si>
  <si>
    <r>
      <t xml:space="preserve">Ferrovia em desuso: </t>
    </r>
    <r>
      <rPr>
        <sz val="8"/>
        <color theme="1"/>
        <rFont val="Calibri"/>
        <family val="2"/>
        <scheme val="minor"/>
      </rPr>
      <t>trilhos / carris ainda existem mas não passam trens/comboios, ou seja, deixou de ser usada mas a infraestrutura ainda existe. Ver também disused=yes.</t>
    </r>
  </si>
  <si>
    <t>Indica a carga máxima admissível, em toneladas, sobre o trecho ferroviário.</t>
  </si>
  <si>
    <t>emArruamento</t>
  </si>
  <si>
    <t>Indica se o trecho ferroviário está localizado em arruamento.</t>
  </si>
  <si>
    <t>­_</t>
  </si>
  <si>
    <r>
      <t>Ponte ou viaduto</t>
    </r>
    <r>
      <rPr>
        <sz val="8"/>
        <color theme="1"/>
        <rFont val="Calibri"/>
        <family val="2"/>
        <scheme val="minor"/>
      </rPr>
      <t>: caso a via férrea esteja elevada passando por cima de um rio, estrada, vale, etc.</t>
    </r>
  </si>
  <si>
    <t>cutting</t>
  </si>
  <si>
    <r>
      <t>Corte no terreno</t>
    </r>
    <r>
      <rPr>
        <sz val="8"/>
        <color theme="1"/>
        <rFont val="Calibri"/>
        <family val="2"/>
        <scheme val="minor"/>
      </rPr>
      <t>: local onde a ferrovia fica a um nível mais baixo que o terreno circundante ou pelo menos um dos lados, no qual foi preciso escavar para manter o nível dos trilhos/carris. Usar cutting=left se a parte elevada fica do lado esquerdo ou cutting=right se fica do lado direito.</t>
    </r>
  </si>
  <si>
    <t>embankment</t>
  </si>
  <si>
    <r>
      <t>Elevação no terreno</t>
    </r>
    <r>
      <rPr>
        <sz val="8"/>
        <color theme="1"/>
        <rFont val="Calibri"/>
        <family val="2"/>
        <scheme val="minor"/>
      </rPr>
      <t>: local onde a ferrovia fica a um nível mais alto que o terreno circundante ou pelo menos de um dos lados, no qual foi necessário colocar materiais, normalmente terra, para manter o nível dos trilhos/carris. Usar embankment=left se a parte mais baixa fica do lado esquerdo ou embankment=right se fica do lado direito.</t>
    </r>
  </si>
  <si>
    <t>embedded_rails</t>
  </si>
  <si>
    <t>yes/&lt;type of railway&gt;</t>
  </si>
  <si>
    <r>
      <t xml:space="preserve">Especifica que uma rodovia na qual o tráfego não é ferroviário, esse  também é permitido. Tem </t>
    </r>
    <r>
      <rPr>
        <b/>
        <sz val="8"/>
        <color theme="1"/>
        <rFont val="Calibri"/>
        <family val="2"/>
        <scheme val="minor"/>
      </rPr>
      <t>faixas ferroviárias embutidas</t>
    </r>
    <r>
      <rPr>
        <sz val="8"/>
        <color theme="1"/>
        <rFont val="Calibri"/>
        <family val="2"/>
        <scheme val="minor"/>
      </rPr>
      <t>, mas os trilhos são mapeados de maneiras separadas.</t>
    </r>
  </si>
  <si>
    <r>
      <t>Túnel</t>
    </r>
    <r>
      <rPr>
        <sz val="8"/>
        <color theme="1"/>
        <rFont val="Calibri"/>
        <family val="2"/>
        <scheme val="minor"/>
      </rPr>
      <t>: caso a linha passe por um túnel no subsolo ou rochedo. Deve-se usar sempre esta etiqueta em metropolitanos subterrâneos nas partes da linha que estejam no subsolo.</t>
    </r>
  </si>
  <si>
    <t>usage</t>
  </si>
  <si>
    <t>main</t>
  </si>
  <si>
    <r>
      <t>Linha principal</t>
    </r>
    <r>
      <rPr>
        <sz val="8"/>
        <color theme="1"/>
        <rFont val="Calibri"/>
        <family val="2"/>
        <scheme val="minor"/>
      </rPr>
      <t xml:space="preserve"> que normalmente suporta tráfego pesado, quer de mercadorias quer de passageiros.</t>
    </r>
  </si>
  <si>
    <t>branch</t>
  </si>
  <si>
    <r>
      <t xml:space="preserve">Linha </t>
    </r>
    <r>
      <rPr>
        <sz val="8"/>
        <color theme="1"/>
        <rFont val="Calibri"/>
        <family val="2"/>
        <scheme val="minor"/>
      </rPr>
      <t>que liga locais a uma linha principal.</t>
    </r>
  </si>
  <si>
    <t>freight</t>
  </si>
  <si>
    <t>Uso apenas serviços de mercadorias.</t>
  </si>
  <si>
    <t>Uso apenas de serviço de mercadorias de uma indústria/fábrica, mina, etc. normalmente através de um pequeno ramal privado.</t>
  </si>
  <si>
    <t>Apenas de utilização militar.</t>
  </si>
  <si>
    <t>tourism</t>
  </si>
  <si>
    <t>Uso apenas para uso turístico.</t>
  </si>
  <si>
    <t>buffer_stop</t>
  </si>
  <si>
    <r>
      <t>Para-choque de via</t>
    </r>
    <r>
      <rPr>
        <sz val="8"/>
        <color theme="1"/>
        <rFont val="Calibri"/>
        <family val="2"/>
        <scheme val="minor"/>
      </rPr>
      <t>: dispositivo colocado normalmente no final de uma linha (ocasionalmente no meio de uma de desvio) para servir de segurança de forma a imobilizar um trem/comboio.</t>
    </r>
  </si>
  <si>
    <t>derail</t>
  </si>
  <si>
    <r>
      <t>Descarrilador</t>
    </r>
    <r>
      <rPr>
        <sz val="8"/>
        <color theme="1"/>
        <rFont val="Calibri"/>
        <family val="2"/>
        <scheme val="minor"/>
      </rPr>
      <t>: dispositivo nos trilhos/carris para fazer descarrilar o trem/comboio da linha.</t>
    </r>
  </si>
  <si>
    <t>crossing</t>
  </si>
  <si>
    <r>
      <t>Passagem pedestre</t>
    </r>
    <r>
      <rPr>
        <sz val="8"/>
        <color theme="1"/>
        <rFont val="Calibri"/>
        <family val="2"/>
        <scheme val="minor"/>
      </rPr>
      <t>: local onde os peões podem atravessar a ferrovia, normalmente numa estação entre plataformas, por vezes em zonas remotas também.</t>
    </r>
  </si>
  <si>
    <t>signal</t>
  </si>
  <si>
    <r>
      <t>Sinal ferroviário</t>
    </r>
    <r>
      <rPr>
        <sz val="8"/>
        <color theme="1"/>
        <rFont val="Calibri"/>
        <family val="2"/>
        <scheme val="minor"/>
      </rPr>
      <t>: qualquer sinal de trânsito ferroviário destinado normalmente a funcionários da empresa que opera a ferrovia. Não inclui sinais de trânsito de cruzamentos destinados a automobilistas, por exemplo.</t>
    </r>
  </si>
  <si>
    <r>
      <t xml:space="preserve">Aparelho de mudança de via ou agulha: </t>
    </r>
    <r>
      <rPr>
        <sz val="8"/>
        <color theme="1"/>
        <rFont val="Calibri"/>
        <family val="2"/>
        <scheme val="minor"/>
      </rPr>
      <t>local onde 2 linhas convergem.</t>
    </r>
  </si>
  <si>
    <t>roundhouse</t>
  </si>
  <si>
    <r>
      <t>Cocheira</t>
    </r>
    <r>
      <rPr>
        <sz val="8"/>
        <color theme="1"/>
        <rFont val="Calibri"/>
        <family val="2"/>
        <scheme val="minor"/>
      </rPr>
      <t xml:space="preserve"> ou </t>
    </r>
    <r>
      <rPr>
        <b/>
        <sz val="8"/>
        <color theme="1"/>
        <rFont val="Calibri"/>
        <family val="2"/>
        <scheme val="minor"/>
      </rPr>
      <t>depósito de locomotivas</t>
    </r>
    <r>
      <rPr>
        <sz val="8"/>
        <color theme="1"/>
        <rFont val="Calibri"/>
        <family val="2"/>
        <scheme val="minor"/>
      </rPr>
      <t>: edifício semicircular que rodeia uma rotunda ferroviária destinada a guardar locomotivas a vapor</t>
    </r>
    <r>
      <rPr>
        <sz val="11"/>
        <color theme="1"/>
        <rFont val="Calibri"/>
        <family val="2"/>
        <scheme val="minor"/>
      </rPr>
      <t>.</t>
    </r>
  </si>
  <si>
    <r>
      <t>Mesa de transferência</t>
    </r>
    <r>
      <rPr>
        <sz val="8"/>
        <color theme="1"/>
        <rFont val="Calibri"/>
        <family val="2"/>
      </rPr>
      <t>: um pouco semelhante à rotunda ferroviária, mas na forma retangular e mais comum hoje em dia em pátios de manobras grandes. Permite mudar uma carruagem entre linhas paralelas.</t>
    </r>
  </si>
  <si>
    <t>wash</t>
  </si>
  <si>
    <t>Uma lavagem de carro da estrada de ferro.</t>
  </si>
  <si>
    <t>Estacao_Ferroviaria</t>
  </si>
  <si>
    <r>
      <t xml:space="preserve">Estrut_Transporte: </t>
    </r>
    <r>
      <rPr>
        <sz val="8"/>
        <rFont val="Calibri"/>
        <family val="2"/>
      </rPr>
      <t xml:space="preserve">nome, modalUso:Modal_Uso=”Ferroviário”, administracao, jurisdicao, concessionaria, operacional, situacaoFisica. </t>
    </r>
  </si>
  <si>
    <r>
      <t xml:space="preserve">Estrut_Apoio: </t>
    </r>
    <r>
      <rPr>
        <sz val="8"/>
        <color theme="1"/>
        <rFont val="Calibri"/>
        <family val="2"/>
        <scheme val="minor"/>
      </rPr>
      <t>tipoEstrut: Tipo_Estrut=”Estação”, tipoExposicao.</t>
    </r>
  </si>
  <si>
    <t>Estação ferroviária é uma instalação existente em um itinerário de um sistema de transporte ferroviário para atender a passageiros e cargas.</t>
  </si>
  <si>
    <t>Estacao_Metroviaria</t>
  </si>
  <si>
    <r>
      <t xml:space="preserve">Estrut_Transporte: </t>
    </r>
    <r>
      <rPr>
        <sz val="8"/>
        <rFont val="Calibri"/>
        <family val="2"/>
      </rPr>
      <t xml:space="preserve">nome, modalUso:Modal_Uso=”Metroviário”, administracao, jurisdicao, concessionaria, operacional, situacaoFisica. </t>
    </r>
  </si>
  <si>
    <t>Estação metroviária é uma instalação existente em um itinerário de um sistema de transporte metroviário para atender a passageiros.</t>
  </si>
  <si>
    <t>Girador_Ferroviario</t>
  </si>
  <si>
    <t xml:space="preserve">Girador ferroviário é uma estrutura circular com movimento de rotação em torno do apoio central e que suporta um segmento de linha férrea, usado para inverter a posição da locomotiva ou outro veículo ferroviário. </t>
  </si>
  <si>
    <t>Cremalheira</t>
  </si>
  <si>
    <t>Cremalheira é um sistema de tração usado em certas vias férreas, nos trechos de rampa muito íngremes, dotado de barra de ferro dentada, assentada entre os trilhos, na qual uma roda motora da locomotiva, também dentada, se encaixa, impulsinando ou freando a composição.</t>
  </si>
  <si>
    <t>Trecho_Ferroviario</t>
  </si>
  <si>
    <t xml:space="preserve">Trecho ferroviário é um conjunto de duas ou mais fiadas de trilhos assentados e fixadas paralelamente sobre dormentes, de acordo com as bitolas, constituindo a superfície de rolamento. Um trecho ferroviário é establecido entre dois pontos ferrovviários, os quais coincidem com um entroncamento ferroviário. Usualmente presente em um pátio ferroviário. </t>
  </si>
  <si>
    <t>Complexo_Portuario</t>
  </si>
  <si>
    <r>
      <t>Estrut_Transporte:</t>
    </r>
    <r>
      <rPr>
        <sz val="8"/>
        <color theme="1"/>
        <rFont val="Calibri"/>
        <family val="2"/>
        <scheme val="minor"/>
      </rPr>
      <t xml:space="preserve"> nome, modalUso:Modal_Uso=”Portuário”, administracao, jurisdicao, concessionaria, operacional, situacaoFisica.</t>
    </r>
  </si>
  <si>
    <t>Complexo portuário é um conjunto de elementos físicos cuja finalidade é apoiar as atividade relacionadas ao sistema portuário.</t>
  </si>
  <si>
    <t>tipoTransporte</t>
  </si>
  <si>
    <t>Indica o tipo de transporte atendido pelo complexo portuário.</t>
  </si>
  <si>
    <t xml:space="preserve">2) Carga </t>
  </si>
  <si>
    <t xml:space="preserve">3) Passageiro </t>
  </si>
  <si>
    <t xml:space="preserve">4) Misto </t>
  </si>
  <si>
    <t xml:space="preserve">4) Uso para transporte de passageiros e de cargas. </t>
  </si>
  <si>
    <t>tipoComplexoPortuario</t>
  </si>
  <si>
    <t>Indica o tipo de complexo portuário.</t>
  </si>
  <si>
    <t xml:space="preserve">2) Instalação portuária </t>
  </si>
  <si>
    <t xml:space="preserve">2) Explorada por pessoa jurídica de direito público ou privado, dentro ou fora da área do porto, utilizada na movimentação de passageiros ou na movimentação ou armazenagem de mercadorias, destinados ou provenientes de transporte aquaviário. (Inciso alterado pela Lei n° 11.314, de 03/07/06). </t>
  </si>
  <si>
    <t>port</t>
  </si>
  <si>
    <r>
      <t>Porto comercial</t>
    </r>
    <r>
      <rPr>
        <sz val="8"/>
        <color theme="1"/>
        <rFont val="Calibri"/>
        <family val="2"/>
        <scheme val="minor"/>
      </rPr>
      <t>: área industrial na costa onde se processa tráfego comercial com barcos. Normalmente a área é gerida por uma só empresa e lida com um só tipo de produto. É recomendável usar em vez desta etiqueta as etiquetas landuse=industrial e industrial=port em simultâneo.</t>
    </r>
  </si>
  <si>
    <t xml:space="preserve">3) Porto organizado </t>
  </si>
  <si>
    <t xml:space="preserve">3) O construído e aparelhado para atender às necessidades da navegação, da movimentação de passageiros ou da movimentação e armazenagem de mercadorias, concedido ou explorado pela União, cujo tráfego e operações portuárias estejam sob a jurisdição de uma autoridade portuária. (Inciso alterado pela Lei n° 11.314, de 03/07/06). </t>
  </si>
  <si>
    <t xml:space="preserve">portoSemPapel </t>
  </si>
  <si>
    <t xml:space="preserve">Indica se o complexo é ou não um porto sem papel. </t>
  </si>
  <si>
    <t xml:space="preserve">O Porto sem Papel é um sistema de informação que tem como objetivo principal reunir em um único meio de gestão as informações e a documentação necessárias para agilizar a análise e a liberação das mercadorias no âmbito dos portos brasileiros. Seguindo recomendações da Organização Marítima Internacional (IMO), o sistema atua como uma ferramenta de janela única portuária. </t>
  </si>
  <si>
    <t>Eclusa</t>
  </si>
  <si>
    <t xml:space="preserve">Eclusa é uma construção com comportas, destinada a permitir que uma embarcação transponha uma diferença de nível em uma hidrovia, por meio de enchimento e esvaziamento das câmaras. </t>
  </si>
  <si>
    <t>lock</t>
  </si>
  <si>
    <r>
      <t xml:space="preserve">Câmara de eclusa: </t>
    </r>
    <r>
      <rPr>
        <sz val="8"/>
        <color theme="1"/>
        <rFont val="Calibri"/>
        <family val="2"/>
        <scheme val="minor"/>
      </rPr>
      <t>uma parte do rio, canal ou sistema de lagos, onde o nível de sua água pode ser manipulado, permitindo a passagem de embarcações entre dois pontos de níveis diferentes. O mapeamento de uma eclusa e suas partes é descrito em lock=*.</t>
    </r>
  </si>
  <si>
    <t xml:space="preserve">desnivel </t>
  </si>
  <si>
    <t xml:space="preserve">Indica o desnível vencido pela eclusa, em metros. </t>
  </si>
  <si>
    <t xml:space="preserve">Identifica a largura oficial da eclusa, em metros (m). </t>
  </si>
  <si>
    <t xml:space="preserve">Identifica a extensão oficial da eclusa, em metros (m). </t>
  </si>
  <si>
    <t xml:space="preserve">calado </t>
  </si>
  <si>
    <t xml:space="preserve">Indica o calado máximo oficial das embarcações para a utilização da eclusa. </t>
  </si>
  <si>
    <t>Identifica a situação, quanto à atividade atual.</t>
  </si>
  <si>
    <t>Via_deslocamento</t>
  </si>
  <si>
    <t>(G)</t>
  </si>
  <si>
    <t>G=geometria complexa</t>
  </si>
  <si>
    <t xml:space="preserve">Via_Deslocamento é a via de trânsito terrestre, destinada a veículos automotores, exceto o caminho carroçável e aqueles pertencentes ao Sistema Ferroviário. </t>
  </si>
  <si>
    <r>
      <t xml:space="preserve">A etiqueta </t>
    </r>
    <r>
      <rPr>
        <i/>
        <sz val="8"/>
        <color theme="1"/>
        <rFont val="Calibri"/>
        <family val="2"/>
        <scheme val="minor"/>
      </rPr>
      <t>highway</t>
    </r>
    <r>
      <rPr>
        <sz val="8"/>
        <color theme="1"/>
        <rFont val="Calibri"/>
        <family val="2"/>
        <scheme val="minor"/>
      </rPr>
      <t xml:space="preserve"> (rodovia) serve para descrever o tipo de via, como uma autoestrada ou um caminho pedonal.</t>
    </r>
  </si>
  <si>
    <t>tipoVia</t>
  </si>
  <si>
    <t xml:space="preserve">Indica o tipo de via de deslocamento. </t>
  </si>
  <si>
    <t>1) Autoestrada</t>
  </si>
  <si>
    <t>1) Via de tráfego rápido, com todos os acessos controlados, sem cruzamento de nível e destinada exclusivamente a veículos motorizados, com revestimento sólido (asfalto, concreto ou calçamento), com um mínimo de quatro faixas, apresentando separação física entre as pistas de tráfego, representável em escala ou não.</t>
  </si>
  <si>
    <t>?</t>
  </si>
  <si>
    <t>highway:</t>
  </si>
  <si>
    <t>motorway</t>
  </si>
  <si>
    <r>
      <t>Autoestrada</t>
    </r>
    <r>
      <rPr>
        <sz val="8"/>
        <color theme="1"/>
        <rFont val="Calibri"/>
        <family val="2"/>
        <scheme val="minor"/>
      </rPr>
      <t xml:space="preserve"> (ou oficialmente no Brasil: </t>
    </r>
    <r>
      <rPr>
        <b/>
        <sz val="8"/>
        <color theme="1"/>
        <rFont val="Calibri"/>
        <family val="2"/>
        <scheme val="minor"/>
      </rPr>
      <t>rodovia</t>
    </r>
    <r>
      <rPr>
        <sz val="8"/>
        <color theme="1"/>
        <rFont val="Calibri"/>
        <family val="2"/>
        <scheme val="minor"/>
      </rPr>
      <t xml:space="preserve"> e por vezes como </t>
    </r>
    <r>
      <rPr>
        <b/>
        <sz val="8"/>
        <color theme="1"/>
        <rFont val="Calibri"/>
        <family val="2"/>
        <scheme val="minor"/>
      </rPr>
      <t>via expressa</t>
    </r>
    <r>
      <rPr>
        <sz val="8"/>
        <color theme="1"/>
        <rFont val="Calibri"/>
        <family val="2"/>
        <scheme val="minor"/>
      </rPr>
      <t>) é uma via de acesso restrito a veículos motorizados e de alta velocidade, normalmente sob pagamento, com 2 ou mais faixas de trânsito e 1 faixa de acostamento/berma, com um separador central (railes, blocos em cimento, simples faixa em terra), sem cruzamentos ou obstruções (semáforos, lombadas/lombas, etc.) Os cruzamentos com outras vias são desnivelados através de túneis ou pontes, por isso não são utilizados semáforos.</t>
    </r>
  </si>
  <si>
    <t>2) Beco</t>
  </si>
  <si>
    <t>2) Rua estreita e curta, às vezes sem saída, e pouco própria para o trânsito, viela.</t>
  </si>
  <si>
    <t>3) Ligação entre pistas</t>
  </si>
  <si>
    <t>3) Sem descrição.</t>
  </si>
  <si>
    <r>
      <t>4)</t>
    </r>
    <r>
      <rPr>
        <sz val="8"/>
        <rFont val="Calibri"/>
        <family val="2"/>
      </rPr>
      <t xml:space="preserve"> </t>
    </r>
    <r>
      <rPr>
        <b/>
        <sz val="8"/>
        <rFont val="Calibri"/>
        <family val="2"/>
      </rPr>
      <t>Logradouro</t>
    </r>
  </si>
  <si>
    <t>(ver observações na coluna Classe EDGV)</t>
  </si>
  <si>
    <t>4) Qualquer espaço público de circulação de pessoas, veículos e mercadorias, como avenidas, ruas, praças, jardins, parques, etc, reconhecido pela administração de um município ou pela comunidade local, associada a um nome de conhecimento geral.</t>
  </si>
  <si>
    <t>unclassified</t>
  </si>
  <si>
    <t xml:space="preserve">Via não classificada: o último conjunto de estradas de passagem no sistema de um país. Ex.: estradas com classificação inferior a terciárias, mas que servem a propósitos diferentes de dar acesso a propriedades. (A palavra 'unclassified' - não-classificado - é um artefato histórico do sistema viário inglês e não significa que a classificação é desconhecida; use highway=road para isso.). São estreitas, possivelmente não possuem uma linha central separando as duas faixas ou não são suficientemente largas para dois veículos poderem passar em sentido contrário ao mesmo tempo. Brasil: quando urbanas, são vias locais sem uso residencial; quando rurais, são estradas vicinais, geralmente de piçarra ou não pavimentadas. </t>
  </si>
  <si>
    <t>residential</t>
  </si>
  <si>
    <r>
      <t>Rua residencial</t>
    </r>
    <r>
      <rPr>
        <sz val="8"/>
        <color theme="1"/>
        <rFont val="Calibri"/>
        <family val="2"/>
        <scheme val="minor"/>
      </rPr>
      <t>: via local, de fluxo baixo, dentro de área residencial, servindo de acesso às residências mas que não são classificadas.</t>
    </r>
  </si>
  <si>
    <r>
      <t>Via de espaço compartilhado</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zona de coexistência</t>
    </r>
    <r>
      <rPr>
        <vertAlign val="superscript"/>
        <sz val="8"/>
        <color theme="1"/>
        <rFont val="Calibri"/>
        <family val="2"/>
        <scheme val="minor"/>
      </rPr>
      <t>(Portugal)</t>
    </r>
    <r>
      <rPr>
        <sz val="8"/>
        <color theme="1"/>
        <rFont val="Calibri"/>
        <family val="2"/>
        <scheme val="minor"/>
      </rPr>
      <t>: vias de uso compartilhado por pedestres e veículos onde existem regras especiais de trânsito como a circulação de veículos a velocidades baixas (máximo de 20km/h por exemplo), a prioridade ao peão, entre outras</t>
    </r>
    <r>
      <rPr>
        <sz val="8"/>
        <color rgb="FFFF0000"/>
        <rFont val="Calibri"/>
        <family val="2"/>
        <scheme val="minor"/>
      </rPr>
      <t>.</t>
    </r>
    <r>
      <rPr>
        <b/>
        <sz val="8"/>
        <color rgb="FFFF0000"/>
        <rFont val="Calibri"/>
        <family val="2"/>
        <scheme val="minor"/>
      </rPr>
      <t xml:space="preserve"> </t>
    </r>
  </si>
  <si>
    <r>
      <t>Rua de serviço</t>
    </r>
    <r>
      <rPr>
        <sz val="8"/>
        <color theme="1"/>
        <rFont val="Calibri"/>
        <family val="2"/>
        <scheme val="minor"/>
      </rPr>
      <t xml:space="preserve">: para vias de acesso a ou dentro de propriedades industriais, acampamentos, parques empresariais, estacionamentos, etc. Tem caráter mais de acesso que de passagem. Pode-se usá-las em conjunto com </t>
    </r>
    <r>
      <rPr>
        <sz val="8"/>
        <color rgb="FF000000"/>
        <rFont val="Calibri"/>
        <family val="2"/>
        <scheme val="minor"/>
      </rPr>
      <t>service</t>
    </r>
    <r>
      <rPr>
        <sz val="8"/>
        <color rgb="FF000000"/>
        <rFont val="Calibri"/>
        <family val="2"/>
      </rPr>
      <t>=*</t>
    </r>
    <r>
      <rPr>
        <sz val="8"/>
        <color theme="1"/>
        <rFont val="Calibri"/>
        <family val="2"/>
        <scheme val="minor"/>
      </rPr>
      <t xml:space="preserve"> para indicar o tipo de uso e </t>
    </r>
    <r>
      <rPr>
        <sz val="8"/>
        <color rgb="FF000000"/>
        <rFont val="Calibri"/>
        <family val="2"/>
        <scheme val="minor"/>
      </rPr>
      <t>access</t>
    </r>
    <r>
      <rPr>
        <sz val="8"/>
        <color rgb="FF000000"/>
        <rFont val="Calibri"/>
        <family val="2"/>
      </rPr>
      <t>=*</t>
    </r>
    <r>
      <rPr>
        <sz val="8"/>
        <color theme="1"/>
        <rFont val="Calibri"/>
        <family val="2"/>
        <scheme val="minor"/>
      </rPr>
      <t xml:space="preserve"> para indicar quem pode usá-las e em quais circunstâncias.</t>
    </r>
  </si>
  <si>
    <t>Calçadão(Brasil) ou rua pedonal(Portugal): vias usadas principal-/exclusivamente por pedestres em áreas de compras ou residenciais e que podem permitir o acesso de veículos automotores só em curtos períodos do dia. Para criar um 'largo' (praça seca) ou um 'plaza' crie uma linha fechada com esta etiqueta e também com area=yes.</t>
  </si>
  <si>
    <t>5) Rodovia</t>
  </si>
  <si>
    <t>Via destinada principalmente ao tráfego de veículos providos de pneus, que atravessa uma extensão territorial, ligando duas ou mais localidades.</t>
  </si>
  <si>
    <t>trunk</t>
  </si>
  <si>
    <r>
      <t>Via expressa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via rápida</t>
    </r>
    <r>
      <rPr>
        <vertAlign val="superscript"/>
        <sz val="8"/>
        <color theme="1"/>
        <rFont val="Calibri"/>
        <family val="2"/>
        <scheme val="minor"/>
      </rPr>
      <t>(Portugal)</t>
    </r>
    <r>
      <rPr>
        <sz val="8"/>
        <color theme="1"/>
        <rFont val="Calibri"/>
        <family val="2"/>
        <scheme val="minor"/>
      </rPr>
      <t>: são estradas importantes que não são autoestradas. Geralmente têm separador central (opcional) e não são de acesso pago. Tal como as autoestradas são reservadas a veículos motorizados.</t>
    </r>
  </si>
  <si>
    <t>primary</t>
  </si>
  <si>
    <r>
      <t>Estrada primária</t>
    </r>
    <r>
      <rPr>
        <sz val="8"/>
        <color theme="1"/>
        <rFont val="Calibri"/>
        <family val="2"/>
        <scheme val="minor"/>
      </rPr>
      <t>: liga grandes cidades, normalmente com duas pistas/faixas de rodagem, uma em cada sentido. Normalmente as faixas não têm barreira /separador central. Brasil: usar em estradas federais e estaduais. Quando rural, costuma ser pavimentada, com apenas uma faixa por sentido e possui acostamento.</t>
    </r>
  </si>
  <si>
    <t>secondary</t>
  </si>
  <si>
    <r>
      <t>Estrada secundária</t>
    </r>
    <r>
      <rPr>
        <sz val="8"/>
        <color theme="1"/>
        <rFont val="Calibri"/>
        <family val="2"/>
        <scheme val="minor"/>
      </rPr>
      <t>: o próximo conjunto de vias mais importantes no sistema de um país. (Geralmente ligando cidades menores e povoados.)Em área rural: Rodovia pavimentada (asfalto, concreto, blocos de pedra ou outra pavimentação firme) que não preenche os requisitos de rodovia primária. Em área urbana: via coletora, de velocidade média (&gt;= 40 km/h), pavimentada (asfalto, concreto, blocos de pedra ou outra pavimentação firme), geralmente de pista simples, com preferência sobre vias terciárias, que forma a malha secundária de circulação entre bairros, ou a malha principal de circulação em cidades pequenas; pode ou não ter canteiro central (mapear as duas vias paralelas, se tiver).</t>
    </r>
  </si>
  <si>
    <t>tertiary</t>
  </si>
  <si>
    <r>
      <t>Estrada terciária</t>
    </r>
    <r>
      <rPr>
        <sz val="8"/>
        <color theme="1"/>
        <rFont val="Calibri"/>
        <family val="2"/>
        <scheme val="minor"/>
      </rPr>
      <t xml:space="preserve">: vias com certa importância local que fazem a ligação entre aldeias e/ou lugares. Quando rural, costuma ter apenas solo compactado (estrada de terra batida), porém largura suficiente para dois veículos em sentidos opostos. É uma classe de via entre </t>
    </r>
    <r>
      <rPr>
        <sz val="10"/>
        <color rgb="FF000000"/>
        <rFont val="Calibri"/>
        <family val="2"/>
      </rPr>
      <t>highway=</t>
    </r>
    <r>
      <rPr>
        <sz val="8"/>
        <color rgb="FF000000"/>
        <rFont val="Calibri"/>
        <family val="2"/>
        <scheme val="minor"/>
      </rPr>
      <t>secondary</t>
    </r>
    <r>
      <rPr>
        <sz val="8"/>
        <color theme="1"/>
        <rFont val="Calibri"/>
        <family val="2"/>
        <scheme val="minor"/>
      </rPr>
      <t xml:space="preserve"> (secundária/regional) e </t>
    </r>
    <r>
      <rPr>
        <sz val="10"/>
        <color rgb="FF000000"/>
        <rFont val="Calibri"/>
        <family val="2"/>
      </rPr>
      <t>highway=</t>
    </r>
    <r>
      <rPr>
        <sz val="8"/>
        <color rgb="FF000000"/>
        <rFont val="Calibri"/>
        <family val="2"/>
        <scheme val="minor"/>
      </rPr>
      <t>unclassified</t>
    </r>
    <r>
      <rPr>
        <sz val="8"/>
        <color theme="1"/>
        <rFont val="Calibri"/>
        <family val="2"/>
        <scheme val="minor"/>
      </rPr>
      <t xml:space="preserve"> (não classificada).</t>
    </r>
  </si>
  <si>
    <t>6) Servidão</t>
  </si>
  <si>
    <t xml:space="preserve">É a passagem permitida através do terreno ou propriedade de outros, que foi outorgada por quem loteou originalmente o terreno ou combinada entre as partes. Pode ser só "de boca" ou constar na escritura que será compulsória a livre passagem através do terreno. </t>
  </si>
  <si>
    <t>7) Trecho de entroncamento</t>
  </si>
  <si>
    <t xml:space="preserve">Conjunto de elementos agregados que compõem acessos inter-relacionados, como por exemplo, um trevo rodoviário ou uma rotatória. </t>
  </si>
  <si>
    <t>8) Outros</t>
  </si>
  <si>
    <t xml:space="preserve">Outros tipos de vias de deslocamento. </t>
  </si>
  <si>
    <r>
      <t>Estrada rústica</t>
    </r>
    <r>
      <rPr>
        <vertAlign val="superscript"/>
        <sz val="8"/>
        <color theme="1"/>
        <rFont val="Calibri"/>
        <family val="2"/>
        <scheme val="minor"/>
      </rPr>
      <t>(Brasil)</t>
    </r>
    <r>
      <rPr>
        <sz val="8"/>
        <color theme="1"/>
        <rFont val="Calibri"/>
        <family val="2"/>
        <scheme val="minor"/>
      </rPr>
      <t xml:space="preserve"> ou </t>
    </r>
    <r>
      <rPr>
        <b/>
        <sz val="8"/>
        <color theme="1"/>
        <rFont val="Calibri"/>
        <family val="2"/>
        <scheme val="minor"/>
      </rPr>
      <t>carreiro florestal/agrícola</t>
    </r>
    <r>
      <rPr>
        <vertAlign val="superscript"/>
        <sz val="8"/>
        <color theme="1"/>
        <rFont val="Calibri"/>
        <family val="2"/>
        <scheme val="minor"/>
      </rPr>
      <t>(Portugal)</t>
    </r>
    <r>
      <rPr>
        <sz val="8"/>
        <color theme="1"/>
        <rFont val="Calibri"/>
        <family val="2"/>
        <scheme val="minor"/>
      </rPr>
      <t xml:space="preserve">: vias para uso agrícola, florestal, etc. normalmente acidentadas com superfícies sem pavimento/selagem. Em países onde a maioria das vias não tem pavimento, você ainda deve usar os valores principais trunk/primary/secondary/tertiary/unclassified, certificando-se de também etiquetar o tipo de superfície. Use </t>
    </r>
    <r>
      <rPr>
        <sz val="8"/>
        <color rgb="FF000000"/>
        <rFont val="Calibri"/>
        <family val="2"/>
        <scheme val="minor"/>
      </rPr>
      <t>surface</t>
    </r>
    <r>
      <rPr>
        <sz val="8"/>
        <color rgb="FF000000"/>
        <rFont val="Calibri"/>
        <family val="2"/>
      </rPr>
      <t>=*</t>
    </r>
    <r>
      <rPr>
        <sz val="8"/>
        <color theme="1"/>
        <rFont val="Calibri"/>
        <family val="2"/>
        <scheme val="minor"/>
      </rPr>
      <t xml:space="preserve"> ou </t>
    </r>
    <r>
      <rPr>
        <sz val="8"/>
        <color rgb="FF000000"/>
        <rFont val="Calibri"/>
        <family val="2"/>
        <scheme val="minor"/>
      </rPr>
      <t>tracktype</t>
    </r>
    <r>
      <rPr>
        <sz val="8"/>
        <color rgb="FF000000"/>
        <rFont val="Calibri"/>
        <family val="2"/>
      </rPr>
      <t>=*</t>
    </r>
    <r>
      <rPr>
        <sz val="8"/>
        <color theme="1"/>
        <rFont val="Calibri"/>
        <family val="2"/>
        <scheme val="minor"/>
      </rPr>
      <t xml:space="preserve"> para descrever a superfície.</t>
    </r>
    <r>
      <rPr>
        <sz val="11"/>
        <color theme="1"/>
        <rFont val="Calibri"/>
        <family val="2"/>
        <scheme val="minor"/>
      </rPr>
      <t xml:space="preserve"> </t>
    </r>
  </si>
  <si>
    <t>bus_guideway</t>
  </si>
  <si>
    <r>
      <t>Via de ônibus/autocarro/toca-toca/machimbombo/otocarro/microlete de guia</t>
    </r>
    <r>
      <rPr>
        <sz val="8"/>
        <color theme="1"/>
        <rFont val="Calibri"/>
        <family val="2"/>
        <scheme val="minor"/>
      </rPr>
      <t xml:space="preserve">: onde o veículo é guiado pela via (sem ser uma ferrovia) e que não é adequada a outros tipos de tráfego. Note que esta etiqueta não é para ser usada numa faixa de ônibus comum, para isso use </t>
    </r>
    <r>
      <rPr>
        <sz val="8"/>
        <color rgb="FF000000"/>
        <rFont val="Calibri"/>
        <family val="2"/>
        <scheme val="minor"/>
      </rPr>
      <t>access</t>
    </r>
    <r>
      <rPr>
        <sz val="8"/>
        <color rgb="FF000000"/>
        <rFont val="Calibri"/>
        <family val="2"/>
      </rPr>
      <t>=no</t>
    </r>
    <r>
      <rPr>
        <sz val="8"/>
        <color theme="1"/>
        <rFont val="Calibri"/>
        <family val="2"/>
        <scheme val="minor"/>
      </rPr>
      <t xml:space="preserve">, </t>
    </r>
    <r>
      <rPr>
        <sz val="8"/>
        <color rgb="FF000000"/>
        <rFont val="Calibri"/>
        <family val="2"/>
        <scheme val="minor"/>
      </rPr>
      <t>psv</t>
    </r>
    <r>
      <rPr>
        <sz val="8"/>
        <color rgb="FF000000"/>
        <rFont val="Calibri"/>
        <family val="2"/>
      </rPr>
      <t>=yes</t>
    </r>
    <r>
      <rPr>
        <sz val="8"/>
        <color theme="1"/>
        <rFont val="Calibri"/>
        <family val="2"/>
        <scheme val="minor"/>
      </rPr>
      <t>.</t>
    </r>
  </si>
  <si>
    <t>Chamada de pista de VLP no Brasil e de autocarro guiado em Portugal (este tipo de vias não existem em Portugal).</t>
  </si>
  <si>
    <t>road</t>
  </si>
  <si>
    <r>
      <t>Via de tipo desconhecido</t>
    </r>
    <r>
      <rPr>
        <sz val="8"/>
        <color theme="1"/>
        <rFont val="Calibri"/>
        <family val="2"/>
        <scheme val="minor"/>
      </rPr>
      <t>: etiqueta especial para indicar que é uma estrada, rua ou trilho/trilha em que o mapeador desconhece a classificação. A intenção é que esta etiqueta seja temporária até que se determine que tipo de via é (prmiária, secundária, residencial, etc.).</t>
    </r>
  </si>
  <si>
    <r>
      <t xml:space="preserve">Para caminhos designados (de uso principal ou exclusivo) para pedestres. Isso inclui trilhas de caminhada e caminhos de brita. Pode-se indicar se bicicletas são permitidas acrescentando a etiqueta </t>
    </r>
    <r>
      <rPr>
        <sz val="8"/>
        <color rgb="FF000000"/>
        <rFont val="Calibri"/>
        <family val="2"/>
        <scheme val="minor"/>
      </rPr>
      <t>bicycle</t>
    </r>
    <r>
      <rPr>
        <sz val="8"/>
        <color rgb="FF000000"/>
        <rFont val="Calibri"/>
        <family val="2"/>
      </rPr>
      <t>=yes</t>
    </r>
    <r>
      <rPr>
        <sz val="8"/>
        <color theme="1"/>
        <rFont val="Calibri"/>
        <family val="2"/>
        <scheme val="minor"/>
      </rPr>
      <t xml:space="preserve">. Não confundir com vias onde se desconhece o uso primário ou pretendido. Use </t>
    </r>
    <r>
      <rPr>
        <sz val="10"/>
        <color rgb="FF000000"/>
        <rFont val="Calibri"/>
        <family val="2"/>
      </rPr>
      <t>highway=pedestrian</t>
    </r>
    <r>
      <rPr>
        <sz val="8"/>
        <color theme="1"/>
        <rFont val="Calibri"/>
        <family val="2"/>
        <scheme val="minor"/>
      </rPr>
      <t xml:space="preserve"> para calçadões/ruas pedonais em áreas de compras ou residenciais e </t>
    </r>
    <r>
      <rPr>
        <sz val="10"/>
        <color rgb="FF000000"/>
        <rFont val="Calibri"/>
        <family val="2"/>
      </rPr>
      <t>highway=track</t>
    </r>
    <r>
      <rPr>
        <sz val="8"/>
        <color theme="1"/>
        <rFont val="Calibri"/>
        <family val="2"/>
        <scheme val="minor"/>
      </rPr>
      <t xml:space="preserve"> se for permitido ser transitável por veículos agrícolas ou similares.</t>
    </r>
  </si>
  <si>
    <r>
      <t xml:space="preserve">Chamada de </t>
    </r>
    <r>
      <rPr>
        <b/>
        <sz val="8"/>
        <color theme="1"/>
        <rFont val="Calibri"/>
        <family val="2"/>
        <scheme val="minor"/>
      </rPr>
      <t>pista de caminhada</t>
    </r>
    <r>
      <rPr>
        <sz val="8"/>
        <color theme="1"/>
        <rFont val="Calibri"/>
        <family val="2"/>
        <scheme val="minor"/>
      </rPr>
      <t xml:space="preserve"> no Brasil e de </t>
    </r>
    <r>
      <rPr>
        <b/>
        <sz val="8"/>
        <color theme="1"/>
        <rFont val="Calibri"/>
        <family val="2"/>
        <scheme val="minor"/>
      </rPr>
      <t>via pedonal exclusiva</t>
    </r>
    <r>
      <rPr>
        <sz val="8"/>
        <color theme="1"/>
        <rFont val="Calibri"/>
        <family val="2"/>
        <scheme val="minor"/>
      </rPr>
      <t xml:space="preserve"> em Portugal.</t>
    </r>
  </si>
  <si>
    <t>bridleway</t>
  </si>
  <si>
    <r>
      <t>Caminho/trilho para cavalos</t>
    </r>
    <r>
      <rPr>
        <sz val="8"/>
        <color theme="1"/>
        <rFont val="Calibri"/>
        <family val="2"/>
        <scheme val="minor"/>
      </rPr>
      <t xml:space="preserve">: equivalente a </t>
    </r>
    <r>
      <rPr>
        <sz val="10"/>
        <color rgb="FF000000"/>
        <rFont val="Calibri"/>
        <family val="2"/>
      </rPr>
      <t>highway=</t>
    </r>
    <r>
      <rPr>
        <sz val="8"/>
        <color rgb="FF000000"/>
        <rFont val="Calibri"/>
        <family val="2"/>
        <scheme val="minor"/>
      </rPr>
      <t>path</t>
    </r>
    <r>
      <rPr>
        <sz val="8"/>
        <color theme="1"/>
        <rFont val="Calibri"/>
        <family val="2"/>
        <scheme val="minor"/>
      </rPr>
      <t xml:space="preserve"> + </t>
    </r>
    <r>
      <rPr>
        <sz val="8"/>
        <color rgb="FF000000"/>
        <rFont val="Calibri"/>
        <family val="2"/>
        <scheme val="minor"/>
      </rPr>
      <t>horse</t>
    </r>
    <r>
      <rPr>
        <sz val="8"/>
        <color rgb="FF000000"/>
        <rFont val="Calibri"/>
        <family val="2"/>
      </rPr>
      <t>=designated</t>
    </r>
    <r>
      <rPr>
        <sz val="8"/>
        <color theme="1"/>
        <rFont val="Calibri"/>
        <family val="2"/>
        <scheme val="minor"/>
      </rPr>
      <t>.</t>
    </r>
  </si>
  <si>
    <r>
      <t xml:space="preserve">Chamada de </t>
    </r>
    <r>
      <rPr>
        <b/>
        <sz val="8"/>
        <color theme="1"/>
        <rFont val="Calibri"/>
        <family val="2"/>
        <scheme val="minor"/>
      </rPr>
      <t>hipovia</t>
    </r>
    <r>
      <rPr>
        <sz val="8"/>
        <color theme="1"/>
        <rFont val="Calibri"/>
        <family val="2"/>
        <scheme val="minor"/>
      </rPr>
      <t xml:space="preserve"> no Brasil.</t>
    </r>
  </si>
  <si>
    <t xml:space="preserve">Indica o nome da via de deslocamento. </t>
  </si>
  <si>
    <t>variável</t>
  </si>
  <si>
    <t>A etiqueta principal utilizada para atribuir um nome a um elemento. </t>
  </si>
  <si>
    <t xml:space="preserve">jurisdicao </t>
  </si>
  <si>
    <t>3) Federal</t>
  </si>
  <si>
    <t>4) Estadual/ Distrital</t>
  </si>
  <si>
    <t>5) Municipal</t>
  </si>
  <si>
    <t xml:space="preserve">administracao </t>
  </si>
  <si>
    <t>Identifica a esfera administrativa responsável pela via de deslocamento.</t>
  </si>
  <si>
    <t xml:space="preserve">concessionaria </t>
  </si>
  <si>
    <t xml:space="preserve">Indica o nome do agente concessionário que explora/administra a via de deslocamento. </t>
  </si>
  <si>
    <t xml:space="preserve">(ver também tipo_pavimentação, ambos correspondem a surface no OSM ) </t>
  </si>
  <si>
    <r>
      <t>Não-pavimentada</t>
    </r>
    <r>
      <rPr>
        <sz val="8"/>
        <color theme="1"/>
        <rFont val="Calibri"/>
        <family val="2"/>
        <scheme val="minor"/>
      </rPr>
      <t xml:space="preserve">. Uma via predominantemente não-selada ao longo do seu comprimento, ou seja, que tem uma cobertura solta que varia de fragmentos de pedra compactados até terra. Em imagens aéreas, vias não-pavimentadas podem apresentar evidências de água no seu percurso; nesses casos, embora possa parecer um córrego, a via não deve ser mapeada assim. </t>
    </r>
    <r>
      <rPr>
        <i/>
        <sz val="8"/>
        <color theme="1"/>
        <rFont val="Calibri"/>
        <family val="2"/>
        <scheme val="minor"/>
      </rPr>
      <t>Este valor só dá uma descrição aproximada; se possível, use um valor mais preciso.</t>
    </r>
  </si>
  <si>
    <r>
      <t>Estrada de terra</t>
    </r>
    <r>
      <rPr>
        <sz val="8"/>
        <color theme="1"/>
        <rFont val="Calibri"/>
        <family val="2"/>
        <scheme val="minor"/>
      </rPr>
      <t xml:space="preserve">. Propenso à erosão e à formação de lama, portanto, muitas vezes desnivelado. No Brasil, são geralmente as estradas em leito natural. </t>
    </r>
    <r>
      <rPr>
        <i/>
        <sz val="8"/>
        <color theme="1"/>
        <rFont val="Calibri"/>
        <family val="2"/>
        <scheme val="minor"/>
      </rPr>
      <t>Algumas estradas compactadas também são chamadas de estradas de terra/chão, considere a definição de compacted.</t>
    </r>
  </si>
  <si>
    <r>
      <t>Chão</t>
    </r>
    <r>
      <rPr>
        <sz val="8"/>
        <color theme="1"/>
        <rFont val="Calibri"/>
        <family val="2"/>
        <scheme val="minor"/>
      </rPr>
      <t xml:space="preserve">. Sem superfície especial, o próprio terreno possui marcas de uso humano ou animal. </t>
    </r>
    <r>
      <rPr>
        <i/>
        <sz val="8"/>
        <color theme="1"/>
        <rFont val="Calibri"/>
        <family val="2"/>
        <scheme val="minor"/>
      </rPr>
      <t xml:space="preserve">Este valor só dá uma descrição aproximada; se possível, use um valor mais preciso, como </t>
    </r>
    <r>
      <rPr>
        <i/>
        <sz val="10"/>
        <color rgb="FF000000"/>
        <rFont val="Calibri"/>
        <family val="2"/>
      </rPr>
      <t>grass</t>
    </r>
    <r>
      <rPr>
        <i/>
        <sz val="8"/>
        <color theme="1"/>
        <rFont val="Calibri"/>
        <family val="2"/>
        <scheme val="minor"/>
      </rPr>
      <t xml:space="preserve">, </t>
    </r>
    <r>
      <rPr>
        <i/>
        <sz val="10"/>
        <color rgb="FF000000"/>
        <rFont val="Calibri"/>
        <family val="2"/>
      </rPr>
      <t>clay</t>
    </r>
    <r>
      <rPr>
        <i/>
        <sz val="8"/>
        <color theme="1"/>
        <rFont val="Calibri"/>
        <family val="2"/>
        <scheme val="minor"/>
      </rPr>
      <t xml:space="preserve">, </t>
    </r>
    <r>
      <rPr>
        <i/>
        <sz val="10"/>
        <color rgb="FF000000"/>
        <rFont val="Calibri"/>
        <family val="2"/>
      </rPr>
      <t>sand</t>
    </r>
    <r>
      <rPr>
        <i/>
        <sz val="8"/>
        <color theme="1"/>
        <rFont val="Calibri"/>
        <family val="2"/>
        <scheme val="minor"/>
      </rPr>
      <t xml:space="preserve">, </t>
    </r>
    <r>
      <rPr>
        <i/>
        <sz val="10"/>
        <color rgb="FF000000"/>
        <rFont val="Calibri"/>
        <family val="2"/>
      </rPr>
      <t>earth</t>
    </r>
    <r>
      <rPr>
        <i/>
        <sz val="8"/>
        <color theme="1"/>
        <rFont val="Calibri"/>
        <family val="2"/>
        <scheme val="minor"/>
      </rPr>
      <t xml:space="preserve">, </t>
    </r>
    <r>
      <rPr>
        <i/>
        <sz val="10"/>
        <color rgb="FF000000"/>
        <rFont val="Calibri"/>
        <family val="2"/>
      </rPr>
      <t>gravel</t>
    </r>
    <r>
      <rPr>
        <i/>
        <sz val="8"/>
        <color theme="1"/>
        <rFont val="Calibri"/>
        <family val="2"/>
        <scheme val="minor"/>
      </rPr>
      <t xml:space="preserve"> ou </t>
    </r>
    <r>
      <rPr>
        <i/>
        <sz val="10"/>
        <color rgb="FF000000"/>
        <rFont val="Calibri"/>
        <family val="2"/>
      </rPr>
      <t>pebblestone</t>
    </r>
    <r>
      <rPr>
        <i/>
        <sz val="8"/>
        <color theme="1"/>
        <rFont val="Calibri"/>
        <family val="2"/>
        <scheme val="minor"/>
      </rPr>
      <t>.</t>
    </r>
  </si>
  <si>
    <r>
      <t>Lama</t>
    </r>
    <r>
      <rPr>
        <sz val="8"/>
        <color theme="1"/>
        <rFont val="Calibri"/>
        <family val="2"/>
        <scheme val="minor"/>
      </rPr>
      <t>. Molhado a maior parte do ano, produzindo um solo macio com baixa capacidade de carga. Encontrado sobretudo em zonas úmidas como pântanos ou em áreas de maré. Às vezes encontrada em declives escoando para uma via.</t>
    </r>
  </si>
  <si>
    <r>
      <t>Solo</t>
    </r>
    <r>
      <rPr>
        <sz val="8"/>
        <color theme="1"/>
        <rFont val="Calibri"/>
        <family val="2"/>
        <scheme val="minor"/>
      </rPr>
      <t xml:space="preserve">. Normalmente natural, mas também pode aplicar-se a solos artificiais. Duplicação de </t>
    </r>
    <r>
      <rPr>
        <sz val="10"/>
        <color rgb="FF000000"/>
        <rFont val="Calibri"/>
        <family val="2"/>
      </rPr>
      <t>dirt</t>
    </r>
    <r>
      <rPr>
        <sz val="8"/>
        <color theme="1"/>
        <rFont val="Calibri"/>
        <family val="2"/>
        <scheme val="minor"/>
      </rPr>
      <t>, e menos usado.</t>
    </r>
  </si>
  <si>
    <r>
      <t>Pavimentada</t>
    </r>
    <r>
      <rPr>
        <sz val="8"/>
        <color theme="1"/>
        <rFont val="Calibri"/>
        <family val="2"/>
        <scheme val="minor"/>
      </rPr>
      <t xml:space="preserve">. Uma via predominantemente pavimentada ao longo do seu comprimento, ou seja, coberta com concreto, betume ou piso. </t>
    </r>
    <r>
      <rPr>
        <i/>
        <sz val="8"/>
        <color theme="1"/>
        <rFont val="Calibri"/>
        <family val="2"/>
        <scheme val="minor"/>
      </rPr>
      <t>Este valor só dá uma descrição aproximada; se possível, use um valor mais preciso</t>
    </r>
    <r>
      <rPr>
        <i/>
        <sz val="11"/>
        <color theme="1"/>
        <rFont val="Calibri"/>
        <family val="2"/>
        <scheme val="minor"/>
      </rPr>
      <t>.</t>
    </r>
  </si>
  <si>
    <t>Grade de metal. Frequentemente usadas como superfície em pontes ou escadas em estilo industrial. Quando molhada, pode se tornar muito escorregadia, especialmente para bicicletas. Pode ser inadequada para cães, devido aos cantos afiados e ao efeito de transparência visual.</t>
  </si>
  <si>
    <t>a) Valor desconhecido</t>
  </si>
  <si>
    <t xml:space="preserve">b) Valor booleano “verdadeiro”. </t>
  </si>
  <si>
    <r>
      <t xml:space="preserve">Use </t>
    </r>
    <r>
      <rPr>
        <sz val="8"/>
        <color rgb="FF000000"/>
        <rFont val="Calibri"/>
        <family val="2"/>
      </rPr>
      <t>building=construction</t>
    </r>
    <r>
      <rPr>
        <sz val="8"/>
        <color theme="1"/>
        <rFont val="Calibri"/>
        <family val="2"/>
      </rPr>
      <t xml:space="preserve"> para identificar um edifício que está em construção. Combine com </t>
    </r>
    <r>
      <rPr>
        <sz val="8"/>
        <color rgb="FF000000"/>
        <rFont val="Calibri"/>
        <family val="2"/>
      </rPr>
      <t xml:space="preserve">construction=* </t>
    </r>
    <r>
      <rPr>
        <sz val="8"/>
        <color theme="1"/>
        <rFont val="Calibri"/>
        <family val="2"/>
      </rPr>
      <t xml:space="preserve">para especificar o tipo de construção. Por exemplo, </t>
    </r>
    <r>
      <rPr>
        <sz val="8"/>
        <color rgb="FF000000"/>
        <rFont val="Calibri"/>
        <family val="2"/>
      </rPr>
      <t>building=construction</t>
    </r>
    <r>
      <rPr>
        <sz val="8"/>
        <color theme="1"/>
        <rFont val="Calibri"/>
        <family val="2"/>
      </rPr>
      <t xml:space="preserve"> + </t>
    </r>
    <r>
      <rPr>
        <sz val="8"/>
        <color rgb="FF000000"/>
        <rFont val="Calibri"/>
        <family val="2"/>
      </rPr>
      <t>construction=apartments</t>
    </r>
    <r>
      <rPr>
        <sz val="8"/>
        <color theme="1"/>
        <rFont val="Calibri"/>
        <family val="2"/>
      </rPr>
      <t xml:space="preserve"> se tornarão </t>
    </r>
    <r>
      <rPr>
        <sz val="8"/>
        <color rgb="FF000000"/>
        <rFont val="Calibri"/>
        <family val="2"/>
      </rPr>
      <t>building=apartments</t>
    </r>
    <r>
      <rPr>
        <sz val="8"/>
        <color theme="1"/>
        <rFont val="Calibri"/>
        <family val="2"/>
      </rPr>
      <t xml:space="preserve"> quando estiver pronto.</t>
    </r>
  </si>
  <si>
    <r>
      <t xml:space="preserve">É possível utilizar use </t>
    </r>
    <r>
      <rPr>
        <sz val="8"/>
        <color rgb="FF000000"/>
        <rFont val="Calibri"/>
        <family val="2"/>
      </rPr>
      <t>opening_date=* para indicar a data prevista para a abertura e check_date=*</t>
    </r>
    <r>
      <rPr>
        <sz val="8"/>
        <color theme="1"/>
        <rFont val="Calibri"/>
        <family val="2"/>
      </rPr>
      <t xml:space="preserve"> para indicar quando o edifício foi re-observado</t>
    </r>
    <r>
      <rPr>
        <sz val="10"/>
        <color rgb="FF000000"/>
        <rFont val="Calibri"/>
        <family val="2"/>
      </rPr>
      <t xml:space="preserve"> para verificar se a construção foi concluída. (tradução livre)  </t>
    </r>
  </si>
  <si>
    <t xml:space="preserve">canteiroDivisorio </t>
  </si>
  <si>
    <t xml:space="preserve">Indica se a via de deslocamento possui canteiro divisório e/ou divisória. </t>
  </si>
  <si>
    <t xml:space="preserve">nrPistas </t>
  </si>
  <si>
    <t xml:space="preserve">Indica o número de pistas da via de deslocamento. </t>
  </si>
  <si>
    <t xml:space="preserve">Pista – é a plataforma única de tráfego de veículo. Na presença de canteiro divisório, guard-rails etc, ou qualquer impedimento físico à ligação das pistas (não sendo incluído aqui as divisões por olhos de gatos, sinalização horizontal), há a divisão de uma plataforma em duas pistas. </t>
  </si>
  <si>
    <t xml:space="preserve">nrFaixas </t>
  </si>
  <si>
    <t xml:space="preserve">Indica o número total de “faixas de rolagem” da via de deslocamento. </t>
  </si>
  <si>
    <t>lanes</t>
  </si>
  <si>
    <t>*deve ser preenchido</t>
  </si>
  <si>
    <r>
      <t xml:space="preserve">A chave </t>
    </r>
    <r>
      <rPr>
        <sz val="10"/>
        <color rgb="FF000000"/>
        <rFont val="Calibri"/>
        <family val="2"/>
      </rPr>
      <t>lanes=*</t>
    </r>
    <r>
      <rPr>
        <sz val="8"/>
        <color theme="1"/>
        <rFont val="Calibri"/>
        <family val="2"/>
        <scheme val="minor"/>
      </rPr>
      <t xml:space="preserve"> é usada para indicar a quantidade de faixas de rolamento para automóveis em uma </t>
    </r>
    <r>
      <rPr>
        <sz val="8"/>
        <rFont val="Calibri"/>
        <family val="2"/>
        <scheme val="minor"/>
      </rPr>
      <t>via</t>
    </r>
    <r>
      <rPr>
        <sz val="8"/>
        <color theme="1"/>
        <rFont val="Calibri"/>
        <family val="2"/>
        <scheme val="minor"/>
      </rPr>
      <t xml:space="preserve">. Para etiquetar faixas individualmente em uma via (por exemplo, indicar uma faixa exclusiva para ônibus), veja o artigo sobre </t>
    </r>
    <r>
      <rPr>
        <sz val="8"/>
        <rFont val="Calibri"/>
        <family val="2"/>
        <scheme val="minor"/>
      </rPr>
      <t>faixas de rolamento</t>
    </r>
    <r>
      <rPr>
        <sz val="8"/>
        <color theme="1"/>
        <rFont val="Calibri"/>
        <family val="2"/>
        <scheme val="minor"/>
      </rPr>
      <t xml:space="preserve"> (en). Para etiquetar ciclofaixas, veja </t>
    </r>
    <r>
      <rPr>
        <sz val="8"/>
        <color rgb="FF000000"/>
        <rFont val="Calibri"/>
        <family val="2"/>
        <scheme val="minor"/>
      </rPr>
      <t>cycleway</t>
    </r>
    <r>
      <rPr>
        <sz val="8"/>
        <color rgb="FF000000"/>
        <rFont val="Calibri"/>
        <family val="2"/>
      </rPr>
      <t>=*</t>
    </r>
    <r>
      <rPr>
        <sz val="8"/>
        <color theme="1"/>
        <rFont val="Calibri"/>
        <family val="2"/>
        <scheme val="minor"/>
      </rPr>
      <t>.</t>
    </r>
  </si>
  <si>
    <t xml:space="preserve">trafego </t>
  </si>
  <si>
    <t xml:space="preserve">Indica o regime de tráfego da via de deslocamento. </t>
  </si>
  <si>
    <t>2) Temporário</t>
  </si>
  <si>
    <t>3) Permanente</t>
  </si>
  <si>
    <t>4) Periódico</t>
  </si>
  <si>
    <t>1) Tráfego desconhecido.</t>
  </si>
  <si>
    <t xml:space="preserve">2) O índice de trafegabilidade é temporário. </t>
  </si>
  <si>
    <t>3) O índice de trafegabilidade é permanente, ou não há interrupção sazonal.</t>
  </si>
  <si>
    <t xml:space="preserve">4) O índice de trafegabilidade é periódico, ou há interrupção sazonal. A Via possui impossibilidade de tráfego nas estações chuvosas e/ou alagadiças. </t>
  </si>
  <si>
    <t xml:space="preserve">tipoPavimentacao </t>
  </si>
  <si>
    <t>Indica o tipo de estrutura construída após a terraplanagem por meio de camadas de vários materiais de diferentes características de resistência e deformabilidade.</t>
  </si>
  <si>
    <t>oneway:</t>
  </si>
  <si>
    <t xml:space="preserve">A marca de mão única é usada para indicar a restrição de acesso a caminho. Isto significa que esta marca deve ser usada quando este caminho só pode ser usado em um sentido. Dê uma olhada na access=* página para adicionar mais restrições detalhadas. </t>
  </si>
  <si>
    <t>Sim</t>
  </si>
  <si>
    <t>Não</t>
  </si>
  <si>
    <t>Trecho_rodoviario</t>
  </si>
  <si>
    <t>(atributos adicionais a classe complexa via_deslocamento)</t>
  </si>
  <si>
    <t>Trecho rodoviário é a segmentação correspondente a uma ou mais rodovias definidas entre dois pontos rodoviários. A segmentação de rodovias em trechos é determinada pela necessidade da geração dos pontos rodoviários, os quais podem, entre outros, sinalizar alteração das características técnicas de um trecho rodoviário em relação ao anterior.</t>
  </si>
  <si>
    <t xml:space="preserve">Indica a sigla oficial da via rodoviária. </t>
  </si>
  <si>
    <t>key:</t>
  </si>
  <si>
    <t>referência</t>
  </si>
  <si>
    <t>(https://wiki.openstreetmap.org/wiki/Item:Q599)</t>
  </si>
  <si>
    <t>ref</t>
  </si>
  <si>
    <t>Código da Rodovia: usado para indicar a referência ou código de algo como estradas, saídas de autoestradas, rotas, etc.</t>
  </si>
  <si>
    <t>codTrechoRod</t>
  </si>
  <si>
    <t xml:space="preserve">Indica o código do trecho rodoviário em relação a via a qual o trecho rodoviário serve. </t>
  </si>
  <si>
    <t>limiteVelocidade</t>
  </si>
  <si>
    <t xml:space="preserve">Indica a velocidade máxima do trecho rodoviário. </t>
  </si>
  <si>
    <t>maxspeed</t>
  </si>
  <si>
    <t>Velocidade máxima de circulação de veículos, expressa em quilômetros por hora (km/h).</t>
  </si>
  <si>
    <t>advisory=*</t>
  </si>
  <si>
    <r>
      <t xml:space="preserve">A </t>
    </r>
    <r>
      <rPr>
        <sz val="8"/>
        <rFont val="Calibri"/>
        <family val="2"/>
        <scheme val="minor"/>
      </rPr>
      <t>etiqueta</t>
    </r>
    <r>
      <rPr>
        <sz val="8"/>
        <color theme="1"/>
        <rFont val="Calibri"/>
        <family val="2"/>
        <scheme val="minor"/>
      </rPr>
      <t xml:space="preserve"> </t>
    </r>
    <r>
      <rPr>
        <sz val="10"/>
        <color rgb="FF000000"/>
        <rFont val="Calibri"/>
        <family val="2"/>
      </rPr>
      <t>maxspeed:advisory=*</t>
    </r>
    <r>
      <rPr>
        <sz val="8"/>
        <color theme="1"/>
        <rFont val="Calibri"/>
        <family val="2"/>
        <scheme val="minor"/>
      </rPr>
      <t xml:space="preserve"> é usada para mapear um </t>
    </r>
    <r>
      <rPr>
        <sz val="8"/>
        <rFont val="Calibri"/>
        <family val="2"/>
        <scheme val="minor"/>
      </rPr>
      <t>limite de velocidade recomendado</t>
    </r>
    <r>
      <rPr>
        <sz val="8"/>
        <color theme="1"/>
        <rFont val="Calibri"/>
        <family val="2"/>
        <scheme val="minor"/>
      </rPr>
      <t xml:space="preserve"> informado em trechos da via, normalmente rampas e curvas de rodovias, no entanto, sem validade legal. Um </t>
    </r>
    <r>
      <rPr>
        <sz val="8"/>
        <rFont val="Calibri"/>
        <family val="2"/>
        <scheme val="minor"/>
      </rPr>
      <t>limite de velocidade</t>
    </r>
    <r>
      <rPr>
        <sz val="8"/>
        <color theme="1"/>
        <rFont val="Calibri"/>
        <family val="2"/>
        <scheme val="minor"/>
      </rPr>
      <t xml:space="preserve"> legal também pode existir na mesma via e será etiquetado com </t>
    </r>
    <r>
      <rPr>
        <sz val="8"/>
        <color rgb="FF000000"/>
        <rFont val="Calibri"/>
        <family val="2"/>
        <scheme val="minor"/>
      </rPr>
      <t>maxspeed</t>
    </r>
    <r>
      <rPr>
        <sz val="8"/>
        <color rgb="FF000000"/>
        <rFont val="Calibri"/>
        <family val="2"/>
      </rPr>
      <t>=*</t>
    </r>
    <r>
      <rPr>
        <sz val="8"/>
        <color theme="1"/>
        <rFont val="Calibri"/>
        <family val="2"/>
        <scheme val="minor"/>
      </rPr>
      <t xml:space="preserve">. Por padrão, os valores são interpretados como quilômetros por hora. Se o limite de velocidade for especificado em uma unidade diferente, a </t>
    </r>
    <r>
      <rPr>
        <sz val="8"/>
        <rFont val="Calibri"/>
        <family val="2"/>
        <scheme val="minor"/>
      </rPr>
      <t>unidade</t>
    </r>
    <r>
      <rPr>
        <sz val="8"/>
        <color theme="1"/>
        <rFont val="Calibri"/>
        <family val="2"/>
        <scheme val="minor"/>
      </rPr>
      <t xml:space="preserve"> deve ser adicionado no final do valor, separada por um espaço (veja </t>
    </r>
    <r>
      <rPr>
        <sz val="8"/>
        <rFont val="Calibri"/>
        <family val="2"/>
        <scheme val="minor"/>
      </rPr>
      <t>exemplos</t>
    </r>
    <r>
      <rPr>
        <sz val="8"/>
        <color theme="1"/>
        <rFont val="Calibri"/>
        <family val="2"/>
        <scheme val="minor"/>
      </rPr>
      <t>).</t>
    </r>
  </si>
  <si>
    <t>practical=*</t>
  </si>
  <si>
    <t>maxspeed:practical=* velocidade de deslocamento implícita pelas condições de uma via sem sinalização do limite de velocidade. Por padrão, os valores são interpretados como quilômetros por hora.</t>
  </si>
  <si>
    <t xml:space="preserve">(Realistic speed estimate in cases where official speed limits are meaningless and speed information can not be estimated in other ways.) </t>
  </si>
  <si>
    <t>trechoEmPerimetroUrbano</t>
  </si>
  <si>
    <t xml:space="preserve">Indica se um trecho rodoviário encontra-se no interior de um perímetro urbano. </t>
  </si>
  <si>
    <t>acostamento</t>
  </si>
  <si>
    <t>Indica se o trecho rodoviário possui acostamento.</t>
  </si>
  <si>
    <t>escape</t>
  </si>
  <si>
    <r>
      <t>Via de refúgio</t>
    </r>
    <r>
      <rPr>
        <vertAlign val="superscript"/>
        <sz val="8"/>
        <color theme="1"/>
        <rFont val="Calibri"/>
        <family val="2"/>
        <scheme val="minor"/>
      </rPr>
      <t>(Brasil)</t>
    </r>
    <r>
      <rPr>
        <sz val="8"/>
        <color theme="1"/>
        <rFont val="Calibri"/>
        <family val="2"/>
        <scheme val="minor"/>
      </rPr>
      <t xml:space="preserve">, </t>
    </r>
    <r>
      <rPr>
        <b/>
        <sz val="8"/>
        <color theme="1"/>
        <rFont val="Calibri"/>
        <family val="2"/>
        <scheme val="minor"/>
      </rPr>
      <t>escapatória</t>
    </r>
    <r>
      <rPr>
        <vertAlign val="superscript"/>
        <sz val="8"/>
        <color theme="1"/>
        <rFont val="Calibri"/>
        <family val="2"/>
        <scheme val="minor"/>
      </rPr>
      <t>(Portugal)</t>
    </r>
    <r>
      <rPr>
        <sz val="8"/>
        <color theme="1"/>
        <rFont val="Calibri"/>
        <family val="2"/>
        <scheme val="minor"/>
      </rPr>
      <t xml:space="preserve"> ou simplesmente </t>
    </r>
    <r>
      <rPr>
        <b/>
        <sz val="8"/>
        <color theme="1"/>
        <rFont val="Calibri"/>
        <family val="2"/>
        <scheme val="minor"/>
      </rPr>
      <t>faixa de emergência</t>
    </r>
    <r>
      <rPr>
        <sz val="8"/>
        <color theme="1"/>
        <rFont val="Calibri"/>
        <family val="2"/>
        <scheme val="minor"/>
      </rPr>
      <t>: segmentos curtos de vias relativamente raras, presentes apenas em vias de grande importância e pavimentadas com declive acentuado em lado de descidas longas para caminhões/camiões e outros veículos pararem com segurança em caso de falha nos freios/travões.</t>
    </r>
  </si>
  <si>
    <t>Vegetacao</t>
  </si>
  <si>
    <t xml:space="preserve">Vegetação é uma classe abstrata com atributos comuns a todas as classes de vegetação, sejam elas naturais ou antropizadas. </t>
  </si>
  <si>
    <t xml:space="preserve">classificacaoPorte </t>
  </si>
  <si>
    <t xml:space="preserve">Indica o porte da vegetação. </t>
  </si>
  <si>
    <t xml:space="preserve">2) Arbórea </t>
  </si>
  <si>
    <t xml:space="preserve">2) As árvores são todos os vegetais gimnospermas e angiospermas dicotiledôneas lenhosas que, entre outros atributos, se caracterizam por ter uma raiz aérea, um caule lenhoso do tipo tronco, que forma ramos bem acima do nível do solo. </t>
  </si>
  <si>
    <t xml:space="preserve">3) Arbustiva </t>
  </si>
  <si>
    <t xml:space="preserve">3) Vegetação arbustiva é todo vegetal do grupo das angiospermas dicotiledôneas lenhosas, que se ramifica desde de junto ao solo. </t>
  </si>
  <si>
    <t xml:space="preserve">4) Herbácea </t>
  </si>
  <si>
    <t xml:space="preserve">5) Rasteira </t>
  </si>
  <si>
    <t>meadow</t>
  </si>
  <si>
    <r>
      <t xml:space="preserve">Prado, pradaria ou campina: </t>
    </r>
    <r>
      <rPr>
        <sz val="8"/>
        <color theme="1"/>
        <rFont val="Calibri"/>
        <family val="2"/>
        <scheme val="minor"/>
      </rPr>
      <t>área de terra, natural ou não, com vegetação principalmente composta por gramíneas (ou ervas) e outras plantas não lenhosas e forrageiras, como feno. Usualmente destinada a forragem ou utilizado pelos pastores para alimentar o gado no local.</t>
    </r>
  </si>
  <si>
    <t>greenfield</t>
  </si>
  <si>
    <r>
      <t>Área verde com loteamento planejado</t>
    </r>
    <r>
      <rPr>
        <sz val="8"/>
        <color theme="1"/>
        <rFont val="Calibri"/>
        <family val="2"/>
        <scheme val="minor"/>
      </rPr>
      <t>: para áreas que não tinham/não têm edifícios mas que se já exista um plano para edificar. Normalmente são áreas "verdes" onde existim um campo de cultivo ou mera vegetação. Notar que isto é para áreas cujo fim foi alterado apenas legalmente, e ainda não houve realmente uma alteração "no terreno". Caso a construção já esteja a decorrer deve-se usar antes a etiqueta landuse=construction.</t>
    </r>
  </si>
  <si>
    <t xml:space="preserve">6) Mista </t>
  </si>
  <si>
    <t xml:space="preserve">6) Dois ou mais tipos listados. </t>
  </si>
  <si>
    <t>scrub</t>
  </si>
  <si>
    <r>
      <t>Matagal, matal, mateira, mateiro, maturral ou arbustal</t>
    </r>
    <r>
      <rPr>
        <sz val="8"/>
        <color rgb="FF000000"/>
        <rFont val="Calibri"/>
        <family val="2"/>
        <scheme val="minor"/>
      </rPr>
      <t>: terreno não cultivado com arbustos abundantes e possivelmente algumas árvores.</t>
    </r>
  </si>
  <si>
    <t>Veg_Cultivada</t>
  </si>
  <si>
    <r>
      <t xml:space="preserve">Vegetacao: </t>
    </r>
    <r>
      <rPr>
        <sz val="8"/>
        <color theme="1"/>
        <rFont val="Calibri"/>
        <family val="2"/>
        <scheme val="minor"/>
      </rPr>
      <t>nome, geometriaAproximada, classificacaoPorte.</t>
    </r>
  </si>
  <si>
    <t>Vegetação cultivada é aquela que possui espécies vegetais cultivadas com objetivos ecológico, de alimentação, aproveitamento industrial ou para proteção do solo contra erosão.</t>
  </si>
  <si>
    <t>tipoLavoura</t>
  </si>
  <si>
    <t>Indica a forma de cultura da vegetação cultivada.</t>
  </si>
  <si>
    <r>
      <t xml:space="preserve">2) </t>
    </r>
    <r>
      <rPr>
        <b/>
        <sz val="8"/>
        <color rgb="FF000000"/>
        <rFont val="Calibri"/>
        <family val="2"/>
      </rPr>
      <t xml:space="preserve">Anual </t>
    </r>
  </si>
  <si>
    <r>
      <t xml:space="preserve">2) </t>
    </r>
    <r>
      <rPr>
        <sz val="8"/>
        <color rgb="FF000000"/>
        <rFont val="Calibri"/>
        <family val="2"/>
      </rPr>
      <t xml:space="preserve">Espécie vegetal cultivada com extração para beneficiamento. Abrange as áreas plantadas ou em preparo para o plantio de culturas de curta duração (em torno de um ano) e que necessitam geralmente, de novo plantio após cada colheita, tais como: arroz, algodão, milho, trigo, flores e hortaliças. </t>
    </r>
  </si>
  <si>
    <r>
      <t xml:space="preserve">3) </t>
    </r>
    <r>
      <rPr>
        <b/>
        <sz val="8"/>
        <color rgb="FF000000"/>
        <rFont val="Calibri"/>
        <family val="2"/>
      </rPr>
      <t xml:space="preserve">Perene </t>
    </r>
  </si>
  <si>
    <r>
      <t xml:space="preserve">3) </t>
    </r>
    <r>
      <rPr>
        <sz val="8"/>
        <color rgb="FF000000"/>
        <rFont val="Calibri"/>
        <family val="2"/>
      </rPr>
      <t xml:space="preserve">Espécie vegetal cultivada permanentemente, sem extração para beneficiamento. Compreende a área plantada ou em preparo para o plantio de culturas de longa duração, tais como: café, laranja, cacau, banana e uva, que após a colheita não necessitam de novo plantio, produzindo por vários anos sucessivos. </t>
    </r>
  </si>
  <si>
    <r>
      <t xml:space="preserve">4) </t>
    </r>
    <r>
      <rPr>
        <b/>
        <sz val="8"/>
        <color rgb="FF000000"/>
        <rFont val="Calibri"/>
        <family val="2"/>
      </rPr>
      <t xml:space="preserve">Semi-perene </t>
    </r>
  </si>
  <si>
    <r>
      <t xml:space="preserve">4) </t>
    </r>
    <r>
      <rPr>
        <sz val="8"/>
        <color rgb="FF000000"/>
        <rFont val="Calibri"/>
        <family val="2"/>
      </rPr>
      <t xml:space="preserve">Espécie vegetal cultivada com ou sem extração para beneficiamento. Abrange as áreas plantadas ou em preparo para o plantio de culturas de longa ou curta duração. </t>
    </r>
  </si>
  <si>
    <t>finalidade</t>
  </si>
  <si>
    <t>Indica a finalidade da vegetação cultivada.</t>
  </si>
  <si>
    <t xml:space="preserve">2) Conservação ambiental </t>
  </si>
  <si>
    <t xml:space="preserve">2) Ecológico. </t>
  </si>
  <si>
    <t xml:space="preserve">3) Exploração econômica </t>
  </si>
  <si>
    <t xml:space="preserve">3) Aproveitamento industrial e comercial. </t>
  </si>
  <si>
    <t xml:space="preserve">4) Ornamental </t>
  </si>
  <si>
    <r>
      <t xml:space="preserve">4) </t>
    </r>
    <r>
      <rPr>
        <b/>
        <sz val="8"/>
        <rFont val="Calibri"/>
        <family val="2"/>
      </rPr>
      <t>-</t>
    </r>
  </si>
  <si>
    <t xml:space="preserve">5) Subsistência </t>
  </si>
  <si>
    <t xml:space="preserve">5) Alimentação. </t>
  </si>
  <si>
    <t xml:space="preserve">6) Outro valor não listado. </t>
  </si>
  <si>
    <t>terreno</t>
  </si>
  <si>
    <t>Indica a condição do terreno onde ocorre a vegetação cultivada.</t>
  </si>
  <si>
    <r>
      <t xml:space="preserve">1)  </t>
    </r>
    <r>
      <rPr>
        <b/>
        <sz val="8"/>
        <color rgb="FF000000"/>
        <rFont val="Calibri"/>
        <family val="2"/>
      </rPr>
      <t xml:space="preserve">Desconhecida </t>
    </r>
  </si>
  <si>
    <t xml:space="preserve">2) Seco </t>
  </si>
  <si>
    <t xml:space="preserve">2) Terreno seco. </t>
  </si>
  <si>
    <r>
      <t>3)</t>
    </r>
    <r>
      <rPr>
        <b/>
        <sz val="8"/>
        <rFont val="Calibri"/>
        <family val="2"/>
      </rPr>
      <t xml:space="preserve"> </t>
    </r>
    <r>
      <rPr>
        <b/>
        <sz val="8"/>
        <color rgb="FF000000"/>
        <rFont val="Calibri"/>
        <family val="2"/>
      </rPr>
      <t xml:space="preserve">Irrigado </t>
    </r>
  </si>
  <si>
    <t xml:space="preserve">3) Terreno irrigado. </t>
  </si>
  <si>
    <r>
      <t>4)</t>
    </r>
    <r>
      <rPr>
        <b/>
        <sz val="8"/>
        <rFont val="Calibri"/>
        <family val="2"/>
      </rPr>
      <t xml:space="preserve"> </t>
    </r>
    <r>
      <rPr>
        <b/>
        <sz val="8"/>
        <color rgb="FF000000"/>
        <rFont val="Calibri"/>
        <family val="2"/>
      </rPr>
      <t xml:space="preserve">Inundado </t>
    </r>
  </si>
  <si>
    <r>
      <t>4)</t>
    </r>
    <r>
      <rPr>
        <sz val="8"/>
        <rFont val="Calibri"/>
        <family val="2"/>
      </rPr>
      <t xml:space="preserve"> </t>
    </r>
    <r>
      <rPr>
        <sz val="8"/>
        <color rgb="FF000000"/>
        <rFont val="Calibri"/>
        <family val="2"/>
      </rPr>
      <t xml:space="preserve">Terreno inundado. </t>
    </r>
  </si>
  <si>
    <t>cultivoPredominante</t>
  </si>
  <si>
    <t>Indica a vegetação cultivada.</t>
  </si>
  <si>
    <t xml:space="preserve">1) Não identificado </t>
  </si>
  <si>
    <t xml:space="preserve">1)  Valor não identificado. </t>
  </si>
  <si>
    <t>orchard</t>
  </si>
  <si>
    <r>
      <t>Pomar, pomeiro</t>
    </r>
    <r>
      <rPr>
        <sz val="8"/>
        <color theme="1"/>
        <rFont val="Calibri"/>
        <family val="2"/>
        <scheme val="minor"/>
      </rPr>
      <t xml:space="preserve"> ou </t>
    </r>
    <r>
      <rPr>
        <b/>
        <sz val="8"/>
        <color theme="1"/>
        <rFont val="Calibri"/>
        <family val="2"/>
        <scheme val="minor"/>
      </rPr>
      <t>verede</t>
    </r>
    <r>
      <rPr>
        <sz val="8"/>
        <color theme="1"/>
        <rFont val="Calibri"/>
        <family val="2"/>
        <scheme val="minor"/>
      </rPr>
      <t>: área com árvores de fruto para produção e normalmente comercialização.</t>
    </r>
  </si>
  <si>
    <t xml:space="preserve">2) Abacate </t>
  </si>
  <si>
    <t xml:space="preserve">3) Abacaxi ou ananás </t>
  </si>
  <si>
    <t xml:space="preserve">4) Abóbora </t>
  </si>
  <si>
    <t xml:space="preserve">5) Acácia </t>
  </si>
  <si>
    <t xml:space="preserve">6) Acerola </t>
  </si>
  <si>
    <t xml:space="preserve">7) Alcachofra </t>
  </si>
  <si>
    <t xml:space="preserve">8) Alfafa </t>
  </si>
  <si>
    <t xml:space="preserve">9) Algaroba </t>
  </si>
  <si>
    <t xml:space="preserve">10) Algodão arbóreo </t>
  </si>
  <si>
    <t xml:space="preserve">11) Algodão herbáceo </t>
  </si>
  <si>
    <r>
      <t>12)</t>
    </r>
    <r>
      <rPr>
        <b/>
        <sz val="8"/>
        <rFont val="Calibri"/>
        <family val="2"/>
      </rPr>
      <t xml:space="preserve"> </t>
    </r>
    <r>
      <rPr>
        <b/>
        <sz val="8"/>
        <color rgb="FF000000"/>
        <rFont val="Calibri"/>
        <family val="2"/>
      </rPr>
      <t xml:space="preserve">Alho </t>
    </r>
  </si>
  <si>
    <t xml:space="preserve">13) Ameixa </t>
  </si>
  <si>
    <r>
      <t>14)</t>
    </r>
    <r>
      <rPr>
        <b/>
        <sz val="8"/>
        <rFont val="Calibri"/>
        <family val="2"/>
      </rPr>
      <t xml:space="preserve"> </t>
    </r>
    <r>
      <rPr>
        <b/>
        <sz val="8"/>
        <color rgb="FF000000"/>
        <rFont val="Calibri"/>
        <family val="2"/>
      </rPr>
      <t xml:space="preserve">Amendoim </t>
    </r>
  </si>
  <si>
    <t>14) -</t>
  </si>
  <si>
    <r>
      <t>15)</t>
    </r>
    <r>
      <rPr>
        <b/>
        <sz val="8"/>
        <rFont val="Calibri"/>
        <family val="2"/>
      </rPr>
      <t xml:space="preserve"> </t>
    </r>
    <r>
      <rPr>
        <b/>
        <sz val="8"/>
        <color rgb="FF000000"/>
        <rFont val="Calibri"/>
        <family val="2"/>
      </rPr>
      <t xml:space="preserve">Amora </t>
    </r>
  </si>
  <si>
    <r>
      <t>16)</t>
    </r>
    <r>
      <rPr>
        <b/>
        <sz val="8"/>
        <rFont val="Calibri"/>
        <family val="2"/>
      </rPr>
      <t xml:space="preserve"> </t>
    </r>
    <r>
      <rPr>
        <b/>
        <sz val="8"/>
        <color rgb="FF000000"/>
        <rFont val="Calibri"/>
        <family val="2"/>
      </rPr>
      <t xml:space="preserve">Araçá </t>
    </r>
  </si>
  <si>
    <r>
      <t>17)</t>
    </r>
    <r>
      <rPr>
        <b/>
        <sz val="8"/>
        <rFont val="Calibri"/>
        <family val="2"/>
      </rPr>
      <t xml:space="preserve"> </t>
    </r>
    <r>
      <rPr>
        <b/>
        <sz val="8"/>
        <color rgb="FF000000"/>
        <rFont val="Calibri"/>
        <family val="2"/>
      </rPr>
      <t xml:space="preserve">Araucária </t>
    </r>
  </si>
  <si>
    <r>
      <t>18)</t>
    </r>
    <r>
      <rPr>
        <b/>
        <sz val="8"/>
        <rFont val="Calibri"/>
        <family val="2"/>
      </rPr>
      <t xml:space="preserve"> </t>
    </r>
    <r>
      <rPr>
        <b/>
        <sz val="8"/>
        <color rgb="FF000000"/>
        <rFont val="Calibri"/>
        <family val="2"/>
      </rPr>
      <t xml:space="preserve">Arroz </t>
    </r>
  </si>
  <si>
    <r>
      <t>20)</t>
    </r>
    <r>
      <rPr>
        <b/>
        <sz val="8"/>
        <rFont val="Calibri"/>
        <family val="2"/>
      </rPr>
      <t xml:space="preserve"> </t>
    </r>
    <r>
      <rPr>
        <b/>
        <sz val="8"/>
        <color rgb="FF000000"/>
        <rFont val="Calibri"/>
        <family val="2"/>
      </rPr>
      <t xml:space="preserve">Aveia </t>
    </r>
  </si>
  <si>
    <t>20) -</t>
  </si>
  <si>
    <t xml:space="preserve">21) Azeitona </t>
  </si>
  <si>
    <t>21) -</t>
  </si>
  <si>
    <r>
      <t>22)</t>
    </r>
    <r>
      <rPr>
        <b/>
        <sz val="8"/>
        <rFont val="Calibri"/>
        <family val="2"/>
      </rPr>
      <t xml:space="preserve"> </t>
    </r>
    <r>
      <rPr>
        <b/>
        <sz val="8"/>
        <color rgb="FF000000"/>
        <rFont val="Calibri"/>
        <family val="2"/>
      </rPr>
      <t xml:space="preserve">Azevem </t>
    </r>
  </si>
  <si>
    <t>22) -</t>
  </si>
  <si>
    <r>
      <t>23)</t>
    </r>
    <r>
      <rPr>
        <b/>
        <sz val="8"/>
        <rFont val="Calibri"/>
        <family val="2"/>
      </rPr>
      <t xml:space="preserve"> </t>
    </r>
    <r>
      <rPr>
        <b/>
        <sz val="8"/>
        <color rgb="FF000000"/>
        <rFont val="Calibri"/>
        <family val="2"/>
      </rPr>
      <t xml:space="preserve">Açaí </t>
    </r>
  </si>
  <si>
    <t>23) -</t>
  </si>
  <si>
    <r>
      <t>24)</t>
    </r>
    <r>
      <rPr>
        <b/>
        <sz val="8"/>
        <rFont val="Calibri"/>
        <family val="2"/>
      </rPr>
      <t xml:space="preserve"> </t>
    </r>
    <r>
      <rPr>
        <b/>
        <sz val="8"/>
        <color rgb="FF000000"/>
        <rFont val="Calibri"/>
        <family val="2"/>
      </rPr>
      <t xml:space="preserve">Banana </t>
    </r>
  </si>
  <si>
    <r>
      <t>25)</t>
    </r>
    <r>
      <rPr>
        <b/>
        <sz val="8"/>
        <rFont val="Calibri"/>
        <family val="2"/>
      </rPr>
      <t xml:space="preserve"> </t>
    </r>
    <r>
      <rPr>
        <b/>
        <sz val="8"/>
        <color rgb="FF000000"/>
        <rFont val="Calibri"/>
        <family val="2"/>
      </rPr>
      <t xml:space="preserve">Batata inglesa </t>
    </r>
  </si>
  <si>
    <t>25) -</t>
  </si>
  <si>
    <r>
      <t>26)</t>
    </r>
    <r>
      <rPr>
        <b/>
        <sz val="8"/>
        <rFont val="Calibri"/>
        <family val="2"/>
      </rPr>
      <t xml:space="preserve"> </t>
    </r>
    <r>
      <rPr>
        <b/>
        <sz val="8"/>
        <color rgb="FF000000"/>
        <rFont val="Calibri"/>
        <family val="2"/>
      </rPr>
      <t xml:space="preserve">Batata-doce </t>
    </r>
  </si>
  <si>
    <t>26) -</t>
  </si>
  <si>
    <r>
      <t>27)</t>
    </r>
    <r>
      <rPr>
        <b/>
        <sz val="8"/>
        <rFont val="Calibri"/>
        <family val="2"/>
      </rPr>
      <t xml:space="preserve"> </t>
    </r>
    <r>
      <rPr>
        <b/>
        <sz val="8"/>
        <color rgb="FF000000"/>
        <rFont val="Calibri"/>
        <family val="2"/>
      </rPr>
      <t xml:space="preserve">Bracatinga </t>
    </r>
  </si>
  <si>
    <t>27) -</t>
  </si>
  <si>
    <r>
      <t xml:space="preserve">28) </t>
    </r>
    <r>
      <rPr>
        <b/>
        <sz val="8"/>
        <rFont val="Calibri"/>
        <family val="2"/>
      </rPr>
      <t xml:space="preserve"> </t>
    </r>
    <r>
      <rPr>
        <b/>
        <sz val="8"/>
        <color rgb="FF000000"/>
        <rFont val="Calibri"/>
        <family val="2"/>
      </rPr>
      <t xml:space="preserve">Cacau </t>
    </r>
  </si>
  <si>
    <t>28) -</t>
  </si>
  <si>
    <r>
      <t>29)</t>
    </r>
    <r>
      <rPr>
        <b/>
        <sz val="8"/>
        <rFont val="Calibri"/>
        <family val="2"/>
      </rPr>
      <t xml:space="preserve"> </t>
    </r>
    <r>
      <rPr>
        <b/>
        <sz val="8"/>
        <color rgb="FF000000"/>
        <rFont val="Calibri"/>
        <family val="2"/>
      </rPr>
      <t xml:space="preserve">Café </t>
    </r>
  </si>
  <si>
    <t>29) -</t>
  </si>
  <si>
    <r>
      <t>30)</t>
    </r>
    <r>
      <rPr>
        <b/>
        <sz val="8"/>
        <rFont val="Calibri"/>
        <family val="2"/>
      </rPr>
      <t xml:space="preserve"> </t>
    </r>
    <r>
      <rPr>
        <b/>
        <sz val="8"/>
        <color rgb="FF000000"/>
        <rFont val="Calibri"/>
        <family val="2"/>
      </rPr>
      <t xml:space="preserve">Caju </t>
    </r>
  </si>
  <si>
    <t>30) -</t>
  </si>
  <si>
    <r>
      <t>31)</t>
    </r>
    <r>
      <rPr>
        <b/>
        <sz val="8"/>
        <rFont val="Calibri"/>
        <family val="2"/>
      </rPr>
      <t xml:space="preserve"> </t>
    </r>
    <r>
      <rPr>
        <b/>
        <sz val="8"/>
        <color rgb="FF000000"/>
        <rFont val="Calibri"/>
        <family val="2"/>
      </rPr>
      <t xml:space="preserve">Cana de açúcar </t>
    </r>
  </si>
  <si>
    <t>31) -</t>
  </si>
  <si>
    <r>
      <t>32)</t>
    </r>
    <r>
      <rPr>
        <b/>
        <sz val="8"/>
        <rFont val="Calibri"/>
        <family val="2"/>
      </rPr>
      <t xml:space="preserve"> </t>
    </r>
    <r>
      <rPr>
        <b/>
        <sz val="8"/>
        <color rgb="FF000000"/>
        <rFont val="Calibri"/>
        <family val="2"/>
      </rPr>
      <t xml:space="preserve">Caqui </t>
    </r>
  </si>
  <si>
    <r>
      <t>33)</t>
    </r>
    <r>
      <rPr>
        <b/>
        <sz val="8"/>
        <rFont val="Calibri"/>
        <family val="2"/>
      </rPr>
      <t xml:space="preserve"> </t>
    </r>
    <r>
      <rPr>
        <b/>
        <sz val="8"/>
        <color rgb="FF000000"/>
        <rFont val="Calibri"/>
        <family val="2"/>
      </rPr>
      <t xml:space="preserve">Carambola </t>
    </r>
  </si>
  <si>
    <t>33) -</t>
  </si>
  <si>
    <r>
      <t>34)</t>
    </r>
    <r>
      <rPr>
        <b/>
        <sz val="8"/>
        <rFont val="Calibri"/>
        <family val="2"/>
      </rPr>
      <t xml:space="preserve"> </t>
    </r>
    <r>
      <rPr>
        <b/>
        <sz val="8"/>
        <color rgb="FF000000"/>
        <rFont val="Calibri"/>
        <family val="2"/>
      </rPr>
      <t xml:space="preserve">Carnaúba </t>
    </r>
  </si>
  <si>
    <r>
      <t>35)</t>
    </r>
    <r>
      <rPr>
        <b/>
        <sz val="8"/>
        <rFont val="Calibri"/>
        <family val="2"/>
      </rPr>
      <t xml:space="preserve"> </t>
    </r>
    <r>
      <rPr>
        <b/>
        <sz val="8"/>
        <color rgb="FF000000"/>
        <rFont val="Calibri"/>
        <family val="2"/>
      </rPr>
      <t xml:space="preserve">Cebola </t>
    </r>
  </si>
  <si>
    <r>
      <t>36)</t>
    </r>
    <r>
      <rPr>
        <b/>
        <sz val="8"/>
        <rFont val="Calibri"/>
        <family val="2"/>
      </rPr>
      <t xml:space="preserve"> </t>
    </r>
    <r>
      <rPr>
        <b/>
        <sz val="8"/>
        <color rgb="FF000000"/>
        <rFont val="Calibri"/>
        <family val="2"/>
      </rPr>
      <t xml:space="preserve">Centeio </t>
    </r>
  </si>
  <si>
    <r>
      <t>37)</t>
    </r>
    <r>
      <rPr>
        <b/>
        <sz val="8"/>
        <rFont val="Calibri"/>
        <family val="2"/>
      </rPr>
      <t xml:space="preserve"> </t>
    </r>
    <r>
      <rPr>
        <b/>
        <sz val="8"/>
        <color rgb="FF000000"/>
        <rFont val="Calibri"/>
        <family val="2"/>
      </rPr>
      <t xml:space="preserve">Cevada </t>
    </r>
  </si>
  <si>
    <t>37) -</t>
  </si>
  <si>
    <r>
      <t xml:space="preserve">38) </t>
    </r>
    <r>
      <rPr>
        <b/>
        <sz val="8"/>
        <rFont val="Calibri"/>
        <family val="2"/>
      </rPr>
      <t xml:space="preserve"> </t>
    </r>
    <r>
      <rPr>
        <b/>
        <sz val="8"/>
        <color rgb="FF000000"/>
        <rFont val="Calibri"/>
        <family val="2"/>
      </rPr>
      <t xml:space="preserve">Chá-da-índia </t>
    </r>
  </si>
  <si>
    <t>38) -</t>
  </si>
  <si>
    <r>
      <t>39)</t>
    </r>
    <r>
      <rPr>
        <b/>
        <sz val="8"/>
        <rFont val="Calibri"/>
        <family val="2"/>
      </rPr>
      <t xml:space="preserve"> </t>
    </r>
    <r>
      <rPr>
        <b/>
        <sz val="8"/>
        <color rgb="FF000000"/>
        <rFont val="Calibri"/>
        <family val="2"/>
      </rPr>
      <t xml:space="preserve">Cidra </t>
    </r>
  </si>
  <si>
    <t>39) -</t>
  </si>
  <si>
    <r>
      <t>40)</t>
    </r>
    <r>
      <rPr>
        <b/>
        <sz val="8"/>
        <rFont val="Calibri"/>
        <family val="2"/>
      </rPr>
      <t xml:space="preserve"> </t>
    </r>
    <r>
      <rPr>
        <b/>
        <sz val="8"/>
        <color rgb="FF000000"/>
        <rFont val="Calibri"/>
        <family val="2"/>
      </rPr>
      <t xml:space="preserve">Coco-da-baía </t>
    </r>
  </si>
  <si>
    <t>40) -</t>
  </si>
  <si>
    <r>
      <t>41)</t>
    </r>
    <r>
      <rPr>
        <b/>
        <sz val="8"/>
        <rFont val="Calibri"/>
        <family val="2"/>
      </rPr>
      <t xml:space="preserve"> </t>
    </r>
    <r>
      <rPr>
        <b/>
        <sz val="8"/>
        <color rgb="FF000000"/>
        <rFont val="Calibri"/>
        <family val="2"/>
      </rPr>
      <t xml:space="preserve">Cravo da índia </t>
    </r>
  </si>
  <si>
    <t>41) -</t>
  </si>
  <si>
    <t xml:space="preserve">42) Cultura rotativa </t>
  </si>
  <si>
    <t>42) -</t>
  </si>
  <si>
    <r>
      <t>43)</t>
    </r>
    <r>
      <rPr>
        <b/>
        <sz val="8"/>
        <rFont val="Calibri"/>
        <family val="2"/>
      </rPr>
      <t xml:space="preserve"> </t>
    </r>
    <r>
      <rPr>
        <b/>
        <sz val="8"/>
        <color rgb="FF000000"/>
        <rFont val="Calibri"/>
        <family val="2"/>
      </rPr>
      <t xml:space="preserve">Cupuaçú </t>
    </r>
  </si>
  <si>
    <t>43) -</t>
  </si>
  <si>
    <r>
      <t>44)</t>
    </r>
    <r>
      <rPr>
        <b/>
        <sz val="8"/>
        <rFont val="Calibri"/>
        <family val="2"/>
      </rPr>
      <t xml:space="preserve"> </t>
    </r>
    <r>
      <rPr>
        <b/>
        <sz val="8"/>
        <color rgb="FF000000"/>
        <rFont val="Calibri"/>
        <family val="2"/>
      </rPr>
      <t xml:space="preserve">Dendê </t>
    </r>
  </si>
  <si>
    <t>44) -</t>
  </si>
  <si>
    <r>
      <t>45)</t>
    </r>
    <r>
      <rPr>
        <b/>
        <sz val="8"/>
        <rFont val="Calibri"/>
        <family val="2"/>
      </rPr>
      <t xml:space="preserve"> </t>
    </r>
    <r>
      <rPr>
        <b/>
        <sz val="8"/>
        <color rgb="FF000000"/>
        <rFont val="Calibri"/>
        <family val="2"/>
      </rPr>
      <t xml:space="preserve">Erva-mate </t>
    </r>
  </si>
  <si>
    <t>45) -</t>
  </si>
  <si>
    <r>
      <t>46)</t>
    </r>
    <r>
      <rPr>
        <b/>
        <sz val="8"/>
        <rFont val="Calibri"/>
        <family val="2"/>
      </rPr>
      <t xml:space="preserve"> </t>
    </r>
    <r>
      <rPr>
        <b/>
        <sz val="8"/>
        <color rgb="FF000000"/>
        <rFont val="Calibri"/>
        <family val="2"/>
      </rPr>
      <t xml:space="preserve">Ervilha </t>
    </r>
  </si>
  <si>
    <r>
      <t>47)</t>
    </r>
    <r>
      <rPr>
        <b/>
        <sz val="8"/>
        <rFont val="Calibri"/>
        <family val="2"/>
      </rPr>
      <t xml:space="preserve"> </t>
    </r>
    <r>
      <rPr>
        <b/>
        <sz val="8"/>
        <color rgb="FF000000"/>
        <rFont val="Calibri"/>
        <family val="2"/>
      </rPr>
      <t xml:space="preserve">Eucalipto </t>
    </r>
  </si>
  <si>
    <r>
      <t>48)</t>
    </r>
    <r>
      <rPr>
        <b/>
        <sz val="8"/>
        <rFont val="Calibri"/>
        <family val="2"/>
      </rPr>
      <t xml:space="preserve"> </t>
    </r>
    <r>
      <rPr>
        <b/>
        <sz val="8"/>
        <color rgb="FF000000"/>
        <rFont val="Calibri"/>
        <family val="2"/>
      </rPr>
      <t xml:space="preserve">Fava </t>
    </r>
  </si>
  <si>
    <r>
      <t>49)</t>
    </r>
    <r>
      <rPr>
        <b/>
        <sz val="8"/>
        <rFont val="Calibri"/>
        <family val="2"/>
      </rPr>
      <t xml:space="preserve"> </t>
    </r>
    <r>
      <rPr>
        <b/>
        <sz val="8"/>
        <color rgb="FF000000"/>
        <rFont val="Calibri"/>
        <family val="2"/>
      </rPr>
      <t xml:space="preserve">Feijão </t>
    </r>
  </si>
  <si>
    <r>
      <t>50)</t>
    </r>
    <r>
      <rPr>
        <b/>
        <sz val="8"/>
        <rFont val="Calibri"/>
        <family val="2"/>
      </rPr>
      <t xml:space="preserve"> </t>
    </r>
    <r>
      <rPr>
        <b/>
        <sz val="8"/>
        <color rgb="FF000000"/>
        <rFont val="Calibri"/>
        <family val="2"/>
      </rPr>
      <t xml:space="preserve">Figo </t>
    </r>
  </si>
  <si>
    <r>
      <t>51)</t>
    </r>
    <r>
      <rPr>
        <b/>
        <sz val="8"/>
        <rFont val="Calibri"/>
        <family val="2"/>
      </rPr>
      <t xml:space="preserve"> </t>
    </r>
    <r>
      <rPr>
        <b/>
        <sz val="8"/>
        <color rgb="FF000000"/>
        <rFont val="Calibri"/>
        <family val="2"/>
      </rPr>
      <t xml:space="preserve">Flores </t>
    </r>
  </si>
  <si>
    <t xml:space="preserve">52)Fumo </t>
  </si>
  <si>
    <r>
      <t>53)</t>
    </r>
    <r>
      <rPr>
        <b/>
        <sz val="8"/>
        <rFont val="Calibri"/>
        <family val="2"/>
      </rPr>
      <t xml:space="preserve"> </t>
    </r>
    <r>
      <rPr>
        <b/>
        <sz val="8"/>
        <color rgb="FF000000"/>
        <rFont val="Calibri"/>
        <family val="2"/>
      </rPr>
      <t xml:space="preserve">Gergelim </t>
    </r>
  </si>
  <si>
    <r>
      <t>54)</t>
    </r>
    <r>
      <rPr>
        <b/>
        <sz val="8"/>
        <rFont val="Calibri"/>
        <family val="2"/>
      </rPr>
      <t xml:space="preserve"> </t>
    </r>
    <r>
      <rPr>
        <b/>
        <sz val="8"/>
        <color rgb="FF000000"/>
        <rFont val="Calibri"/>
        <family val="2"/>
      </rPr>
      <t xml:space="preserve">Girassol </t>
    </r>
  </si>
  <si>
    <t>54) -</t>
  </si>
  <si>
    <r>
      <t>55)</t>
    </r>
    <r>
      <rPr>
        <b/>
        <sz val="8"/>
        <rFont val="Calibri"/>
        <family val="2"/>
      </rPr>
      <t xml:space="preserve"> </t>
    </r>
    <r>
      <rPr>
        <b/>
        <sz val="8"/>
        <color rgb="FF000000"/>
        <rFont val="Calibri"/>
        <family val="2"/>
      </rPr>
      <t xml:space="preserve">Goiaba </t>
    </r>
  </si>
  <si>
    <r>
      <t>56)</t>
    </r>
    <r>
      <rPr>
        <b/>
        <sz val="8"/>
        <rFont val="Calibri"/>
        <family val="2"/>
      </rPr>
      <t xml:space="preserve"> </t>
    </r>
    <r>
      <rPr>
        <b/>
        <sz val="8"/>
        <color rgb="FF000000"/>
        <rFont val="Calibri"/>
        <family val="2"/>
      </rPr>
      <t xml:space="preserve">Grão-de-bico </t>
    </r>
  </si>
  <si>
    <t>56) -</t>
  </si>
  <si>
    <r>
      <t>57)</t>
    </r>
    <r>
      <rPr>
        <b/>
        <sz val="8"/>
        <rFont val="Calibri"/>
        <family val="2"/>
      </rPr>
      <t xml:space="preserve"> </t>
    </r>
    <r>
      <rPr>
        <b/>
        <sz val="8"/>
        <color rgb="FF000000"/>
        <rFont val="Calibri"/>
        <family val="2"/>
      </rPr>
      <t xml:space="preserve">Graviola </t>
    </r>
  </si>
  <si>
    <r>
      <t>58)</t>
    </r>
    <r>
      <rPr>
        <b/>
        <sz val="8"/>
        <rFont val="Calibri"/>
        <family val="2"/>
      </rPr>
      <t xml:space="preserve"> </t>
    </r>
    <r>
      <rPr>
        <b/>
        <sz val="8"/>
        <color rgb="FF000000"/>
        <rFont val="Calibri"/>
        <family val="2"/>
      </rPr>
      <t xml:space="preserve">Guaraná </t>
    </r>
  </si>
  <si>
    <r>
      <t>59)</t>
    </r>
    <r>
      <rPr>
        <b/>
        <sz val="8"/>
        <rFont val="Calibri"/>
        <family val="2"/>
      </rPr>
      <t xml:space="preserve"> </t>
    </r>
    <r>
      <rPr>
        <b/>
        <sz val="8"/>
        <color rgb="FF000000"/>
        <rFont val="Calibri"/>
        <family val="2"/>
      </rPr>
      <t xml:space="preserve">Hortaliças </t>
    </r>
  </si>
  <si>
    <t>allotments</t>
  </si>
  <si>
    <r>
      <t xml:space="preserve">Horta comunitária ou horta urbana: </t>
    </r>
    <r>
      <rPr>
        <sz val="8"/>
        <color theme="1"/>
        <rFont val="Calibri"/>
        <family val="2"/>
        <scheme val="minor"/>
      </rPr>
      <t>pedaço de terra cedido a moradores locais para o cultivo de hortaliças e flores.</t>
    </r>
  </si>
  <si>
    <r>
      <t>60)</t>
    </r>
    <r>
      <rPr>
        <b/>
        <sz val="8"/>
        <rFont val="Calibri"/>
        <family val="2"/>
      </rPr>
      <t xml:space="preserve"> </t>
    </r>
    <r>
      <rPr>
        <b/>
        <sz val="8"/>
        <color rgb="FF000000"/>
        <rFont val="Calibri"/>
        <family val="2"/>
      </rPr>
      <t xml:space="preserve">Inhame </t>
    </r>
  </si>
  <si>
    <r>
      <t>61)</t>
    </r>
    <r>
      <rPr>
        <b/>
        <sz val="8"/>
        <rFont val="Calibri"/>
        <family val="2"/>
      </rPr>
      <t xml:space="preserve"> </t>
    </r>
    <r>
      <rPr>
        <b/>
        <sz val="8"/>
        <color rgb="FF000000"/>
        <rFont val="Calibri"/>
        <family val="2"/>
      </rPr>
      <t xml:space="preserve">Juta </t>
    </r>
  </si>
  <si>
    <r>
      <t>62)</t>
    </r>
    <r>
      <rPr>
        <b/>
        <sz val="8"/>
        <rFont val="Calibri"/>
        <family val="2"/>
      </rPr>
      <t xml:space="preserve"> </t>
    </r>
    <r>
      <rPr>
        <b/>
        <sz val="8"/>
        <color rgb="FF000000"/>
        <rFont val="Calibri"/>
        <family val="2"/>
      </rPr>
      <t xml:space="preserve">Kiwi </t>
    </r>
  </si>
  <si>
    <r>
      <t>63)</t>
    </r>
    <r>
      <rPr>
        <b/>
        <sz val="8"/>
        <rFont val="Calibri"/>
        <family val="2"/>
      </rPr>
      <t xml:space="preserve"> </t>
    </r>
    <r>
      <rPr>
        <b/>
        <sz val="8"/>
        <color rgb="FF000000"/>
        <rFont val="Calibri"/>
        <family val="2"/>
      </rPr>
      <t xml:space="preserve">Laranja </t>
    </r>
  </si>
  <si>
    <r>
      <t>64)</t>
    </r>
    <r>
      <rPr>
        <b/>
        <sz val="8"/>
        <rFont val="Calibri"/>
        <family val="2"/>
      </rPr>
      <t xml:space="preserve"> </t>
    </r>
    <r>
      <rPr>
        <b/>
        <sz val="8"/>
        <color rgb="FF000000"/>
        <rFont val="Calibri"/>
        <family val="2"/>
      </rPr>
      <t xml:space="preserve">Lentilha </t>
    </r>
  </si>
  <si>
    <r>
      <t>65)</t>
    </r>
    <r>
      <rPr>
        <b/>
        <sz val="8"/>
        <rFont val="Calibri"/>
        <family val="2"/>
      </rPr>
      <t xml:space="preserve"> </t>
    </r>
    <r>
      <rPr>
        <b/>
        <sz val="8"/>
        <color rgb="FF000000"/>
        <rFont val="Calibri"/>
        <family val="2"/>
      </rPr>
      <t xml:space="preserve">Lima </t>
    </r>
  </si>
  <si>
    <r>
      <t>66)</t>
    </r>
    <r>
      <rPr>
        <b/>
        <sz val="8"/>
        <rFont val="Calibri"/>
        <family val="2"/>
      </rPr>
      <t xml:space="preserve"> </t>
    </r>
    <r>
      <rPr>
        <b/>
        <sz val="8"/>
        <color rgb="FF000000"/>
        <rFont val="Calibri"/>
        <family val="2"/>
      </rPr>
      <t xml:space="preserve">Limão </t>
    </r>
  </si>
  <si>
    <r>
      <t>67)</t>
    </r>
    <r>
      <rPr>
        <b/>
        <sz val="8"/>
        <rFont val="Calibri"/>
        <family val="2"/>
      </rPr>
      <t xml:space="preserve"> </t>
    </r>
    <r>
      <rPr>
        <b/>
        <sz val="8"/>
        <color rgb="FF000000"/>
        <rFont val="Calibri"/>
        <family val="2"/>
      </rPr>
      <t xml:space="preserve">Linho </t>
    </r>
  </si>
  <si>
    <r>
      <t>68)</t>
    </r>
    <r>
      <rPr>
        <b/>
        <sz val="8"/>
        <rFont val="Calibri"/>
        <family val="2"/>
      </rPr>
      <t xml:space="preserve"> </t>
    </r>
    <r>
      <rPr>
        <b/>
        <sz val="8"/>
        <color rgb="FF000000"/>
        <rFont val="Calibri"/>
        <family val="2"/>
      </rPr>
      <t xml:space="preserve">Malva </t>
    </r>
  </si>
  <si>
    <r>
      <t>69)</t>
    </r>
    <r>
      <rPr>
        <b/>
        <sz val="8"/>
        <rFont val="Calibri"/>
        <family val="2"/>
      </rPr>
      <t xml:space="preserve"> </t>
    </r>
    <r>
      <rPr>
        <b/>
        <sz val="8"/>
        <color rgb="FF000000"/>
        <rFont val="Calibri"/>
        <family val="2"/>
      </rPr>
      <t xml:space="preserve">Mamona </t>
    </r>
  </si>
  <si>
    <r>
      <t>70)</t>
    </r>
    <r>
      <rPr>
        <b/>
        <sz val="8"/>
        <rFont val="Calibri"/>
        <family val="2"/>
      </rPr>
      <t xml:space="preserve"> </t>
    </r>
    <r>
      <rPr>
        <b/>
        <sz val="8"/>
        <color rgb="FF000000"/>
        <rFont val="Calibri"/>
        <family val="2"/>
      </rPr>
      <t xml:space="preserve">Mamão </t>
    </r>
  </si>
  <si>
    <r>
      <t>71)</t>
    </r>
    <r>
      <rPr>
        <b/>
        <sz val="8"/>
        <rFont val="Calibri"/>
        <family val="2"/>
      </rPr>
      <t xml:space="preserve"> </t>
    </r>
    <r>
      <rPr>
        <b/>
        <sz val="8"/>
        <color rgb="FF000000"/>
        <rFont val="Calibri"/>
        <family val="2"/>
      </rPr>
      <t xml:space="preserve">Mandacaru </t>
    </r>
  </si>
  <si>
    <r>
      <t>72)</t>
    </r>
    <r>
      <rPr>
        <b/>
        <sz val="8"/>
        <rFont val="Calibri"/>
        <family val="2"/>
      </rPr>
      <t xml:space="preserve"> </t>
    </r>
    <r>
      <rPr>
        <b/>
        <sz val="8"/>
        <color rgb="FF000000"/>
        <rFont val="Calibri"/>
        <family val="2"/>
      </rPr>
      <t xml:space="preserve">Mandioca, aipim ou macaxeira </t>
    </r>
  </si>
  <si>
    <r>
      <t>73)</t>
    </r>
    <r>
      <rPr>
        <b/>
        <sz val="8"/>
        <rFont val="Calibri"/>
        <family val="2"/>
      </rPr>
      <t xml:space="preserve"> </t>
    </r>
    <r>
      <rPr>
        <b/>
        <sz val="8"/>
        <color rgb="FF000000"/>
        <rFont val="Calibri"/>
        <family val="2"/>
      </rPr>
      <t xml:space="preserve">Manga </t>
    </r>
  </si>
  <si>
    <r>
      <t>74)</t>
    </r>
    <r>
      <rPr>
        <b/>
        <sz val="8"/>
        <rFont val="Calibri"/>
        <family val="2"/>
      </rPr>
      <t xml:space="preserve"> </t>
    </r>
    <r>
      <rPr>
        <b/>
        <sz val="8"/>
        <color rgb="FF000000"/>
        <rFont val="Calibri"/>
        <family val="2"/>
      </rPr>
      <t xml:space="preserve">Maracujá </t>
    </r>
  </si>
  <si>
    <r>
      <t>75)</t>
    </r>
    <r>
      <rPr>
        <b/>
        <sz val="8"/>
        <rFont val="Calibri"/>
        <family val="2"/>
      </rPr>
      <t xml:space="preserve"> </t>
    </r>
    <r>
      <rPr>
        <b/>
        <sz val="8"/>
        <color rgb="FF000000"/>
        <rFont val="Calibri"/>
        <family val="2"/>
      </rPr>
      <t xml:space="preserve">Marmelo </t>
    </r>
  </si>
  <si>
    <r>
      <t>76)</t>
    </r>
    <r>
      <rPr>
        <b/>
        <sz val="8"/>
        <rFont val="Calibri"/>
        <family val="2"/>
      </rPr>
      <t xml:space="preserve"> </t>
    </r>
    <r>
      <rPr>
        <b/>
        <sz val="8"/>
        <color rgb="FF000000"/>
        <rFont val="Calibri"/>
        <family val="2"/>
      </rPr>
      <t xml:space="preserve">Maçã </t>
    </r>
  </si>
  <si>
    <r>
      <t>77)</t>
    </r>
    <r>
      <rPr>
        <b/>
        <sz val="8"/>
        <rFont val="Calibri"/>
        <family val="2"/>
      </rPr>
      <t xml:space="preserve"> </t>
    </r>
    <r>
      <rPr>
        <b/>
        <sz val="8"/>
        <color rgb="FF000000"/>
        <rFont val="Calibri"/>
        <family val="2"/>
      </rPr>
      <t xml:space="preserve">Melancia </t>
    </r>
  </si>
  <si>
    <r>
      <t>78)</t>
    </r>
    <r>
      <rPr>
        <b/>
        <sz val="8"/>
        <rFont val="Calibri"/>
        <family val="2"/>
      </rPr>
      <t xml:space="preserve"> </t>
    </r>
    <r>
      <rPr>
        <b/>
        <sz val="8"/>
        <color rgb="FF000000"/>
        <rFont val="Calibri"/>
        <family val="2"/>
      </rPr>
      <t xml:space="preserve">Melão </t>
    </r>
  </si>
  <si>
    <r>
      <t>79)</t>
    </r>
    <r>
      <rPr>
        <b/>
        <sz val="8"/>
        <rFont val="Calibri"/>
        <family val="2"/>
      </rPr>
      <t xml:space="preserve"> </t>
    </r>
    <r>
      <rPr>
        <b/>
        <sz val="8"/>
        <color rgb="FF000000"/>
        <rFont val="Calibri"/>
        <family val="2"/>
      </rPr>
      <t xml:space="preserve">Milheto </t>
    </r>
  </si>
  <si>
    <r>
      <t>80)</t>
    </r>
    <r>
      <rPr>
        <b/>
        <sz val="8"/>
        <rFont val="Calibri"/>
        <family val="2"/>
      </rPr>
      <t xml:space="preserve"> </t>
    </r>
    <r>
      <rPr>
        <b/>
        <sz val="8"/>
        <color rgb="FF000000"/>
        <rFont val="Calibri"/>
        <family val="2"/>
      </rPr>
      <t xml:space="preserve">Milho </t>
    </r>
  </si>
  <si>
    <r>
      <t>81)</t>
    </r>
    <r>
      <rPr>
        <b/>
        <sz val="8"/>
        <rFont val="Calibri"/>
        <family val="2"/>
      </rPr>
      <t xml:space="preserve"> </t>
    </r>
    <r>
      <rPr>
        <b/>
        <sz val="8"/>
        <color rgb="FF000000"/>
        <rFont val="Calibri"/>
        <family val="2"/>
      </rPr>
      <t xml:space="preserve">Milho pipoca </t>
    </r>
  </si>
  <si>
    <t>81)</t>
  </si>
  <si>
    <r>
      <t>82)</t>
    </r>
    <r>
      <rPr>
        <b/>
        <sz val="8"/>
        <rFont val="Calibri"/>
        <family val="2"/>
      </rPr>
      <t xml:space="preserve"> </t>
    </r>
    <r>
      <rPr>
        <b/>
        <sz val="8"/>
        <color rgb="FF000000"/>
        <rFont val="Calibri"/>
        <family val="2"/>
      </rPr>
      <t xml:space="preserve">Morango </t>
    </r>
  </si>
  <si>
    <t>82)</t>
  </si>
  <si>
    <r>
      <t>83)</t>
    </r>
    <r>
      <rPr>
        <b/>
        <sz val="8"/>
        <rFont val="Calibri"/>
        <family val="2"/>
      </rPr>
      <t xml:space="preserve"> </t>
    </r>
    <r>
      <rPr>
        <b/>
        <sz val="8"/>
        <color rgb="FF000000"/>
        <rFont val="Calibri"/>
        <family val="2"/>
      </rPr>
      <t xml:space="preserve">Nabo forrageiro </t>
    </r>
  </si>
  <si>
    <t>83)</t>
  </si>
  <si>
    <r>
      <t>84)</t>
    </r>
    <r>
      <rPr>
        <b/>
        <sz val="8"/>
        <rFont val="Calibri"/>
        <family val="2"/>
      </rPr>
      <t xml:space="preserve"> </t>
    </r>
    <r>
      <rPr>
        <b/>
        <sz val="8"/>
        <color rgb="FF000000"/>
        <rFont val="Calibri"/>
        <family val="2"/>
      </rPr>
      <t xml:space="preserve">Noz </t>
    </r>
  </si>
  <si>
    <t>84)</t>
  </si>
  <si>
    <r>
      <t>85)</t>
    </r>
    <r>
      <rPr>
        <b/>
        <sz val="8"/>
        <rFont val="Calibri"/>
        <family val="2"/>
      </rPr>
      <t xml:space="preserve"> </t>
    </r>
    <r>
      <rPr>
        <b/>
        <sz val="8"/>
        <color rgb="FF000000"/>
        <rFont val="Calibri"/>
        <family val="2"/>
      </rPr>
      <t xml:space="preserve">Palmeira </t>
    </r>
  </si>
  <si>
    <t>85)</t>
  </si>
  <si>
    <r>
      <t>86)</t>
    </r>
    <r>
      <rPr>
        <b/>
        <sz val="8"/>
        <rFont val="Calibri"/>
        <family val="2"/>
      </rPr>
      <t xml:space="preserve"> </t>
    </r>
    <r>
      <rPr>
        <b/>
        <sz val="8"/>
        <color rgb="FF000000"/>
        <rFont val="Calibri"/>
        <family val="2"/>
      </rPr>
      <t xml:space="preserve">Palmito </t>
    </r>
  </si>
  <si>
    <t>86)</t>
  </si>
  <si>
    <r>
      <t>87)</t>
    </r>
    <r>
      <rPr>
        <b/>
        <sz val="8"/>
        <rFont val="Calibri"/>
        <family val="2"/>
      </rPr>
      <t xml:space="preserve"> </t>
    </r>
    <r>
      <rPr>
        <b/>
        <sz val="8"/>
        <color rgb="FF000000"/>
        <rFont val="Calibri"/>
        <family val="2"/>
      </rPr>
      <t xml:space="preserve">Pastagem cultivada </t>
    </r>
  </si>
  <si>
    <t>87)</t>
  </si>
  <si>
    <r>
      <t>88)</t>
    </r>
    <r>
      <rPr>
        <b/>
        <sz val="8"/>
        <rFont val="Calibri"/>
        <family val="2"/>
      </rPr>
      <t xml:space="preserve"> </t>
    </r>
    <r>
      <rPr>
        <b/>
        <sz val="8"/>
        <color rgb="FF000000"/>
        <rFont val="Calibri"/>
        <family val="2"/>
      </rPr>
      <t xml:space="preserve">Pepino </t>
    </r>
  </si>
  <si>
    <t>88)</t>
  </si>
  <si>
    <r>
      <t>89)</t>
    </r>
    <r>
      <rPr>
        <b/>
        <sz val="8"/>
        <rFont val="Calibri"/>
        <family val="2"/>
      </rPr>
      <t xml:space="preserve"> </t>
    </r>
    <r>
      <rPr>
        <b/>
        <sz val="8"/>
        <color rgb="FF000000"/>
        <rFont val="Calibri"/>
        <family val="2"/>
      </rPr>
      <t xml:space="preserve">Pera </t>
    </r>
  </si>
  <si>
    <t>89)</t>
  </si>
  <si>
    <r>
      <t>90)</t>
    </r>
    <r>
      <rPr>
        <b/>
        <sz val="8"/>
        <rFont val="Calibri"/>
        <family val="2"/>
      </rPr>
      <t xml:space="preserve"> </t>
    </r>
    <r>
      <rPr>
        <b/>
        <sz val="8"/>
        <color rgb="FF000000"/>
        <rFont val="Calibri"/>
        <family val="2"/>
      </rPr>
      <t xml:space="preserve">Piaçava </t>
    </r>
  </si>
  <si>
    <t>90)</t>
  </si>
  <si>
    <r>
      <t>91)</t>
    </r>
    <r>
      <rPr>
        <b/>
        <sz val="8"/>
        <rFont val="Calibri"/>
        <family val="2"/>
      </rPr>
      <t xml:space="preserve"> </t>
    </r>
    <r>
      <rPr>
        <b/>
        <sz val="8"/>
        <color rgb="FF000000"/>
        <rFont val="Calibri"/>
        <family val="2"/>
      </rPr>
      <t xml:space="preserve">Pimenta do reino </t>
    </r>
  </si>
  <si>
    <t>91)</t>
  </si>
  <si>
    <r>
      <t>92)</t>
    </r>
    <r>
      <rPr>
        <b/>
        <sz val="8"/>
        <rFont val="Calibri"/>
        <family val="2"/>
      </rPr>
      <t xml:space="preserve"> </t>
    </r>
    <r>
      <rPr>
        <b/>
        <sz val="8"/>
        <color rgb="FF000000"/>
        <rFont val="Calibri"/>
        <family val="2"/>
      </rPr>
      <t xml:space="preserve">Pinus </t>
    </r>
  </si>
  <si>
    <t>92)</t>
  </si>
  <si>
    <r>
      <t>93)</t>
    </r>
    <r>
      <rPr>
        <b/>
        <sz val="8"/>
        <rFont val="Calibri"/>
        <family val="2"/>
      </rPr>
      <t xml:space="preserve"> </t>
    </r>
    <r>
      <rPr>
        <b/>
        <sz val="8"/>
        <color rgb="FF000000"/>
        <rFont val="Calibri"/>
        <family val="2"/>
      </rPr>
      <t xml:space="preserve">Plantas ornamentais </t>
    </r>
  </si>
  <si>
    <t>93)</t>
  </si>
  <si>
    <r>
      <t>94)</t>
    </r>
    <r>
      <rPr>
        <b/>
        <sz val="8"/>
        <rFont val="Calibri"/>
        <family val="2"/>
      </rPr>
      <t xml:space="preserve"> </t>
    </r>
    <r>
      <rPr>
        <b/>
        <sz val="8"/>
        <color rgb="FF000000"/>
        <rFont val="Calibri"/>
        <family val="2"/>
      </rPr>
      <t xml:space="preserve">Pêssego </t>
    </r>
  </si>
  <si>
    <t>94)</t>
  </si>
  <si>
    <r>
      <t>95)</t>
    </r>
    <r>
      <rPr>
        <b/>
        <sz val="8"/>
        <rFont val="Calibri"/>
        <family val="2"/>
      </rPr>
      <t xml:space="preserve"> </t>
    </r>
    <r>
      <rPr>
        <b/>
        <sz val="8"/>
        <color rgb="FF000000"/>
        <rFont val="Calibri"/>
        <family val="2"/>
      </rPr>
      <t xml:space="preserve">Pupunha </t>
    </r>
  </si>
  <si>
    <t>95)</t>
  </si>
  <si>
    <r>
      <t>96)</t>
    </r>
    <r>
      <rPr>
        <b/>
        <sz val="8"/>
        <rFont val="Calibri"/>
        <family val="2"/>
      </rPr>
      <t xml:space="preserve"> </t>
    </r>
    <r>
      <rPr>
        <b/>
        <sz val="8"/>
        <color rgb="FF000000"/>
        <rFont val="Calibri"/>
        <family val="2"/>
      </rPr>
      <t xml:space="preserve">Rami </t>
    </r>
  </si>
  <si>
    <t>96)</t>
  </si>
  <si>
    <r>
      <t>97)</t>
    </r>
    <r>
      <rPr>
        <b/>
        <sz val="8"/>
        <rFont val="Calibri"/>
        <family val="2"/>
      </rPr>
      <t xml:space="preserve"> </t>
    </r>
    <r>
      <rPr>
        <b/>
        <sz val="8"/>
        <color rgb="FF000000"/>
        <rFont val="Calibri"/>
        <family val="2"/>
      </rPr>
      <t xml:space="preserve">Seringueira </t>
    </r>
  </si>
  <si>
    <t>97)</t>
  </si>
  <si>
    <r>
      <t>98)</t>
    </r>
    <r>
      <rPr>
        <b/>
        <sz val="8"/>
        <rFont val="Calibri"/>
        <family val="2"/>
      </rPr>
      <t xml:space="preserve"> </t>
    </r>
    <r>
      <rPr>
        <b/>
        <sz val="8"/>
        <color rgb="FF000000"/>
        <rFont val="Calibri"/>
        <family val="2"/>
      </rPr>
      <t xml:space="preserve">Sisal ou agave </t>
    </r>
  </si>
  <si>
    <t>98)</t>
  </si>
  <si>
    <r>
      <t>99)</t>
    </r>
    <r>
      <rPr>
        <b/>
        <sz val="8"/>
        <rFont val="Calibri"/>
        <family val="2"/>
      </rPr>
      <t xml:space="preserve"> </t>
    </r>
    <r>
      <rPr>
        <b/>
        <sz val="8"/>
        <color rgb="FF000000"/>
        <rFont val="Calibri"/>
        <family val="2"/>
      </rPr>
      <t xml:space="preserve">Soja </t>
    </r>
  </si>
  <si>
    <t>99)</t>
  </si>
  <si>
    <r>
      <t>100)</t>
    </r>
    <r>
      <rPr>
        <b/>
        <sz val="8"/>
        <rFont val="Calibri"/>
        <family val="2"/>
      </rPr>
      <t xml:space="preserve"> </t>
    </r>
    <r>
      <rPr>
        <b/>
        <sz val="8"/>
        <color rgb="FF000000"/>
        <rFont val="Calibri"/>
        <family val="2"/>
      </rPr>
      <t xml:space="preserve">Sorgo </t>
    </r>
  </si>
  <si>
    <t>100)</t>
  </si>
  <si>
    <r>
      <t>101)</t>
    </r>
    <r>
      <rPr>
        <b/>
        <sz val="8"/>
        <rFont val="Calibri"/>
        <family val="2"/>
      </rPr>
      <t xml:space="preserve"> </t>
    </r>
    <r>
      <rPr>
        <b/>
        <sz val="8"/>
        <color rgb="FF000000"/>
        <rFont val="Calibri"/>
        <family val="2"/>
      </rPr>
      <t xml:space="preserve">Tangerina </t>
    </r>
  </si>
  <si>
    <t>101)</t>
  </si>
  <si>
    <r>
      <t>102)</t>
    </r>
    <r>
      <rPr>
        <b/>
        <sz val="8"/>
        <rFont val="Calibri"/>
        <family val="2"/>
      </rPr>
      <t xml:space="preserve"> </t>
    </r>
    <r>
      <rPr>
        <b/>
        <sz val="8"/>
        <color rgb="FF000000"/>
        <rFont val="Calibri"/>
        <family val="2"/>
      </rPr>
      <t xml:space="preserve">Tomate </t>
    </r>
  </si>
  <si>
    <t>102)</t>
  </si>
  <si>
    <r>
      <t>103)</t>
    </r>
    <r>
      <rPr>
        <b/>
        <sz val="8"/>
        <rFont val="Calibri"/>
        <family val="2"/>
      </rPr>
      <t xml:space="preserve"> </t>
    </r>
    <r>
      <rPr>
        <b/>
        <sz val="8"/>
        <color rgb="FF000000"/>
        <rFont val="Calibri"/>
        <family val="2"/>
      </rPr>
      <t xml:space="preserve">Trigo </t>
    </r>
  </si>
  <si>
    <t>103)</t>
  </si>
  <si>
    <r>
      <t>104)</t>
    </r>
    <r>
      <rPr>
        <b/>
        <sz val="8"/>
        <rFont val="Calibri"/>
        <family val="2"/>
      </rPr>
      <t xml:space="preserve"> </t>
    </r>
    <r>
      <rPr>
        <b/>
        <sz val="8"/>
        <color rgb="FF000000"/>
        <rFont val="Calibri"/>
        <family val="2"/>
      </rPr>
      <t xml:space="preserve">Triticale </t>
    </r>
  </si>
  <si>
    <t>104)</t>
  </si>
  <si>
    <r>
      <t>105)</t>
    </r>
    <r>
      <rPr>
        <b/>
        <sz val="8"/>
        <rFont val="Calibri"/>
        <family val="2"/>
      </rPr>
      <t xml:space="preserve"> </t>
    </r>
    <r>
      <rPr>
        <b/>
        <sz val="8"/>
        <color rgb="FF000000"/>
        <rFont val="Calibri"/>
        <family val="2"/>
      </rPr>
      <t xml:space="preserve">Tungue </t>
    </r>
  </si>
  <si>
    <t>105)</t>
  </si>
  <si>
    <r>
      <t>106)</t>
    </r>
    <r>
      <rPr>
        <b/>
        <sz val="8"/>
        <rFont val="Calibri"/>
        <family val="2"/>
      </rPr>
      <t xml:space="preserve"> </t>
    </r>
    <r>
      <rPr>
        <b/>
        <sz val="8"/>
        <color rgb="FF000000"/>
        <rFont val="Calibri"/>
        <family val="2"/>
      </rPr>
      <t xml:space="preserve">Urucum </t>
    </r>
  </si>
  <si>
    <t>106)</t>
  </si>
  <si>
    <t>107) Uva</t>
  </si>
  <si>
    <t>107)</t>
  </si>
  <si>
    <t>vineyard</t>
  </si>
  <si>
    <r>
      <t xml:space="preserve">Vinha, vinhal ou vinhedo: </t>
    </r>
    <r>
      <rPr>
        <sz val="8"/>
        <color theme="1"/>
        <rFont val="Calibri"/>
        <family val="2"/>
        <scheme val="minor"/>
      </rPr>
      <t>áreas onde são cultivadas videiras para a produção de uvas e derivados como o vinho.</t>
    </r>
  </si>
  <si>
    <r>
      <t>108)</t>
    </r>
    <r>
      <rPr>
        <b/>
        <sz val="8"/>
        <rFont val="Calibri"/>
        <family val="2"/>
      </rPr>
      <t xml:space="preserve"> </t>
    </r>
    <r>
      <rPr>
        <b/>
        <sz val="8"/>
        <color rgb="FF000000"/>
        <rFont val="Calibri"/>
        <family val="2"/>
      </rPr>
      <t xml:space="preserve">Misto </t>
    </r>
  </si>
  <si>
    <t>108)</t>
  </si>
  <si>
    <r>
      <t>109)</t>
    </r>
    <r>
      <rPr>
        <b/>
        <sz val="8"/>
        <rFont val="Calibri"/>
        <family val="2"/>
      </rPr>
      <t xml:space="preserve"> </t>
    </r>
    <r>
      <rPr>
        <b/>
        <sz val="8"/>
        <color rgb="FF000000"/>
        <rFont val="Calibri"/>
        <family val="2"/>
      </rPr>
      <t xml:space="preserve">Outros </t>
    </r>
  </si>
  <si>
    <t>109)</t>
  </si>
  <si>
    <t>Veg_Natural</t>
  </si>
  <si>
    <t>Vegetação natural é o conjunto de plantas nativas de uma área qualquer, que nela crescem naturalmente.</t>
  </si>
  <si>
    <t>antropizada</t>
  </si>
  <si>
    <t>Indica se a vegetação sofre ou sofreu ação humana.</t>
  </si>
  <si>
    <t>densidade</t>
  </si>
  <si>
    <t>Indica se a vegetação é densa.</t>
  </si>
  <si>
    <t xml:space="preserve">2) Alta </t>
  </si>
  <si>
    <t>2) Grande concentração de espécies que impossibilitam ou dificultam o deslocamento humano</t>
  </si>
  <si>
    <t xml:space="preserve">3) Baixa </t>
  </si>
  <si>
    <t xml:space="preserve">3) Espécies espaçadas que não constituem obstáculos ao deslocamento humano </t>
  </si>
  <si>
    <t>secundaria</t>
  </si>
  <si>
    <r>
      <t xml:space="preserve">Indica se a vegetação é secundária. </t>
    </r>
    <r>
      <rPr>
        <b/>
        <sz val="8"/>
        <color theme="1"/>
        <rFont val="Calibri"/>
        <family val="2"/>
        <scheme val="minor"/>
      </rPr>
      <t>Vegetação secundária</t>
    </r>
    <r>
      <rPr>
        <sz val="8"/>
        <color theme="1"/>
        <rFont val="Calibri"/>
        <family val="2"/>
        <scheme val="minor"/>
      </rPr>
      <t>: vegetação resultante de processos naturais de sucessão, após supressão total ou parcial de vegetação primária por ações antrópicas ou causas naturais, podendo ocorrer árvores remanescentes de vegetação primária.</t>
    </r>
  </si>
  <si>
    <t>Floresta</t>
  </si>
  <si>
    <r>
      <t xml:space="preserve">Vegetacao: </t>
    </r>
    <r>
      <rPr>
        <sz val="8"/>
        <rFont val="Calibri"/>
        <family val="2"/>
      </rPr>
      <t xml:space="preserve">nome, geometriaAproximada, classificacaoPorte. </t>
    </r>
  </si>
  <si>
    <r>
      <t xml:space="preserve">Veg_Natural: </t>
    </r>
    <r>
      <rPr>
        <sz val="8"/>
        <color theme="1"/>
        <rFont val="Calibri"/>
        <family val="2"/>
        <scheme val="minor"/>
      </rPr>
      <t>antropizada, secundaria, densidade.</t>
    </r>
  </si>
  <si>
    <t xml:space="preserve">Floresta é um tipo de vegetação caracterizado por árvores de porte alto que na Amazônia podem atingir alturas superiores a 40 m. Em determinadas áreas é bastante significativa a presença de palmeiras, cipós, bambus e sororocas junto com os indivíduos arbóreos da floresta. Em outros locais, fora da Amazônia, durante alguns meses, devido a falta de chuvas, a floresta perde parte de suas folhas (decidualidade), chegando em algumas áreas a perda ser superior a 50%. No sul do País, principalmente, é marcante a presença da espécie conhecida como pinheiro-do-paraná na composição da floresta. </t>
  </si>
  <si>
    <r>
      <t xml:space="preserve">Floresta, pinhal, brenha ou mata natural. </t>
    </r>
    <r>
      <rPr>
        <sz val="8"/>
        <color theme="1"/>
        <rFont val="Calibri"/>
        <family val="2"/>
        <scheme val="minor"/>
      </rPr>
      <t>Em zonas de árvores para produção madeireira usar antes a etiqueta landuse=forest.</t>
    </r>
  </si>
  <si>
    <t>forest</t>
  </si>
  <si>
    <r>
      <t xml:space="preserve">Floresta, pinhal ou floresta gerida para produção madeireira: </t>
    </r>
    <r>
      <rPr>
        <sz val="8"/>
        <color theme="1"/>
        <rFont val="Calibri"/>
        <family val="2"/>
        <scheme val="minor"/>
      </rPr>
      <t>área de árvores ou plantação de árvores. Quanto se tratar de florestas naturais, onde não predomine o uso gerido para produção madeireira, usar natural=wood. Esta etiqueta tem sido problemática e não existe uma utilização consensual sobre a mesma, sendo usada para descrever florestas naturais em geral quer por florestas geridas para produção de madeira.</t>
    </r>
  </si>
  <si>
    <t>especiePredominante</t>
  </si>
  <si>
    <t>Indica os indivíduos vegetais que, conforme sua ocorrência caracteriza a floresta.</t>
  </si>
  <si>
    <r>
      <t xml:space="preserve">2) </t>
    </r>
    <r>
      <rPr>
        <sz val="8"/>
        <color rgb="FF000000"/>
        <rFont val="Calibri"/>
        <family val="2"/>
      </rPr>
      <t xml:space="preserve">Palmeira </t>
    </r>
  </si>
  <si>
    <r>
      <t xml:space="preserve">3) </t>
    </r>
    <r>
      <rPr>
        <sz val="8"/>
        <color rgb="FF000000"/>
        <rFont val="Calibri"/>
        <family val="2"/>
      </rPr>
      <t xml:space="preserve">Araucária </t>
    </r>
  </si>
  <si>
    <r>
      <t xml:space="preserve">4) </t>
    </r>
    <r>
      <rPr>
        <sz val="8"/>
        <color rgb="FF000000"/>
        <rFont val="Calibri"/>
        <family val="2"/>
      </rPr>
      <t xml:space="preserve">Cipó </t>
    </r>
  </si>
  <si>
    <r>
      <t xml:space="preserve">5) </t>
    </r>
    <r>
      <rPr>
        <sz val="8"/>
        <color rgb="FF000000"/>
        <rFont val="Calibri"/>
        <family val="2"/>
      </rPr>
      <t xml:space="preserve">Bambu </t>
    </r>
  </si>
  <si>
    <r>
      <t xml:space="preserve">6) </t>
    </r>
    <r>
      <rPr>
        <sz val="8"/>
        <color rgb="FF000000"/>
        <rFont val="Calibri"/>
        <family val="2"/>
      </rPr>
      <t xml:space="preserve">Sem predominância </t>
    </r>
  </si>
  <si>
    <r>
      <t xml:space="preserve">7) </t>
    </r>
    <r>
      <rPr>
        <sz val="8"/>
        <color rgb="FF000000"/>
        <rFont val="Calibri"/>
        <family val="2"/>
      </rPr>
      <t xml:space="preserve">Não identificado </t>
    </r>
  </si>
  <si>
    <t>Brejo_Pantano</t>
  </si>
  <si>
    <r>
      <t xml:space="preserve">Vegetacao: </t>
    </r>
    <r>
      <rPr>
        <sz val="8"/>
        <color rgb="FF000000"/>
        <rFont val="Calibri"/>
        <family val="2"/>
      </rPr>
      <t xml:space="preserve">nome, geometriaAproximada, classificacaoPorte. </t>
    </r>
  </si>
  <si>
    <t xml:space="preserve">Brejo ou pântano é uma formação pioneira de influência fluvial e/ou lacustre das planícies aluviais que refletem os efeitos de cheias dos rios nas épocas chuvosas ou das depressões alagáveis todos os anos. Nestes terrenos aluviais, conforme a quantidade de água empoçada e o tempo que ela permanece na área, as comunidades vegetais vão desde a pantanosa até os terraços alagáveis temporariamente, onde, em muitas áreas, as palmeiras se agregam, constituindo o açaizal e o buritizal. Apresenta três fisionomias, palmeiral (buritizal, carandazal, carnaubal e outras), arbustiva e herbácea. </t>
  </si>
  <si>
    <t>heath</t>
  </si>
  <si>
    <r>
      <t>Charneca, urzal ou brejo</t>
    </r>
    <r>
      <rPr>
        <sz val="8"/>
        <color rgb="FF000000"/>
        <rFont val="Calibri"/>
        <family val="2"/>
        <scheme val="minor"/>
      </rPr>
      <t>: terreno não cultivado onde só crescem plantas rasteiras como urze, por vezes com algum solo granítico, normalmente em zonas baixas.</t>
    </r>
  </si>
  <si>
    <t>Campo</t>
  </si>
  <si>
    <r>
      <t xml:space="preserve">Veg_Natural: </t>
    </r>
    <r>
      <rPr>
        <sz val="8"/>
        <color theme="1"/>
        <rFont val="Calibri"/>
        <family val="2"/>
        <scheme val="minor"/>
      </rPr>
      <t>antropizada, secundaria, densidade:Densidade=”Baixa”.</t>
    </r>
  </si>
  <si>
    <t>Campo é uma forma particular de ocorrência (normalmente cirscunstancial) de uma vegetação e se caracterizada pelas fisionomias Gramíneo-Lenhosas da Campinarana, da Savana (Cerrado), da Savana-Estépica (Caatinga) e da Estepe (Campos do sul do Brasil).</t>
  </si>
  <si>
    <t>tipoCampo</t>
  </si>
  <si>
    <t>Indica o tipo de campo.</t>
  </si>
  <si>
    <r>
      <t xml:space="preserve">2) </t>
    </r>
    <r>
      <rPr>
        <b/>
        <sz val="8"/>
        <color rgb="FF000000"/>
        <rFont val="Calibri"/>
        <family val="2"/>
      </rPr>
      <t xml:space="preserve">Limpo </t>
    </r>
  </si>
  <si>
    <r>
      <t xml:space="preserve">2) </t>
    </r>
    <r>
      <rPr>
        <sz val="8"/>
        <color rgb="FF000000"/>
        <rFont val="Calibri"/>
        <family val="2"/>
      </rPr>
      <t xml:space="preserve">Vegetação predominantemente herbácea, com raros arbustos e ausência de árvores. </t>
    </r>
  </si>
  <si>
    <t>grassland</t>
  </si>
  <si>
    <r>
      <t>Prado, pradaria, pascigo, pastura pastagem, pastejo ou pradaria</t>
    </r>
    <r>
      <rPr>
        <sz val="8"/>
        <color rgb="FF000000"/>
        <rFont val="Calibri"/>
        <family val="2"/>
        <scheme val="minor"/>
      </rPr>
      <t>: onde a vegetação é dominada por ervas e outras plantas herbáceas (não lenhosas). Não usar em terrenos com "erva ornamental" (relvados/gramas), para os quais existe a landuse=grass.</t>
    </r>
  </si>
  <si>
    <r>
      <t xml:space="preserve">3) </t>
    </r>
    <r>
      <rPr>
        <b/>
        <sz val="8"/>
        <color rgb="FF000000"/>
        <rFont val="Calibri"/>
        <family val="2"/>
      </rPr>
      <t xml:space="preserve">Sujo </t>
    </r>
  </si>
  <si>
    <r>
      <t xml:space="preserve">3) </t>
    </r>
    <r>
      <rPr>
        <sz val="8"/>
        <color rgb="FF000000"/>
        <rFont val="Calibri"/>
        <family val="2"/>
      </rPr>
      <t xml:space="preserve">Vegetação com fisionomia herbácea e arbustiva, com arbustos e subarbustos espaçados entre si. Também pode ser classificada como campo sujo a vegetação secundária em </t>
    </r>
    <r>
      <rPr>
        <sz val="8"/>
        <rFont val="Calibri"/>
        <family val="2"/>
      </rPr>
      <t xml:space="preserve"> </t>
    </r>
    <r>
      <rPr>
        <sz val="8"/>
        <color rgb="FF000000"/>
        <rFont val="Calibri"/>
        <family val="2"/>
      </rPr>
      <t xml:space="preserve">estágio inicial de regeneração com densidade baixa de indivíduos. </t>
    </r>
  </si>
  <si>
    <r>
      <t xml:space="preserve">4) </t>
    </r>
    <r>
      <rPr>
        <b/>
        <sz val="8"/>
        <color rgb="FF000000"/>
        <rFont val="Calibri"/>
        <family val="2"/>
      </rPr>
      <t xml:space="preserve">Rupestre </t>
    </r>
  </si>
  <si>
    <r>
      <t xml:space="preserve">4) </t>
    </r>
    <r>
      <rPr>
        <sz val="8"/>
        <color rgb="FF000000"/>
        <rFont val="Calibri"/>
        <family val="2"/>
      </rPr>
      <t xml:space="preserve">Vegetação predominantemente herbáceo-arbustiva, com a presença eventual de arvoretas pouco desenvolvidas de até dois metros de altura. Abrange um complexo de vegetação que agrupa paisagens em microrrelevos com espécies típicas, ocupando trechos de afloramentos rochosos. Geralmente </t>
    </r>
    <r>
      <rPr>
        <b/>
        <sz val="8"/>
        <color rgb="FF000000"/>
        <rFont val="Calibri"/>
        <family val="2"/>
      </rPr>
      <t>ocorre em altitudes superiores a 900 metros, ocasionalmente a partir de 700 metros</t>
    </r>
    <r>
      <rPr>
        <sz val="8"/>
        <color rgb="FF000000"/>
        <rFont val="Calibri"/>
        <family val="2"/>
      </rPr>
      <t xml:space="preserve">, em áreas onde há ventos constantes e variações extremas de temperatura, com dias quentes e noites frias. </t>
    </r>
  </si>
  <si>
    <t>moor</t>
  </si>
  <si>
    <r>
      <t>Terreno em zonas de alta altitude</t>
    </r>
    <r>
      <rPr>
        <sz val="8"/>
        <color theme="1"/>
        <rFont val="Calibri"/>
        <family val="2"/>
        <scheme val="minor"/>
      </rPr>
      <t>, caracterizada por vegetação rasteira em solos ácidos e inférteis.</t>
    </r>
  </si>
  <si>
    <t>fell</t>
  </si>
  <si>
    <r>
      <t>Terrenos em zonas altas, alpinas e sub-polares</t>
    </r>
    <r>
      <rPr>
        <sz val="8"/>
        <color rgb="FF000000"/>
        <rFont val="Calibri"/>
        <family val="2"/>
        <scheme val="minor"/>
      </rPr>
      <t xml:space="preserve"> com vegetação rasteira não cultivada como pequenos arbustos, musgo e herbáceas. Ocorrem principalmente na Fino-Escandinávia, Ilha de Man, Norte de Inglaterra e Escócia.</t>
    </r>
  </si>
  <si>
    <t>Area_Agropec_Ext_Vegetal_Pesca</t>
  </si>
  <si>
    <r>
      <t xml:space="preserve">Area_Uso_Especifico: </t>
    </r>
    <r>
      <rPr>
        <sz val="8"/>
        <color theme="1"/>
        <rFont val="Calibri"/>
        <family val="2"/>
        <scheme val="minor"/>
      </rPr>
      <t>nome,</t>
    </r>
    <r>
      <rPr>
        <b/>
        <sz val="8"/>
        <color theme="1"/>
        <rFont val="Calibri"/>
        <family val="2"/>
        <scheme val="minor"/>
      </rPr>
      <t xml:space="preserve"> </t>
    </r>
    <r>
      <rPr>
        <sz val="8"/>
        <color theme="1"/>
        <rFont val="Calibri"/>
        <family val="2"/>
        <scheme val="minor"/>
      </rPr>
      <t>geometriaAproximada,</t>
    </r>
    <r>
      <rPr>
        <b/>
        <sz val="8"/>
        <color theme="1"/>
        <rFont val="Calibri"/>
        <family val="2"/>
        <scheme val="minor"/>
      </rPr>
      <t xml:space="preserve"> </t>
    </r>
    <r>
      <rPr>
        <sz val="8"/>
        <color theme="1"/>
        <rFont val="Calibri"/>
        <family val="2"/>
        <scheme val="minor"/>
      </rPr>
      <t>tipoArea:</t>
    </r>
    <r>
      <rPr>
        <b/>
        <sz val="8"/>
        <color theme="1"/>
        <rFont val="Calibri"/>
        <family val="2"/>
        <scheme val="minor"/>
      </rPr>
      <t>Tipo_Area=”Área relacionada a edificação agropecuária ou extrativismo vegetal ou pesca” .</t>
    </r>
  </si>
  <si>
    <t>Área agropecuária e/ou de extrativismo vegetal e/ou pesca é um polígono que envolve componentes de um sistema agropecuário, de extrativismo vegetal e/ou de pesca.</t>
  </si>
  <si>
    <t>farmland</t>
  </si>
  <si>
    <r>
      <t xml:space="preserve">Terras agrícolas: </t>
    </r>
    <r>
      <rPr>
        <sz val="8"/>
        <color theme="1"/>
        <rFont val="Calibri"/>
        <family val="2"/>
        <scheme val="minor"/>
      </rPr>
      <t>a área de terra agrícola utilizada propriamente para cultivo, como lavoura e pastagem (animais, culturas, legumes, flores, fruticultura).</t>
    </r>
  </si>
  <si>
    <t>farmyard</t>
  </si>
  <si>
    <r>
      <t xml:space="preserve">Edifícios de fazenda/quinta: </t>
    </r>
    <r>
      <rPr>
        <sz val="8"/>
        <color theme="1"/>
        <rFont val="Calibri"/>
        <family val="2"/>
        <scheme val="minor"/>
      </rPr>
      <t>a área de uma fazenda (quinta, herdade, machamba ou roça) com edifícios e outras estruturas, como galpões, estábulos, currais, cavalariças, celeiros, residências, cochos/bebedouros para animais, poços, pátios, eiras, espigueiros, alpendres, lagares, alambiques, etc. (cada um destes tipos de edifício deve ter a sua própria etiqueta também) mais o espaço aberto entre eles e os arbustos / árvores ao seu redor.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</si>
</sst>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1"/>
      <color rgb="FFFF0000"/>
      <name val="Calibri"/>
      <family val="2"/>
      <scheme val="minor"/>
    </font>
    <font>
      <sz val="8"/>
      <color theme="1"/>
      <name val="Calibri"/>
      <family val="2"/>
      <scheme val="minor"/>
    </font>
    <font>
      <sz val="8"/>
      <color rgb="FFFF0000"/>
      <name val="Calibri"/>
      <family val="2"/>
      <scheme val="minor"/>
    </font>
    <font>
      <b/>
      <sz val="8"/>
      <color rgb="FFFF0000"/>
      <name val="Calibri"/>
      <family val="2"/>
      <scheme val="minor"/>
    </font>
    <font>
      <b/>
      <sz val="8"/>
      <color rgb="FF000000"/>
      <name val="Calibri"/>
      <family val="2"/>
      <scheme val="minor"/>
    </font>
    <font>
      <sz val="12"/>
      <color rgb="FF000000"/>
      <name val="Arial"/>
      <family val="2"/>
    </font>
    <font>
      <sz val="8"/>
      <color rgb="FF000000"/>
      <name val="Calibri"/>
      <family val="2"/>
    </font>
    <font>
      <b/>
      <sz val="8"/>
      <name val="Calibri"/>
      <family val="2"/>
    </font>
    <font>
      <sz val="8"/>
      <name val="Calibri"/>
      <family val="2"/>
    </font>
    <font>
      <b/>
      <sz val="8"/>
      <color rgb="FF000000"/>
      <name val="Calibri"/>
      <family val="2"/>
    </font>
    <font>
      <b/>
      <sz val="8"/>
      <color rgb="FFFF0000"/>
      <name val="Calibri"/>
      <family val="2"/>
    </font>
    <font>
      <sz val="8"/>
      <color rgb="FFFF0000"/>
      <name val="Calibri"/>
      <family val="2"/>
    </font>
    <font>
      <sz val="8"/>
      <color rgb="FF000000"/>
      <name val="Calibri"/>
      <family val="2"/>
      <scheme val="minor"/>
    </font>
    <font>
      <sz val="12"/>
      <color theme="1"/>
      <name val="Times New Roman"/>
      <family val="1"/>
    </font>
    <font>
      <b/>
      <sz val="8"/>
      <color rgb="FF000000"/>
      <name val="Courier New"/>
      <family val="3"/>
    </font>
    <font>
      <sz val="8"/>
      <color theme="1"/>
      <name val="Calibri"/>
      <family val="2"/>
    </font>
    <font>
      <sz val="10"/>
      <color rgb="FF000000"/>
      <name val="Calibri"/>
      <family val="2"/>
    </font>
    <font>
      <sz val="8"/>
      <color rgb="FF000000"/>
      <name val="Arial"/>
      <family val="2"/>
    </font>
    <font>
      <b/>
      <sz val="8"/>
      <color theme="1"/>
      <name val="Calibri"/>
      <family val="2"/>
      <scheme val="minor"/>
    </font>
    <font>
      <u/>
      <sz val="11"/>
      <color theme="10"/>
      <name val="Calibri"/>
      <family val="2"/>
      <scheme val="minor"/>
    </font>
    <font>
      <b/>
      <sz val="10"/>
      <color rgb="FF000000"/>
      <name val="Calibri"/>
      <family val="2"/>
    </font>
    <font>
      <vertAlign val="superscript"/>
      <sz val="8"/>
      <color theme="1"/>
      <name val="Calibri"/>
      <family val="2"/>
      <scheme val="minor"/>
    </font>
    <font>
      <b/>
      <sz val="8"/>
      <color theme="1"/>
      <name val="Calibri"/>
      <family val="2"/>
    </font>
    <font>
      <b/>
      <sz val="10"/>
      <color rgb="FFFF0000"/>
      <name val="Calibri"/>
      <family val="2"/>
    </font>
    <font>
      <i/>
      <sz val="8"/>
      <color theme="1"/>
      <name val="Calibri"/>
      <family val="2"/>
      <scheme val="minor"/>
    </font>
    <font>
      <i/>
      <sz val="10"/>
      <color rgb="FF000000"/>
      <name val="Calibri"/>
      <family val="2"/>
    </font>
    <font>
      <i/>
      <sz val="11"/>
      <color theme="1"/>
      <name val="Calibri"/>
      <family val="2"/>
      <scheme val="minor"/>
    </font>
    <font>
      <b/>
      <sz val="8"/>
      <color rgb="FF000000"/>
      <name val="Arial"/>
      <family val="2"/>
    </font>
    <font>
      <sz val="9"/>
      <name val="Arial"/>
      <family val="2"/>
    </font>
    <font>
      <sz val="8"/>
      <name val="Arial"/>
      <family val="2"/>
    </font>
    <font>
      <sz val="8"/>
      <color rgb="FF000000"/>
      <name val="Courier New"/>
      <family val="3"/>
    </font>
    <font>
      <sz val="8"/>
      <color theme="1"/>
      <name val="Courier New"/>
      <family val="3"/>
    </font>
    <font>
      <sz val="12"/>
      <name val="Arial"/>
      <family val="2"/>
    </font>
    <font>
      <sz val="11"/>
      <color rgb="FF000000"/>
      <name val="Calibri"/>
      <family val="2"/>
      <scheme val="minor"/>
    </font>
    <font>
      <b/>
      <sz val="8"/>
      <name val="Arial"/>
      <family val="2"/>
    </font>
    <font>
      <sz val="9"/>
      <color rgb="FF000000"/>
      <name val="Arial"/>
      <family val="2"/>
    </font>
    <font>
      <sz val="10"/>
      <color rgb="FFFF0000"/>
      <name val="Calibri"/>
      <family val="2"/>
    </font>
    <font>
      <sz val="8"/>
      <color rgb="FFFF0000"/>
      <name val="Arial"/>
      <family val="2"/>
    </font>
    <font>
      <i/>
      <sz val="8"/>
      <color theme="1"/>
      <name val="Calibri"/>
      <family val="2"/>
    </font>
    <font>
      <b/>
      <sz val="10"/>
      <name val="Calibri"/>
      <family val="2"/>
    </font>
    <font>
      <b/>
      <vertAlign val="superscript"/>
      <sz val="8"/>
      <name val="Calibri"/>
      <family val="2"/>
    </font>
    <font>
      <vertAlign val="superscript"/>
      <sz val="8"/>
      <name val="Arial"/>
      <family val="2"/>
    </font>
    <font>
      <sz val="8"/>
      <name val="Calibri"/>
      <family val="2"/>
      <scheme val="minor"/>
    </font>
  </fonts>
  <fills count="2">
    <fill>
      <patternFill patternType="none"/>
    </fill>
    <fill>
      <patternFill patternType="gray125"/>
    </fill>
  </fills>
  <borders count="9">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s>
  <cellStyleXfs count="2">
    <xf numFmtId="0" fontId="0" fillId="0" borderId="0"/>
    <xf numFmtId="0" fontId="20" fillId="0" borderId="0" applyNumberFormat="0" applyFill="0" applyBorder="0" applyAlignment="0" applyProtection="0"/>
  </cellStyleXfs>
  <cellXfs count="214">
    <xf numFmtId="0" fontId="0" fillId="0" borderId="0" xfId="0"/>
    <xf numFmtId="0" fontId="0" fillId="0" borderId="0" xfId="0" applyAlignment="1">
      <alignment vertical="center"/>
    </xf>
    <xf numFmtId="0" fontId="2" fillId="0" borderId="4" xfId="0" applyFont="1" applyBorder="1" applyAlignment="1">
      <alignment vertical="center" wrapText="1"/>
    </xf>
    <xf numFmtId="0" fontId="0" fillId="0" borderId="5" xfId="0"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4" fillId="0" borderId="5" xfId="0" applyFont="1" applyBorder="1" applyAlignment="1">
      <alignment vertical="center" wrapText="1"/>
    </xf>
    <xf numFmtId="0" fontId="5" fillId="0" borderId="5" xfId="0" applyFont="1" applyBorder="1" applyAlignment="1">
      <alignment vertical="center" wrapText="1"/>
    </xf>
    <xf numFmtId="0" fontId="7" fillId="0" borderId="5" xfId="0" applyFont="1" applyBorder="1" applyAlignment="1">
      <alignment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11" fillId="0" borderId="5" xfId="0" applyFont="1" applyBorder="1" applyAlignment="1">
      <alignment vertical="center" wrapText="1"/>
    </xf>
    <xf numFmtId="0" fontId="10"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2" fillId="0" borderId="5" xfId="0" applyFont="1" applyBorder="1" applyAlignment="1">
      <alignment vertical="center" wrapText="1"/>
    </xf>
    <xf numFmtId="0" fontId="11" fillId="0" borderId="5" xfId="0" applyFont="1" applyBorder="1" applyAlignment="1">
      <alignment horizontal="center" vertical="center" wrapText="1"/>
    </xf>
    <xf numFmtId="0" fontId="4" fillId="0" borderId="5" xfId="0" applyFont="1" applyBorder="1" applyAlignment="1">
      <alignment horizontal="center" vertical="center" wrapText="1"/>
    </xf>
    <xf numFmtId="0" fontId="8" fillId="0" borderId="7" xfId="0" applyFont="1" applyBorder="1" applyAlignment="1">
      <alignment vertical="center" wrapText="1"/>
    </xf>
    <xf numFmtId="0" fontId="9" fillId="0" borderId="7" xfId="0" applyFont="1" applyBorder="1" applyAlignment="1">
      <alignment vertical="center" wrapText="1"/>
    </xf>
    <xf numFmtId="0" fontId="10" fillId="0" borderId="7" xfId="0" applyFont="1" applyBorder="1" applyAlignment="1">
      <alignment vertical="center" wrapText="1"/>
    </xf>
    <xf numFmtId="0" fontId="13" fillId="0" borderId="7" xfId="0" applyFont="1" applyBorder="1" applyAlignment="1">
      <alignment vertical="center" wrapText="1"/>
    </xf>
    <xf numFmtId="0" fontId="13" fillId="0" borderId="5" xfId="0" applyFont="1" applyBorder="1" applyAlignment="1">
      <alignment vertical="center" wrapText="1"/>
    </xf>
    <xf numFmtId="0" fontId="7" fillId="0" borderId="7" xfId="0" applyFont="1" applyBorder="1" applyAlignment="1">
      <alignment vertical="center" wrapText="1"/>
    </xf>
    <xf numFmtId="0" fontId="10" fillId="0" borderId="7" xfId="0" applyFont="1" applyBorder="1" applyAlignment="1">
      <alignment horizontal="center" vertical="center" wrapText="1"/>
    </xf>
    <xf numFmtId="0" fontId="5" fillId="0" borderId="7" xfId="0" applyFont="1" applyBorder="1" applyAlignment="1">
      <alignment horizontal="center" vertical="center" wrapText="1"/>
    </xf>
    <xf numFmtId="0" fontId="2" fillId="0" borderId="7" xfId="0" applyFont="1" applyBorder="1" applyAlignment="1">
      <alignment vertical="center" wrapText="1"/>
    </xf>
    <xf numFmtId="0" fontId="15"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16" fillId="0" borderId="7" xfId="0" applyFont="1" applyBorder="1" applyAlignment="1">
      <alignment vertical="center" wrapText="1"/>
    </xf>
    <xf numFmtId="0" fontId="16" fillId="0" borderId="5" xfId="0" applyFont="1" applyBorder="1" applyAlignment="1">
      <alignment vertical="center" wrapText="1"/>
    </xf>
    <xf numFmtId="0" fontId="18" fillId="0" borderId="5" xfId="0" applyFont="1" applyBorder="1" applyAlignment="1">
      <alignment horizontal="center" vertical="center" wrapText="1"/>
    </xf>
    <xf numFmtId="0" fontId="14" fillId="0" borderId="5" xfId="0" applyFont="1" applyBorder="1" applyAlignment="1">
      <alignment vertical="center" wrapText="1"/>
    </xf>
    <xf numFmtId="0" fontId="7" fillId="0" borderId="5" xfId="0" applyFont="1" applyBorder="1" applyAlignment="1">
      <alignment horizontal="center" vertical="center" wrapText="1"/>
    </xf>
    <xf numFmtId="0" fontId="16" fillId="0" borderId="5" xfId="0" applyFont="1" applyBorder="1" applyAlignment="1">
      <alignment vertical="center"/>
    </xf>
    <xf numFmtId="0" fontId="19" fillId="0" borderId="5" xfId="0" applyFont="1" applyBorder="1" applyAlignment="1">
      <alignment horizontal="center" vertical="center" wrapText="1"/>
    </xf>
    <xf numFmtId="0" fontId="5" fillId="0" borderId="7" xfId="0" applyFont="1" applyBorder="1" applyAlignment="1">
      <alignment vertical="center" wrapText="1"/>
    </xf>
    <xf numFmtId="0" fontId="19" fillId="0" borderId="7" xfId="0" applyFont="1" applyBorder="1" applyAlignment="1">
      <alignment horizontal="center" vertical="center" wrapText="1"/>
    </xf>
    <xf numFmtId="0" fontId="8" fillId="0" borderId="5" xfId="0" applyFont="1" applyBorder="1" applyAlignment="1">
      <alignment horizontal="center" vertical="center" wrapText="1"/>
    </xf>
    <xf numFmtId="0" fontId="19" fillId="0" borderId="5" xfId="0" applyFont="1" applyBorder="1" applyAlignment="1">
      <alignment vertical="center" wrapText="1"/>
    </xf>
    <xf numFmtId="0" fontId="19" fillId="0" borderId="7" xfId="0" applyFont="1" applyBorder="1" applyAlignment="1">
      <alignment vertical="center" wrapText="1"/>
    </xf>
    <xf numFmtId="0" fontId="8"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0" borderId="6" xfId="0" applyFont="1" applyBorder="1" applyAlignment="1">
      <alignment vertical="center" wrapText="1"/>
    </xf>
    <xf numFmtId="0" fontId="3" fillId="0" borderId="8" xfId="0" applyFont="1" applyBorder="1" applyAlignment="1">
      <alignment vertical="center" wrapText="1"/>
    </xf>
    <xf numFmtId="0" fontId="3" fillId="0" borderId="4" xfId="0" applyFont="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12" fillId="0" borderId="8" xfId="0" applyFont="1" applyBorder="1" applyAlignment="1">
      <alignment vertical="center" wrapText="1"/>
    </xf>
    <xf numFmtId="0" fontId="12" fillId="0" borderId="4" xfId="0" applyFont="1" applyBorder="1" applyAlignment="1">
      <alignment vertical="center" wrapText="1"/>
    </xf>
    <xf numFmtId="0" fontId="8" fillId="0" borderId="8" xfId="0" applyFont="1" applyBorder="1" applyAlignment="1">
      <alignment vertical="center" wrapText="1"/>
    </xf>
    <xf numFmtId="0" fontId="8" fillId="0" borderId="4" xfId="0" applyFont="1" applyBorder="1" applyAlignment="1">
      <alignment vertical="center" wrapText="1"/>
    </xf>
    <xf numFmtId="0" fontId="9" fillId="0" borderId="8" xfId="0" applyFont="1" applyBorder="1" applyAlignment="1">
      <alignment vertical="center" wrapText="1"/>
    </xf>
    <xf numFmtId="0" fontId="9" fillId="0" borderId="4" xfId="0" applyFont="1" applyBorder="1" applyAlignment="1">
      <alignment vertical="center" wrapText="1"/>
    </xf>
    <xf numFmtId="0" fontId="10" fillId="0" borderId="8" xfId="0" applyFont="1" applyBorder="1" applyAlignment="1">
      <alignment vertical="center" wrapText="1"/>
    </xf>
    <xf numFmtId="0" fontId="10" fillId="0" borderId="4" xfId="0" applyFont="1" applyBorder="1" applyAlignment="1">
      <alignment vertical="center" wrapText="1"/>
    </xf>
    <xf numFmtId="0" fontId="13" fillId="0" borderId="8" xfId="0" applyFont="1" applyBorder="1" applyAlignment="1">
      <alignment vertical="center" wrapText="1"/>
    </xf>
    <xf numFmtId="0" fontId="13" fillId="0" borderId="4" xfId="0" applyFont="1" applyBorder="1" applyAlignment="1">
      <alignment vertical="center" wrapText="1"/>
    </xf>
    <xf numFmtId="0" fontId="7" fillId="0" borderId="8" xfId="0" applyFont="1" applyBorder="1" applyAlignment="1">
      <alignment vertical="center" wrapText="1"/>
    </xf>
    <xf numFmtId="0" fontId="7" fillId="0" borderId="4" xfId="0" applyFont="1" applyBorder="1" applyAlignment="1">
      <alignment vertical="center" wrapText="1"/>
    </xf>
    <xf numFmtId="0" fontId="10" fillId="0" borderId="8" xfId="0" applyFont="1" applyBorder="1" applyAlignment="1">
      <alignment horizontal="center" vertical="center" wrapText="1"/>
    </xf>
    <xf numFmtId="0" fontId="10" fillId="0" borderId="4" xfId="0" applyFont="1" applyBorder="1" applyAlignment="1">
      <alignment horizontal="center" vertical="center" wrapText="1"/>
    </xf>
    <xf numFmtId="0" fontId="14" fillId="0" borderId="8" xfId="0" applyFont="1" applyBorder="1" applyAlignment="1">
      <alignment vertical="center" wrapText="1"/>
    </xf>
    <xf numFmtId="0" fontId="14" fillId="0" borderId="4" xfId="0" applyFont="1" applyBorder="1" applyAlignment="1">
      <alignment vertical="center" wrapText="1"/>
    </xf>
    <xf numFmtId="0" fontId="7" fillId="0" borderId="8" xfId="0" applyFont="1" applyBorder="1" applyAlignment="1">
      <alignment horizontal="center" vertical="center" wrapText="1"/>
    </xf>
    <xf numFmtId="0" fontId="7" fillId="0" borderId="4" xfId="0" applyFont="1" applyBorder="1" applyAlignment="1">
      <alignment horizontal="center" vertical="center" wrapText="1"/>
    </xf>
    <xf numFmtId="0" fontId="2" fillId="0" borderId="8" xfId="0" applyFont="1" applyBorder="1" applyAlignment="1">
      <alignment vertical="center" wrapText="1"/>
    </xf>
    <xf numFmtId="0" fontId="2" fillId="0" borderId="4" xfId="0" applyFont="1" applyBorder="1" applyAlignment="1">
      <alignment vertical="center" wrapText="1"/>
    </xf>
    <xf numFmtId="0" fontId="16" fillId="0" borderId="8" xfId="0" applyFont="1" applyBorder="1" applyAlignment="1">
      <alignment vertical="center"/>
    </xf>
    <xf numFmtId="0" fontId="16" fillId="0" borderId="4" xfId="0" applyFont="1" applyBorder="1" applyAlignment="1">
      <alignment vertical="center"/>
    </xf>
    <xf numFmtId="0" fontId="11" fillId="0" borderId="8" xfId="0" applyFont="1" applyBorder="1" applyAlignment="1">
      <alignment vertical="center" wrapText="1"/>
    </xf>
    <xf numFmtId="0" fontId="11" fillId="0" borderId="4" xfId="0" applyFont="1" applyBorder="1" applyAlignment="1">
      <alignment vertical="center" wrapText="1"/>
    </xf>
    <xf numFmtId="0" fontId="11" fillId="0" borderId="8" xfId="0" applyFont="1" applyBorder="1" applyAlignment="1">
      <alignment horizontal="center" vertical="center" wrapText="1"/>
    </xf>
    <xf numFmtId="0" fontId="11" fillId="0" borderId="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4" xfId="0" applyFont="1" applyBorder="1" applyAlignment="1">
      <alignment horizontal="center" vertical="center" wrapText="1"/>
    </xf>
    <xf numFmtId="0" fontId="5" fillId="0" borderId="8" xfId="0" applyFont="1" applyBorder="1" applyAlignment="1">
      <alignment vertical="center" wrapText="1"/>
    </xf>
    <xf numFmtId="0" fontId="5" fillId="0" borderId="4" xfId="0" applyFont="1" applyBorder="1" applyAlignment="1">
      <alignment vertical="center" wrapText="1"/>
    </xf>
    <xf numFmtId="0" fontId="19" fillId="0" borderId="8" xfId="0" applyFont="1" applyBorder="1" applyAlignment="1">
      <alignment vertical="center" wrapText="1"/>
    </xf>
    <xf numFmtId="0" fontId="19" fillId="0" borderId="4" xfId="0" applyFont="1" applyBorder="1" applyAlignment="1">
      <alignment vertical="center" wrapText="1"/>
    </xf>
    <xf numFmtId="0" fontId="1" fillId="0" borderId="0" xfId="0" applyFont="1" applyAlignment="1">
      <alignment vertical="center"/>
    </xf>
    <xf numFmtId="0" fontId="13" fillId="0" borderId="4" xfId="0" applyFont="1" applyBorder="1" applyAlignment="1">
      <alignment vertical="center" wrapText="1"/>
    </xf>
    <xf numFmtId="0" fontId="2" fillId="0" borderId="8" xfId="0" applyFont="1" applyBorder="1" applyAlignment="1">
      <alignment horizontal="center" vertical="center" wrapText="1"/>
    </xf>
    <xf numFmtId="0" fontId="19" fillId="0" borderId="8"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23" fillId="0" borderId="8" xfId="0" applyFont="1" applyBorder="1" applyAlignment="1">
      <alignment vertical="center"/>
    </xf>
    <xf numFmtId="0" fontId="23" fillId="0" borderId="4" xfId="0" applyFont="1" applyBorder="1" applyAlignment="1">
      <alignment vertical="center"/>
    </xf>
    <xf numFmtId="0" fontId="3" fillId="0" borderId="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2" fillId="0" borderId="6" xfId="0" applyFont="1" applyBorder="1" applyAlignment="1">
      <alignment vertical="center" wrapText="1"/>
    </xf>
    <xf numFmtId="0" fontId="19" fillId="0" borderId="6" xfId="0" applyFont="1" applyBorder="1" applyAlignment="1">
      <alignment vertical="center" wrapText="1"/>
    </xf>
    <xf numFmtId="0" fontId="7" fillId="0" borderId="6" xfId="0" applyFont="1" applyBorder="1" applyAlignment="1">
      <alignment vertical="center" wrapText="1"/>
    </xf>
    <xf numFmtId="0" fontId="19" fillId="0" borderId="6"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0" fillId="0" borderId="6" xfId="0" applyFont="1" applyBorder="1" applyAlignment="1">
      <alignment vertical="center" wrapText="1"/>
    </xf>
    <xf numFmtId="0" fontId="10" fillId="0" borderId="6" xfId="0" applyFont="1" applyBorder="1" applyAlignment="1">
      <alignment horizontal="center" vertical="center" wrapText="1"/>
    </xf>
    <xf numFmtId="0" fontId="20" fillId="0" borderId="8" xfId="1" applyBorder="1" applyAlignment="1">
      <alignment vertical="center" wrapText="1"/>
    </xf>
    <xf numFmtId="0" fontId="20" fillId="0" borderId="4" xfId="1" applyBorder="1" applyAlignment="1">
      <alignment vertical="center" wrapText="1"/>
    </xf>
    <xf numFmtId="0" fontId="6" fillId="0" borderId="7" xfId="0" applyFont="1" applyBorder="1" applyAlignment="1">
      <alignment vertical="center" wrapText="1"/>
    </xf>
    <xf numFmtId="0" fontId="2" fillId="0" borderId="6" xfId="0" applyFont="1" applyBorder="1" applyAlignment="1">
      <alignment horizontal="center" vertical="center" wrapText="1"/>
    </xf>
    <xf numFmtId="0" fontId="20" fillId="0" borderId="6" xfId="1" applyBorder="1" applyAlignment="1">
      <alignment vertical="center" wrapText="1"/>
    </xf>
    <xf numFmtId="0" fontId="0" fillId="0" borderId="7" xfId="0" applyBorder="1" applyAlignment="1">
      <alignment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29" fillId="0" borderId="5" xfId="0" applyFont="1" applyBorder="1" applyAlignment="1">
      <alignment vertical="center" wrapText="1"/>
    </xf>
    <xf numFmtId="0" fontId="2" fillId="0" borderId="7" xfId="0" applyFont="1" applyBorder="1" applyAlignment="1">
      <alignment horizontal="center" vertical="center" wrapText="1"/>
    </xf>
    <xf numFmtId="0" fontId="30" fillId="0" borderId="5" xfId="0" applyFont="1" applyBorder="1" applyAlignment="1">
      <alignment horizontal="center" vertical="center" wrapText="1"/>
    </xf>
    <xf numFmtId="0" fontId="19"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7" xfId="0" applyBorder="1" applyAlignment="1">
      <alignment vertical="top" wrapText="1"/>
    </xf>
    <xf numFmtId="0" fontId="0" fillId="0" borderId="5" xfId="0" applyBorder="1" applyAlignment="1">
      <alignment vertical="top" wrapText="1"/>
    </xf>
    <xf numFmtId="0" fontId="33" fillId="0" borderId="7" xfId="0" applyFont="1" applyBorder="1" applyAlignment="1">
      <alignment vertical="center" wrapText="1"/>
    </xf>
    <xf numFmtId="0" fontId="12" fillId="0" borderId="8" xfId="0" applyFont="1" applyBorder="1" applyAlignment="1">
      <alignment horizontal="center" vertical="center" wrapText="1"/>
    </xf>
    <xf numFmtId="0" fontId="12" fillId="0" borderId="4" xfId="0" applyFont="1" applyBorder="1" applyAlignment="1">
      <alignment horizontal="center" vertical="center" wrapText="1"/>
    </xf>
    <xf numFmtId="0" fontId="8" fillId="0" borderId="6" xfId="0" applyFont="1" applyBorder="1" applyAlignment="1">
      <alignment vertical="center" wrapText="1"/>
    </xf>
    <xf numFmtId="0" fontId="9" fillId="0" borderId="6" xfId="0" applyFont="1" applyBorder="1" applyAlignment="1">
      <alignment vertical="center" wrapText="1"/>
    </xf>
    <xf numFmtId="0" fontId="5" fillId="0" borderId="6" xfId="0" applyFont="1" applyBorder="1" applyAlignment="1">
      <alignment vertical="center" wrapText="1"/>
    </xf>
    <xf numFmtId="0" fontId="13" fillId="0" borderId="6" xfId="0" applyFont="1" applyBorder="1" applyAlignment="1">
      <alignment vertical="center" wrapText="1"/>
    </xf>
    <xf numFmtId="0" fontId="4" fillId="0" borderId="6" xfId="0" applyFont="1" applyBorder="1" applyAlignment="1">
      <alignment vertical="center" wrapText="1"/>
    </xf>
    <xf numFmtId="0" fontId="5" fillId="0" borderId="4" xfId="0" applyFont="1" applyBorder="1" applyAlignment="1">
      <alignment horizontal="center" vertical="center" wrapText="1"/>
    </xf>
    <xf numFmtId="0" fontId="34" fillId="0" borderId="5"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6" xfId="0" applyFont="1" applyBorder="1" applyAlignment="1">
      <alignment horizontal="center" vertical="center" wrapText="1"/>
    </xf>
    <xf numFmtId="0" fontId="7" fillId="0" borderId="8" xfId="0" applyFont="1" applyBorder="1" applyAlignment="1">
      <alignment vertical="center"/>
    </xf>
    <xf numFmtId="0" fontId="7" fillId="0" borderId="4" xfId="0" applyFont="1" applyBorder="1" applyAlignment="1">
      <alignment vertical="center"/>
    </xf>
    <xf numFmtId="0" fontId="34" fillId="0" borderId="0" xfId="0" applyFont="1" applyAlignment="1">
      <alignment vertical="center"/>
    </xf>
    <xf numFmtId="0" fontId="23" fillId="0" borderId="5" xfId="0" applyFont="1" applyBorder="1" applyAlignment="1">
      <alignment vertical="center"/>
    </xf>
    <xf numFmtId="0" fontId="35" fillId="0" borderId="8" xfId="0" applyFont="1" applyBorder="1" applyAlignment="1">
      <alignment vertical="center" wrapText="1"/>
    </xf>
    <xf numFmtId="0" fontId="35" fillId="0" borderId="4" xfId="0" applyFont="1" applyBorder="1" applyAlignment="1">
      <alignment vertical="center" wrapText="1"/>
    </xf>
    <xf numFmtId="0" fontId="20" fillId="0" borderId="5" xfId="1" applyBorder="1" applyAlignment="1">
      <alignment vertical="center" wrapText="1"/>
    </xf>
    <xf numFmtId="0" fontId="9" fillId="0" borderId="5" xfId="0" applyFont="1" applyBorder="1" applyAlignment="1">
      <alignment horizontal="center" vertical="center" wrapText="1"/>
    </xf>
    <xf numFmtId="0" fontId="23" fillId="0" borderId="6" xfId="0" applyFont="1" applyBorder="1" applyAlignment="1">
      <alignment vertical="center"/>
    </xf>
    <xf numFmtId="0" fontId="0" fillId="0" borderId="0" xfId="0" applyBorder="1"/>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19" fillId="0" borderId="0" xfId="0" applyFont="1" applyBorder="1" applyAlignment="1">
      <alignment vertical="center" wrapText="1"/>
    </xf>
    <xf numFmtId="0" fontId="10" fillId="0" borderId="0" xfId="0" applyFont="1" applyBorder="1" applyAlignment="1">
      <alignment vertical="center" wrapText="1"/>
    </xf>
    <xf numFmtId="0" fontId="7" fillId="0" borderId="0" xfId="0" applyFont="1" applyBorder="1" applyAlignment="1">
      <alignment vertical="center" wrapText="1"/>
    </xf>
    <xf numFmtId="0" fontId="21" fillId="0" borderId="0" xfId="0" applyFont="1" applyBorder="1" applyAlignment="1">
      <alignment horizontal="center" vertical="center" wrapText="1"/>
    </xf>
    <xf numFmtId="0" fontId="19" fillId="0" borderId="0" xfId="0" applyFont="1" applyBorder="1" applyAlignment="1">
      <alignment horizontal="center" vertical="center" wrapText="1"/>
    </xf>
    <xf numFmtId="0" fontId="18" fillId="0" borderId="0" xfId="0" applyFont="1" applyBorder="1" applyAlignment="1">
      <alignment horizontal="center" vertical="center" wrapText="1"/>
    </xf>
    <xf numFmtId="0" fontId="13" fillId="0" borderId="0" xfId="0" applyFont="1" applyBorder="1" applyAlignment="1">
      <alignment vertical="center" wrapText="1"/>
    </xf>
    <xf numFmtId="0" fontId="10" fillId="0" borderId="0" xfId="0" applyFont="1" applyBorder="1" applyAlignment="1">
      <alignment horizontal="center" vertical="center" wrapText="1"/>
    </xf>
    <xf numFmtId="0" fontId="5" fillId="0" borderId="0" xfId="0" applyFont="1" applyBorder="1" applyAlignment="1">
      <alignment horizontal="center" vertical="center" wrapText="1"/>
    </xf>
    <xf numFmtId="0" fontId="3" fillId="0" borderId="0" xfId="0" applyFont="1" applyBorder="1" applyAlignment="1">
      <alignment vertical="center" wrapText="1"/>
    </xf>
    <xf numFmtId="0" fontId="7" fillId="0" borderId="0" xfId="0" applyFont="1" applyBorder="1" applyAlignment="1">
      <alignment horizontal="center" vertical="center" wrapText="1"/>
    </xf>
    <xf numFmtId="0" fontId="16" fillId="0" borderId="0" xfId="0" applyFont="1" applyBorder="1" applyAlignment="1">
      <alignment vertical="center" wrapText="1"/>
    </xf>
    <xf numFmtId="0" fontId="5" fillId="0" borderId="0" xfId="0" applyFont="1" applyBorder="1" applyAlignment="1">
      <alignment vertical="center" wrapText="1"/>
    </xf>
    <xf numFmtId="0" fontId="11" fillId="0" borderId="0" xfId="0" applyFont="1" applyBorder="1" applyAlignment="1">
      <alignment horizontal="center" vertical="center" wrapText="1"/>
    </xf>
    <xf numFmtId="0" fontId="4"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28" fillId="0" borderId="0" xfId="0" applyFont="1" applyBorder="1" applyAlignment="1">
      <alignment horizontal="center" vertical="center" wrapText="1"/>
    </xf>
    <xf numFmtId="0" fontId="0" fillId="0" borderId="0" xfId="0" applyBorder="1" applyAlignment="1">
      <alignment vertical="center" wrapText="1"/>
    </xf>
    <xf numFmtId="0" fontId="16" fillId="0" borderId="0" xfId="0" applyFont="1" applyBorder="1" applyAlignment="1">
      <alignment vertical="center"/>
    </xf>
    <xf numFmtId="0" fontId="14" fillId="0" borderId="0" xfId="0" applyFont="1" applyBorder="1" applyAlignment="1">
      <alignment vertical="center" wrapText="1"/>
    </xf>
    <xf numFmtId="0" fontId="23" fillId="0" borderId="0" xfId="0" applyFont="1" applyBorder="1" applyAlignment="1">
      <alignment vertical="center"/>
    </xf>
    <xf numFmtId="0" fontId="24" fillId="0" borderId="0" xfId="0" applyFont="1" applyBorder="1" applyAlignment="1">
      <alignment horizontal="center" vertical="center" wrapText="1"/>
    </xf>
    <xf numFmtId="0" fontId="20" fillId="0" borderId="0" xfId="1" applyBorder="1" applyAlignment="1">
      <alignment vertical="center" wrapText="1"/>
    </xf>
    <xf numFmtId="0" fontId="8" fillId="0" borderId="0" xfId="0" applyFont="1" applyBorder="1" applyAlignment="1">
      <alignment horizontal="center" vertical="center" wrapText="1"/>
    </xf>
    <xf numFmtId="0" fontId="36" fillId="0" borderId="5" xfId="0" applyFont="1" applyBorder="1" applyAlignment="1">
      <alignment vertical="center" wrapText="1"/>
    </xf>
    <xf numFmtId="0" fontId="37" fillId="0" borderId="5" xfId="0" applyFont="1" applyBorder="1" applyAlignment="1">
      <alignment horizontal="center" vertical="center" wrapText="1"/>
    </xf>
    <xf numFmtId="0" fontId="38" fillId="0" borderId="5" xfId="0" applyFont="1" applyBorder="1" applyAlignment="1">
      <alignment vertical="center" wrapText="1"/>
    </xf>
    <xf numFmtId="0" fontId="9" fillId="0" borderId="7" xfId="0" applyFont="1" applyBorder="1" applyAlignment="1">
      <alignment horizontal="center" vertical="center" wrapText="1"/>
    </xf>
    <xf numFmtId="0" fontId="40" fillId="0" borderId="5" xfId="0" applyFont="1" applyBorder="1" applyAlignment="1">
      <alignment horizontal="center" vertical="center" wrapText="1"/>
    </xf>
    <xf numFmtId="0" fontId="11" fillId="0" borderId="6" xfId="0" applyFont="1" applyBorder="1" applyAlignment="1">
      <alignment vertical="center" wrapText="1"/>
    </xf>
    <xf numFmtId="0" fontId="11" fillId="0" borderId="6"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6" xfId="0" applyFont="1" applyBorder="1" applyAlignment="1">
      <alignment vertical="center" wrapText="1"/>
    </xf>
    <xf numFmtId="0" fontId="7" fillId="0" borderId="6" xfId="0" applyFont="1" applyBorder="1" applyAlignment="1">
      <alignment horizontal="center" vertical="center" wrapText="1"/>
    </xf>
    <xf numFmtId="0" fontId="40" fillId="0" borderId="8" xfId="0" applyFont="1" applyBorder="1" applyAlignment="1">
      <alignment horizontal="center" vertical="center" wrapText="1"/>
    </xf>
    <xf numFmtId="0" fontId="4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4" xfId="0" applyFont="1" applyBorder="1" applyAlignment="1">
      <alignment horizontal="center" vertical="center" wrapText="1"/>
    </xf>
    <xf numFmtId="0" fontId="9" fillId="0" borderId="8" xfId="0" applyFont="1" applyBorder="1" applyAlignment="1">
      <alignment horizontal="center" vertical="center" wrapText="1"/>
    </xf>
    <xf numFmtId="0" fontId="9" fillId="0" borderId="4" xfId="0" applyFont="1" applyBorder="1" applyAlignment="1">
      <alignment horizontal="center" vertical="center" wrapText="1"/>
    </xf>
    <xf numFmtId="0" fontId="40" fillId="0" borderId="6" xfId="0" applyFont="1" applyBorder="1" applyAlignment="1">
      <alignment horizontal="center" vertical="center" wrapText="1"/>
    </xf>
    <xf numFmtId="0" fontId="30" fillId="0" borderId="6" xfId="0" applyFont="1" applyBorder="1" applyAlignment="1">
      <alignment horizontal="center" vertical="center" wrapText="1"/>
    </xf>
    <xf numFmtId="0" fontId="23" fillId="0" borderId="5" xfId="0" applyFont="1" applyBorder="1" applyAlignment="1">
      <alignment vertical="center" wrapText="1"/>
    </xf>
    <xf numFmtId="0" fontId="23" fillId="0" borderId="8" xfId="0" applyFont="1" applyBorder="1" applyAlignment="1">
      <alignment horizontal="center" vertical="center" wrapText="1"/>
    </xf>
    <xf numFmtId="0" fontId="23" fillId="0" borderId="4" xfId="0" applyFont="1" applyBorder="1" applyAlignment="1">
      <alignment horizontal="center" vertical="center" wrapText="1"/>
    </xf>
    <xf numFmtId="0" fontId="0" fillId="0" borderId="8" xfId="0" applyBorder="1" applyAlignment="1">
      <alignment vertical="center" wrapText="1"/>
    </xf>
    <xf numFmtId="0" fontId="0" fillId="0" borderId="4" xfId="0" applyBorder="1" applyAlignment="1">
      <alignment vertical="center" wrapText="1"/>
    </xf>
    <xf numFmtId="0" fontId="42" fillId="0" borderId="5" xfId="0" applyFont="1" applyBorder="1" applyAlignment="1">
      <alignment vertical="center" wrapText="1"/>
    </xf>
    <xf numFmtId="0" fontId="20" fillId="0" borderId="7" xfId="1" applyBorder="1" applyAlignment="1">
      <alignment vertical="center" wrapText="1"/>
    </xf>
    <xf numFmtId="0" fontId="35" fillId="0" borderId="5" xfId="0" applyFont="1" applyBorder="1" applyAlignment="1">
      <alignment horizontal="center" vertical="center" wrapText="1"/>
    </xf>
    <xf numFmtId="0" fontId="30" fillId="0" borderId="5" xfId="0" applyFont="1" applyBorder="1" applyAlignment="1">
      <alignment vertical="center" wrapText="1"/>
    </xf>
    <xf numFmtId="0" fontId="42" fillId="0" borderId="8" xfId="0" applyFont="1" applyBorder="1" applyAlignment="1">
      <alignment vertical="center" wrapText="1"/>
    </xf>
    <xf numFmtId="0" fontId="42" fillId="0" borderId="6" xfId="0" applyFont="1" applyBorder="1" applyAlignment="1">
      <alignment vertical="center" wrapText="1"/>
    </xf>
    <xf numFmtId="0" fontId="42" fillId="0" borderId="4" xfId="0" applyFont="1" applyBorder="1" applyAlignment="1">
      <alignment vertical="center" wrapText="1"/>
    </xf>
    <xf numFmtId="0" fontId="35" fillId="0" borderId="8" xfId="0" applyFont="1" applyBorder="1" applyAlignment="1">
      <alignment horizontal="center" vertical="center" wrapText="1"/>
    </xf>
    <xf numFmtId="0" fontId="35" fillId="0" borderId="6" xfId="0" applyFont="1" applyBorder="1" applyAlignment="1">
      <alignment horizontal="center" vertical="center" wrapText="1"/>
    </xf>
    <xf numFmtId="0" fontId="35" fillId="0" borderId="4" xfId="0" applyFont="1" applyBorder="1" applyAlignment="1">
      <alignment horizontal="center" vertical="center" wrapText="1"/>
    </xf>
    <xf numFmtId="0" fontId="29" fillId="0" borderId="8" xfId="0" applyFont="1" applyBorder="1" applyAlignment="1">
      <alignment vertical="center" wrapText="1"/>
    </xf>
    <xf numFmtId="0" fontId="29" fillId="0" borderId="4" xfId="0" applyFont="1" applyBorder="1" applyAlignment="1">
      <alignment vertical="center" wrapText="1"/>
    </xf>
    <xf numFmtId="0" fontId="30" fillId="0" borderId="8" xfId="0" applyFont="1" applyBorder="1" applyAlignment="1">
      <alignment vertical="center" wrapText="1"/>
    </xf>
    <xf numFmtId="0" fontId="30" fillId="0" borderId="6" xfId="0" applyFont="1" applyBorder="1" applyAlignment="1">
      <alignment vertical="center" wrapText="1"/>
    </xf>
    <xf numFmtId="0" fontId="30" fillId="0" borderId="4" xfId="0" applyFont="1" applyBorder="1" applyAlignment="1">
      <alignment vertical="center" wrapText="1"/>
    </xf>
    <xf numFmtId="0" fontId="9" fillId="0" borderId="6" xfId="0" applyFont="1" applyBorder="1" applyAlignment="1">
      <alignment horizontal="center" vertical="center" wrapText="1"/>
    </xf>
    <xf numFmtId="0" fontId="5" fillId="0" borderId="5" xfId="0" applyFont="1" applyBorder="1" applyAlignment="1">
      <alignment vertical="top" wrapText="1"/>
    </xf>
    <xf numFmtId="0" fontId="12" fillId="0" borderId="6" xfId="0" applyFont="1" applyBorder="1" applyAlignment="1">
      <alignment horizontal="center" vertical="center" wrapText="1"/>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en.wikipedia.org/wiki/pt:Bus_Rapid_Transit" TargetMode="External"/><Relationship Id="rId7" Type="http://schemas.openxmlformats.org/officeDocument/2006/relationships/hyperlink" Target="https://wiki.openstreetmap.org/wiki/Key:maxspeed:practical" TargetMode="External"/><Relationship Id="rId2" Type="http://schemas.openxmlformats.org/officeDocument/2006/relationships/hyperlink" Target="https://wiki.openstreetmap.org/wiki/Pt:Key:area" TargetMode="External"/><Relationship Id="rId1" Type="http://schemas.openxmlformats.org/officeDocument/2006/relationships/hyperlink" Target="https://wiki.openstreetmap.org/wiki/Pt:Tag:highway%3Droad" TargetMode="External"/><Relationship Id="rId6" Type="http://schemas.openxmlformats.org/officeDocument/2006/relationships/hyperlink" Target="https://wiki.openstreetmap.org/wiki/Pt:Key:access" TargetMode="External"/><Relationship Id="rId5" Type="http://schemas.openxmlformats.org/officeDocument/2006/relationships/hyperlink" Target="http://en.wikipedia.org/wiki/en:DecoTurf" TargetMode="External"/><Relationship Id="rId4" Type="http://schemas.openxmlformats.org/officeDocument/2006/relationships/hyperlink" Target="http://en.wikipedia.org/wiki/en:DecoTur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en.wikipedia.org/wiki/pt:Fontan%C3%A1rio"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iki.openstreetmap.org/wiki/Pt:Tag:amenity%3Dbicycle_parking" TargetMode="External"/><Relationship Id="rId1" Type="http://schemas.openxmlformats.org/officeDocument/2006/relationships/hyperlink" Target="http://www.opencycle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F88A6-D86F-48CF-8D1D-A5C2230081FE}">
  <dimension ref="A1:M294"/>
  <sheetViews>
    <sheetView workbookViewId="0">
      <selection sqref="A1:M245"/>
    </sheetView>
  </sheetViews>
  <sheetFormatPr defaultRowHeight="14.5" x14ac:dyDescent="0.35"/>
  <cols>
    <col min="1" max="2" width="8.7265625" style="144"/>
    <col min="3" max="3" width="40.6328125" style="144" customWidth="1"/>
    <col min="4" max="4" width="8.7265625" style="144"/>
    <col min="5" max="5" width="40.6328125" style="144" customWidth="1"/>
    <col min="6" max="6" width="14.6328125" style="144" bestFit="1" customWidth="1"/>
    <col min="7" max="7" width="40.6328125" style="144" customWidth="1"/>
    <col min="8" max="8" width="16.54296875" style="144" customWidth="1"/>
    <col min="9" max="9" width="40.6328125" style="144" customWidth="1"/>
    <col min="10" max="12" width="8.7265625" style="144"/>
    <col min="13" max="13" width="40.6328125" style="144" customWidth="1"/>
    <col min="14" max="16384" width="8.7265625" style="144"/>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21.5" thickBot="1" x14ac:dyDescent="0.4">
      <c r="A3" s="6"/>
      <c r="B3" s="7"/>
      <c r="C3" s="8"/>
      <c r="D3" s="9" t="s">
        <v>12</v>
      </c>
      <c r="E3" s="10" t="s">
        <v>13</v>
      </c>
      <c r="F3" s="11"/>
      <c r="G3" s="12"/>
      <c r="H3" s="13"/>
      <c r="I3" s="10"/>
      <c r="J3" s="14"/>
      <c r="K3" s="15" t="s">
        <v>14</v>
      </c>
      <c r="L3" s="16" t="s">
        <v>15</v>
      </c>
      <c r="M3" s="7"/>
    </row>
    <row r="4" spans="1:13" ht="15" thickBot="1" x14ac:dyDescent="0.4">
      <c r="A4" s="6"/>
      <c r="B4" s="7"/>
      <c r="C4" s="8"/>
      <c r="D4" s="9"/>
      <c r="E4" s="10"/>
      <c r="F4" s="11"/>
      <c r="G4" s="12"/>
      <c r="H4" s="13"/>
      <c r="I4" s="10"/>
      <c r="J4" s="14"/>
      <c r="K4" s="15" t="s">
        <v>14</v>
      </c>
      <c r="L4" s="16" t="s">
        <v>16</v>
      </c>
      <c r="M4" s="7"/>
    </row>
    <row r="5" spans="1:13" ht="15" thickBot="1" x14ac:dyDescent="0.4">
      <c r="A5" s="6"/>
      <c r="B5" s="7"/>
      <c r="C5" s="8"/>
      <c r="D5" s="9"/>
      <c r="E5" s="10"/>
      <c r="F5" s="11"/>
      <c r="G5" s="12"/>
      <c r="H5" s="13"/>
      <c r="I5" s="10"/>
      <c r="J5" s="14"/>
      <c r="K5" s="15" t="s">
        <v>14</v>
      </c>
      <c r="L5" s="16" t="s">
        <v>17</v>
      </c>
      <c r="M5" s="7"/>
    </row>
    <row r="6" spans="1:13" ht="15" thickBot="1" x14ac:dyDescent="0.4">
      <c r="A6" s="6"/>
      <c r="B6" s="7"/>
      <c r="C6" s="8"/>
      <c r="D6" s="8"/>
      <c r="E6" s="17"/>
      <c r="F6" s="11" t="s">
        <v>18</v>
      </c>
      <c r="G6" s="12" t="s">
        <v>19</v>
      </c>
      <c r="H6" s="13" t="s">
        <v>20</v>
      </c>
      <c r="I6" s="10"/>
      <c r="J6" s="14"/>
      <c r="K6" s="18"/>
      <c r="L6" s="19"/>
      <c r="M6" s="7"/>
    </row>
    <row r="7" spans="1:13" ht="21.5" thickBot="1" x14ac:dyDescent="0.4">
      <c r="A7" s="6"/>
      <c r="B7" s="7"/>
      <c r="C7" s="8"/>
      <c r="D7" s="8"/>
      <c r="E7" s="17"/>
      <c r="F7" s="11" t="s">
        <v>21</v>
      </c>
      <c r="G7" s="12" t="s">
        <v>22</v>
      </c>
      <c r="H7" s="15" t="s">
        <v>23</v>
      </c>
      <c r="I7" s="10"/>
      <c r="J7" s="14"/>
      <c r="K7" s="18"/>
      <c r="L7" s="19"/>
      <c r="M7" s="7"/>
    </row>
    <row r="8" spans="1:13" ht="15" thickBot="1" x14ac:dyDescent="0.4">
      <c r="A8" s="6"/>
      <c r="B8" s="7"/>
      <c r="C8" s="8"/>
      <c r="D8" s="8"/>
      <c r="E8" s="17"/>
      <c r="F8" s="11" t="s">
        <v>24</v>
      </c>
      <c r="G8" s="12" t="s">
        <v>25</v>
      </c>
      <c r="H8" s="13"/>
      <c r="I8" s="10"/>
      <c r="J8" s="14"/>
      <c r="K8" s="18"/>
      <c r="L8" s="19"/>
      <c r="M8" s="7"/>
    </row>
    <row r="9" spans="1:13" ht="15" thickBot="1" x14ac:dyDescent="0.4">
      <c r="A9" s="6"/>
      <c r="B9" s="7"/>
      <c r="C9" s="8"/>
      <c r="D9" s="8"/>
      <c r="E9" s="17"/>
      <c r="F9" s="11"/>
      <c r="G9" s="12"/>
      <c r="H9" s="13" t="s">
        <v>26</v>
      </c>
      <c r="I9" s="10" t="s">
        <v>27</v>
      </c>
      <c r="J9" s="14"/>
      <c r="K9" s="18"/>
      <c r="L9" s="19"/>
      <c r="M9" s="7"/>
    </row>
    <row r="10" spans="1:13" ht="15" thickBot="1" x14ac:dyDescent="0.4">
      <c r="A10" s="6"/>
      <c r="B10" s="7"/>
      <c r="C10" s="8"/>
      <c r="D10" s="8"/>
      <c r="E10" s="17"/>
      <c r="F10" s="11"/>
      <c r="G10" s="12"/>
      <c r="H10" s="13" t="s">
        <v>28</v>
      </c>
      <c r="I10" s="10" t="s">
        <v>29</v>
      </c>
      <c r="J10" s="14"/>
      <c r="K10" s="18"/>
      <c r="L10" s="19"/>
      <c r="M10" s="7"/>
    </row>
    <row r="11" spans="1:13" ht="15" thickBot="1" x14ac:dyDescent="0.4">
      <c r="A11" s="6"/>
      <c r="B11" s="7"/>
      <c r="C11" s="8"/>
      <c r="D11" s="8"/>
      <c r="E11" s="17"/>
      <c r="F11" s="11"/>
      <c r="G11" s="12"/>
      <c r="H11" s="13" t="s">
        <v>30</v>
      </c>
      <c r="I11" s="10" t="s">
        <v>31</v>
      </c>
      <c r="J11" s="14"/>
      <c r="K11" s="18"/>
      <c r="L11" s="19"/>
      <c r="M11" s="7"/>
    </row>
    <row r="12" spans="1:13" ht="21.5" thickBot="1" x14ac:dyDescent="0.4">
      <c r="A12" s="6"/>
      <c r="B12" s="7"/>
      <c r="C12" s="8"/>
      <c r="D12" s="8"/>
      <c r="E12" s="17"/>
      <c r="F12" s="11" t="s">
        <v>32</v>
      </c>
      <c r="G12" s="12" t="s">
        <v>33</v>
      </c>
      <c r="H12" s="13"/>
      <c r="I12" s="10"/>
      <c r="J12" s="14"/>
      <c r="K12" s="18"/>
      <c r="L12" s="19"/>
      <c r="M12" s="7"/>
    </row>
    <row r="13" spans="1:13" ht="15" thickBot="1" x14ac:dyDescent="0.4">
      <c r="A13" s="6"/>
      <c r="B13" s="7"/>
      <c r="C13" s="8"/>
      <c r="D13" s="8"/>
      <c r="E13" s="17"/>
      <c r="F13" s="11"/>
      <c r="G13" s="12"/>
      <c r="H13" s="13" t="s">
        <v>26</v>
      </c>
      <c r="I13" s="10" t="s">
        <v>34</v>
      </c>
      <c r="J13" s="14"/>
      <c r="K13" s="18"/>
      <c r="L13" s="19"/>
      <c r="M13" s="7"/>
    </row>
    <row r="14" spans="1:13" ht="21.5" thickBot="1" x14ac:dyDescent="0.4">
      <c r="A14" s="6"/>
      <c r="B14" s="7"/>
      <c r="C14" s="8"/>
      <c r="D14" s="8"/>
      <c r="E14" s="17"/>
      <c r="F14" s="11"/>
      <c r="G14" s="12"/>
      <c r="H14" s="13" t="s">
        <v>35</v>
      </c>
      <c r="I14" s="10" t="s">
        <v>36</v>
      </c>
      <c r="J14" s="14"/>
      <c r="K14" s="15" t="s">
        <v>14</v>
      </c>
      <c r="L14" s="16" t="s">
        <v>15</v>
      </c>
      <c r="M14" s="9" t="s">
        <v>37</v>
      </c>
    </row>
    <row r="15" spans="1:13" ht="53" thickBot="1" x14ac:dyDescent="0.4">
      <c r="A15" s="6"/>
      <c r="B15" s="7"/>
      <c r="C15" s="8"/>
      <c r="D15" s="8"/>
      <c r="E15" s="17"/>
      <c r="F15" s="11"/>
      <c r="G15" s="12"/>
      <c r="H15" s="13"/>
      <c r="I15" s="10"/>
      <c r="J15" s="14"/>
      <c r="K15" s="15" t="s">
        <v>14</v>
      </c>
      <c r="L15" s="16" t="s">
        <v>16</v>
      </c>
      <c r="M15" s="9" t="s">
        <v>38</v>
      </c>
    </row>
    <row r="16" spans="1:13" ht="53" thickBot="1" x14ac:dyDescent="0.4">
      <c r="A16" s="6"/>
      <c r="B16" s="7"/>
      <c r="C16" s="8"/>
      <c r="D16" s="8"/>
      <c r="E16" s="17"/>
      <c r="F16" s="11"/>
      <c r="G16" s="12"/>
      <c r="H16" s="13"/>
      <c r="I16" s="10"/>
      <c r="J16" s="14"/>
      <c r="K16" s="15" t="s">
        <v>14</v>
      </c>
      <c r="L16" s="16" t="s">
        <v>17</v>
      </c>
      <c r="M16" s="9" t="s">
        <v>39</v>
      </c>
    </row>
    <row r="17" spans="1:13" ht="14.5" customHeight="1" thickBot="1" x14ac:dyDescent="0.4">
      <c r="A17" s="6"/>
      <c r="B17" s="7"/>
      <c r="C17" s="8"/>
      <c r="D17" s="8"/>
      <c r="E17" s="17"/>
      <c r="F17" s="11"/>
      <c r="G17" s="12"/>
      <c r="H17" s="13" t="s">
        <v>40</v>
      </c>
      <c r="I17" s="10" t="s">
        <v>41</v>
      </c>
      <c r="J17" s="14"/>
      <c r="K17" s="18"/>
      <c r="L17" s="19"/>
      <c r="M17" s="7"/>
    </row>
    <row r="18" spans="1:13" ht="14.5" customHeight="1" thickBot="1" x14ac:dyDescent="0.4">
      <c r="A18" s="6"/>
      <c r="B18" s="7"/>
      <c r="C18" s="8"/>
      <c r="D18" s="8"/>
      <c r="E18" s="17"/>
      <c r="F18" s="11"/>
      <c r="G18" s="12"/>
      <c r="H18" s="13" t="s">
        <v>42</v>
      </c>
      <c r="I18" s="10" t="s">
        <v>43</v>
      </c>
      <c r="J18" s="14"/>
      <c r="K18" s="18"/>
      <c r="L18" s="19"/>
      <c r="M18" s="7"/>
    </row>
    <row r="19" spans="1:13" ht="53" thickBot="1" x14ac:dyDescent="0.4">
      <c r="A19" s="6"/>
      <c r="B19" s="7"/>
      <c r="C19" s="8"/>
      <c r="D19" s="8"/>
      <c r="E19" s="17"/>
      <c r="F19" s="11"/>
      <c r="G19" s="12"/>
      <c r="H19" s="13" t="s">
        <v>44</v>
      </c>
      <c r="I19" s="10" t="s">
        <v>45</v>
      </c>
      <c r="J19" s="14"/>
      <c r="K19" s="15" t="s">
        <v>14</v>
      </c>
      <c r="L19" s="16" t="s">
        <v>46</v>
      </c>
      <c r="M19" s="9" t="s">
        <v>47</v>
      </c>
    </row>
    <row r="20" spans="1:13" ht="15" thickBot="1" x14ac:dyDescent="0.4">
      <c r="A20" s="6"/>
      <c r="B20" s="7"/>
      <c r="C20" s="8"/>
      <c r="D20" s="8"/>
      <c r="E20" s="17"/>
      <c r="F20" s="11"/>
      <c r="G20" s="12"/>
      <c r="H20" s="13" t="s">
        <v>48</v>
      </c>
      <c r="I20" s="10" t="s">
        <v>49</v>
      </c>
      <c r="J20" s="14"/>
      <c r="K20" s="18"/>
      <c r="L20" s="19"/>
      <c r="M20" s="7"/>
    </row>
    <row r="21" spans="1:13" ht="15" thickBot="1" x14ac:dyDescent="0.4">
      <c r="A21" s="6"/>
      <c r="B21" s="7"/>
      <c r="C21" s="8"/>
      <c r="D21" s="8"/>
      <c r="E21" s="17"/>
      <c r="F21" s="11" t="s">
        <v>50</v>
      </c>
      <c r="G21" s="12" t="s">
        <v>51</v>
      </c>
      <c r="H21" s="13"/>
      <c r="I21" s="10"/>
      <c r="J21" s="14"/>
      <c r="K21" s="18"/>
      <c r="L21" s="19"/>
      <c r="M21" s="7"/>
    </row>
    <row r="22" spans="1:13" ht="15" thickBot="1" x14ac:dyDescent="0.4">
      <c r="A22" s="6"/>
      <c r="B22" s="7"/>
      <c r="C22" s="8"/>
      <c r="D22" s="8"/>
      <c r="E22" s="17"/>
      <c r="F22" s="11"/>
      <c r="G22" s="12"/>
      <c r="H22" s="13" t="s">
        <v>52</v>
      </c>
      <c r="I22" s="10" t="s">
        <v>27</v>
      </c>
      <c r="J22" s="14"/>
      <c r="K22" s="18"/>
      <c r="L22" s="19"/>
      <c r="M22" s="7"/>
    </row>
    <row r="23" spans="1:13" ht="15" thickBot="1" x14ac:dyDescent="0.4">
      <c r="A23" s="6"/>
      <c r="B23" s="7"/>
      <c r="C23" s="8"/>
      <c r="D23" s="8"/>
      <c r="E23" s="17"/>
      <c r="F23" s="11"/>
      <c r="G23" s="12"/>
      <c r="H23" s="13" t="s">
        <v>53</v>
      </c>
      <c r="I23" s="10" t="s">
        <v>54</v>
      </c>
      <c r="J23" s="14"/>
      <c r="K23" s="18"/>
      <c r="L23" s="19"/>
      <c r="M23" s="7"/>
    </row>
    <row r="24" spans="1:13" ht="15" thickBot="1" x14ac:dyDescent="0.4">
      <c r="A24" s="6"/>
      <c r="B24" s="7"/>
      <c r="C24" s="8"/>
      <c r="D24" s="8"/>
      <c r="E24" s="17"/>
      <c r="F24" s="11"/>
      <c r="G24" s="12"/>
      <c r="H24" s="13" t="s">
        <v>55</v>
      </c>
      <c r="I24" s="10" t="s">
        <v>56</v>
      </c>
      <c r="J24" s="14"/>
      <c r="K24" s="18"/>
      <c r="L24" s="19"/>
      <c r="M24" s="7"/>
    </row>
    <row r="25" spans="1:13" ht="15" thickBot="1" x14ac:dyDescent="0.4">
      <c r="A25" s="6"/>
      <c r="B25" s="7"/>
      <c r="C25" s="8"/>
      <c r="D25" s="8"/>
      <c r="E25" s="17"/>
      <c r="F25" s="11" t="s">
        <v>57</v>
      </c>
      <c r="G25" s="12" t="s">
        <v>58</v>
      </c>
      <c r="H25" s="13"/>
      <c r="I25" s="10"/>
      <c r="J25" s="14"/>
      <c r="K25" s="18"/>
      <c r="L25" s="19"/>
      <c r="M25" s="7"/>
    </row>
    <row r="26" spans="1:13" x14ac:dyDescent="0.35">
      <c r="A26" s="48"/>
      <c r="B26" s="48"/>
      <c r="C26" s="50"/>
      <c r="D26" s="50"/>
      <c r="E26" s="52"/>
      <c r="F26" s="54"/>
      <c r="G26" s="56"/>
      <c r="H26" s="58" t="s">
        <v>59</v>
      </c>
      <c r="I26" s="60" t="s">
        <v>60</v>
      </c>
      <c r="J26" s="62"/>
      <c r="K26" s="64"/>
      <c r="L26" s="64"/>
      <c r="M26" s="66"/>
    </row>
    <row r="27" spans="1:13" ht="15" thickBot="1" x14ac:dyDescent="0.4">
      <c r="A27" s="49"/>
      <c r="B27" s="49"/>
      <c r="C27" s="51"/>
      <c r="D27" s="51"/>
      <c r="E27" s="53"/>
      <c r="F27" s="55"/>
      <c r="G27" s="57"/>
      <c r="H27" s="59"/>
      <c r="I27" s="61"/>
      <c r="J27" s="63"/>
      <c r="K27" s="65"/>
      <c r="L27" s="65"/>
      <c r="M27" s="67"/>
    </row>
    <row r="28" spans="1:13" x14ac:dyDescent="0.35">
      <c r="A28" s="48"/>
      <c r="B28" s="48"/>
      <c r="C28" s="50"/>
      <c r="D28" s="50"/>
      <c r="E28" s="52"/>
      <c r="F28" s="54"/>
      <c r="G28" s="56"/>
      <c r="H28" s="58" t="s">
        <v>61</v>
      </c>
      <c r="I28" s="60" t="s">
        <v>62</v>
      </c>
      <c r="J28" s="62"/>
      <c r="K28" s="27" t="s">
        <v>63</v>
      </c>
      <c r="L28" s="68" t="s">
        <v>65</v>
      </c>
      <c r="M28" s="70" t="s">
        <v>66</v>
      </c>
    </row>
    <row r="29" spans="1:13" ht="15" thickBot="1" x14ac:dyDescent="0.4">
      <c r="A29" s="49"/>
      <c r="B29" s="49"/>
      <c r="C29" s="51"/>
      <c r="D29" s="51"/>
      <c r="E29" s="53"/>
      <c r="F29" s="55"/>
      <c r="G29" s="57"/>
      <c r="H29" s="59"/>
      <c r="I29" s="61"/>
      <c r="J29" s="63"/>
      <c r="K29" s="16" t="s">
        <v>64</v>
      </c>
      <c r="L29" s="69"/>
      <c r="M29" s="71"/>
    </row>
    <row r="30" spans="1:13" ht="22" x14ac:dyDescent="0.35">
      <c r="A30" s="48"/>
      <c r="B30" s="48"/>
      <c r="C30" s="50"/>
      <c r="D30" s="50"/>
      <c r="E30" s="52"/>
      <c r="F30" s="54"/>
      <c r="G30" s="56"/>
      <c r="H30" s="58" t="s">
        <v>67</v>
      </c>
      <c r="I30" s="60" t="s">
        <v>68</v>
      </c>
      <c r="J30" s="68"/>
      <c r="K30" s="29" t="s">
        <v>69</v>
      </c>
      <c r="L30" s="68" t="e">
        <f>ruinous</f>
        <v>#NAME?</v>
      </c>
      <c r="M30" s="72" t="s">
        <v>71</v>
      </c>
    </row>
    <row r="31" spans="1:13" ht="22.5" thickBot="1" x14ac:dyDescent="0.4">
      <c r="A31" s="49"/>
      <c r="B31" s="49"/>
      <c r="C31" s="51"/>
      <c r="D31" s="51"/>
      <c r="E31" s="53"/>
      <c r="F31" s="55"/>
      <c r="G31" s="57"/>
      <c r="H31" s="59"/>
      <c r="I31" s="61"/>
      <c r="J31" s="69"/>
      <c r="K31" s="30" t="s">
        <v>70</v>
      </c>
      <c r="L31" s="69"/>
      <c r="M31" s="73"/>
    </row>
    <row r="32" spans="1:13" ht="22" x14ac:dyDescent="0.35">
      <c r="A32" s="48"/>
      <c r="B32" s="48"/>
      <c r="C32" s="50"/>
      <c r="D32" s="50"/>
      <c r="E32" s="52"/>
      <c r="F32" s="54"/>
      <c r="G32" s="56"/>
      <c r="H32" s="58"/>
      <c r="I32" s="60"/>
      <c r="J32" s="62"/>
      <c r="K32" s="29" t="s">
        <v>69</v>
      </c>
      <c r="L32" s="68" t="e">
        <f>partly_ruinous</f>
        <v>#NAME?</v>
      </c>
      <c r="M32" s="72" t="s">
        <v>72</v>
      </c>
    </row>
    <row r="33" spans="1:13" ht="22.5" thickBot="1" x14ac:dyDescent="0.4">
      <c r="A33" s="49"/>
      <c r="B33" s="49"/>
      <c r="C33" s="51"/>
      <c r="D33" s="51"/>
      <c r="E33" s="53"/>
      <c r="F33" s="55"/>
      <c r="G33" s="57"/>
      <c r="H33" s="59"/>
      <c r="I33" s="61"/>
      <c r="J33" s="63"/>
      <c r="K33" s="30" t="s">
        <v>70</v>
      </c>
      <c r="L33" s="69"/>
      <c r="M33" s="73"/>
    </row>
    <row r="34" spans="1:13" ht="22" x14ac:dyDescent="0.35">
      <c r="A34" s="48"/>
      <c r="B34" s="48"/>
      <c r="C34" s="50"/>
      <c r="D34" s="50"/>
      <c r="E34" s="52"/>
      <c r="F34" s="54"/>
      <c r="G34" s="56"/>
      <c r="H34" s="58"/>
      <c r="I34" s="60"/>
      <c r="J34" s="62"/>
      <c r="K34" s="29" t="s">
        <v>69</v>
      </c>
      <c r="L34" s="68" t="e">
        <f>mainly_ruinous</f>
        <v>#NAME?</v>
      </c>
      <c r="M34" s="72" t="s">
        <v>73</v>
      </c>
    </row>
    <row r="35" spans="1:13" ht="22.5" thickBot="1" x14ac:dyDescent="0.4">
      <c r="A35" s="49"/>
      <c r="B35" s="49"/>
      <c r="C35" s="51"/>
      <c r="D35" s="51"/>
      <c r="E35" s="53"/>
      <c r="F35" s="55"/>
      <c r="G35" s="57"/>
      <c r="H35" s="59"/>
      <c r="I35" s="61"/>
      <c r="J35" s="63"/>
      <c r="K35" s="30" t="s">
        <v>70</v>
      </c>
      <c r="L35" s="69"/>
      <c r="M35" s="73"/>
    </row>
    <row r="36" spans="1:13" ht="22" x14ac:dyDescent="0.35">
      <c r="A36" s="48"/>
      <c r="B36" s="48"/>
      <c r="C36" s="50"/>
      <c r="D36" s="50"/>
      <c r="E36" s="52"/>
      <c r="F36" s="54"/>
      <c r="G36" s="56"/>
      <c r="H36" s="58"/>
      <c r="I36" s="60"/>
      <c r="J36" s="62"/>
      <c r="K36" s="29" t="s">
        <v>69</v>
      </c>
      <c r="L36" s="68" t="e">
        <f>completely_ruinous</f>
        <v>#NAME?</v>
      </c>
      <c r="M36" s="72" t="s">
        <v>74</v>
      </c>
    </row>
    <row r="37" spans="1:13" ht="22.5" thickBot="1" x14ac:dyDescent="0.4">
      <c r="A37" s="49"/>
      <c r="B37" s="49"/>
      <c r="C37" s="51"/>
      <c r="D37" s="51"/>
      <c r="E37" s="53"/>
      <c r="F37" s="55"/>
      <c r="G37" s="57"/>
      <c r="H37" s="59"/>
      <c r="I37" s="61"/>
      <c r="J37" s="63"/>
      <c r="K37" s="30" t="s">
        <v>70</v>
      </c>
      <c r="L37" s="69"/>
      <c r="M37" s="73"/>
    </row>
    <row r="38" spans="1:13" ht="22" x14ac:dyDescent="0.35">
      <c r="A38" s="48"/>
      <c r="B38" s="48"/>
      <c r="C38" s="50"/>
      <c r="D38" s="50"/>
      <c r="E38" s="52"/>
      <c r="F38" s="54"/>
      <c r="G38" s="56"/>
      <c r="H38" s="58" t="s">
        <v>75</v>
      </c>
      <c r="I38" s="60" t="s">
        <v>76</v>
      </c>
      <c r="J38" s="62"/>
      <c r="K38" s="29" t="s">
        <v>69</v>
      </c>
      <c r="L38" s="68" t="e">
        <f>good</f>
        <v>#NAME?</v>
      </c>
      <c r="M38" s="72" t="s">
        <v>77</v>
      </c>
    </row>
    <row r="39" spans="1:13" ht="22.5" thickBot="1" x14ac:dyDescent="0.4">
      <c r="A39" s="49"/>
      <c r="B39" s="49"/>
      <c r="C39" s="51"/>
      <c r="D39" s="51"/>
      <c r="E39" s="53"/>
      <c r="F39" s="55"/>
      <c r="G39" s="57"/>
      <c r="H39" s="59"/>
      <c r="I39" s="61"/>
      <c r="J39" s="63"/>
      <c r="K39" s="30" t="s">
        <v>70</v>
      </c>
      <c r="L39" s="69"/>
      <c r="M39" s="73"/>
    </row>
    <row r="40" spans="1:13" ht="22" x14ac:dyDescent="0.35">
      <c r="A40" s="48"/>
      <c r="B40" s="48"/>
      <c r="C40" s="50"/>
      <c r="D40" s="50"/>
      <c r="E40" s="52"/>
      <c r="F40" s="54"/>
      <c r="G40" s="56"/>
      <c r="H40" s="58"/>
      <c r="I40" s="60"/>
      <c r="J40" s="62"/>
      <c r="K40" s="29" t="s">
        <v>69</v>
      </c>
      <c r="L40" s="68" t="e">
        <f>average</f>
        <v>#NAME?</v>
      </c>
      <c r="M40" s="70" t="s">
        <v>77</v>
      </c>
    </row>
    <row r="41" spans="1:13" ht="22.5" thickBot="1" x14ac:dyDescent="0.4">
      <c r="A41" s="49"/>
      <c r="B41" s="49"/>
      <c r="C41" s="51"/>
      <c r="D41" s="51"/>
      <c r="E41" s="53"/>
      <c r="F41" s="55"/>
      <c r="G41" s="57"/>
      <c r="H41" s="59"/>
      <c r="I41" s="61"/>
      <c r="J41" s="63"/>
      <c r="K41" s="30" t="s">
        <v>70</v>
      </c>
      <c r="L41" s="69"/>
      <c r="M41" s="71"/>
    </row>
    <row r="42" spans="1:13" ht="22" x14ac:dyDescent="0.35">
      <c r="A42" s="48"/>
      <c r="B42" s="48"/>
      <c r="C42" s="50"/>
      <c r="D42" s="50"/>
      <c r="E42" s="52"/>
      <c r="F42" s="54"/>
      <c r="G42" s="56"/>
      <c r="H42" s="58"/>
      <c r="I42" s="60"/>
      <c r="J42" s="62"/>
      <c r="K42" s="29" t="s">
        <v>69</v>
      </c>
      <c r="L42" s="68" t="e">
        <f>poor</f>
        <v>#NAME?</v>
      </c>
      <c r="M42" s="70" t="s">
        <v>77</v>
      </c>
    </row>
    <row r="43" spans="1:13" ht="22.5" thickBot="1" x14ac:dyDescent="0.4">
      <c r="A43" s="49"/>
      <c r="B43" s="49"/>
      <c r="C43" s="51"/>
      <c r="D43" s="51"/>
      <c r="E43" s="53"/>
      <c r="F43" s="55"/>
      <c r="G43" s="57"/>
      <c r="H43" s="59"/>
      <c r="I43" s="61"/>
      <c r="J43" s="63"/>
      <c r="K43" s="30" t="s">
        <v>70</v>
      </c>
      <c r="L43" s="69"/>
      <c r="M43" s="71"/>
    </row>
    <row r="44" spans="1:13" ht="52.5" x14ac:dyDescent="0.35">
      <c r="A44" s="48"/>
      <c r="B44" s="48"/>
      <c r="C44" s="50"/>
      <c r="D44" s="50"/>
      <c r="E44" s="52"/>
      <c r="F44" s="54"/>
      <c r="G44" s="56"/>
      <c r="H44" s="58" t="s">
        <v>78</v>
      </c>
      <c r="I44" s="60" t="s">
        <v>79</v>
      </c>
      <c r="J44" s="62"/>
      <c r="K44" s="64" t="s">
        <v>69</v>
      </c>
      <c r="L44" s="64" t="s">
        <v>80</v>
      </c>
      <c r="M44" s="31" t="s">
        <v>81</v>
      </c>
    </row>
    <row r="45" spans="1:13" ht="47.5" thickBot="1" x14ac:dyDescent="0.4">
      <c r="A45" s="49"/>
      <c r="B45" s="49"/>
      <c r="C45" s="51"/>
      <c r="D45" s="51"/>
      <c r="E45" s="53"/>
      <c r="F45" s="55"/>
      <c r="G45" s="57"/>
      <c r="H45" s="59"/>
      <c r="I45" s="61"/>
      <c r="J45" s="63"/>
      <c r="K45" s="65"/>
      <c r="L45" s="65"/>
      <c r="M45" s="32" t="s">
        <v>82</v>
      </c>
    </row>
    <row r="46" spans="1:13" ht="15" thickBot="1" x14ac:dyDescent="0.4">
      <c r="A46" s="6"/>
      <c r="B46" s="7"/>
      <c r="C46" s="8"/>
      <c r="D46" s="8"/>
      <c r="E46" s="17"/>
      <c r="F46" s="11"/>
      <c r="G46" s="12"/>
      <c r="H46" s="13" t="s">
        <v>83</v>
      </c>
      <c r="I46" s="24" t="s">
        <v>84</v>
      </c>
      <c r="J46" s="10"/>
      <c r="K46" s="33" t="s">
        <v>85</v>
      </c>
      <c r="L46" s="33" t="s">
        <v>85</v>
      </c>
      <c r="M46" s="16" t="s">
        <v>86</v>
      </c>
    </row>
    <row r="47" spans="1:13" ht="21.5" thickBot="1" x14ac:dyDescent="0.4">
      <c r="A47" s="6"/>
      <c r="B47" s="7"/>
      <c r="C47" s="8"/>
      <c r="D47" s="8"/>
      <c r="E47" s="17"/>
      <c r="F47" s="11"/>
      <c r="G47" s="12"/>
      <c r="H47" s="13" t="s">
        <v>87</v>
      </c>
      <c r="I47" s="24" t="s">
        <v>88</v>
      </c>
      <c r="J47" s="10"/>
      <c r="K47" s="33" t="s">
        <v>85</v>
      </c>
      <c r="L47" s="33" t="s">
        <v>85</v>
      </c>
      <c r="M47" s="16" t="s">
        <v>86</v>
      </c>
    </row>
    <row r="48" spans="1:13" ht="15" thickBot="1" x14ac:dyDescent="0.4">
      <c r="A48" s="6"/>
      <c r="B48" s="7"/>
      <c r="C48" s="8"/>
      <c r="D48" s="8"/>
      <c r="E48" s="17"/>
      <c r="F48" s="11"/>
      <c r="G48" s="12"/>
      <c r="H48" s="13" t="s">
        <v>89</v>
      </c>
      <c r="I48" s="24" t="s">
        <v>90</v>
      </c>
      <c r="J48" s="10"/>
      <c r="K48" s="33" t="s">
        <v>85</v>
      </c>
      <c r="L48" s="33" t="s">
        <v>85</v>
      </c>
      <c r="M48" s="16" t="s">
        <v>86</v>
      </c>
    </row>
    <row r="49" spans="1:13" x14ac:dyDescent="0.35">
      <c r="A49" s="48"/>
      <c r="B49" s="48"/>
      <c r="C49" s="50"/>
      <c r="D49" s="50"/>
      <c r="E49" s="52"/>
      <c r="F49" s="54"/>
      <c r="G49" s="56"/>
      <c r="H49" s="64" t="s">
        <v>91</v>
      </c>
      <c r="I49" s="60"/>
      <c r="J49" s="62"/>
      <c r="K49" s="26" t="s">
        <v>69</v>
      </c>
      <c r="L49" s="68" t="e">
        <f>recognizable_remains</f>
        <v>#NAME?</v>
      </c>
      <c r="M49" s="72" t="s">
        <v>92</v>
      </c>
    </row>
    <row r="50" spans="1:13" ht="15" thickBot="1" x14ac:dyDescent="0.4">
      <c r="A50" s="49"/>
      <c r="B50" s="49"/>
      <c r="C50" s="51"/>
      <c r="D50" s="51"/>
      <c r="E50" s="53"/>
      <c r="F50" s="55"/>
      <c r="G50" s="57"/>
      <c r="H50" s="65"/>
      <c r="I50" s="61"/>
      <c r="J50" s="63"/>
      <c r="K50" s="15" t="s">
        <v>70</v>
      </c>
      <c r="L50" s="69"/>
      <c r="M50" s="73"/>
    </row>
    <row r="51" spans="1:13" x14ac:dyDescent="0.35">
      <c r="A51" s="48"/>
      <c r="B51" s="48"/>
      <c r="C51" s="50"/>
      <c r="D51" s="50"/>
      <c r="E51" s="52"/>
      <c r="F51" s="54"/>
      <c r="G51" s="56"/>
      <c r="H51" s="64" t="s">
        <v>91</v>
      </c>
      <c r="I51" s="60"/>
      <c r="J51" s="62"/>
      <c r="K51" s="26" t="s">
        <v>69</v>
      </c>
      <c r="L51" s="68" t="e">
        <f>preserved</f>
        <v>#NAME?</v>
      </c>
      <c r="M51" s="72" t="s">
        <v>93</v>
      </c>
    </row>
    <row r="52" spans="1:13" ht="15" thickBot="1" x14ac:dyDescent="0.4">
      <c r="A52" s="49"/>
      <c r="B52" s="49"/>
      <c r="C52" s="51"/>
      <c r="D52" s="51"/>
      <c r="E52" s="53"/>
      <c r="F52" s="55"/>
      <c r="G52" s="57"/>
      <c r="H52" s="65"/>
      <c r="I52" s="61"/>
      <c r="J52" s="63"/>
      <c r="K52" s="15" t="s">
        <v>70</v>
      </c>
      <c r="L52" s="69"/>
      <c r="M52" s="73"/>
    </row>
    <row r="53" spans="1:13" x14ac:dyDescent="0.35">
      <c r="A53" s="48"/>
      <c r="B53" s="48"/>
      <c r="C53" s="50"/>
      <c r="D53" s="50"/>
      <c r="E53" s="52"/>
      <c r="F53" s="54"/>
      <c r="G53" s="56"/>
      <c r="H53" s="64" t="s">
        <v>91</v>
      </c>
      <c r="I53" s="60"/>
      <c r="J53" s="62"/>
      <c r="K53" s="26" t="s">
        <v>69</v>
      </c>
      <c r="L53" s="68" t="e">
        <f>renovated</f>
        <v>#NAME?</v>
      </c>
      <c r="M53" s="72" t="s">
        <v>94</v>
      </c>
    </row>
    <row r="54" spans="1:13" ht="15" thickBot="1" x14ac:dyDescent="0.4">
      <c r="A54" s="49"/>
      <c r="B54" s="49"/>
      <c r="C54" s="51"/>
      <c r="D54" s="51"/>
      <c r="E54" s="53"/>
      <c r="F54" s="55"/>
      <c r="G54" s="57"/>
      <c r="H54" s="65"/>
      <c r="I54" s="61"/>
      <c r="J54" s="63"/>
      <c r="K54" s="15" t="s">
        <v>70</v>
      </c>
      <c r="L54" s="69"/>
      <c r="M54" s="73"/>
    </row>
    <row r="55" spans="1:13" x14ac:dyDescent="0.35">
      <c r="A55" s="48"/>
      <c r="B55" s="48"/>
      <c r="C55" s="50"/>
      <c r="D55" s="50"/>
      <c r="E55" s="52"/>
      <c r="F55" s="54"/>
      <c r="G55" s="56"/>
      <c r="H55" s="64" t="s">
        <v>91</v>
      </c>
      <c r="I55" s="60"/>
      <c r="J55" s="62"/>
      <c r="K55" s="26" t="s">
        <v>69</v>
      </c>
      <c r="L55" s="68" t="e">
        <f>reconstructed</f>
        <v>#NAME?</v>
      </c>
      <c r="M55" s="72" t="s">
        <v>95</v>
      </c>
    </row>
    <row r="56" spans="1:13" ht="15" thickBot="1" x14ac:dyDescent="0.4">
      <c r="A56" s="49"/>
      <c r="B56" s="49"/>
      <c r="C56" s="51"/>
      <c r="D56" s="51"/>
      <c r="E56" s="53"/>
      <c r="F56" s="55"/>
      <c r="G56" s="57"/>
      <c r="H56" s="65"/>
      <c r="I56" s="61"/>
      <c r="J56" s="63"/>
      <c r="K56" s="15" t="s">
        <v>70</v>
      </c>
      <c r="L56" s="69"/>
      <c r="M56" s="73"/>
    </row>
    <row r="57" spans="1:13" ht="21.5" thickBot="1" x14ac:dyDescent="0.4">
      <c r="A57" s="6"/>
      <c r="B57" s="7"/>
      <c r="C57" s="8"/>
      <c r="D57" s="8"/>
      <c r="E57" s="17"/>
      <c r="F57" s="11" t="s">
        <v>96</v>
      </c>
      <c r="G57" s="12" t="s">
        <v>97</v>
      </c>
      <c r="H57" s="15" t="s">
        <v>23</v>
      </c>
      <c r="I57" s="24"/>
      <c r="J57" s="10"/>
      <c r="K57" s="15"/>
      <c r="L57" s="15"/>
      <c r="M57" s="34"/>
    </row>
    <row r="58" spans="1:13" ht="21.5" thickBot="1" x14ac:dyDescent="0.4">
      <c r="A58" s="6"/>
      <c r="B58" s="7"/>
      <c r="C58" s="8"/>
      <c r="D58" s="8"/>
      <c r="E58" s="17"/>
      <c r="F58" s="11" t="s">
        <v>98</v>
      </c>
      <c r="G58" s="12" t="s">
        <v>99</v>
      </c>
      <c r="H58" s="13"/>
      <c r="I58" s="24"/>
      <c r="J58" s="10"/>
      <c r="K58" s="16"/>
      <c r="L58" s="35"/>
      <c r="M58" s="24"/>
    </row>
    <row r="59" spans="1:13" ht="15" thickBot="1" x14ac:dyDescent="0.4">
      <c r="A59" s="6"/>
      <c r="B59" s="7"/>
      <c r="C59" s="8"/>
      <c r="D59" s="8"/>
      <c r="E59" s="17"/>
      <c r="F59" s="11"/>
      <c r="G59" s="12"/>
      <c r="H59" s="13" t="s">
        <v>52</v>
      </c>
      <c r="I59" s="10" t="s">
        <v>27</v>
      </c>
      <c r="J59" s="35"/>
      <c r="K59" s="16"/>
      <c r="L59" s="35"/>
      <c r="M59" s="36"/>
    </row>
    <row r="60" spans="1:13" ht="15" thickBot="1" x14ac:dyDescent="0.4">
      <c r="A60" s="6"/>
      <c r="B60" s="7"/>
      <c r="C60" s="8"/>
      <c r="D60" s="8"/>
      <c r="E60" s="17"/>
      <c r="F60" s="11"/>
      <c r="G60" s="12"/>
      <c r="H60" s="13" t="s">
        <v>53</v>
      </c>
      <c r="I60" s="10" t="s">
        <v>54</v>
      </c>
      <c r="J60" s="10"/>
      <c r="K60" s="16"/>
      <c r="L60" s="35"/>
      <c r="M60" s="36"/>
    </row>
    <row r="61" spans="1:13" ht="15" thickBot="1" x14ac:dyDescent="0.4">
      <c r="A61" s="6"/>
      <c r="B61" s="7"/>
      <c r="C61" s="8"/>
      <c r="D61" s="8"/>
      <c r="E61" s="17"/>
      <c r="F61" s="11"/>
      <c r="G61" s="12"/>
      <c r="H61" s="13" t="s">
        <v>55</v>
      </c>
      <c r="I61" s="10" t="s">
        <v>56</v>
      </c>
      <c r="J61" s="10"/>
      <c r="K61" s="16"/>
      <c r="L61" s="35"/>
      <c r="M61" s="36"/>
    </row>
    <row r="62" spans="1:13" ht="15" thickBot="1" x14ac:dyDescent="0.4">
      <c r="A62" s="6"/>
      <c r="B62" s="7"/>
      <c r="C62" s="8"/>
      <c r="D62" s="8"/>
      <c r="E62" s="17"/>
      <c r="F62" s="11"/>
      <c r="G62" s="12"/>
      <c r="H62" s="13"/>
      <c r="I62" s="24"/>
      <c r="J62" s="10"/>
      <c r="K62" s="16"/>
      <c r="L62" s="35"/>
      <c r="M62" s="36"/>
    </row>
    <row r="63" spans="1:13" ht="15" thickBot="1" x14ac:dyDescent="0.4">
      <c r="A63" s="6"/>
      <c r="B63" s="7"/>
      <c r="C63" s="8"/>
      <c r="D63" s="8"/>
      <c r="E63" s="17"/>
      <c r="F63" s="11"/>
      <c r="G63" s="12"/>
      <c r="H63" s="13"/>
      <c r="I63" s="24"/>
      <c r="J63" s="10"/>
      <c r="K63" s="16"/>
      <c r="L63" s="35"/>
      <c r="M63" s="36"/>
    </row>
    <row r="64" spans="1:13" ht="53" thickBot="1" x14ac:dyDescent="0.4">
      <c r="A64" s="6"/>
      <c r="B64" s="7"/>
      <c r="C64" s="8"/>
      <c r="D64" s="9" t="s">
        <v>100</v>
      </c>
      <c r="E64" s="10" t="s">
        <v>101</v>
      </c>
      <c r="F64" s="11"/>
      <c r="G64" s="12"/>
      <c r="H64" s="13"/>
      <c r="I64" s="10"/>
      <c r="J64" s="14"/>
      <c r="K64" s="15" t="s">
        <v>14</v>
      </c>
      <c r="L64" s="16" t="s">
        <v>102</v>
      </c>
      <c r="M64" s="9" t="s">
        <v>103</v>
      </c>
    </row>
    <row r="65" spans="1:13" ht="15" thickBot="1" x14ac:dyDescent="0.4">
      <c r="A65" s="6"/>
      <c r="B65" s="7"/>
      <c r="C65" s="8"/>
      <c r="D65" s="9"/>
      <c r="E65" s="10"/>
      <c r="F65" s="11"/>
      <c r="G65" s="12"/>
      <c r="H65" s="13"/>
      <c r="I65" s="10"/>
      <c r="J65" s="14"/>
      <c r="K65" s="18"/>
      <c r="L65" s="16"/>
      <c r="M65" s="9"/>
    </row>
    <row r="66" spans="1:13" ht="15" thickBot="1" x14ac:dyDescent="0.4">
      <c r="A66" s="6"/>
      <c r="B66" s="7"/>
      <c r="C66" s="8"/>
      <c r="D66" s="8"/>
      <c r="E66" s="17"/>
      <c r="F66" s="11" t="s">
        <v>18</v>
      </c>
      <c r="G66" s="12" t="s">
        <v>19</v>
      </c>
      <c r="H66" s="13" t="s">
        <v>20</v>
      </c>
      <c r="I66" s="10"/>
      <c r="J66" s="14"/>
      <c r="K66" s="18"/>
      <c r="L66" s="19"/>
      <c r="M66" s="7"/>
    </row>
    <row r="67" spans="1:13" ht="32" thickBot="1" x14ac:dyDescent="0.4">
      <c r="A67" s="6"/>
      <c r="B67" s="7"/>
      <c r="C67" s="8"/>
      <c r="D67" s="8"/>
      <c r="E67" s="17"/>
      <c r="F67" s="11" t="s">
        <v>104</v>
      </c>
      <c r="G67" s="12" t="s">
        <v>105</v>
      </c>
      <c r="H67" s="13" t="s">
        <v>106</v>
      </c>
      <c r="I67" s="10"/>
      <c r="J67" s="14"/>
      <c r="K67" s="18"/>
      <c r="L67" s="19"/>
      <c r="M67" s="7"/>
    </row>
    <row r="68" spans="1:13" ht="15" thickBot="1" x14ac:dyDescent="0.4">
      <c r="A68" s="6"/>
      <c r="B68" s="7"/>
      <c r="C68" s="8"/>
      <c r="D68" s="8"/>
      <c r="E68" s="17"/>
      <c r="F68" s="11" t="s">
        <v>50</v>
      </c>
      <c r="G68" s="12" t="s">
        <v>107</v>
      </c>
      <c r="H68" s="13"/>
      <c r="I68" s="10"/>
      <c r="J68" s="14"/>
      <c r="K68" s="18"/>
      <c r="L68" s="19"/>
      <c r="M68" s="7"/>
    </row>
    <row r="69" spans="1:13" ht="15" thickBot="1" x14ac:dyDescent="0.4">
      <c r="A69" s="6"/>
      <c r="B69" s="7"/>
      <c r="C69" s="8"/>
      <c r="D69" s="8"/>
      <c r="E69" s="17"/>
      <c r="F69" s="11"/>
      <c r="G69" s="12"/>
      <c r="H69" s="13" t="s">
        <v>52</v>
      </c>
      <c r="I69" s="10" t="s">
        <v>27</v>
      </c>
      <c r="J69" s="14"/>
      <c r="K69" s="18"/>
      <c r="L69" s="19"/>
      <c r="M69" s="7"/>
    </row>
    <row r="70" spans="1:13" ht="15" thickBot="1" x14ac:dyDescent="0.4">
      <c r="A70" s="6"/>
      <c r="B70" s="7"/>
      <c r="C70" s="8"/>
      <c r="D70" s="8"/>
      <c r="E70" s="17"/>
      <c r="F70" s="11"/>
      <c r="G70" s="12"/>
      <c r="H70" s="13" t="s">
        <v>53</v>
      </c>
      <c r="I70" s="10" t="s">
        <v>54</v>
      </c>
      <c r="J70" s="14"/>
      <c r="K70" s="18"/>
      <c r="L70" s="19"/>
      <c r="M70" s="7"/>
    </row>
    <row r="71" spans="1:13" ht="15" thickBot="1" x14ac:dyDescent="0.4">
      <c r="A71" s="6"/>
      <c r="B71" s="7"/>
      <c r="C71" s="8"/>
      <c r="D71" s="8"/>
      <c r="E71" s="17"/>
      <c r="F71" s="11"/>
      <c r="G71" s="12"/>
      <c r="H71" s="13" t="s">
        <v>55</v>
      </c>
      <c r="I71" s="10" t="s">
        <v>56</v>
      </c>
      <c r="J71" s="14"/>
      <c r="K71" s="18"/>
      <c r="L71" s="19"/>
      <c r="M71" s="7"/>
    </row>
    <row r="72" spans="1:13" ht="15" thickBot="1" x14ac:dyDescent="0.4">
      <c r="A72" s="6"/>
      <c r="B72" s="7"/>
      <c r="C72" s="8"/>
      <c r="D72" s="8"/>
      <c r="E72" s="17"/>
      <c r="F72" s="11"/>
      <c r="G72" s="12"/>
      <c r="H72" s="13"/>
      <c r="I72" s="10"/>
      <c r="J72" s="14"/>
      <c r="K72" s="18"/>
      <c r="L72" s="19"/>
      <c r="M72" s="7"/>
    </row>
    <row r="73" spans="1:13" ht="15" thickBot="1" x14ac:dyDescent="0.4">
      <c r="A73" s="6"/>
      <c r="B73" s="7"/>
      <c r="C73" s="8"/>
      <c r="D73" s="8"/>
      <c r="E73" s="17"/>
      <c r="F73" s="11"/>
      <c r="G73" s="12"/>
      <c r="H73" s="13"/>
      <c r="I73" s="10"/>
      <c r="J73" s="14"/>
      <c r="K73" s="18"/>
      <c r="L73" s="19"/>
      <c r="M73" s="7"/>
    </row>
    <row r="74" spans="1:13" ht="63.5" thickBot="1" x14ac:dyDescent="0.4">
      <c r="A74" s="6"/>
      <c r="B74" s="7"/>
      <c r="C74" s="8"/>
      <c r="D74" s="9" t="s">
        <v>108</v>
      </c>
      <c r="E74" s="10" t="s">
        <v>109</v>
      </c>
      <c r="F74" s="11"/>
      <c r="G74" s="12"/>
      <c r="H74" s="13"/>
      <c r="I74" s="10"/>
      <c r="J74" s="13"/>
      <c r="K74" s="15" t="s">
        <v>14</v>
      </c>
      <c r="L74" s="16" t="s">
        <v>110</v>
      </c>
      <c r="M74" s="9" t="s">
        <v>111</v>
      </c>
    </row>
    <row r="75" spans="1:13" ht="42.5" thickBot="1" x14ac:dyDescent="0.4">
      <c r="A75" s="6"/>
      <c r="B75" s="7"/>
      <c r="C75" s="8"/>
      <c r="D75" s="9"/>
      <c r="E75" s="10"/>
      <c r="F75" s="11"/>
      <c r="G75" s="12"/>
      <c r="H75" s="13"/>
      <c r="I75" s="10"/>
      <c r="J75" s="13"/>
      <c r="K75" s="15" t="s">
        <v>14</v>
      </c>
      <c r="L75" s="16" t="s">
        <v>112</v>
      </c>
      <c r="M75" s="9" t="s">
        <v>113</v>
      </c>
    </row>
    <row r="76" spans="1:13" ht="21.5" thickBot="1" x14ac:dyDescent="0.4">
      <c r="A76" s="6"/>
      <c r="B76" s="7"/>
      <c r="C76" s="8"/>
      <c r="D76" s="9"/>
      <c r="E76" s="10"/>
      <c r="F76" s="11"/>
      <c r="G76" s="12"/>
      <c r="H76" s="13"/>
      <c r="I76" s="10"/>
      <c r="J76" s="13"/>
      <c r="K76" s="15" t="s">
        <v>14</v>
      </c>
      <c r="L76" s="16" t="s">
        <v>114</v>
      </c>
      <c r="M76" s="9" t="s">
        <v>115</v>
      </c>
    </row>
    <row r="77" spans="1:13" ht="15" thickBot="1" x14ac:dyDescent="0.4">
      <c r="A77" s="6"/>
      <c r="B77" s="7"/>
      <c r="C77" s="8"/>
      <c r="D77" s="9"/>
      <c r="E77" s="10"/>
      <c r="F77" s="11"/>
      <c r="G77" s="12"/>
      <c r="H77" s="13"/>
      <c r="I77" s="10"/>
      <c r="J77" s="13"/>
      <c r="K77" s="15" t="s">
        <v>14</v>
      </c>
      <c r="L77" s="16" t="s">
        <v>116</v>
      </c>
      <c r="M77" s="9" t="s">
        <v>117</v>
      </c>
    </row>
    <row r="78" spans="1:13" ht="32" thickBot="1" x14ac:dyDescent="0.4">
      <c r="A78" s="6"/>
      <c r="B78" s="7"/>
      <c r="C78" s="8"/>
      <c r="D78" s="9"/>
      <c r="E78" s="10"/>
      <c r="F78" s="11"/>
      <c r="G78" s="12"/>
      <c r="H78" s="13"/>
      <c r="I78" s="10"/>
      <c r="J78" s="13"/>
      <c r="K78" s="15" t="s">
        <v>14</v>
      </c>
      <c r="L78" s="16" t="s">
        <v>118</v>
      </c>
      <c r="M78" s="9" t="s">
        <v>119</v>
      </c>
    </row>
    <row r="79" spans="1:13" ht="32" thickBot="1" x14ac:dyDescent="0.4">
      <c r="A79" s="6"/>
      <c r="B79" s="7"/>
      <c r="C79" s="8"/>
      <c r="D79" s="9"/>
      <c r="E79" s="10"/>
      <c r="F79" s="11"/>
      <c r="G79" s="12"/>
      <c r="H79" s="13"/>
      <c r="I79" s="10"/>
      <c r="J79" s="13"/>
      <c r="K79" s="15" t="s">
        <v>14</v>
      </c>
      <c r="L79" s="16" t="s">
        <v>120</v>
      </c>
      <c r="M79" s="9" t="s">
        <v>121</v>
      </c>
    </row>
    <row r="80" spans="1:13" ht="21.5" thickBot="1" x14ac:dyDescent="0.4">
      <c r="A80" s="6"/>
      <c r="B80" s="7"/>
      <c r="C80" s="8"/>
      <c r="D80" s="9"/>
      <c r="E80" s="10"/>
      <c r="F80" s="11"/>
      <c r="G80" s="12"/>
      <c r="H80" s="13"/>
      <c r="I80" s="10"/>
      <c r="J80" s="13"/>
      <c r="K80" s="15" t="s">
        <v>14</v>
      </c>
      <c r="L80" s="16" t="s">
        <v>122</v>
      </c>
      <c r="M80" s="9" t="s">
        <v>123</v>
      </c>
    </row>
    <row r="81" spans="1:13" ht="21.5" thickBot="1" x14ac:dyDescent="0.4">
      <c r="A81" s="6"/>
      <c r="B81" s="7"/>
      <c r="C81" s="8"/>
      <c r="D81" s="9"/>
      <c r="E81" s="10"/>
      <c r="F81" s="11"/>
      <c r="G81" s="12"/>
      <c r="H81" s="13"/>
      <c r="I81" s="10"/>
      <c r="J81" s="13"/>
      <c r="K81" s="15" t="s">
        <v>14</v>
      </c>
      <c r="L81" s="16" t="s">
        <v>124</v>
      </c>
      <c r="M81" s="9" t="s">
        <v>125</v>
      </c>
    </row>
    <row r="82" spans="1:13" ht="15" thickBot="1" x14ac:dyDescent="0.4">
      <c r="A82" s="6"/>
      <c r="B82" s="7"/>
      <c r="C82" s="8"/>
      <c r="D82" s="8"/>
      <c r="E82" s="17"/>
      <c r="F82" s="11" t="s">
        <v>18</v>
      </c>
      <c r="G82" s="12" t="s">
        <v>19</v>
      </c>
      <c r="H82" s="13" t="s">
        <v>20</v>
      </c>
      <c r="I82" s="10"/>
      <c r="J82" s="14"/>
      <c r="K82" s="18"/>
      <c r="L82" s="19"/>
      <c r="M82" s="7"/>
    </row>
    <row r="83" spans="1:13" ht="15" thickBot="1" x14ac:dyDescent="0.4">
      <c r="A83" s="6"/>
      <c r="B83" s="7"/>
      <c r="C83" s="8"/>
      <c r="D83" s="8"/>
      <c r="E83" s="17"/>
      <c r="F83" s="11" t="s">
        <v>126</v>
      </c>
      <c r="G83" s="12" t="s">
        <v>127</v>
      </c>
      <c r="H83" s="13" t="s">
        <v>20</v>
      </c>
      <c r="I83" s="10"/>
      <c r="J83" s="14"/>
      <c r="K83" s="18"/>
      <c r="L83" s="19"/>
      <c r="M83" s="7"/>
    </row>
    <row r="84" spans="1:13" ht="15" thickBot="1" x14ac:dyDescent="0.4">
      <c r="A84" s="6"/>
      <c r="B84" s="7"/>
      <c r="C84" s="8"/>
      <c r="D84" s="8"/>
      <c r="E84" s="17"/>
      <c r="F84" s="11" t="s">
        <v>128</v>
      </c>
      <c r="G84" s="12" t="s">
        <v>129</v>
      </c>
      <c r="H84" s="13"/>
      <c r="I84" s="10"/>
      <c r="J84" s="14"/>
      <c r="K84" s="18"/>
      <c r="L84" s="19"/>
      <c r="M84" s="7"/>
    </row>
    <row r="85" spans="1:13" ht="15" thickBot="1" x14ac:dyDescent="0.4">
      <c r="A85" s="6"/>
      <c r="B85" s="7"/>
      <c r="C85" s="8"/>
      <c r="D85" s="8"/>
      <c r="E85" s="17"/>
      <c r="F85" s="11"/>
      <c r="G85" s="12"/>
      <c r="H85" s="13" t="s">
        <v>52</v>
      </c>
      <c r="I85" s="10" t="s">
        <v>27</v>
      </c>
      <c r="J85" s="14"/>
      <c r="K85" s="18"/>
      <c r="L85" s="19"/>
      <c r="M85" s="7"/>
    </row>
    <row r="86" spans="1:13" ht="15" thickBot="1" x14ac:dyDescent="0.4">
      <c r="A86" s="6"/>
      <c r="B86" s="7"/>
      <c r="C86" s="8"/>
      <c r="D86" s="8"/>
      <c r="E86" s="17"/>
      <c r="F86" s="11"/>
      <c r="G86" s="12"/>
      <c r="H86" s="13" t="s">
        <v>53</v>
      </c>
      <c r="I86" s="10" t="s">
        <v>54</v>
      </c>
      <c r="J86" s="14"/>
      <c r="K86" s="18"/>
      <c r="L86" s="19"/>
      <c r="M86" s="7"/>
    </row>
    <row r="87" spans="1:13" ht="15" thickBot="1" x14ac:dyDescent="0.4">
      <c r="A87" s="6"/>
      <c r="B87" s="7"/>
      <c r="C87" s="8"/>
      <c r="D87" s="8"/>
      <c r="E87" s="17"/>
      <c r="F87" s="11"/>
      <c r="G87" s="12"/>
      <c r="H87" s="13" t="s">
        <v>55</v>
      </c>
      <c r="I87" s="10" t="s">
        <v>56</v>
      </c>
      <c r="J87" s="14"/>
      <c r="K87" s="18"/>
      <c r="L87" s="19"/>
      <c r="M87" s="7"/>
    </row>
    <row r="88" spans="1:13" x14ac:dyDescent="0.35">
      <c r="A88" s="48"/>
      <c r="B88" s="48"/>
      <c r="C88" s="50"/>
      <c r="D88" s="50"/>
      <c r="E88" s="52"/>
      <c r="F88" s="54" t="s">
        <v>104</v>
      </c>
      <c r="G88" s="56" t="s">
        <v>130</v>
      </c>
      <c r="H88" s="22" t="s">
        <v>131</v>
      </c>
      <c r="I88" s="62"/>
      <c r="J88" s="74"/>
      <c r="K88" s="76"/>
      <c r="L88" s="78"/>
      <c r="M88" s="48"/>
    </row>
    <row r="89" spans="1:13" ht="32" thickBot="1" x14ac:dyDescent="0.4">
      <c r="A89" s="49"/>
      <c r="B89" s="49"/>
      <c r="C89" s="51"/>
      <c r="D89" s="51"/>
      <c r="E89" s="53"/>
      <c r="F89" s="55"/>
      <c r="G89" s="57"/>
      <c r="H89" s="13" t="s">
        <v>106</v>
      </c>
      <c r="I89" s="63"/>
      <c r="J89" s="75"/>
      <c r="K89" s="77"/>
      <c r="L89" s="79"/>
      <c r="M89" s="49"/>
    </row>
    <row r="90" spans="1:13" ht="15" thickBot="1" x14ac:dyDescent="0.4">
      <c r="A90" s="6"/>
      <c r="B90" s="7"/>
      <c r="C90" s="8"/>
      <c r="D90" s="8"/>
      <c r="E90" s="17"/>
      <c r="F90" s="11" t="s">
        <v>50</v>
      </c>
      <c r="G90" s="12" t="s">
        <v>51</v>
      </c>
      <c r="H90" s="13"/>
      <c r="I90" s="10"/>
      <c r="J90" s="14"/>
      <c r="K90" s="18"/>
      <c r="L90" s="19"/>
      <c r="M90" s="7"/>
    </row>
    <row r="91" spans="1:13" ht="15" thickBot="1" x14ac:dyDescent="0.4">
      <c r="A91" s="6"/>
      <c r="B91" s="7"/>
      <c r="C91" s="8"/>
      <c r="D91" s="8"/>
      <c r="E91" s="17"/>
      <c r="F91" s="11"/>
      <c r="G91" s="12"/>
      <c r="H91" s="13" t="s">
        <v>52</v>
      </c>
      <c r="I91" s="10" t="s">
        <v>27</v>
      </c>
      <c r="J91" s="14"/>
      <c r="K91" s="18"/>
      <c r="L91" s="19"/>
      <c r="M91" s="7"/>
    </row>
    <row r="92" spans="1:13" ht="15" thickBot="1" x14ac:dyDescent="0.4">
      <c r="A92" s="6"/>
      <c r="B92" s="7"/>
      <c r="C92" s="8"/>
      <c r="D92" s="8"/>
      <c r="E92" s="17"/>
      <c r="F92" s="11"/>
      <c r="G92" s="12"/>
      <c r="H92" s="13" t="s">
        <v>53</v>
      </c>
      <c r="I92" s="10" t="s">
        <v>54</v>
      </c>
      <c r="J92" s="14"/>
      <c r="K92" s="18"/>
      <c r="L92" s="19"/>
      <c r="M92" s="7"/>
    </row>
    <row r="93" spans="1:13" ht="15" thickBot="1" x14ac:dyDescent="0.4">
      <c r="A93" s="6"/>
      <c r="B93" s="7"/>
      <c r="C93" s="8"/>
      <c r="D93" s="8"/>
      <c r="E93" s="17"/>
      <c r="F93" s="11"/>
      <c r="G93" s="12"/>
      <c r="H93" s="13" t="s">
        <v>55</v>
      </c>
      <c r="I93" s="10" t="s">
        <v>56</v>
      </c>
      <c r="J93" s="14"/>
      <c r="K93" s="18"/>
      <c r="L93" s="19"/>
      <c r="M93" s="7"/>
    </row>
    <row r="94" spans="1:13" ht="15" thickBot="1" x14ac:dyDescent="0.4">
      <c r="A94" s="6"/>
      <c r="B94" s="7"/>
      <c r="C94" s="8"/>
      <c r="D94" s="8"/>
      <c r="E94" s="17"/>
      <c r="F94" s="11"/>
      <c r="G94" s="12"/>
      <c r="H94" s="13"/>
      <c r="I94" s="10"/>
      <c r="J94" s="14"/>
      <c r="K94" s="18"/>
      <c r="L94" s="19"/>
      <c r="M94" s="7"/>
    </row>
    <row r="95" spans="1:13" ht="15" thickBot="1" x14ac:dyDescent="0.4">
      <c r="A95" s="6"/>
      <c r="B95" s="7"/>
      <c r="C95" s="8"/>
      <c r="D95" s="8"/>
      <c r="E95" s="17"/>
      <c r="F95" s="11"/>
      <c r="G95" s="12"/>
      <c r="H95" s="13"/>
      <c r="I95" s="10"/>
      <c r="J95" s="14"/>
      <c r="K95" s="18"/>
      <c r="L95" s="19"/>
      <c r="M95" s="7"/>
    </row>
    <row r="96" spans="1:13" ht="42.5" thickBot="1" x14ac:dyDescent="0.4">
      <c r="A96" s="6"/>
      <c r="B96" s="7"/>
      <c r="C96" s="8"/>
      <c r="D96" s="9" t="s">
        <v>132</v>
      </c>
      <c r="E96" s="10" t="s">
        <v>133</v>
      </c>
      <c r="F96" s="11"/>
      <c r="G96" s="12"/>
      <c r="H96" s="13"/>
      <c r="I96" s="10"/>
      <c r="J96" s="14"/>
      <c r="K96" s="15" t="s">
        <v>14</v>
      </c>
      <c r="L96" s="16" t="s">
        <v>134</v>
      </c>
      <c r="M96" s="9" t="s">
        <v>135</v>
      </c>
    </row>
    <row r="97" spans="1:13" ht="21.5" thickBot="1" x14ac:dyDescent="0.4">
      <c r="A97" s="6"/>
      <c r="B97" s="7"/>
      <c r="C97" s="8"/>
      <c r="D97" s="9"/>
      <c r="E97" s="10"/>
      <c r="F97" s="11"/>
      <c r="G97" s="12"/>
      <c r="H97" s="13"/>
      <c r="I97" s="10"/>
      <c r="J97" s="14"/>
      <c r="K97" s="15" t="s">
        <v>14</v>
      </c>
      <c r="L97" s="16" t="s">
        <v>136</v>
      </c>
      <c r="M97" s="9" t="s">
        <v>137</v>
      </c>
    </row>
    <row r="98" spans="1:13" ht="14.5" customHeight="1" thickBot="1" x14ac:dyDescent="0.4">
      <c r="A98" s="6"/>
      <c r="B98" s="7"/>
      <c r="C98" s="8"/>
      <c r="D98" s="9"/>
      <c r="E98" s="10"/>
      <c r="F98" s="11"/>
      <c r="G98" s="12"/>
      <c r="H98" s="13"/>
      <c r="I98" s="10"/>
      <c r="J98" s="14"/>
      <c r="K98" s="15" t="s">
        <v>14</v>
      </c>
      <c r="L98" s="16" t="s">
        <v>138</v>
      </c>
      <c r="M98" s="9" t="s">
        <v>139</v>
      </c>
    </row>
    <row r="99" spans="1:13" ht="14.5" customHeight="1" thickBot="1" x14ac:dyDescent="0.4">
      <c r="A99" s="6"/>
      <c r="B99" s="7"/>
      <c r="C99" s="8"/>
      <c r="D99" s="8"/>
      <c r="E99" s="17"/>
      <c r="F99" s="11" t="s">
        <v>18</v>
      </c>
      <c r="G99" s="12" t="s">
        <v>19</v>
      </c>
      <c r="H99" s="13" t="s">
        <v>20</v>
      </c>
      <c r="I99" s="10"/>
      <c r="J99" s="14"/>
      <c r="K99" s="18"/>
      <c r="L99" s="19"/>
      <c r="M99" s="7"/>
    </row>
    <row r="100" spans="1:13" ht="21.5" thickBot="1" x14ac:dyDescent="0.4">
      <c r="A100" s="6"/>
      <c r="B100" s="7"/>
      <c r="C100" s="8"/>
      <c r="D100" s="8"/>
      <c r="E100" s="17"/>
      <c r="F100" s="11" t="s">
        <v>21</v>
      </c>
      <c r="G100" s="12" t="s">
        <v>22</v>
      </c>
      <c r="H100" s="15" t="s">
        <v>23</v>
      </c>
      <c r="I100" s="10"/>
      <c r="J100" s="14"/>
      <c r="K100" s="18"/>
      <c r="L100" s="19"/>
      <c r="M100" s="7"/>
    </row>
    <row r="101" spans="1:13" ht="15" thickBot="1" x14ac:dyDescent="0.4">
      <c r="A101" s="6"/>
      <c r="B101" s="7"/>
      <c r="C101" s="8"/>
      <c r="D101" s="8"/>
      <c r="E101" s="17"/>
      <c r="F101" s="11"/>
      <c r="G101" s="12"/>
      <c r="H101" s="13"/>
      <c r="I101" s="10"/>
      <c r="J101" s="14"/>
      <c r="K101" s="18"/>
      <c r="L101" s="19"/>
      <c r="M101" s="7"/>
    </row>
    <row r="102" spans="1:13" ht="15" thickBot="1" x14ac:dyDescent="0.4">
      <c r="A102" s="6"/>
      <c r="B102" s="7"/>
      <c r="C102" s="8"/>
      <c r="D102" s="8"/>
      <c r="E102" s="17"/>
      <c r="F102" s="11"/>
      <c r="G102" s="12"/>
      <c r="H102" s="13"/>
      <c r="I102" s="10"/>
      <c r="J102" s="14"/>
      <c r="K102" s="18"/>
      <c r="L102" s="19"/>
      <c r="M102" s="7"/>
    </row>
    <row r="103" spans="1:13" ht="42.5" thickBot="1" x14ac:dyDescent="0.4">
      <c r="A103" s="6"/>
      <c r="B103" s="7"/>
      <c r="C103" s="8"/>
      <c r="D103" s="9" t="s">
        <v>140</v>
      </c>
      <c r="E103" s="10" t="s">
        <v>141</v>
      </c>
      <c r="F103" s="11"/>
      <c r="G103" s="12"/>
      <c r="H103" s="13"/>
      <c r="I103" s="10"/>
      <c r="J103" s="14"/>
      <c r="K103" s="15" t="s">
        <v>14</v>
      </c>
      <c r="L103" s="16" t="s">
        <v>142</v>
      </c>
      <c r="M103" s="9" t="s">
        <v>143</v>
      </c>
    </row>
    <row r="104" spans="1:13" ht="15" thickBot="1" x14ac:dyDescent="0.4">
      <c r="A104" s="6"/>
      <c r="B104" s="7"/>
      <c r="C104" s="8"/>
      <c r="D104" s="8"/>
      <c r="E104" s="17"/>
      <c r="F104" s="11" t="s">
        <v>144</v>
      </c>
      <c r="G104" s="12" t="s">
        <v>145</v>
      </c>
      <c r="H104" s="13"/>
      <c r="I104" s="10"/>
      <c r="J104" s="14"/>
      <c r="K104" s="18"/>
      <c r="L104" s="19"/>
      <c r="M104" s="7"/>
    </row>
    <row r="105" spans="1:13" ht="15" thickBot="1" x14ac:dyDescent="0.4">
      <c r="A105" s="6"/>
      <c r="B105" s="7"/>
      <c r="C105" s="8"/>
      <c r="D105" s="8"/>
      <c r="E105" s="17"/>
      <c r="F105" s="11"/>
      <c r="G105" s="12"/>
      <c r="H105" s="13" t="s">
        <v>146</v>
      </c>
      <c r="I105" s="10" t="s">
        <v>147</v>
      </c>
      <c r="J105" s="14"/>
      <c r="K105" s="18"/>
      <c r="L105" s="19"/>
      <c r="M105" s="7"/>
    </row>
    <row r="106" spans="1:13" ht="15" thickBot="1" x14ac:dyDescent="0.4">
      <c r="A106" s="6"/>
      <c r="B106" s="7"/>
      <c r="C106" s="8"/>
      <c r="D106" s="8"/>
      <c r="E106" s="17"/>
      <c r="F106" s="11"/>
      <c r="G106" s="12"/>
      <c r="H106" s="13" t="s">
        <v>148</v>
      </c>
      <c r="I106" s="10" t="s">
        <v>149</v>
      </c>
      <c r="J106" s="14"/>
      <c r="K106" s="18"/>
      <c r="L106" s="19"/>
      <c r="M106" s="7"/>
    </row>
    <row r="107" spans="1:13" ht="15" thickBot="1" x14ac:dyDescent="0.4">
      <c r="A107" s="6"/>
      <c r="B107" s="7"/>
      <c r="C107" s="8"/>
      <c r="D107" s="8"/>
      <c r="E107" s="17"/>
      <c r="F107" s="11"/>
      <c r="G107" s="12"/>
      <c r="H107" s="13" t="s">
        <v>150</v>
      </c>
      <c r="I107" s="10" t="s">
        <v>151</v>
      </c>
      <c r="J107" s="14"/>
      <c r="K107" s="18"/>
      <c r="L107" s="19"/>
      <c r="M107" s="7"/>
    </row>
    <row r="108" spans="1:13" ht="15" thickBot="1" x14ac:dyDescent="0.4">
      <c r="A108" s="6"/>
      <c r="B108" s="7"/>
      <c r="C108" s="8"/>
      <c r="D108" s="8"/>
      <c r="E108" s="17"/>
      <c r="F108" s="11"/>
      <c r="G108" s="12"/>
      <c r="H108" s="13" t="s">
        <v>152</v>
      </c>
      <c r="I108" s="10" t="s">
        <v>153</v>
      </c>
      <c r="J108" s="14"/>
      <c r="K108" s="18"/>
      <c r="L108" s="19"/>
      <c r="M108" s="7"/>
    </row>
    <row r="109" spans="1:13" ht="15" thickBot="1" x14ac:dyDescent="0.4">
      <c r="A109" s="6"/>
      <c r="B109" s="7"/>
      <c r="C109" s="8"/>
      <c r="D109" s="8"/>
      <c r="E109" s="17"/>
      <c r="F109" s="11"/>
      <c r="G109" s="12"/>
      <c r="H109" s="13" t="s">
        <v>154</v>
      </c>
      <c r="I109" s="10" t="s">
        <v>79</v>
      </c>
      <c r="J109" s="14"/>
      <c r="K109" s="18"/>
      <c r="L109" s="19"/>
      <c r="M109" s="7"/>
    </row>
    <row r="110" spans="1:13" ht="15" thickBot="1" x14ac:dyDescent="0.4">
      <c r="A110" s="6"/>
      <c r="B110" s="7"/>
      <c r="C110" s="8"/>
      <c r="D110" s="8"/>
      <c r="E110" s="17"/>
      <c r="F110" s="11"/>
      <c r="G110" s="12"/>
      <c r="H110" s="13" t="s">
        <v>155</v>
      </c>
      <c r="I110" s="10" t="s">
        <v>156</v>
      </c>
      <c r="J110" s="14"/>
      <c r="K110" s="18"/>
      <c r="L110" s="19"/>
      <c r="M110" s="7"/>
    </row>
    <row r="111" spans="1:13" ht="15" thickBot="1" x14ac:dyDescent="0.4">
      <c r="A111" s="6"/>
      <c r="B111" s="7"/>
      <c r="C111" s="8"/>
      <c r="D111" s="8"/>
      <c r="E111" s="17"/>
      <c r="F111" s="11"/>
      <c r="G111" s="12"/>
      <c r="H111" s="13" t="s">
        <v>157</v>
      </c>
      <c r="I111" s="10" t="s">
        <v>158</v>
      </c>
      <c r="J111" s="14"/>
      <c r="K111" s="18"/>
      <c r="L111" s="19"/>
      <c r="M111" s="7"/>
    </row>
    <row r="112" spans="1:13" ht="15" thickBot="1" x14ac:dyDescent="0.4">
      <c r="A112" s="6"/>
      <c r="B112" s="7"/>
      <c r="C112" s="8"/>
      <c r="D112" s="8"/>
      <c r="E112" s="17"/>
      <c r="F112" s="11"/>
      <c r="G112" s="12"/>
      <c r="H112" s="13" t="s">
        <v>159</v>
      </c>
      <c r="I112" s="10" t="s">
        <v>160</v>
      </c>
      <c r="J112" s="14"/>
      <c r="K112" s="18"/>
      <c r="L112" s="19"/>
      <c r="M112" s="7"/>
    </row>
    <row r="113" spans="1:13" ht="15" thickBot="1" x14ac:dyDescent="0.4">
      <c r="A113" s="6"/>
      <c r="B113" s="7"/>
      <c r="C113" s="8"/>
      <c r="D113" s="8"/>
      <c r="E113" s="17"/>
      <c r="F113" s="11"/>
      <c r="G113" s="12"/>
      <c r="H113" s="13"/>
      <c r="I113" s="10"/>
      <c r="J113" s="14"/>
      <c r="K113" s="18"/>
      <c r="L113" s="19"/>
      <c r="M113" s="7"/>
    </row>
    <row r="114" spans="1:13" ht="15" thickBot="1" x14ac:dyDescent="0.4">
      <c r="A114" s="6"/>
      <c r="B114" s="7"/>
      <c r="C114" s="8"/>
      <c r="D114" s="8"/>
      <c r="E114" s="17"/>
      <c r="F114" s="11"/>
      <c r="G114" s="12"/>
      <c r="H114" s="13"/>
      <c r="I114" s="10"/>
      <c r="J114" s="14"/>
      <c r="K114" s="18"/>
      <c r="L114" s="19"/>
      <c r="M114" s="7"/>
    </row>
    <row r="115" spans="1:13" ht="53" thickBot="1" x14ac:dyDescent="0.4">
      <c r="A115" s="6"/>
      <c r="B115" s="7"/>
      <c r="C115" s="8"/>
      <c r="D115" s="9" t="s">
        <v>161</v>
      </c>
      <c r="E115" s="10" t="s">
        <v>162</v>
      </c>
      <c r="F115" s="11"/>
      <c r="G115" s="12"/>
      <c r="H115" s="13"/>
      <c r="I115" s="10"/>
      <c r="J115" s="14"/>
      <c r="K115" s="15" t="s">
        <v>14</v>
      </c>
      <c r="L115" s="16" t="s">
        <v>16</v>
      </c>
      <c r="M115" s="9" t="s">
        <v>163</v>
      </c>
    </row>
    <row r="116" spans="1:13" ht="15" thickBot="1" x14ac:dyDescent="0.4">
      <c r="A116" s="6"/>
      <c r="B116" s="7"/>
      <c r="C116" s="8"/>
      <c r="D116" s="8"/>
      <c r="E116" s="17"/>
      <c r="F116" s="11"/>
      <c r="G116" s="12"/>
      <c r="H116" s="13"/>
      <c r="I116" s="10"/>
      <c r="J116" s="14"/>
      <c r="K116" s="18"/>
      <c r="L116" s="19"/>
      <c r="M116" s="7"/>
    </row>
    <row r="117" spans="1:13" ht="15" thickBot="1" x14ac:dyDescent="0.4">
      <c r="A117" s="6"/>
      <c r="B117" s="7"/>
      <c r="C117" s="8"/>
      <c r="D117" s="8"/>
      <c r="E117" s="17"/>
      <c r="F117" s="11"/>
      <c r="G117" s="12"/>
      <c r="H117" s="13"/>
      <c r="I117" s="10"/>
      <c r="J117" s="14"/>
      <c r="K117" s="18"/>
      <c r="L117" s="19"/>
      <c r="M117" s="7"/>
    </row>
    <row r="118" spans="1:13" ht="74" thickBot="1" x14ac:dyDescent="0.4">
      <c r="A118" s="6"/>
      <c r="B118" s="7"/>
      <c r="C118" s="8"/>
      <c r="D118" s="9" t="s">
        <v>164</v>
      </c>
      <c r="E118" s="10" t="s">
        <v>165</v>
      </c>
      <c r="F118" s="11"/>
      <c r="G118" s="12"/>
      <c r="H118" s="13"/>
      <c r="I118" s="10"/>
      <c r="J118" s="14"/>
      <c r="K118" s="15" t="s">
        <v>14</v>
      </c>
      <c r="L118" s="37" t="s">
        <v>166</v>
      </c>
      <c r="M118" s="9" t="s">
        <v>167</v>
      </c>
    </row>
    <row r="119" spans="1:13" ht="74" thickBot="1" x14ac:dyDescent="0.4">
      <c r="A119" s="6"/>
      <c r="B119" s="7"/>
      <c r="C119" s="8"/>
      <c r="D119" s="9"/>
      <c r="E119" s="10"/>
      <c r="F119" s="11"/>
      <c r="G119" s="12"/>
      <c r="H119" s="13"/>
      <c r="I119" s="10"/>
      <c r="J119" s="14"/>
      <c r="K119" s="15" t="s">
        <v>168</v>
      </c>
      <c r="L119" s="37" t="s">
        <v>166</v>
      </c>
      <c r="M119" s="9" t="s">
        <v>169</v>
      </c>
    </row>
    <row r="120" spans="1:13" x14ac:dyDescent="0.35">
      <c r="A120" s="48"/>
      <c r="B120" s="48"/>
      <c r="C120" s="50"/>
      <c r="D120" s="80"/>
      <c r="E120" s="62"/>
      <c r="F120" s="54"/>
      <c r="G120" s="56"/>
      <c r="H120" s="58"/>
      <c r="I120" s="62"/>
      <c r="J120" s="74"/>
      <c r="K120" s="26" t="s">
        <v>168</v>
      </c>
      <c r="L120" s="39" t="s">
        <v>166</v>
      </c>
      <c r="M120" s="60" t="s">
        <v>172</v>
      </c>
    </row>
    <row r="121" spans="1:13" ht="15" thickBot="1" x14ac:dyDescent="0.4">
      <c r="A121" s="49"/>
      <c r="B121" s="49"/>
      <c r="C121" s="51"/>
      <c r="D121" s="81"/>
      <c r="E121" s="63"/>
      <c r="F121" s="55"/>
      <c r="G121" s="57"/>
      <c r="H121" s="59"/>
      <c r="I121" s="63"/>
      <c r="J121" s="75"/>
      <c r="K121" s="15" t="s">
        <v>170</v>
      </c>
      <c r="L121" s="37" t="s">
        <v>171</v>
      </c>
      <c r="M121" s="61"/>
    </row>
    <row r="122" spans="1:13" ht="15" thickBot="1" x14ac:dyDescent="0.4">
      <c r="A122" s="6"/>
      <c r="B122" s="7"/>
      <c r="C122" s="8"/>
      <c r="D122" s="8"/>
      <c r="E122" s="17"/>
      <c r="F122" s="11" t="s">
        <v>18</v>
      </c>
      <c r="G122" s="12" t="s">
        <v>19</v>
      </c>
      <c r="H122" s="11" t="s">
        <v>20</v>
      </c>
      <c r="I122" s="10"/>
      <c r="J122" s="14"/>
      <c r="K122" s="18"/>
      <c r="L122" s="19"/>
      <c r="M122" s="7"/>
    </row>
    <row r="123" spans="1:13" ht="21.5" thickBot="1" x14ac:dyDescent="0.4">
      <c r="A123" s="6"/>
      <c r="B123" s="7"/>
      <c r="C123" s="8"/>
      <c r="D123" s="8"/>
      <c r="E123" s="17"/>
      <c r="F123" s="11" t="s">
        <v>21</v>
      </c>
      <c r="G123" s="12" t="s">
        <v>22</v>
      </c>
      <c r="H123" s="40" t="s">
        <v>23</v>
      </c>
      <c r="I123" s="10"/>
      <c r="J123" s="14"/>
      <c r="K123" s="18"/>
      <c r="L123" s="19"/>
      <c r="M123" s="7"/>
    </row>
    <row r="124" spans="1:13" ht="15" thickBot="1" x14ac:dyDescent="0.4">
      <c r="A124" s="6"/>
      <c r="B124" s="7"/>
      <c r="C124" s="8"/>
      <c r="D124" s="8"/>
      <c r="E124" s="17"/>
      <c r="F124" s="11" t="s">
        <v>50</v>
      </c>
      <c r="G124" s="12" t="s">
        <v>51</v>
      </c>
      <c r="H124" s="11"/>
      <c r="I124" s="10"/>
      <c r="J124" s="14"/>
      <c r="K124" s="18"/>
      <c r="L124" s="19"/>
      <c r="M124" s="7"/>
    </row>
    <row r="125" spans="1:13" ht="15" thickBot="1" x14ac:dyDescent="0.4">
      <c r="A125" s="6"/>
      <c r="B125" s="7"/>
      <c r="C125" s="8"/>
      <c r="D125" s="8"/>
      <c r="E125" s="17"/>
      <c r="F125" s="11"/>
      <c r="G125" s="12"/>
      <c r="H125" s="13" t="s">
        <v>52</v>
      </c>
      <c r="I125" s="10" t="s">
        <v>27</v>
      </c>
      <c r="J125" s="14"/>
      <c r="K125" s="18"/>
      <c r="L125" s="19"/>
      <c r="M125" s="7"/>
    </row>
    <row r="126" spans="1:13" ht="15" thickBot="1" x14ac:dyDescent="0.4">
      <c r="A126" s="6"/>
      <c r="B126" s="7"/>
      <c r="C126" s="8"/>
      <c r="D126" s="8"/>
      <c r="E126" s="17"/>
      <c r="F126" s="11"/>
      <c r="G126" s="12"/>
      <c r="H126" s="13" t="s">
        <v>53</v>
      </c>
      <c r="I126" s="10" t="s">
        <v>54</v>
      </c>
      <c r="J126" s="14"/>
      <c r="K126" s="18"/>
      <c r="L126" s="19"/>
      <c r="M126" s="7"/>
    </row>
    <row r="127" spans="1:13" ht="15" thickBot="1" x14ac:dyDescent="0.4">
      <c r="A127" s="6"/>
      <c r="B127" s="7"/>
      <c r="C127" s="8"/>
      <c r="D127" s="8"/>
      <c r="E127" s="17"/>
      <c r="F127" s="11"/>
      <c r="G127" s="12"/>
      <c r="H127" s="13" t="s">
        <v>55</v>
      </c>
      <c r="I127" s="10" t="s">
        <v>56</v>
      </c>
      <c r="J127" s="14"/>
      <c r="K127" s="18"/>
      <c r="L127" s="19"/>
      <c r="M127" s="7"/>
    </row>
    <row r="128" spans="1:13" ht="15" thickBot="1" x14ac:dyDescent="0.4">
      <c r="A128" s="6"/>
      <c r="B128" s="7"/>
      <c r="C128" s="8"/>
      <c r="D128" s="8"/>
      <c r="E128" s="17"/>
      <c r="F128" s="11" t="s">
        <v>57</v>
      </c>
      <c r="G128" s="12" t="s">
        <v>58</v>
      </c>
      <c r="H128" s="11"/>
      <c r="I128" s="10"/>
      <c r="J128" s="14"/>
      <c r="K128" s="18"/>
      <c r="L128" s="19"/>
      <c r="M128" s="7"/>
    </row>
    <row r="129" spans="1:13" x14ac:dyDescent="0.35">
      <c r="A129" s="48"/>
      <c r="B129" s="48"/>
      <c r="C129" s="50"/>
      <c r="D129" s="50"/>
      <c r="E129" s="52"/>
      <c r="F129" s="54"/>
      <c r="G129" s="56"/>
      <c r="H129" s="58" t="s">
        <v>59</v>
      </c>
      <c r="I129" s="60" t="s">
        <v>60</v>
      </c>
      <c r="J129" s="62"/>
      <c r="K129" s="64"/>
      <c r="L129" s="64"/>
      <c r="M129" s="66"/>
    </row>
    <row r="130" spans="1:13" ht="15" thickBot="1" x14ac:dyDescent="0.4">
      <c r="A130" s="49"/>
      <c r="B130" s="49"/>
      <c r="C130" s="51"/>
      <c r="D130" s="51"/>
      <c r="E130" s="53"/>
      <c r="F130" s="55"/>
      <c r="G130" s="57"/>
      <c r="H130" s="59"/>
      <c r="I130" s="61"/>
      <c r="J130" s="63"/>
      <c r="K130" s="65"/>
      <c r="L130" s="65"/>
      <c r="M130" s="67"/>
    </row>
    <row r="131" spans="1:13" x14ac:dyDescent="0.35">
      <c r="A131" s="48"/>
      <c r="B131" s="48"/>
      <c r="C131" s="50"/>
      <c r="D131" s="50"/>
      <c r="E131" s="52"/>
      <c r="F131" s="54"/>
      <c r="G131" s="56"/>
      <c r="H131" s="58" t="s">
        <v>61</v>
      </c>
      <c r="I131" s="60" t="s">
        <v>62</v>
      </c>
      <c r="J131" s="62"/>
      <c r="K131" s="27" t="s">
        <v>63</v>
      </c>
      <c r="L131" s="68" t="s">
        <v>65</v>
      </c>
      <c r="M131" s="70" t="s">
        <v>66</v>
      </c>
    </row>
    <row r="132" spans="1:13" ht="15" thickBot="1" x14ac:dyDescent="0.4">
      <c r="A132" s="49"/>
      <c r="B132" s="49"/>
      <c r="C132" s="51"/>
      <c r="D132" s="51"/>
      <c r="E132" s="53"/>
      <c r="F132" s="55"/>
      <c r="G132" s="57"/>
      <c r="H132" s="59"/>
      <c r="I132" s="61"/>
      <c r="J132" s="63"/>
      <c r="K132" s="16" t="s">
        <v>64</v>
      </c>
      <c r="L132" s="69"/>
      <c r="M132" s="71"/>
    </row>
    <row r="133" spans="1:13" ht="22" x14ac:dyDescent="0.35">
      <c r="A133" s="48"/>
      <c r="B133" s="48"/>
      <c r="C133" s="50"/>
      <c r="D133" s="50"/>
      <c r="E133" s="52"/>
      <c r="F133" s="54"/>
      <c r="G133" s="56"/>
      <c r="H133" s="58" t="s">
        <v>67</v>
      </c>
      <c r="I133" s="60" t="s">
        <v>68</v>
      </c>
      <c r="J133" s="68"/>
      <c r="K133" s="29" t="s">
        <v>69</v>
      </c>
      <c r="L133" s="68" t="e">
        <f>ruinous</f>
        <v>#NAME?</v>
      </c>
      <c r="M133" s="72" t="s">
        <v>71</v>
      </c>
    </row>
    <row r="134" spans="1:13" ht="22.5" thickBot="1" x14ac:dyDescent="0.4">
      <c r="A134" s="49"/>
      <c r="B134" s="49"/>
      <c r="C134" s="51"/>
      <c r="D134" s="51"/>
      <c r="E134" s="53"/>
      <c r="F134" s="55"/>
      <c r="G134" s="57"/>
      <c r="H134" s="59"/>
      <c r="I134" s="61"/>
      <c r="J134" s="69"/>
      <c r="K134" s="30" t="s">
        <v>70</v>
      </c>
      <c r="L134" s="69"/>
      <c r="M134" s="73"/>
    </row>
    <row r="135" spans="1:13" ht="22" x14ac:dyDescent="0.35">
      <c r="A135" s="48"/>
      <c r="B135" s="48"/>
      <c r="C135" s="50"/>
      <c r="D135" s="50"/>
      <c r="E135" s="52"/>
      <c r="F135" s="54"/>
      <c r="G135" s="56"/>
      <c r="H135" s="58"/>
      <c r="I135" s="60"/>
      <c r="J135" s="62"/>
      <c r="K135" s="29" t="s">
        <v>69</v>
      </c>
      <c r="L135" s="68" t="e">
        <f>partly_ruinous</f>
        <v>#NAME?</v>
      </c>
      <c r="M135" s="72" t="s">
        <v>72</v>
      </c>
    </row>
    <row r="136" spans="1:13" ht="22.5" thickBot="1" x14ac:dyDescent="0.4">
      <c r="A136" s="49"/>
      <c r="B136" s="49"/>
      <c r="C136" s="51"/>
      <c r="D136" s="51"/>
      <c r="E136" s="53"/>
      <c r="F136" s="55"/>
      <c r="G136" s="57"/>
      <c r="H136" s="59"/>
      <c r="I136" s="61"/>
      <c r="J136" s="63"/>
      <c r="K136" s="30" t="s">
        <v>70</v>
      </c>
      <c r="L136" s="69"/>
      <c r="M136" s="73"/>
    </row>
    <row r="137" spans="1:13" ht="22" x14ac:dyDescent="0.35">
      <c r="A137" s="48"/>
      <c r="B137" s="48"/>
      <c r="C137" s="50"/>
      <c r="D137" s="50"/>
      <c r="E137" s="52"/>
      <c r="F137" s="54"/>
      <c r="G137" s="56"/>
      <c r="H137" s="58"/>
      <c r="I137" s="60"/>
      <c r="J137" s="62"/>
      <c r="K137" s="29" t="s">
        <v>69</v>
      </c>
      <c r="L137" s="68" t="e">
        <f>mainly_ruinous</f>
        <v>#NAME?</v>
      </c>
      <c r="M137" s="72" t="s">
        <v>73</v>
      </c>
    </row>
    <row r="138" spans="1:13" ht="22.5" thickBot="1" x14ac:dyDescent="0.4">
      <c r="A138" s="49"/>
      <c r="B138" s="49"/>
      <c r="C138" s="51"/>
      <c r="D138" s="51"/>
      <c r="E138" s="53"/>
      <c r="F138" s="55"/>
      <c r="G138" s="57"/>
      <c r="H138" s="59"/>
      <c r="I138" s="61"/>
      <c r="J138" s="63"/>
      <c r="K138" s="30" t="s">
        <v>70</v>
      </c>
      <c r="L138" s="69"/>
      <c r="M138" s="73"/>
    </row>
    <row r="139" spans="1:13" ht="22" x14ac:dyDescent="0.35">
      <c r="A139" s="48"/>
      <c r="B139" s="48"/>
      <c r="C139" s="50"/>
      <c r="D139" s="50"/>
      <c r="E139" s="52"/>
      <c r="F139" s="54"/>
      <c r="G139" s="56"/>
      <c r="H139" s="58"/>
      <c r="I139" s="60"/>
      <c r="J139" s="62"/>
      <c r="K139" s="29" t="s">
        <v>69</v>
      </c>
      <c r="L139" s="68" t="e">
        <f>completely_ruinous</f>
        <v>#NAME?</v>
      </c>
      <c r="M139" s="72" t="s">
        <v>74</v>
      </c>
    </row>
    <row r="140" spans="1:13" ht="22.5" thickBot="1" x14ac:dyDescent="0.4">
      <c r="A140" s="49"/>
      <c r="B140" s="49"/>
      <c r="C140" s="51"/>
      <c r="D140" s="51"/>
      <c r="E140" s="53"/>
      <c r="F140" s="55"/>
      <c r="G140" s="57"/>
      <c r="H140" s="59"/>
      <c r="I140" s="61"/>
      <c r="J140" s="63"/>
      <c r="K140" s="30" t="s">
        <v>70</v>
      </c>
      <c r="L140" s="69"/>
      <c r="M140" s="73"/>
    </row>
    <row r="141" spans="1:13" ht="22" x14ac:dyDescent="0.35">
      <c r="A141" s="48"/>
      <c r="B141" s="48"/>
      <c r="C141" s="50"/>
      <c r="D141" s="50"/>
      <c r="E141" s="52"/>
      <c r="F141" s="54"/>
      <c r="G141" s="56"/>
      <c r="H141" s="58" t="s">
        <v>75</v>
      </c>
      <c r="I141" s="60" t="s">
        <v>76</v>
      </c>
      <c r="J141" s="62"/>
      <c r="K141" s="29" t="s">
        <v>69</v>
      </c>
      <c r="L141" s="68" t="e">
        <f>good</f>
        <v>#NAME?</v>
      </c>
      <c r="M141" s="72" t="s">
        <v>77</v>
      </c>
    </row>
    <row r="142" spans="1:13" ht="22.5" thickBot="1" x14ac:dyDescent="0.4">
      <c r="A142" s="49"/>
      <c r="B142" s="49"/>
      <c r="C142" s="51"/>
      <c r="D142" s="51"/>
      <c r="E142" s="53"/>
      <c r="F142" s="55"/>
      <c r="G142" s="57"/>
      <c r="H142" s="59"/>
      <c r="I142" s="61"/>
      <c r="J142" s="63"/>
      <c r="K142" s="30" t="s">
        <v>70</v>
      </c>
      <c r="L142" s="69"/>
      <c r="M142" s="73"/>
    </row>
    <row r="143" spans="1:13" ht="22" x14ac:dyDescent="0.35">
      <c r="A143" s="48"/>
      <c r="B143" s="48"/>
      <c r="C143" s="50"/>
      <c r="D143" s="50"/>
      <c r="E143" s="52"/>
      <c r="F143" s="54"/>
      <c r="G143" s="56"/>
      <c r="H143" s="58"/>
      <c r="I143" s="60"/>
      <c r="J143" s="62"/>
      <c r="K143" s="29" t="s">
        <v>69</v>
      </c>
      <c r="L143" s="68" t="e">
        <f>average</f>
        <v>#NAME?</v>
      </c>
      <c r="M143" s="70" t="s">
        <v>77</v>
      </c>
    </row>
    <row r="144" spans="1:13" ht="22.5" thickBot="1" x14ac:dyDescent="0.4">
      <c r="A144" s="49"/>
      <c r="B144" s="49"/>
      <c r="C144" s="51"/>
      <c r="D144" s="51"/>
      <c r="E144" s="53"/>
      <c r="F144" s="55"/>
      <c r="G144" s="57"/>
      <c r="H144" s="59"/>
      <c r="I144" s="61"/>
      <c r="J144" s="63"/>
      <c r="K144" s="30" t="s">
        <v>70</v>
      </c>
      <c r="L144" s="69"/>
      <c r="M144" s="71"/>
    </row>
    <row r="145" spans="1:13" ht="22" x14ac:dyDescent="0.35">
      <c r="A145" s="48"/>
      <c r="B145" s="48"/>
      <c r="C145" s="50"/>
      <c r="D145" s="50"/>
      <c r="E145" s="52"/>
      <c r="F145" s="54"/>
      <c r="G145" s="56"/>
      <c r="H145" s="58"/>
      <c r="I145" s="60"/>
      <c r="J145" s="62"/>
      <c r="K145" s="29" t="s">
        <v>69</v>
      </c>
      <c r="L145" s="68" t="e">
        <f>poor</f>
        <v>#NAME?</v>
      </c>
      <c r="M145" s="70" t="s">
        <v>77</v>
      </c>
    </row>
    <row r="146" spans="1:13" ht="22.5" thickBot="1" x14ac:dyDescent="0.4">
      <c r="A146" s="49"/>
      <c r="B146" s="49"/>
      <c r="C146" s="51"/>
      <c r="D146" s="51"/>
      <c r="E146" s="53"/>
      <c r="F146" s="55"/>
      <c r="G146" s="57"/>
      <c r="H146" s="59"/>
      <c r="I146" s="61"/>
      <c r="J146" s="63"/>
      <c r="K146" s="30" t="s">
        <v>70</v>
      </c>
      <c r="L146" s="69"/>
      <c r="M146" s="71"/>
    </row>
    <row r="147" spans="1:13" ht="52.5" x14ac:dyDescent="0.35">
      <c r="A147" s="48"/>
      <c r="B147" s="48"/>
      <c r="C147" s="50"/>
      <c r="D147" s="50"/>
      <c r="E147" s="52"/>
      <c r="F147" s="54"/>
      <c r="G147" s="56"/>
      <c r="H147" s="58" t="s">
        <v>78</v>
      </c>
      <c r="I147" s="60" t="s">
        <v>79</v>
      </c>
      <c r="J147" s="62"/>
      <c r="K147" s="64" t="s">
        <v>69</v>
      </c>
      <c r="L147" s="64" t="s">
        <v>80</v>
      </c>
      <c r="M147" s="31" t="s">
        <v>81</v>
      </c>
    </row>
    <row r="148" spans="1:13" ht="47.5" thickBot="1" x14ac:dyDescent="0.4">
      <c r="A148" s="49"/>
      <c r="B148" s="49"/>
      <c r="C148" s="51"/>
      <c r="D148" s="51"/>
      <c r="E148" s="53"/>
      <c r="F148" s="55"/>
      <c r="G148" s="57"/>
      <c r="H148" s="59"/>
      <c r="I148" s="61"/>
      <c r="J148" s="63"/>
      <c r="K148" s="65"/>
      <c r="L148" s="65"/>
      <c r="M148" s="32" t="s">
        <v>82</v>
      </c>
    </row>
    <row r="149" spans="1:13" ht="15" thickBot="1" x14ac:dyDescent="0.4">
      <c r="A149" s="6"/>
      <c r="B149" s="7"/>
      <c r="C149" s="8"/>
      <c r="D149" s="8"/>
      <c r="E149" s="17"/>
      <c r="F149" s="11"/>
      <c r="G149" s="12"/>
      <c r="H149" s="13" t="s">
        <v>83</v>
      </c>
      <c r="I149" s="24" t="s">
        <v>84</v>
      </c>
      <c r="J149" s="10"/>
      <c r="K149" s="33" t="s">
        <v>85</v>
      </c>
      <c r="L149" s="33" t="s">
        <v>85</v>
      </c>
      <c r="M149" s="16" t="s">
        <v>86</v>
      </c>
    </row>
    <row r="150" spans="1:13" ht="21.5" thickBot="1" x14ac:dyDescent="0.4">
      <c r="A150" s="6"/>
      <c r="B150" s="7"/>
      <c r="C150" s="8"/>
      <c r="D150" s="8"/>
      <c r="E150" s="17"/>
      <c r="F150" s="11"/>
      <c r="G150" s="12"/>
      <c r="H150" s="13" t="s">
        <v>87</v>
      </c>
      <c r="I150" s="24" t="s">
        <v>88</v>
      </c>
      <c r="J150" s="10"/>
      <c r="K150" s="33" t="s">
        <v>85</v>
      </c>
      <c r="L150" s="33" t="s">
        <v>85</v>
      </c>
      <c r="M150" s="16" t="s">
        <v>86</v>
      </c>
    </row>
    <row r="151" spans="1:13" ht="15" thickBot="1" x14ac:dyDescent="0.4">
      <c r="A151" s="6"/>
      <c r="B151" s="7"/>
      <c r="C151" s="8"/>
      <c r="D151" s="8"/>
      <c r="E151" s="17"/>
      <c r="F151" s="11"/>
      <c r="G151" s="12"/>
      <c r="H151" s="13" t="s">
        <v>89</v>
      </c>
      <c r="I151" s="24" t="s">
        <v>90</v>
      </c>
      <c r="J151" s="10"/>
      <c r="K151" s="33" t="s">
        <v>85</v>
      </c>
      <c r="L151" s="33" t="s">
        <v>85</v>
      </c>
      <c r="M151" s="16" t="s">
        <v>86</v>
      </c>
    </row>
    <row r="152" spans="1:13" x14ac:dyDescent="0.35">
      <c r="A152" s="48"/>
      <c r="B152" s="48"/>
      <c r="C152" s="50"/>
      <c r="D152" s="50"/>
      <c r="E152" s="52"/>
      <c r="F152" s="54"/>
      <c r="G152" s="56"/>
      <c r="H152" s="64" t="s">
        <v>91</v>
      </c>
      <c r="I152" s="60"/>
      <c r="J152" s="62"/>
      <c r="K152" s="26" t="s">
        <v>69</v>
      </c>
      <c r="L152" s="68" t="e">
        <f>recognizable_remains</f>
        <v>#NAME?</v>
      </c>
      <c r="M152" s="72" t="s">
        <v>92</v>
      </c>
    </row>
    <row r="153" spans="1:13" ht="15" thickBot="1" x14ac:dyDescent="0.4">
      <c r="A153" s="49"/>
      <c r="B153" s="49"/>
      <c r="C153" s="51"/>
      <c r="D153" s="51"/>
      <c r="E153" s="53"/>
      <c r="F153" s="55"/>
      <c r="G153" s="57"/>
      <c r="H153" s="65"/>
      <c r="I153" s="61"/>
      <c r="J153" s="63"/>
      <c r="K153" s="15" t="s">
        <v>70</v>
      </c>
      <c r="L153" s="69"/>
      <c r="M153" s="73"/>
    </row>
    <row r="154" spans="1:13" x14ac:dyDescent="0.35">
      <c r="A154" s="48"/>
      <c r="B154" s="48"/>
      <c r="C154" s="50"/>
      <c r="D154" s="50"/>
      <c r="E154" s="52"/>
      <c r="F154" s="54"/>
      <c r="G154" s="56"/>
      <c r="H154" s="64" t="s">
        <v>91</v>
      </c>
      <c r="I154" s="60"/>
      <c r="J154" s="62"/>
      <c r="K154" s="26" t="s">
        <v>69</v>
      </c>
      <c r="L154" s="68" t="e">
        <f>preserved</f>
        <v>#NAME?</v>
      </c>
      <c r="M154" s="72" t="s">
        <v>93</v>
      </c>
    </row>
    <row r="155" spans="1:13" ht="15" thickBot="1" x14ac:dyDescent="0.4">
      <c r="A155" s="49"/>
      <c r="B155" s="49"/>
      <c r="C155" s="51"/>
      <c r="D155" s="51"/>
      <c r="E155" s="53"/>
      <c r="F155" s="55"/>
      <c r="G155" s="57"/>
      <c r="H155" s="65"/>
      <c r="I155" s="61"/>
      <c r="J155" s="63"/>
      <c r="K155" s="15" t="s">
        <v>70</v>
      </c>
      <c r="L155" s="69"/>
      <c r="M155" s="73"/>
    </row>
    <row r="156" spans="1:13" x14ac:dyDescent="0.35">
      <c r="A156" s="48"/>
      <c r="B156" s="48"/>
      <c r="C156" s="50"/>
      <c r="D156" s="50"/>
      <c r="E156" s="52"/>
      <c r="F156" s="54"/>
      <c r="G156" s="56"/>
      <c r="H156" s="64" t="s">
        <v>91</v>
      </c>
      <c r="I156" s="60"/>
      <c r="J156" s="62"/>
      <c r="K156" s="26" t="s">
        <v>69</v>
      </c>
      <c r="L156" s="68" t="e">
        <f>renovated</f>
        <v>#NAME?</v>
      </c>
      <c r="M156" s="72" t="s">
        <v>94</v>
      </c>
    </row>
    <row r="157" spans="1:13" ht="15" thickBot="1" x14ac:dyDescent="0.4">
      <c r="A157" s="49"/>
      <c r="B157" s="49"/>
      <c r="C157" s="51"/>
      <c r="D157" s="51"/>
      <c r="E157" s="53"/>
      <c r="F157" s="55"/>
      <c r="G157" s="57"/>
      <c r="H157" s="65"/>
      <c r="I157" s="61"/>
      <c r="J157" s="63"/>
      <c r="K157" s="15" t="s">
        <v>70</v>
      </c>
      <c r="L157" s="69"/>
      <c r="M157" s="73"/>
    </row>
    <row r="158" spans="1:13" x14ac:dyDescent="0.35">
      <c r="A158" s="48"/>
      <c r="B158" s="48"/>
      <c r="C158" s="50"/>
      <c r="D158" s="50"/>
      <c r="E158" s="52"/>
      <c r="F158" s="54"/>
      <c r="G158" s="56"/>
      <c r="H158" s="64" t="s">
        <v>91</v>
      </c>
      <c r="I158" s="60"/>
      <c r="J158" s="62"/>
      <c r="K158" s="26" t="s">
        <v>69</v>
      </c>
      <c r="L158" s="68" t="e">
        <f>reconstructed</f>
        <v>#NAME?</v>
      </c>
      <c r="M158" s="72" t="s">
        <v>95</v>
      </c>
    </row>
    <row r="159" spans="1:13" ht="15" thickBot="1" x14ac:dyDescent="0.4">
      <c r="A159" s="49"/>
      <c r="B159" s="49"/>
      <c r="C159" s="51"/>
      <c r="D159" s="51"/>
      <c r="E159" s="53"/>
      <c r="F159" s="55"/>
      <c r="G159" s="57"/>
      <c r="H159" s="65"/>
      <c r="I159" s="61"/>
      <c r="J159" s="63"/>
      <c r="K159" s="15" t="s">
        <v>70</v>
      </c>
      <c r="L159" s="69"/>
      <c r="M159" s="73"/>
    </row>
    <row r="160" spans="1:13" ht="15" thickBot="1" x14ac:dyDescent="0.4">
      <c r="A160" s="6"/>
      <c r="B160" s="7"/>
      <c r="C160" s="8"/>
      <c r="D160" s="8"/>
      <c r="E160" s="17"/>
      <c r="F160" s="11" t="s">
        <v>173</v>
      </c>
      <c r="G160" s="12" t="s">
        <v>174</v>
      </c>
      <c r="H160" s="11"/>
      <c r="I160" s="10"/>
      <c r="J160" s="14"/>
      <c r="K160" s="18"/>
      <c r="L160" s="19"/>
      <c r="M160" s="7"/>
    </row>
    <row r="161" spans="1:13" ht="15" thickBot="1" x14ac:dyDescent="0.4">
      <c r="A161" s="6"/>
      <c r="B161" s="7"/>
      <c r="C161" s="8"/>
      <c r="D161" s="8"/>
      <c r="E161" s="17"/>
      <c r="F161" s="11"/>
      <c r="G161" s="12"/>
      <c r="H161" s="13" t="s">
        <v>52</v>
      </c>
      <c r="I161" s="10" t="s">
        <v>27</v>
      </c>
      <c r="J161" s="14"/>
      <c r="K161" s="18"/>
      <c r="L161" s="19"/>
      <c r="M161" s="7"/>
    </row>
    <row r="162" spans="1:13" ht="15" thickBot="1" x14ac:dyDescent="0.4">
      <c r="A162" s="6"/>
      <c r="B162" s="7"/>
      <c r="C162" s="8"/>
      <c r="D162" s="8"/>
      <c r="E162" s="17"/>
      <c r="F162" s="11"/>
      <c r="G162" s="12"/>
      <c r="H162" s="13" t="s">
        <v>53</v>
      </c>
      <c r="I162" s="10" t="s">
        <v>54</v>
      </c>
      <c r="J162" s="14"/>
      <c r="K162" s="18"/>
      <c r="L162" s="19"/>
      <c r="M162" s="7"/>
    </row>
    <row r="163" spans="1:13" ht="15" thickBot="1" x14ac:dyDescent="0.4">
      <c r="A163" s="6"/>
      <c r="B163" s="7"/>
      <c r="C163" s="8"/>
      <c r="D163" s="8"/>
      <c r="E163" s="17"/>
      <c r="F163" s="11"/>
      <c r="G163" s="12"/>
      <c r="H163" s="13" t="s">
        <v>55</v>
      </c>
      <c r="I163" s="10" t="s">
        <v>56</v>
      </c>
      <c r="J163" s="14"/>
      <c r="K163" s="18"/>
      <c r="L163" s="19"/>
      <c r="M163" s="7"/>
    </row>
    <row r="164" spans="1:13" ht="15" thickBot="1" x14ac:dyDescent="0.4">
      <c r="A164" s="6"/>
      <c r="B164" s="7"/>
      <c r="C164" s="8"/>
      <c r="D164" s="8"/>
      <c r="E164" s="17"/>
      <c r="F164" s="11" t="s">
        <v>175</v>
      </c>
      <c r="G164" s="12" t="s">
        <v>176</v>
      </c>
      <c r="H164" s="11" t="s">
        <v>20</v>
      </c>
      <c r="I164" s="10"/>
      <c r="J164" s="14"/>
      <c r="K164" s="18"/>
      <c r="L164" s="19"/>
      <c r="M164" s="7"/>
    </row>
    <row r="165" spans="1:13" ht="15" thickBot="1" x14ac:dyDescent="0.4">
      <c r="A165" s="6"/>
      <c r="B165" s="7"/>
      <c r="C165" s="8"/>
      <c r="D165" s="8"/>
      <c r="E165" s="17"/>
      <c r="F165" s="11"/>
      <c r="G165" s="12"/>
      <c r="H165" s="11"/>
      <c r="I165" s="10"/>
      <c r="J165" s="14"/>
      <c r="K165" s="18"/>
      <c r="L165" s="19"/>
      <c r="M165" s="7"/>
    </row>
    <row r="166" spans="1:13" ht="15" thickBot="1" x14ac:dyDescent="0.4">
      <c r="A166" s="6"/>
      <c r="B166" s="7"/>
      <c r="C166" s="8"/>
      <c r="D166" s="8"/>
      <c r="E166" s="17"/>
      <c r="F166" s="11"/>
      <c r="G166" s="12"/>
      <c r="H166" s="11"/>
      <c r="I166" s="10"/>
      <c r="J166" s="14"/>
      <c r="K166" s="18"/>
      <c r="L166" s="19"/>
      <c r="M166" s="7"/>
    </row>
    <row r="167" spans="1:13" ht="21.5" thickBot="1" x14ac:dyDescent="0.4">
      <c r="A167" s="6"/>
      <c r="B167" s="7"/>
      <c r="C167" s="8"/>
      <c r="D167" s="41" t="s">
        <v>177</v>
      </c>
      <c r="E167" s="12" t="s">
        <v>178</v>
      </c>
      <c r="F167" s="11"/>
      <c r="G167" s="12"/>
      <c r="H167" s="11"/>
      <c r="I167" s="12"/>
      <c r="J167" s="11"/>
      <c r="K167" s="40" t="s">
        <v>168</v>
      </c>
      <c r="L167" s="37" t="s">
        <v>179</v>
      </c>
      <c r="M167" s="4" t="s">
        <v>180</v>
      </c>
    </row>
    <row r="168" spans="1:13" x14ac:dyDescent="0.35">
      <c r="A168" s="48"/>
      <c r="B168" s="48"/>
      <c r="C168" s="50"/>
      <c r="D168" s="82"/>
      <c r="E168" s="56"/>
      <c r="F168" s="54"/>
      <c r="G168" s="56"/>
      <c r="H168" s="54"/>
      <c r="I168" s="56"/>
      <c r="J168" s="54"/>
      <c r="K168" s="43" t="s">
        <v>168</v>
      </c>
      <c r="L168" s="39" t="s">
        <v>166</v>
      </c>
      <c r="M168" s="70" t="s">
        <v>180</v>
      </c>
    </row>
    <row r="169" spans="1:13" ht="21.5" thickBot="1" x14ac:dyDescent="0.4">
      <c r="A169" s="49"/>
      <c r="B169" s="49"/>
      <c r="C169" s="51"/>
      <c r="D169" s="83"/>
      <c r="E169" s="57"/>
      <c r="F169" s="55"/>
      <c r="G169" s="57"/>
      <c r="H169" s="55"/>
      <c r="I169" s="57"/>
      <c r="J169" s="55"/>
      <c r="K169" s="40" t="s">
        <v>170</v>
      </c>
      <c r="L169" s="37" t="s">
        <v>181</v>
      </c>
      <c r="M169" s="71"/>
    </row>
    <row r="170" spans="1:13" ht="15" thickBot="1" x14ac:dyDescent="0.4">
      <c r="A170" s="6"/>
      <c r="B170" s="7"/>
      <c r="C170" s="8"/>
      <c r="D170" s="8"/>
      <c r="E170" s="17"/>
      <c r="F170" s="11" t="s">
        <v>18</v>
      </c>
      <c r="G170" s="12" t="s">
        <v>19</v>
      </c>
      <c r="H170" s="11" t="s">
        <v>20</v>
      </c>
      <c r="I170" s="10"/>
      <c r="J170" s="14"/>
      <c r="K170" s="18"/>
      <c r="L170" s="19"/>
      <c r="M170" s="7"/>
    </row>
    <row r="171" spans="1:13" ht="21.5" thickBot="1" x14ac:dyDescent="0.4">
      <c r="A171" s="6"/>
      <c r="B171" s="7"/>
      <c r="C171" s="8"/>
      <c r="D171" s="8"/>
      <c r="E171" s="17"/>
      <c r="F171" s="11" t="s">
        <v>21</v>
      </c>
      <c r="G171" s="12" t="s">
        <v>22</v>
      </c>
      <c r="H171" s="40" t="s">
        <v>23</v>
      </c>
      <c r="I171" s="10"/>
      <c r="J171" s="14"/>
      <c r="K171" s="18"/>
      <c r="L171" s="19"/>
      <c r="M171" s="7"/>
    </row>
    <row r="172" spans="1:13" ht="15" thickBot="1" x14ac:dyDescent="0.4">
      <c r="A172" s="6"/>
      <c r="B172" s="7"/>
      <c r="C172" s="8"/>
      <c r="D172" s="8"/>
      <c r="E172" s="17"/>
      <c r="F172" s="11" t="s">
        <v>50</v>
      </c>
      <c r="G172" s="12" t="s">
        <v>51</v>
      </c>
      <c r="H172" s="11"/>
      <c r="I172" s="10"/>
      <c r="J172" s="14"/>
      <c r="K172" s="18"/>
      <c r="L172" s="19"/>
      <c r="M172" s="7"/>
    </row>
    <row r="173" spans="1:13" ht="15" thickBot="1" x14ac:dyDescent="0.4">
      <c r="A173" s="6"/>
      <c r="B173" s="7"/>
      <c r="C173" s="8"/>
      <c r="D173" s="8"/>
      <c r="E173" s="17"/>
      <c r="F173" s="11"/>
      <c r="G173" s="12"/>
      <c r="H173" s="13" t="s">
        <v>52</v>
      </c>
      <c r="I173" s="10" t="s">
        <v>27</v>
      </c>
      <c r="J173" s="14"/>
      <c r="K173" s="18"/>
      <c r="L173" s="19"/>
      <c r="M173" s="7"/>
    </row>
    <row r="174" spans="1:13" ht="15" thickBot="1" x14ac:dyDescent="0.4">
      <c r="A174" s="6"/>
      <c r="B174" s="7"/>
      <c r="C174" s="8"/>
      <c r="D174" s="8"/>
      <c r="E174" s="17"/>
      <c r="F174" s="11"/>
      <c r="G174" s="12"/>
      <c r="H174" s="13" t="s">
        <v>53</v>
      </c>
      <c r="I174" s="10" t="s">
        <v>54</v>
      </c>
      <c r="J174" s="14"/>
      <c r="K174" s="18"/>
      <c r="L174" s="19"/>
      <c r="M174" s="7"/>
    </row>
    <row r="175" spans="1:13" ht="15" thickBot="1" x14ac:dyDescent="0.4">
      <c r="A175" s="6"/>
      <c r="B175" s="7"/>
      <c r="C175" s="8"/>
      <c r="D175" s="8"/>
      <c r="E175" s="17"/>
      <c r="F175" s="11"/>
      <c r="G175" s="12"/>
      <c r="H175" s="13" t="s">
        <v>55</v>
      </c>
      <c r="I175" s="10" t="s">
        <v>56</v>
      </c>
      <c r="J175" s="14"/>
      <c r="K175" s="18"/>
      <c r="L175" s="19"/>
      <c r="M175" s="7"/>
    </row>
    <row r="176" spans="1:13" ht="15" thickBot="1" x14ac:dyDescent="0.4">
      <c r="A176" s="6"/>
      <c r="B176" s="7"/>
      <c r="C176" s="8"/>
      <c r="D176" s="8"/>
      <c r="E176" s="17"/>
      <c r="F176" s="11" t="s">
        <v>57</v>
      </c>
      <c r="G176" s="12" t="s">
        <v>58</v>
      </c>
      <c r="H176" s="11"/>
      <c r="I176" s="10"/>
      <c r="J176" s="14"/>
      <c r="K176" s="18"/>
      <c r="L176" s="19"/>
      <c r="M176" s="7"/>
    </row>
    <row r="177" spans="1:13" x14ac:dyDescent="0.35">
      <c r="A177" s="48"/>
      <c r="B177" s="48"/>
      <c r="C177" s="50"/>
      <c r="D177" s="50"/>
      <c r="E177" s="52"/>
      <c r="F177" s="54"/>
      <c r="G177" s="56"/>
      <c r="H177" s="58" t="s">
        <v>59</v>
      </c>
      <c r="I177" s="60" t="s">
        <v>60</v>
      </c>
      <c r="J177" s="62"/>
      <c r="K177" s="64"/>
      <c r="L177" s="64"/>
      <c r="M177" s="66"/>
    </row>
    <row r="178" spans="1:13" ht="15" thickBot="1" x14ac:dyDescent="0.4">
      <c r="A178" s="49"/>
      <c r="B178" s="49"/>
      <c r="C178" s="51"/>
      <c r="D178" s="51"/>
      <c r="E178" s="53"/>
      <c r="F178" s="55"/>
      <c r="G178" s="57"/>
      <c r="H178" s="59"/>
      <c r="I178" s="61"/>
      <c r="J178" s="63"/>
      <c r="K178" s="65"/>
      <c r="L178" s="65"/>
      <c r="M178" s="67"/>
    </row>
    <row r="179" spans="1:13" x14ac:dyDescent="0.35">
      <c r="A179" s="48"/>
      <c r="B179" s="48"/>
      <c r="C179" s="50"/>
      <c r="D179" s="50"/>
      <c r="E179" s="52"/>
      <c r="F179" s="54"/>
      <c r="G179" s="56"/>
      <c r="H179" s="58" t="s">
        <v>61</v>
      </c>
      <c r="I179" s="60" t="s">
        <v>62</v>
      </c>
      <c r="J179" s="62"/>
      <c r="K179" s="27" t="s">
        <v>63</v>
      </c>
      <c r="L179" s="68" t="s">
        <v>65</v>
      </c>
      <c r="M179" s="70" t="s">
        <v>66</v>
      </c>
    </row>
    <row r="180" spans="1:13" ht="15" thickBot="1" x14ac:dyDescent="0.4">
      <c r="A180" s="49"/>
      <c r="B180" s="49"/>
      <c r="C180" s="51"/>
      <c r="D180" s="51"/>
      <c r="E180" s="53"/>
      <c r="F180" s="55"/>
      <c r="G180" s="57"/>
      <c r="H180" s="59"/>
      <c r="I180" s="61"/>
      <c r="J180" s="63"/>
      <c r="K180" s="16" t="s">
        <v>64</v>
      </c>
      <c r="L180" s="69"/>
      <c r="M180" s="71"/>
    </row>
    <row r="181" spans="1:13" ht="22" x14ac:dyDescent="0.35">
      <c r="A181" s="48"/>
      <c r="B181" s="48"/>
      <c r="C181" s="50"/>
      <c r="D181" s="50"/>
      <c r="E181" s="52"/>
      <c r="F181" s="54"/>
      <c r="G181" s="56"/>
      <c r="H181" s="58" t="s">
        <v>67</v>
      </c>
      <c r="I181" s="60" t="s">
        <v>68</v>
      </c>
      <c r="J181" s="68"/>
      <c r="K181" s="29" t="s">
        <v>69</v>
      </c>
      <c r="L181" s="68" t="e">
        <f>ruinous</f>
        <v>#NAME?</v>
      </c>
      <c r="M181" s="72" t="s">
        <v>71</v>
      </c>
    </row>
    <row r="182" spans="1:13" ht="22.5" thickBot="1" x14ac:dyDescent="0.4">
      <c r="A182" s="49"/>
      <c r="B182" s="49"/>
      <c r="C182" s="51"/>
      <c r="D182" s="51"/>
      <c r="E182" s="53"/>
      <c r="F182" s="55"/>
      <c r="G182" s="57"/>
      <c r="H182" s="59"/>
      <c r="I182" s="61"/>
      <c r="J182" s="69"/>
      <c r="K182" s="30" t="s">
        <v>70</v>
      </c>
      <c r="L182" s="69"/>
      <c r="M182" s="73"/>
    </row>
    <row r="183" spans="1:13" ht="22" x14ac:dyDescent="0.35">
      <c r="A183" s="48"/>
      <c r="B183" s="48"/>
      <c r="C183" s="50"/>
      <c r="D183" s="50"/>
      <c r="E183" s="52"/>
      <c r="F183" s="54"/>
      <c r="G183" s="56"/>
      <c r="H183" s="58"/>
      <c r="I183" s="60"/>
      <c r="J183" s="62"/>
      <c r="K183" s="29" t="s">
        <v>69</v>
      </c>
      <c r="L183" s="68" t="e">
        <f>partly_ruinous</f>
        <v>#NAME?</v>
      </c>
      <c r="M183" s="72" t="s">
        <v>72</v>
      </c>
    </row>
    <row r="184" spans="1:13" ht="22.5" thickBot="1" x14ac:dyDescent="0.4">
      <c r="A184" s="49"/>
      <c r="B184" s="49"/>
      <c r="C184" s="51"/>
      <c r="D184" s="51"/>
      <c r="E184" s="53"/>
      <c r="F184" s="55"/>
      <c r="G184" s="57"/>
      <c r="H184" s="59"/>
      <c r="I184" s="61"/>
      <c r="J184" s="63"/>
      <c r="K184" s="30" t="s">
        <v>70</v>
      </c>
      <c r="L184" s="69"/>
      <c r="M184" s="73"/>
    </row>
    <row r="185" spans="1:13" ht="22" x14ac:dyDescent="0.35">
      <c r="A185" s="48"/>
      <c r="B185" s="48"/>
      <c r="C185" s="50"/>
      <c r="D185" s="50"/>
      <c r="E185" s="52"/>
      <c r="F185" s="54"/>
      <c r="G185" s="56"/>
      <c r="H185" s="58"/>
      <c r="I185" s="60"/>
      <c r="J185" s="62"/>
      <c r="K185" s="29" t="s">
        <v>69</v>
      </c>
      <c r="L185" s="68" t="e">
        <f>mainly_ruinous</f>
        <v>#NAME?</v>
      </c>
      <c r="M185" s="72" t="s">
        <v>73</v>
      </c>
    </row>
    <row r="186" spans="1:13" ht="22.5" thickBot="1" x14ac:dyDescent="0.4">
      <c r="A186" s="49"/>
      <c r="B186" s="49"/>
      <c r="C186" s="51"/>
      <c r="D186" s="51"/>
      <c r="E186" s="53"/>
      <c r="F186" s="55"/>
      <c r="G186" s="57"/>
      <c r="H186" s="59"/>
      <c r="I186" s="61"/>
      <c r="J186" s="63"/>
      <c r="K186" s="30" t="s">
        <v>70</v>
      </c>
      <c r="L186" s="69"/>
      <c r="M186" s="73"/>
    </row>
    <row r="187" spans="1:13" ht="22" x14ac:dyDescent="0.35">
      <c r="A187" s="48"/>
      <c r="B187" s="48"/>
      <c r="C187" s="50"/>
      <c r="D187" s="50"/>
      <c r="E187" s="52"/>
      <c r="F187" s="54"/>
      <c r="G187" s="56"/>
      <c r="H187" s="58"/>
      <c r="I187" s="60"/>
      <c r="J187" s="62"/>
      <c r="K187" s="29" t="s">
        <v>69</v>
      </c>
      <c r="L187" s="68" t="e">
        <f>completely_ruinous</f>
        <v>#NAME?</v>
      </c>
      <c r="M187" s="72" t="s">
        <v>74</v>
      </c>
    </row>
    <row r="188" spans="1:13" ht="22.5" thickBot="1" x14ac:dyDescent="0.4">
      <c r="A188" s="49"/>
      <c r="B188" s="49"/>
      <c r="C188" s="51"/>
      <c r="D188" s="51"/>
      <c r="E188" s="53"/>
      <c r="F188" s="55"/>
      <c r="G188" s="57"/>
      <c r="H188" s="59"/>
      <c r="I188" s="61"/>
      <c r="J188" s="63"/>
      <c r="K188" s="30" t="s">
        <v>70</v>
      </c>
      <c r="L188" s="69"/>
      <c r="M188" s="73"/>
    </row>
    <row r="189" spans="1:13" ht="22" x14ac:dyDescent="0.35">
      <c r="A189" s="48"/>
      <c r="B189" s="48"/>
      <c r="C189" s="50"/>
      <c r="D189" s="50"/>
      <c r="E189" s="52"/>
      <c r="F189" s="54"/>
      <c r="G189" s="56"/>
      <c r="H189" s="58" t="s">
        <v>75</v>
      </c>
      <c r="I189" s="60" t="s">
        <v>76</v>
      </c>
      <c r="J189" s="62"/>
      <c r="K189" s="29" t="s">
        <v>69</v>
      </c>
      <c r="L189" s="68" t="e">
        <f>good</f>
        <v>#NAME?</v>
      </c>
      <c r="M189" s="72" t="s">
        <v>77</v>
      </c>
    </row>
    <row r="190" spans="1:13" ht="22.5" thickBot="1" x14ac:dyDescent="0.4">
      <c r="A190" s="49"/>
      <c r="B190" s="49"/>
      <c r="C190" s="51"/>
      <c r="D190" s="51"/>
      <c r="E190" s="53"/>
      <c r="F190" s="55"/>
      <c r="G190" s="57"/>
      <c r="H190" s="59"/>
      <c r="I190" s="61"/>
      <c r="J190" s="63"/>
      <c r="K190" s="30" t="s">
        <v>70</v>
      </c>
      <c r="L190" s="69"/>
      <c r="M190" s="73"/>
    </row>
    <row r="191" spans="1:13" ht="22" x14ac:dyDescent="0.35">
      <c r="A191" s="48"/>
      <c r="B191" s="48"/>
      <c r="C191" s="50"/>
      <c r="D191" s="50"/>
      <c r="E191" s="52"/>
      <c r="F191" s="54"/>
      <c r="G191" s="56"/>
      <c r="H191" s="58"/>
      <c r="I191" s="60"/>
      <c r="J191" s="62"/>
      <c r="K191" s="29" t="s">
        <v>69</v>
      </c>
      <c r="L191" s="68" t="e">
        <f>average</f>
        <v>#NAME?</v>
      </c>
      <c r="M191" s="70" t="s">
        <v>77</v>
      </c>
    </row>
    <row r="192" spans="1:13" ht="22.5" thickBot="1" x14ac:dyDescent="0.4">
      <c r="A192" s="49"/>
      <c r="B192" s="49"/>
      <c r="C192" s="51"/>
      <c r="D192" s="51"/>
      <c r="E192" s="53"/>
      <c r="F192" s="55"/>
      <c r="G192" s="57"/>
      <c r="H192" s="59"/>
      <c r="I192" s="61"/>
      <c r="J192" s="63"/>
      <c r="K192" s="30" t="s">
        <v>70</v>
      </c>
      <c r="L192" s="69"/>
      <c r="M192" s="71"/>
    </row>
    <row r="193" spans="1:13" ht="22" x14ac:dyDescent="0.35">
      <c r="A193" s="48"/>
      <c r="B193" s="48"/>
      <c r="C193" s="50"/>
      <c r="D193" s="50"/>
      <c r="E193" s="52"/>
      <c r="F193" s="54"/>
      <c r="G193" s="56"/>
      <c r="H193" s="58"/>
      <c r="I193" s="60"/>
      <c r="J193" s="62"/>
      <c r="K193" s="29" t="s">
        <v>69</v>
      </c>
      <c r="L193" s="68" t="e">
        <f>poor</f>
        <v>#NAME?</v>
      </c>
      <c r="M193" s="70" t="s">
        <v>77</v>
      </c>
    </row>
    <row r="194" spans="1:13" ht="22.5" thickBot="1" x14ac:dyDescent="0.4">
      <c r="A194" s="49"/>
      <c r="B194" s="49"/>
      <c r="C194" s="51"/>
      <c r="D194" s="51"/>
      <c r="E194" s="53"/>
      <c r="F194" s="55"/>
      <c r="G194" s="57"/>
      <c r="H194" s="59"/>
      <c r="I194" s="61"/>
      <c r="J194" s="63"/>
      <c r="K194" s="30" t="s">
        <v>70</v>
      </c>
      <c r="L194" s="69"/>
      <c r="M194" s="71"/>
    </row>
    <row r="195" spans="1:13" ht="52.5" x14ac:dyDescent="0.35">
      <c r="A195" s="48"/>
      <c r="B195" s="48"/>
      <c r="C195" s="50"/>
      <c r="D195" s="50"/>
      <c r="E195" s="52"/>
      <c r="F195" s="54"/>
      <c r="G195" s="56"/>
      <c r="H195" s="58" t="s">
        <v>78</v>
      </c>
      <c r="I195" s="60" t="s">
        <v>79</v>
      </c>
      <c r="J195" s="62"/>
      <c r="K195" s="64" t="s">
        <v>69</v>
      </c>
      <c r="L195" s="64" t="s">
        <v>80</v>
      </c>
      <c r="M195" s="31" t="s">
        <v>81</v>
      </c>
    </row>
    <row r="196" spans="1:13" ht="47.5" thickBot="1" x14ac:dyDescent="0.4">
      <c r="A196" s="49"/>
      <c r="B196" s="49"/>
      <c r="C196" s="51"/>
      <c r="D196" s="51"/>
      <c r="E196" s="53"/>
      <c r="F196" s="55"/>
      <c r="G196" s="57"/>
      <c r="H196" s="59"/>
      <c r="I196" s="61"/>
      <c r="J196" s="63"/>
      <c r="K196" s="65"/>
      <c r="L196" s="65"/>
      <c r="M196" s="32" t="s">
        <v>82</v>
      </c>
    </row>
    <row r="197" spans="1:13" ht="15" thickBot="1" x14ac:dyDescent="0.4">
      <c r="A197" s="6"/>
      <c r="B197" s="7"/>
      <c r="C197" s="8"/>
      <c r="D197" s="8"/>
      <c r="E197" s="17"/>
      <c r="F197" s="11"/>
      <c r="G197" s="12"/>
      <c r="H197" s="13" t="s">
        <v>83</v>
      </c>
      <c r="I197" s="24" t="s">
        <v>84</v>
      </c>
      <c r="J197" s="10"/>
      <c r="K197" s="33" t="s">
        <v>85</v>
      </c>
      <c r="L197" s="33" t="s">
        <v>85</v>
      </c>
      <c r="M197" s="16" t="s">
        <v>86</v>
      </c>
    </row>
    <row r="198" spans="1:13" ht="21.5" thickBot="1" x14ac:dyDescent="0.4">
      <c r="A198" s="6"/>
      <c r="B198" s="7"/>
      <c r="C198" s="8"/>
      <c r="D198" s="8"/>
      <c r="E198" s="17"/>
      <c r="F198" s="11"/>
      <c r="G198" s="12"/>
      <c r="H198" s="13" t="s">
        <v>87</v>
      </c>
      <c r="I198" s="24" t="s">
        <v>88</v>
      </c>
      <c r="J198" s="10"/>
      <c r="K198" s="33" t="s">
        <v>85</v>
      </c>
      <c r="L198" s="33" t="s">
        <v>85</v>
      </c>
      <c r="M198" s="16" t="s">
        <v>86</v>
      </c>
    </row>
    <row r="199" spans="1:13" ht="15" thickBot="1" x14ac:dyDescent="0.4">
      <c r="A199" s="6"/>
      <c r="B199" s="7"/>
      <c r="C199" s="8"/>
      <c r="D199" s="8"/>
      <c r="E199" s="17"/>
      <c r="F199" s="11"/>
      <c r="G199" s="12"/>
      <c r="H199" s="13" t="s">
        <v>89</v>
      </c>
      <c r="I199" s="24" t="s">
        <v>90</v>
      </c>
      <c r="J199" s="10"/>
      <c r="K199" s="33" t="s">
        <v>85</v>
      </c>
      <c r="L199" s="33" t="s">
        <v>85</v>
      </c>
      <c r="M199" s="16" t="s">
        <v>86</v>
      </c>
    </row>
    <row r="200" spans="1:13" x14ac:dyDescent="0.35">
      <c r="A200" s="48"/>
      <c r="B200" s="48"/>
      <c r="C200" s="50"/>
      <c r="D200" s="50"/>
      <c r="E200" s="52"/>
      <c r="F200" s="54"/>
      <c r="G200" s="56"/>
      <c r="H200" s="64" t="s">
        <v>91</v>
      </c>
      <c r="I200" s="60"/>
      <c r="J200" s="62"/>
      <c r="K200" s="26" t="s">
        <v>69</v>
      </c>
      <c r="L200" s="68" t="e">
        <f>recognizable_remains</f>
        <v>#NAME?</v>
      </c>
      <c r="M200" s="72" t="s">
        <v>92</v>
      </c>
    </row>
    <row r="201" spans="1:13" ht="15" thickBot="1" x14ac:dyDescent="0.4">
      <c r="A201" s="49"/>
      <c r="B201" s="49"/>
      <c r="C201" s="51"/>
      <c r="D201" s="51"/>
      <c r="E201" s="53"/>
      <c r="F201" s="55"/>
      <c r="G201" s="57"/>
      <c r="H201" s="65"/>
      <c r="I201" s="61"/>
      <c r="J201" s="63"/>
      <c r="K201" s="15" t="s">
        <v>70</v>
      </c>
      <c r="L201" s="69"/>
      <c r="M201" s="73"/>
    </row>
    <row r="202" spans="1:13" x14ac:dyDescent="0.35">
      <c r="A202" s="48"/>
      <c r="B202" s="48"/>
      <c r="C202" s="50"/>
      <c r="D202" s="50"/>
      <c r="E202" s="52"/>
      <c r="F202" s="54"/>
      <c r="G202" s="56"/>
      <c r="H202" s="64" t="s">
        <v>91</v>
      </c>
      <c r="I202" s="60"/>
      <c r="J202" s="62"/>
      <c r="K202" s="26" t="s">
        <v>69</v>
      </c>
      <c r="L202" s="68" t="e">
        <f>preserved</f>
        <v>#NAME?</v>
      </c>
      <c r="M202" s="72" t="s">
        <v>93</v>
      </c>
    </row>
    <row r="203" spans="1:13" ht="15" thickBot="1" x14ac:dyDescent="0.4">
      <c r="A203" s="49"/>
      <c r="B203" s="49"/>
      <c r="C203" s="51"/>
      <c r="D203" s="51"/>
      <c r="E203" s="53"/>
      <c r="F203" s="55"/>
      <c r="G203" s="57"/>
      <c r="H203" s="65"/>
      <c r="I203" s="61"/>
      <c r="J203" s="63"/>
      <c r="K203" s="15" t="s">
        <v>70</v>
      </c>
      <c r="L203" s="69"/>
      <c r="M203" s="73"/>
    </row>
    <row r="204" spans="1:13" x14ac:dyDescent="0.35">
      <c r="A204" s="48"/>
      <c r="B204" s="48"/>
      <c r="C204" s="50"/>
      <c r="D204" s="50"/>
      <c r="E204" s="52"/>
      <c r="F204" s="54"/>
      <c r="G204" s="56"/>
      <c r="H204" s="64" t="s">
        <v>91</v>
      </c>
      <c r="I204" s="60"/>
      <c r="J204" s="62"/>
      <c r="K204" s="26" t="s">
        <v>69</v>
      </c>
      <c r="L204" s="68" t="e">
        <f>renovated</f>
        <v>#NAME?</v>
      </c>
      <c r="M204" s="72" t="s">
        <v>94</v>
      </c>
    </row>
    <row r="205" spans="1:13" ht="15" thickBot="1" x14ac:dyDescent="0.4">
      <c r="A205" s="49"/>
      <c r="B205" s="49"/>
      <c r="C205" s="51"/>
      <c r="D205" s="51"/>
      <c r="E205" s="53"/>
      <c r="F205" s="55"/>
      <c r="G205" s="57"/>
      <c r="H205" s="65"/>
      <c r="I205" s="61"/>
      <c r="J205" s="63"/>
      <c r="K205" s="15" t="s">
        <v>70</v>
      </c>
      <c r="L205" s="69"/>
      <c r="M205" s="73"/>
    </row>
    <row r="206" spans="1:13" x14ac:dyDescent="0.35">
      <c r="A206" s="48"/>
      <c r="B206" s="48"/>
      <c r="C206" s="50"/>
      <c r="D206" s="50"/>
      <c r="E206" s="52"/>
      <c r="F206" s="54"/>
      <c r="G206" s="56"/>
      <c r="H206" s="64" t="s">
        <v>91</v>
      </c>
      <c r="I206" s="60"/>
      <c r="J206" s="62"/>
      <c r="K206" s="26" t="s">
        <v>69</v>
      </c>
      <c r="L206" s="68" t="e">
        <f>reconstructed</f>
        <v>#NAME?</v>
      </c>
      <c r="M206" s="72" t="s">
        <v>95</v>
      </c>
    </row>
    <row r="207" spans="1:13" ht="15" thickBot="1" x14ac:dyDescent="0.4">
      <c r="A207" s="49"/>
      <c r="B207" s="49"/>
      <c r="C207" s="51"/>
      <c r="D207" s="51"/>
      <c r="E207" s="53"/>
      <c r="F207" s="55"/>
      <c r="G207" s="57"/>
      <c r="H207" s="65"/>
      <c r="I207" s="61"/>
      <c r="J207" s="63"/>
      <c r="K207" s="15" t="s">
        <v>70</v>
      </c>
      <c r="L207" s="69"/>
      <c r="M207" s="73"/>
    </row>
    <row r="208" spans="1:13" ht="15" thickBot="1" x14ac:dyDescent="0.4">
      <c r="A208" s="6"/>
      <c r="B208" s="7"/>
      <c r="C208" s="8"/>
      <c r="D208" s="8"/>
      <c r="E208" s="17"/>
      <c r="F208" s="11" t="s">
        <v>182</v>
      </c>
      <c r="G208" s="12" t="s">
        <v>183</v>
      </c>
      <c r="H208" s="11"/>
      <c r="I208" s="10"/>
      <c r="J208" s="14"/>
      <c r="K208" s="18"/>
      <c r="L208" s="19"/>
      <c r="M208" s="7"/>
    </row>
    <row r="209" spans="1:13" x14ac:dyDescent="0.35">
      <c r="A209" s="48"/>
      <c r="B209" s="48"/>
      <c r="C209" s="50"/>
      <c r="D209" s="50"/>
      <c r="E209" s="52"/>
      <c r="F209" s="54"/>
      <c r="G209" s="56"/>
      <c r="H209" s="56" t="s">
        <v>184</v>
      </c>
      <c r="I209" s="56" t="s">
        <v>185</v>
      </c>
      <c r="J209" s="74"/>
      <c r="K209" s="76"/>
      <c r="L209" s="78"/>
      <c r="M209" s="48"/>
    </row>
    <row r="210" spans="1:13" ht="15" thickBot="1" x14ac:dyDescent="0.4">
      <c r="A210" s="49"/>
      <c r="B210" s="49"/>
      <c r="C210" s="51"/>
      <c r="D210" s="51"/>
      <c r="E210" s="53"/>
      <c r="F210" s="55"/>
      <c r="G210" s="57"/>
      <c r="H210" s="57"/>
      <c r="I210" s="57"/>
      <c r="J210" s="75"/>
      <c r="K210" s="77"/>
      <c r="L210" s="79"/>
      <c r="M210" s="49"/>
    </row>
    <row r="211" spans="1:13" ht="15" thickBot="1" x14ac:dyDescent="0.4">
      <c r="A211" s="6"/>
      <c r="B211" s="7"/>
      <c r="C211" s="8"/>
      <c r="D211" s="8"/>
      <c r="E211" s="17"/>
      <c r="F211" s="11"/>
      <c r="G211" s="12"/>
      <c r="H211" s="12" t="s">
        <v>186</v>
      </c>
      <c r="I211" s="12" t="s">
        <v>187</v>
      </c>
      <c r="J211" s="14"/>
      <c r="K211" s="18"/>
      <c r="L211" s="19"/>
      <c r="M211" s="7"/>
    </row>
    <row r="212" spans="1:13" ht="15" thickBot="1" x14ac:dyDescent="0.4">
      <c r="A212" s="6"/>
      <c r="B212" s="7"/>
      <c r="C212" s="8"/>
      <c r="D212" s="8"/>
      <c r="E212" s="17"/>
      <c r="F212" s="11"/>
      <c r="G212" s="12"/>
      <c r="H212" s="12" t="s">
        <v>188</v>
      </c>
      <c r="I212" s="12" t="s">
        <v>189</v>
      </c>
      <c r="J212" s="14"/>
      <c r="K212" s="18"/>
      <c r="L212" s="19"/>
      <c r="M212" s="7"/>
    </row>
    <row r="213" spans="1:13" ht="15" thickBot="1" x14ac:dyDescent="0.4">
      <c r="A213" s="6"/>
      <c r="B213" s="7"/>
      <c r="C213" s="8"/>
      <c r="D213" s="8"/>
      <c r="E213" s="17"/>
      <c r="F213" s="11"/>
      <c r="G213" s="12"/>
      <c r="H213" s="12" t="s">
        <v>190</v>
      </c>
      <c r="I213" s="12" t="s">
        <v>191</v>
      </c>
      <c r="J213" s="14"/>
      <c r="K213" s="18"/>
      <c r="L213" s="19"/>
      <c r="M213" s="7"/>
    </row>
    <row r="214" spans="1:13" ht="15" thickBot="1" x14ac:dyDescent="0.4">
      <c r="A214" s="6"/>
      <c r="B214" s="7"/>
      <c r="C214" s="8"/>
      <c r="D214" s="8"/>
      <c r="E214" s="17"/>
      <c r="F214" s="11" t="s">
        <v>173</v>
      </c>
      <c r="G214" s="12" t="s">
        <v>174</v>
      </c>
      <c r="H214" s="11"/>
      <c r="I214" s="10"/>
      <c r="J214" s="14"/>
      <c r="K214" s="18"/>
      <c r="L214" s="19"/>
      <c r="M214" s="7"/>
    </row>
    <row r="215" spans="1:13" ht="15" thickBot="1" x14ac:dyDescent="0.4">
      <c r="A215" s="6"/>
      <c r="B215" s="7"/>
      <c r="C215" s="8"/>
      <c r="D215" s="8"/>
      <c r="E215" s="17"/>
      <c r="F215" s="11"/>
      <c r="G215" s="12"/>
      <c r="H215" s="13" t="s">
        <v>52</v>
      </c>
      <c r="I215" s="10" t="s">
        <v>27</v>
      </c>
      <c r="J215" s="14"/>
      <c r="K215" s="18"/>
      <c r="L215" s="19"/>
      <c r="M215" s="7"/>
    </row>
    <row r="216" spans="1:13" ht="15" thickBot="1" x14ac:dyDescent="0.4">
      <c r="A216" s="6"/>
      <c r="B216" s="7"/>
      <c r="C216" s="8"/>
      <c r="D216" s="8"/>
      <c r="E216" s="17"/>
      <c r="F216" s="11"/>
      <c r="G216" s="12"/>
      <c r="H216" s="13" t="s">
        <v>53</v>
      </c>
      <c r="I216" s="10" t="s">
        <v>54</v>
      </c>
      <c r="J216" s="14"/>
      <c r="K216" s="18"/>
      <c r="L216" s="19"/>
      <c r="M216" s="7"/>
    </row>
    <row r="217" spans="1:13" ht="15" thickBot="1" x14ac:dyDescent="0.4">
      <c r="A217" s="6"/>
      <c r="B217" s="7"/>
      <c r="C217" s="8"/>
      <c r="D217" s="8"/>
      <c r="E217" s="17"/>
      <c r="F217" s="11"/>
      <c r="G217" s="12"/>
      <c r="H217" s="13" t="s">
        <v>55</v>
      </c>
      <c r="I217" s="10" t="s">
        <v>56</v>
      </c>
      <c r="J217" s="14"/>
      <c r="K217" s="18"/>
      <c r="L217" s="19"/>
      <c r="M217" s="7"/>
    </row>
    <row r="218" spans="1:13" ht="15" thickBot="1" x14ac:dyDescent="0.4">
      <c r="A218" s="6"/>
      <c r="B218" s="7"/>
      <c r="C218" s="8"/>
      <c r="D218" s="8"/>
      <c r="E218" s="17"/>
      <c r="F218" s="11" t="s">
        <v>175</v>
      </c>
      <c r="G218" s="12" t="s">
        <v>176</v>
      </c>
      <c r="H218" s="11" t="s">
        <v>20</v>
      </c>
      <c r="I218" s="10"/>
      <c r="J218" s="14"/>
      <c r="K218" s="18"/>
      <c r="L218" s="19"/>
      <c r="M218" s="7"/>
    </row>
    <row r="219" spans="1:13" ht="15" thickBot="1" x14ac:dyDescent="0.4">
      <c r="A219" s="6"/>
      <c r="B219" s="7"/>
      <c r="C219" s="8"/>
      <c r="D219" s="8"/>
      <c r="E219" s="17"/>
      <c r="F219" s="11" t="s">
        <v>192</v>
      </c>
      <c r="G219" s="12" t="s">
        <v>193</v>
      </c>
      <c r="H219" s="11" t="s">
        <v>194</v>
      </c>
      <c r="I219" s="12" t="s">
        <v>185</v>
      </c>
      <c r="J219" s="14"/>
      <c r="K219" s="18"/>
      <c r="L219" s="19"/>
      <c r="M219" s="7"/>
    </row>
    <row r="220" spans="1:13" ht="15" thickBot="1" x14ac:dyDescent="0.4">
      <c r="A220" s="6"/>
      <c r="B220" s="7"/>
      <c r="C220" s="8"/>
      <c r="D220" s="8"/>
      <c r="E220" s="17"/>
      <c r="F220" s="11"/>
      <c r="G220" s="12"/>
      <c r="H220" s="11" t="s">
        <v>195</v>
      </c>
      <c r="I220" s="12" t="s">
        <v>149</v>
      </c>
      <c r="J220" s="14"/>
      <c r="K220" s="18"/>
      <c r="L220" s="19"/>
      <c r="M220" s="7"/>
    </row>
    <row r="221" spans="1:13" ht="15" thickBot="1" x14ac:dyDescent="0.4">
      <c r="A221" s="6"/>
      <c r="B221" s="7"/>
      <c r="C221" s="8"/>
      <c r="D221" s="8"/>
      <c r="E221" s="17"/>
      <c r="F221" s="11"/>
      <c r="G221" s="12"/>
      <c r="H221" s="11" t="s">
        <v>196</v>
      </c>
      <c r="I221" s="12" t="s">
        <v>151</v>
      </c>
      <c r="J221" s="14"/>
      <c r="K221" s="18"/>
      <c r="L221" s="19"/>
      <c r="M221" s="7"/>
    </row>
    <row r="222" spans="1:13" ht="15" thickBot="1" x14ac:dyDescent="0.4">
      <c r="A222" s="6"/>
      <c r="B222" s="7"/>
      <c r="C222" s="8"/>
      <c r="D222" s="8"/>
      <c r="E222" s="17"/>
      <c r="F222" s="11"/>
      <c r="G222" s="12"/>
      <c r="H222" s="11" t="s">
        <v>197</v>
      </c>
      <c r="I222" s="12" t="s">
        <v>153</v>
      </c>
      <c r="J222" s="14"/>
      <c r="K222" s="18"/>
      <c r="L222" s="19"/>
      <c r="M222" s="7"/>
    </row>
    <row r="223" spans="1:13" ht="15" thickBot="1" x14ac:dyDescent="0.4">
      <c r="A223" s="6"/>
      <c r="B223" s="7"/>
      <c r="C223" s="8"/>
      <c r="D223" s="8"/>
      <c r="E223" s="17"/>
      <c r="F223" s="11"/>
      <c r="G223" s="12"/>
      <c r="H223" s="11" t="s">
        <v>198</v>
      </c>
      <c r="I223" s="12" t="s">
        <v>79</v>
      </c>
      <c r="J223" s="14"/>
      <c r="K223" s="18"/>
      <c r="L223" s="19"/>
      <c r="M223" s="7"/>
    </row>
    <row r="224" spans="1:13" ht="15" thickBot="1" x14ac:dyDescent="0.4">
      <c r="A224" s="6"/>
      <c r="B224" s="7"/>
      <c r="C224" s="8"/>
      <c r="D224" s="8"/>
      <c r="E224" s="17"/>
      <c r="F224" s="11"/>
      <c r="G224" s="12"/>
      <c r="H224" s="11" t="s">
        <v>199</v>
      </c>
      <c r="I224" s="12" t="s">
        <v>200</v>
      </c>
      <c r="J224" s="14"/>
      <c r="K224" s="18"/>
      <c r="L224" s="19"/>
      <c r="M224" s="7"/>
    </row>
    <row r="225" spans="1:13" ht="15" thickBot="1" x14ac:dyDescent="0.4">
      <c r="A225" s="6"/>
      <c r="B225" s="7"/>
      <c r="C225" s="8"/>
      <c r="D225" s="8"/>
      <c r="E225" s="17"/>
      <c r="F225" s="11"/>
      <c r="G225" s="12"/>
      <c r="H225" s="11" t="s">
        <v>201</v>
      </c>
      <c r="I225" s="12" t="s">
        <v>202</v>
      </c>
      <c r="J225" s="14"/>
      <c r="K225" s="18"/>
      <c r="L225" s="19"/>
      <c r="M225" s="7"/>
    </row>
    <row r="226" spans="1:13" ht="15" thickBot="1" x14ac:dyDescent="0.4">
      <c r="A226" s="6"/>
      <c r="B226" s="7"/>
      <c r="C226" s="8"/>
      <c r="D226" s="8"/>
      <c r="E226" s="17"/>
      <c r="F226" s="11"/>
      <c r="G226" s="12"/>
      <c r="H226" s="13"/>
      <c r="I226" s="10"/>
      <c r="J226" s="14"/>
      <c r="K226" s="18"/>
      <c r="L226" s="19"/>
      <c r="M226" s="7"/>
    </row>
    <row r="227" spans="1:13" ht="15" thickBot="1" x14ac:dyDescent="0.4">
      <c r="A227" s="6"/>
      <c r="B227" s="7"/>
      <c r="C227" s="8"/>
      <c r="D227" s="8"/>
      <c r="E227" s="17"/>
      <c r="F227" s="11"/>
      <c r="G227" s="12"/>
      <c r="H227" s="13"/>
      <c r="I227" s="10"/>
      <c r="J227" s="14"/>
      <c r="K227" s="18"/>
      <c r="L227" s="19"/>
      <c r="M227" s="7"/>
    </row>
    <row r="228" spans="1:13" ht="53" thickBot="1" x14ac:dyDescent="0.4">
      <c r="A228" s="6"/>
      <c r="B228" s="7"/>
      <c r="C228" s="8"/>
      <c r="D228" s="13" t="s">
        <v>203</v>
      </c>
      <c r="E228" s="10" t="s">
        <v>204</v>
      </c>
      <c r="F228" s="11"/>
      <c r="G228" s="12"/>
      <c r="H228" s="11"/>
      <c r="I228" s="10"/>
      <c r="J228" s="14"/>
      <c r="K228" s="40" t="s">
        <v>168</v>
      </c>
      <c r="L228" s="37" t="s">
        <v>205</v>
      </c>
      <c r="M228" s="41" t="s">
        <v>206</v>
      </c>
    </row>
    <row r="229" spans="1:13" ht="21.5" thickBot="1" x14ac:dyDescent="0.4">
      <c r="A229" s="6"/>
      <c r="B229" s="7"/>
      <c r="C229" s="8"/>
      <c r="D229" s="13"/>
      <c r="E229" s="10"/>
      <c r="F229" s="11"/>
      <c r="G229" s="12"/>
      <c r="H229" s="11"/>
      <c r="I229" s="10"/>
      <c r="J229" s="14"/>
      <c r="K229" s="40" t="s">
        <v>168</v>
      </c>
      <c r="L229" s="37" t="s">
        <v>179</v>
      </c>
      <c r="M229" s="4" t="s">
        <v>180</v>
      </c>
    </row>
    <row r="230" spans="1:13" x14ac:dyDescent="0.35">
      <c r="A230" s="48"/>
      <c r="B230" s="48"/>
      <c r="C230" s="50"/>
      <c r="D230" s="58"/>
      <c r="E230" s="62"/>
      <c r="F230" s="54"/>
      <c r="G230" s="56"/>
      <c r="H230" s="54"/>
      <c r="I230" s="62"/>
      <c r="J230" s="74"/>
      <c r="K230" s="43" t="s">
        <v>168</v>
      </c>
      <c r="L230" s="39" t="s">
        <v>166</v>
      </c>
      <c r="M230" s="70" t="s">
        <v>180</v>
      </c>
    </row>
    <row r="231" spans="1:13" ht="21.5" thickBot="1" x14ac:dyDescent="0.4">
      <c r="A231" s="49"/>
      <c r="B231" s="49"/>
      <c r="C231" s="51"/>
      <c r="D231" s="59"/>
      <c r="E231" s="63"/>
      <c r="F231" s="55"/>
      <c r="G231" s="57"/>
      <c r="H231" s="55"/>
      <c r="I231" s="63"/>
      <c r="J231" s="75"/>
      <c r="K231" s="40" t="s">
        <v>170</v>
      </c>
      <c r="L231" s="37" t="s">
        <v>181</v>
      </c>
      <c r="M231" s="71"/>
    </row>
    <row r="232" spans="1:13" ht="15" thickBot="1" x14ac:dyDescent="0.4">
      <c r="A232" s="6"/>
      <c r="B232" s="7"/>
      <c r="C232" s="8"/>
      <c r="D232" s="8"/>
      <c r="E232" s="17"/>
      <c r="F232" s="11" t="s">
        <v>18</v>
      </c>
      <c r="G232" s="12" t="s">
        <v>19</v>
      </c>
      <c r="H232" s="11" t="s">
        <v>20</v>
      </c>
      <c r="I232" s="10"/>
      <c r="J232" s="14"/>
      <c r="K232" s="18"/>
      <c r="L232" s="19"/>
      <c r="M232" s="7"/>
    </row>
    <row r="233" spans="1:13" ht="21.5" thickBot="1" x14ac:dyDescent="0.4">
      <c r="A233" s="6"/>
      <c r="B233" s="7"/>
      <c r="C233" s="8"/>
      <c r="D233" s="8"/>
      <c r="E233" s="17"/>
      <c r="F233" s="11" t="s">
        <v>21</v>
      </c>
      <c r="G233" s="12" t="s">
        <v>22</v>
      </c>
      <c r="H233" s="40" t="s">
        <v>23</v>
      </c>
      <c r="I233" s="10"/>
      <c r="J233" s="14"/>
      <c r="K233" s="18"/>
      <c r="L233" s="19"/>
      <c r="M233" s="7"/>
    </row>
    <row r="234" spans="1:13" ht="15" thickBot="1" x14ac:dyDescent="0.4">
      <c r="A234" s="6"/>
      <c r="B234" s="7"/>
      <c r="C234" s="8"/>
      <c r="D234" s="8"/>
      <c r="E234" s="17"/>
      <c r="F234" s="11" t="s">
        <v>182</v>
      </c>
      <c r="G234" s="12" t="s">
        <v>183</v>
      </c>
      <c r="H234" s="11"/>
      <c r="I234" s="10"/>
      <c r="J234" s="14"/>
      <c r="K234" s="18"/>
      <c r="L234" s="19"/>
      <c r="M234" s="7"/>
    </row>
    <row r="235" spans="1:13" x14ac:dyDescent="0.35">
      <c r="A235" s="48"/>
      <c r="B235" s="48"/>
      <c r="C235" s="50"/>
      <c r="D235" s="50"/>
      <c r="E235" s="52"/>
      <c r="F235" s="54"/>
      <c r="G235" s="56"/>
      <c r="H235" s="56" t="s">
        <v>184</v>
      </c>
      <c r="I235" s="56" t="s">
        <v>185</v>
      </c>
      <c r="J235" s="74"/>
      <c r="K235" s="76"/>
      <c r="L235" s="78"/>
      <c r="M235" s="48"/>
    </row>
    <row r="236" spans="1:13" ht="15" thickBot="1" x14ac:dyDescent="0.4">
      <c r="A236" s="49"/>
      <c r="B236" s="49"/>
      <c r="C236" s="51"/>
      <c r="D236" s="51"/>
      <c r="E236" s="53"/>
      <c r="F236" s="55"/>
      <c r="G236" s="57"/>
      <c r="H236" s="57"/>
      <c r="I236" s="57"/>
      <c r="J236" s="75"/>
      <c r="K236" s="77"/>
      <c r="L236" s="79"/>
      <c r="M236" s="49"/>
    </row>
    <row r="237" spans="1:13" ht="15" thickBot="1" x14ac:dyDescent="0.4">
      <c r="A237" s="6"/>
      <c r="B237" s="7"/>
      <c r="C237" s="8"/>
      <c r="D237" s="8"/>
      <c r="E237" s="17"/>
      <c r="F237" s="11"/>
      <c r="G237" s="12"/>
      <c r="H237" s="12" t="s">
        <v>186</v>
      </c>
      <c r="I237" s="12" t="s">
        <v>187</v>
      </c>
      <c r="J237" s="14"/>
      <c r="K237" s="18"/>
      <c r="L237" s="19"/>
      <c r="M237" s="7"/>
    </row>
    <row r="238" spans="1:13" ht="15" thickBot="1" x14ac:dyDescent="0.4">
      <c r="A238" s="6"/>
      <c r="B238" s="7"/>
      <c r="C238" s="8"/>
      <c r="D238" s="8"/>
      <c r="E238" s="17"/>
      <c r="F238" s="11"/>
      <c r="G238" s="12"/>
      <c r="H238" s="12" t="s">
        <v>188</v>
      </c>
      <c r="I238" s="12" t="s">
        <v>189</v>
      </c>
      <c r="J238" s="14"/>
      <c r="K238" s="18"/>
      <c r="L238" s="19"/>
      <c r="M238" s="7"/>
    </row>
    <row r="239" spans="1:13" ht="15" thickBot="1" x14ac:dyDescent="0.4">
      <c r="A239" s="6"/>
      <c r="B239" s="7"/>
      <c r="C239" s="8"/>
      <c r="D239" s="8"/>
      <c r="E239" s="17"/>
      <c r="F239" s="11"/>
      <c r="G239" s="12"/>
      <c r="H239" s="12" t="s">
        <v>190</v>
      </c>
      <c r="I239" s="12" t="s">
        <v>191</v>
      </c>
      <c r="J239" s="14"/>
      <c r="K239" s="18"/>
      <c r="L239" s="19"/>
      <c r="M239" s="7"/>
    </row>
    <row r="240" spans="1:13" ht="15" thickBot="1" x14ac:dyDescent="0.4">
      <c r="A240" s="6"/>
      <c r="B240" s="7"/>
      <c r="C240" s="8"/>
      <c r="D240" s="8"/>
      <c r="E240" s="17"/>
      <c r="F240" s="11"/>
      <c r="G240" s="12"/>
      <c r="H240" s="11"/>
      <c r="I240" s="10"/>
      <c r="J240" s="14"/>
      <c r="K240" s="18"/>
      <c r="L240" s="19"/>
      <c r="M240" s="7"/>
    </row>
    <row r="241" spans="1:13" ht="15" thickBot="1" x14ac:dyDescent="0.4">
      <c r="A241" s="6"/>
      <c r="B241" s="7"/>
      <c r="C241" s="8"/>
      <c r="D241" s="8"/>
      <c r="E241" s="17"/>
      <c r="F241" s="11"/>
      <c r="G241" s="12"/>
      <c r="H241" s="11"/>
      <c r="I241" s="10"/>
      <c r="J241" s="14"/>
      <c r="K241" s="18"/>
      <c r="L241" s="19"/>
      <c r="M241" s="7"/>
    </row>
    <row r="242" spans="1:13" ht="95" thickBot="1" x14ac:dyDescent="0.4">
      <c r="A242" s="6"/>
      <c r="B242" s="7"/>
      <c r="C242" s="8"/>
      <c r="D242" s="41" t="s">
        <v>207</v>
      </c>
      <c r="E242" s="4" t="s">
        <v>208</v>
      </c>
      <c r="F242" s="4"/>
      <c r="G242" s="4"/>
      <c r="H242" s="7"/>
      <c r="I242" s="7"/>
      <c r="J242" s="7"/>
      <c r="K242" s="37" t="s">
        <v>64</v>
      </c>
      <c r="L242" s="37" t="s">
        <v>209</v>
      </c>
      <c r="M242" s="41" t="s">
        <v>210</v>
      </c>
    </row>
    <row r="243" spans="1:13" ht="15" thickBot="1" x14ac:dyDescent="0.4">
      <c r="A243" s="6"/>
      <c r="B243" s="7"/>
      <c r="C243" s="8"/>
      <c r="D243" s="8"/>
      <c r="E243" s="17"/>
      <c r="F243" s="11"/>
      <c r="G243" s="12"/>
      <c r="H243" s="11"/>
      <c r="I243" s="10"/>
      <c r="J243" s="14"/>
      <c r="K243" s="18"/>
      <c r="L243" s="19"/>
      <c r="M243" s="7"/>
    </row>
    <row r="244" spans="1:13" ht="15" thickBot="1" x14ac:dyDescent="0.4">
      <c r="A244" s="6"/>
      <c r="B244" s="7"/>
      <c r="C244" s="8"/>
      <c r="D244" s="8"/>
      <c r="E244" s="17"/>
      <c r="F244" s="11"/>
      <c r="G244" s="12"/>
      <c r="H244" s="11"/>
      <c r="I244" s="10"/>
      <c r="J244" s="14"/>
      <c r="K244" s="18"/>
      <c r="L244" s="19"/>
      <c r="M244" s="7"/>
    </row>
    <row r="245" spans="1:13" x14ac:dyDescent="0.35">
      <c r="A245" s="84"/>
      <c r="B245"/>
      <c r="C245"/>
      <c r="D245"/>
      <c r="E245"/>
      <c r="F245"/>
      <c r="G245"/>
      <c r="H245"/>
      <c r="I245"/>
      <c r="J245"/>
      <c r="K245"/>
      <c r="L245"/>
      <c r="M245"/>
    </row>
    <row r="246" spans="1:13" x14ac:dyDescent="0.35">
      <c r="A246" s="145"/>
      <c r="B246" s="145"/>
      <c r="C246" s="147"/>
      <c r="D246" s="147"/>
      <c r="E246" s="145"/>
      <c r="F246" s="147"/>
      <c r="G246" s="145"/>
      <c r="H246" s="146"/>
      <c r="I246" s="150"/>
      <c r="J246" s="149"/>
      <c r="K246" s="154"/>
      <c r="L246" s="151"/>
      <c r="M246" s="147"/>
    </row>
    <row r="247" spans="1:13" x14ac:dyDescent="0.35">
      <c r="A247" s="145"/>
      <c r="B247" s="145"/>
      <c r="C247" s="147"/>
      <c r="D247" s="145"/>
      <c r="E247" s="145"/>
      <c r="F247" s="147"/>
      <c r="G247" s="145"/>
      <c r="H247" s="146"/>
      <c r="I247" s="150"/>
      <c r="J247" s="149"/>
      <c r="K247" s="154"/>
      <c r="L247" s="151"/>
      <c r="M247" s="147"/>
    </row>
    <row r="248" spans="1:13" x14ac:dyDescent="0.35">
      <c r="A248" s="145"/>
      <c r="B248" s="145"/>
      <c r="C248" s="147"/>
      <c r="D248" s="149"/>
      <c r="E248" s="145"/>
      <c r="F248" s="147"/>
      <c r="G248" s="145"/>
      <c r="H248" s="146"/>
      <c r="I248" s="150"/>
      <c r="J248" s="149"/>
      <c r="K248" s="154"/>
      <c r="L248" s="151"/>
      <c r="M248" s="147"/>
    </row>
    <row r="249" spans="1:13" x14ac:dyDescent="0.35">
      <c r="A249" s="145"/>
      <c r="B249" s="145"/>
      <c r="C249" s="147"/>
      <c r="D249" s="164"/>
      <c r="E249" s="145"/>
      <c r="F249" s="147"/>
      <c r="G249" s="145"/>
      <c r="H249" s="146"/>
      <c r="I249" s="150"/>
      <c r="J249" s="149"/>
      <c r="K249" s="154"/>
      <c r="L249" s="151"/>
      <c r="M249" s="147"/>
    </row>
    <row r="250" spans="1:13" x14ac:dyDescent="0.35">
      <c r="A250" s="145"/>
      <c r="B250" s="145"/>
      <c r="C250" s="147"/>
      <c r="D250" s="147"/>
      <c r="E250" s="145"/>
      <c r="F250" s="147"/>
      <c r="G250" s="145"/>
      <c r="H250" s="146"/>
      <c r="I250" s="150"/>
      <c r="J250" s="149"/>
      <c r="K250" s="154"/>
      <c r="L250" s="151"/>
      <c r="M250" s="147"/>
    </row>
    <row r="251" spans="1:13" x14ac:dyDescent="0.35">
      <c r="A251" s="145"/>
      <c r="B251" s="145"/>
      <c r="C251" s="147"/>
      <c r="D251" s="145"/>
      <c r="E251" s="147"/>
      <c r="F251" s="147"/>
      <c r="G251" s="145"/>
      <c r="H251" s="146"/>
      <c r="I251" s="150"/>
      <c r="J251" s="149"/>
      <c r="K251" s="154"/>
      <c r="L251" s="154"/>
      <c r="M251" s="147"/>
    </row>
    <row r="252" spans="1:13" x14ac:dyDescent="0.35">
      <c r="A252" s="145"/>
      <c r="B252" s="145"/>
      <c r="C252" s="147"/>
      <c r="D252" s="145"/>
      <c r="E252" s="147"/>
      <c r="F252" s="147"/>
      <c r="G252" s="145"/>
      <c r="H252" s="146"/>
      <c r="I252" s="150"/>
      <c r="J252" s="149"/>
      <c r="K252" s="154"/>
      <c r="L252" s="154"/>
      <c r="M252" s="145"/>
    </row>
    <row r="253" spans="1:13" x14ac:dyDescent="0.35">
      <c r="A253" s="145"/>
      <c r="B253" s="145"/>
      <c r="C253" s="147"/>
      <c r="D253" s="145"/>
      <c r="E253" s="147"/>
      <c r="F253" s="147"/>
      <c r="G253" s="145"/>
      <c r="H253" s="146"/>
      <c r="I253" s="150"/>
      <c r="J253" s="149"/>
      <c r="K253" s="154"/>
      <c r="L253" s="154"/>
      <c r="M253" s="147"/>
    </row>
    <row r="254" spans="1:13" x14ac:dyDescent="0.35">
      <c r="A254" s="145"/>
      <c r="B254" s="145"/>
      <c r="C254" s="147"/>
      <c r="D254" s="145"/>
      <c r="E254" s="147"/>
      <c r="F254" s="147"/>
      <c r="G254" s="145"/>
      <c r="H254" s="146"/>
      <c r="I254" s="150"/>
      <c r="J254" s="149"/>
      <c r="K254" s="154"/>
      <c r="L254" s="154"/>
      <c r="M254" s="147"/>
    </row>
    <row r="255" spans="1:13" x14ac:dyDescent="0.35">
      <c r="A255" s="145"/>
      <c r="B255" s="145"/>
      <c r="C255" s="147"/>
      <c r="D255" s="145"/>
      <c r="E255" s="147"/>
      <c r="F255" s="147"/>
      <c r="G255" s="145"/>
      <c r="H255" s="146"/>
      <c r="I255" s="150"/>
      <c r="J255" s="149"/>
      <c r="K255" s="154"/>
      <c r="L255" s="154"/>
      <c r="M255" s="147"/>
    </row>
    <row r="256" spans="1:13" x14ac:dyDescent="0.35">
      <c r="A256" s="145"/>
      <c r="B256" s="145"/>
      <c r="C256" s="147"/>
      <c r="D256" s="145"/>
      <c r="E256" s="147"/>
      <c r="F256" s="147"/>
      <c r="G256" s="145"/>
      <c r="H256" s="146"/>
      <c r="I256" s="150"/>
      <c r="J256" s="149"/>
      <c r="K256" s="154"/>
      <c r="L256" s="154"/>
      <c r="M256" s="145"/>
    </row>
    <row r="257" spans="1:13" x14ac:dyDescent="0.35">
      <c r="A257" s="145"/>
      <c r="B257" s="145"/>
      <c r="C257" s="147"/>
      <c r="D257" s="145"/>
      <c r="E257" s="147"/>
      <c r="F257" s="147"/>
      <c r="G257" s="147"/>
      <c r="H257" s="146"/>
      <c r="I257" s="150"/>
      <c r="J257" s="149"/>
      <c r="K257" s="154"/>
      <c r="L257" s="154"/>
      <c r="M257" s="147"/>
    </row>
    <row r="258" spans="1:13" x14ac:dyDescent="0.35">
      <c r="A258" s="145"/>
      <c r="B258" s="145"/>
      <c r="C258" s="147"/>
      <c r="D258" s="145"/>
      <c r="E258" s="147"/>
      <c r="F258" s="147"/>
      <c r="G258" s="147"/>
      <c r="H258" s="146"/>
      <c r="I258" s="150"/>
      <c r="J258" s="149"/>
      <c r="K258" s="154"/>
      <c r="L258" s="154"/>
      <c r="M258" s="145"/>
    </row>
    <row r="259" spans="1:13" x14ac:dyDescent="0.35">
      <c r="A259" s="145"/>
      <c r="B259" s="145"/>
      <c r="C259" s="147"/>
      <c r="D259" s="145"/>
      <c r="E259" s="147"/>
      <c r="F259" s="147"/>
      <c r="G259" s="145"/>
      <c r="H259" s="146"/>
      <c r="I259" s="150"/>
      <c r="J259" s="149"/>
      <c r="K259" s="154"/>
      <c r="L259" s="154"/>
      <c r="M259" s="147"/>
    </row>
    <row r="260" spans="1:13" x14ac:dyDescent="0.35">
      <c r="A260" s="145"/>
      <c r="B260" s="145"/>
      <c r="C260" s="147"/>
      <c r="D260" s="145"/>
      <c r="E260" s="147"/>
      <c r="F260" s="147"/>
      <c r="G260" s="145"/>
      <c r="H260" s="146"/>
      <c r="I260" s="150"/>
      <c r="J260" s="149"/>
      <c r="K260" s="154"/>
      <c r="L260" s="154"/>
      <c r="M260" s="147"/>
    </row>
    <row r="261" spans="1:13" x14ac:dyDescent="0.35">
      <c r="A261" s="145"/>
      <c r="B261" s="145"/>
      <c r="C261" s="147"/>
      <c r="D261" s="145"/>
      <c r="E261" s="147"/>
      <c r="F261" s="147"/>
      <c r="G261" s="145"/>
      <c r="H261" s="146"/>
      <c r="I261" s="150"/>
      <c r="J261" s="149"/>
      <c r="K261" s="154"/>
      <c r="L261" s="154"/>
      <c r="M261" s="147"/>
    </row>
    <row r="262" spans="1:13" x14ac:dyDescent="0.35">
      <c r="A262" s="145"/>
      <c r="B262" s="145"/>
      <c r="C262" s="147"/>
      <c r="D262" s="145"/>
      <c r="E262" s="147"/>
      <c r="F262" s="147"/>
      <c r="G262" s="145"/>
      <c r="H262" s="146"/>
      <c r="I262" s="150"/>
      <c r="J262" s="149"/>
      <c r="K262" s="154"/>
      <c r="L262" s="154"/>
      <c r="M262" s="145"/>
    </row>
    <row r="263" spans="1:13" x14ac:dyDescent="0.35">
      <c r="A263" s="145"/>
      <c r="B263" s="145"/>
      <c r="C263" s="147"/>
      <c r="D263" s="145"/>
      <c r="E263" s="147"/>
      <c r="F263" s="147"/>
      <c r="G263" s="145"/>
      <c r="H263" s="146"/>
      <c r="I263" s="150"/>
      <c r="J263" s="149"/>
      <c r="K263" s="152"/>
      <c r="L263" s="152"/>
      <c r="M263" s="151"/>
    </row>
    <row r="264" spans="1:13" x14ac:dyDescent="0.35">
      <c r="A264" s="145"/>
      <c r="B264" s="145"/>
      <c r="C264" s="147"/>
      <c r="D264" s="145"/>
      <c r="E264" s="147"/>
      <c r="F264" s="147"/>
      <c r="G264" s="145"/>
      <c r="H264" s="146"/>
      <c r="I264" s="150"/>
      <c r="J264" s="149"/>
      <c r="K264" s="152"/>
      <c r="L264" s="152"/>
      <c r="M264" s="151"/>
    </row>
    <row r="265" spans="1:13" x14ac:dyDescent="0.35">
      <c r="A265" s="145"/>
      <c r="B265" s="145"/>
      <c r="C265" s="147"/>
      <c r="D265" s="147"/>
      <c r="E265" s="145"/>
      <c r="F265" s="147"/>
      <c r="G265" s="145"/>
      <c r="H265" s="146"/>
      <c r="I265" s="150"/>
      <c r="J265" s="149"/>
      <c r="K265" s="154"/>
      <c r="L265" s="154"/>
      <c r="M265" s="145"/>
    </row>
    <row r="266" spans="1:13" ht="15.5" x14ac:dyDescent="0.35">
      <c r="A266" s="145"/>
      <c r="B266" s="145"/>
      <c r="C266" s="147"/>
      <c r="D266" s="163"/>
      <c r="E266" s="145"/>
      <c r="F266" s="147"/>
      <c r="G266" s="145"/>
      <c r="H266" s="146"/>
      <c r="I266" s="150"/>
      <c r="J266" s="149"/>
      <c r="K266" s="154"/>
      <c r="L266" s="154"/>
      <c r="M266" s="145"/>
    </row>
    <row r="267" spans="1:13" x14ac:dyDescent="0.35">
      <c r="A267" s="145"/>
      <c r="B267" s="145"/>
      <c r="C267" s="147"/>
      <c r="D267" s="164"/>
      <c r="E267" s="145"/>
      <c r="F267" s="147"/>
      <c r="G267" s="145"/>
      <c r="H267" s="146"/>
      <c r="I267" s="150"/>
      <c r="J267" s="149"/>
      <c r="K267" s="154"/>
      <c r="L267" s="154"/>
      <c r="M267" s="166"/>
    </row>
    <row r="268" spans="1:13" x14ac:dyDescent="0.35">
      <c r="A268" s="145"/>
      <c r="B268" s="145"/>
      <c r="C268" s="147"/>
      <c r="D268" s="147"/>
      <c r="E268" s="145"/>
      <c r="F268" s="147"/>
      <c r="G268" s="145"/>
      <c r="H268" s="146"/>
      <c r="I268" s="150"/>
      <c r="J268" s="149"/>
      <c r="K268" s="154"/>
      <c r="L268" s="154"/>
      <c r="M268" s="166"/>
    </row>
    <row r="269" spans="1:13" x14ac:dyDescent="0.35">
      <c r="A269" s="145"/>
      <c r="B269" s="145"/>
      <c r="C269" s="147"/>
      <c r="D269" s="147"/>
      <c r="E269" s="147"/>
      <c r="F269" s="147"/>
      <c r="G269" s="145"/>
      <c r="H269" s="146"/>
      <c r="I269" s="150"/>
      <c r="J269" s="149"/>
      <c r="K269" s="154"/>
      <c r="L269" s="154"/>
      <c r="M269" s="145"/>
    </row>
    <row r="270" spans="1:13" x14ac:dyDescent="0.35">
      <c r="A270" s="145"/>
      <c r="B270" s="145"/>
      <c r="C270" s="147"/>
      <c r="D270" s="147"/>
      <c r="E270" s="147"/>
      <c r="F270" s="147"/>
      <c r="G270" s="145"/>
      <c r="H270" s="146"/>
      <c r="I270" s="150"/>
      <c r="J270" s="149"/>
      <c r="K270" s="154"/>
      <c r="L270" s="154"/>
      <c r="M270" s="145"/>
    </row>
    <row r="271" spans="1:13" x14ac:dyDescent="0.35">
      <c r="A271" s="145"/>
      <c r="B271" s="145"/>
      <c r="C271" s="147"/>
      <c r="D271" s="145"/>
      <c r="E271" s="147"/>
      <c r="F271" s="147"/>
      <c r="G271" s="145"/>
      <c r="H271" s="146"/>
      <c r="I271" s="150"/>
      <c r="J271" s="149"/>
      <c r="K271" s="154"/>
      <c r="L271" s="154"/>
      <c r="M271" s="145"/>
    </row>
    <row r="272" spans="1:13" x14ac:dyDescent="0.35">
      <c r="A272" s="145"/>
      <c r="B272" s="145"/>
      <c r="C272" s="147"/>
      <c r="D272" s="145"/>
      <c r="E272" s="147"/>
      <c r="F272" s="147"/>
      <c r="G272" s="145"/>
      <c r="H272" s="146"/>
      <c r="I272" s="150"/>
      <c r="J272" s="149"/>
      <c r="K272" s="151"/>
      <c r="L272" s="154"/>
      <c r="M272" s="145"/>
    </row>
    <row r="273" spans="1:13" x14ac:dyDescent="0.35">
      <c r="A273" s="145"/>
      <c r="B273" s="145"/>
      <c r="C273" s="147"/>
      <c r="D273" s="145"/>
      <c r="E273" s="147"/>
      <c r="F273" s="147"/>
      <c r="G273" s="145"/>
      <c r="H273" s="146"/>
      <c r="I273" s="150"/>
      <c r="J273" s="149"/>
      <c r="K273" s="151"/>
      <c r="L273" s="154"/>
      <c r="M273" s="145"/>
    </row>
    <row r="274" spans="1:13" x14ac:dyDescent="0.35">
      <c r="A274" s="145"/>
      <c r="B274" s="145"/>
      <c r="C274" s="147"/>
      <c r="D274" s="145"/>
      <c r="E274" s="147"/>
      <c r="F274" s="147"/>
      <c r="G274" s="145"/>
      <c r="H274" s="146"/>
      <c r="I274" s="150"/>
      <c r="J274" s="149"/>
      <c r="K274" s="151"/>
      <c r="L274" s="154"/>
      <c r="M274" s="167"/>
    </row>
    <row r="275" spans="1:13" x14ac:dyDescent="0.35">
      <c r="A275" s="145"/>
      <c r="B275" s="145"/>
      <c r="C275" s="147"/>
      <c r="D275" s="145"/>
      <c r="E275" s="147"/>
      <c r="F275" s="147"/>
      <c r="G275" s="145"/>
      <c r="H275" s="146"/>
      <c r="I275" s="150"/>
      <c r="J275" s="149"/>
      <c r="K275" s="151"/>
      <c r="L275" s="154"/>
      <c r="M275" s="167"/>
    </row>
    <row r="276" spans="1:13" x14ac:dyDescent="0.35">
      <c r="A276" s="145"/>
      <c r="B276" s="145"/>
      <c r="C276" s="147"/>
      <c r="D276" s="145"/>
      <c r="E276" s="147"/>
      <c r="F276" s="147"/>
      <c r="G276" s="145"/>
      <c r="H276" s="146"/>
      <c r="I276" s="150"/>
      <c r="J276" s="149"/>
      <c r="K276" s="151"/>
      <c r="L276" s="154"/>
      <c r="M276" s="145"/>
    </row>
    <row r="277" spans="1:13" x14ac:dyDescent="0.35">
      <c r="A277" s="145"/>
      <c r="B277" s="145"/>
      <c r="C277" s="147"/>
      <c r="D277" s="145"/>
      <c r="E277" s="147"/>
      <c r="F277" s="148"/>
      <c r="G277" s="149"/>
      <c r="H277" s="149"/>
      <c r="I277" s="150"/>
      <c r="J277" s="149"/>
      <c r="K277" s="151"/>
      <c r="L277" s="154"/>
      <c r="M277" s="167"/>
    </row>
    <row r="278" spans="1:13" x14ac:dyDescent="0.35">
      <c r="A278" s="145"/>
      <c r="B278" s="145"/>
      <c r="C278" s="147"/>
      <c r="D278" s="145"/>
      <c r="E278" s="147"/>
      <c r="F278" s="147"/>
      <c r="G278" s="145"/>
      <c r="H278" s="149"/>
      <c r="I278" s="150"/>
      <c r="J278" s="149"/>
      <c r="K278" s="152"/>
      <c r="L278" s="152"/>
      <c r="M278" s="151"/>
    </row>
    <row r="279" spans="1:13" x14ac:dyDescent="0.35">
      <c r="A279" s="145"/>
      <c r="B279" s="145"/>
      <c r="C279" s="147"/>
      <c r="D279" s="145"/>
      <c r="E279" s="147"/>
      <c r="F279" s="147"/>
      <c r="G279" s="145"/>
      <c r="H279" s="149"/>
      <c r="I279" s="150"/>
      <c r="J279" s="149"/>
      <c r="K279" s="152"/>
      <c r="L279" s="152"/>
      <c r="M279" s="151"/>
    </row>
    <row r="280" spans="1:13" x14ac:dyDescent="0.35">
      <c r="A280" s="145"/>
      <c r="B280" s="145"/>
      <c r="C280" s="147"/>
      <c r="D280" s="147"/>
      <c r="E280" s="149"/>
      <c r="F280" s="147"/>
      <c r="G280" s="145"/>
      <c r="H280" s="146"/>
      <c r="I280" s="150"/>
      <c r="J280" s="149"/>
      <c r="K280" s="151"/>
      <c r="L280" s="151"/>
      <c r="M280" s="147"/>
    </row>
    <row r="281" spans="1:13" x14ac:dyDescent="0.35">
      <c r="A281" s="145"/>
      <c r="B281" s="145"/>
      <c r="C281" s="147"/>
      <c r="D281" s="147"/>
      <c r="E281" s="149"/>
      <c r="F281" s="147"/>
      <c r="G281" s="145"/>
      <c r="H281" s="146"/>
      <c r="I281" s="150"/>
      <c r="J281" s="149"/>
      <c r="K281" s="151"/>
      <c r="L281" s="151"/>
      <c r="M281" s="147"/>
    </row>
    <row r="282" spans="1:13" x14ac:dyDescent="0.35">
      <c r="A282" s="145"/>
      <c r="B282" s="145"/>
      <c r="C282" s="147"/>
      <c r="D282" s="147"/>
      <c r="E282" s="149"/>
      <c r="F282" s="147"/>
      <c r="G282" s="145"/>
      <c r="H282" s="146"/>
      <c r="I282" s="150"/>
      <c r="J282" s="149"/>
      <c r="K282" s="151"/>
      <c r="L282" s="151"/>
      <c r="M282" s="147"/>
    </row>
    <row r="283" spans="1:13" x14ac:dyDescent="0.35">
      <c r="A283" s="145"/>
      <c r="B283" s="145"/>
      <c r="C283" s="147"/>
      <c r="D283" s="148"/>
      <c r="E283" s="149"/>
      <c r="F283" s="147"/>
      <c r="G283" s="145"/>
      <c r="H283" s="146"/>
      <c r="I283" s="150"/>
      <c r="J283" s="149"/>
      <c r="K283" s="151"/>
      <c r="L283" s="151"/>
      <c r="M283" s="147"/>
    </row>
    <row r="284" spans="1:13" x14ac:dyDescent="0.35">
      <c r="A284" s="145"/>
      <c r="B284" s="145"/>
      <c r="C284" s="147"/>
      <c r="D284" s="147"/>
      <c r="E284" s="149"/>
      <c r="F284" s="147"/>
      <c r="G284" s="145"/>
      <c r="H284" s="146"/>
      <c r="I284" s="150"/>
      <c r="J284" s="149"/>
      <c r="K284" s="151"/>
      <c r="L284" s="151"/>
      <c r="M284" s="147"/>
    </row>
    <row r="285" spans="1:13" x14ac:dyDescent="0.35">
      <c r="A285" s="145"/>
      <c r="B285" s="145"/>
      <c r="C285" s="147"/>
      <c r="D285" s="145"/>
      <c r="E285" s="147"/>
      <c r="F285" s="147"/>
      <c r="G285" s="145"/>
      <c r="H285" s="146"/>
      <c r="I285" s="150"/>
      <c r="J285" s="149"/>
      <c r="K285" s="152"/>
      <c r="L285" s="152"/>
      <c r="M285" s="151"/>
    </row>
    <row r="286" spans="1:13" x14ac:dyDescent="0.35">
      <c r="A286" s="145"/>
      <c r="B286" s="145"/>
      <c r="C286" s="147"/>
      <c r="D286" s="145"/>
      <c r="E286" s="147"/>
      <c r="F286" s="147"/>
      <c r="G286" s="145"/>
      <c r="H286" s="146"/>
      <c r="I286" s="150"/>
      <c r="J286" s="149"/>
      <c r="K286" s="152"/>
      <c r="L286" s="152"/>
      <c r="M286" s="151"/>
    </row>
    <row r="287" spans="1:13" x14ac:dyDescent="0.35">
      <c r="A287" s="145"/>
      <c r="B287" s="145"/>
      <c r="C287" s="147"/>
      <c r="D287" s="147"/>
      <c r="E287" s="149"/>
      <c r="F287" s="147"/>
      <c r="G287" s="145"/>
      <c r="H287" s="146"/>
      <c r="I287" s="150"/>
      <c r="J287" s="149"/>
      <c r="K287" s="172"/>
      <c r="L287" s="151"/>
      <c r="M287" s="147"/>
    </row>
    <row r="288" spans="1:13" x14ac:dyDescent="0.35">
      <c r="A288" s="145"/>
      <c r="B288" s="145"/>
      <c r="C288" s="147"/>
      <c r="D288" s="147"/>
      <c r="E288" s="149"/>
      <c r="F288" s="147"/>
      <c r="G288" s="145"/>
      <c r="H288" s="146"/>
      <c r="I288" s="150"/>
      <c r="J288" s="149"/>
      <c r="K288" s="172"/>
      <c r="L288" s="151"/>
      <c r="M288" s="147"/>
    </row>
    <row r="289" spans="1:13" x14ac:dyDescent="0.35">
      <c r="A289" s="145"/>
      <c r="B289" s="145"/>
      <c r="C289" s="147"/>
      <c r="D289" s="145"/>
      <c r="E289" s="149"/>
      <c r="F289" s="147"/>
      <c r="G289" s="145"/>
      <c r="H289" s="146"/>
      <c r="I289" s="150"/>
      <c r="J289" s="149"/>
      <c r="K289" s="172"/>
      <c r="L289" s="151"/>
      <c r="M289" s="147"/>
    </row>
    <row r="290" spans="1:13" x14ac:dyDescent="0.35">
      <c r="A290" s="145"/>
      <c r="B290" s="145"/>
      <c r="C290" s="147"/>
      <c r="D290" s="148"/>
      <c r="E290" s="149"/>
      <c r="F290" s="147"/>
      <c r="G290" s="145"/>
      <c r="H290" s="146"/>
      <c r="I290" s="150"/>
      <c r="J290" s="149"/>
      <c r="K290" s="172"/>
      <c r="L290" s="151"/>
      <c r="M290" s="147"/>
    </row>
    <row r="291" spans="1:13" x14ac:dyDescent="0.35">
      <c r="A291" s="145"/>
      <c r="B291" s="145"/>
      <c r="C291" s="147"/>
      <c r="D291" s="148"/>
      <c r="E291" s="149"/>
      <c r="F291" s="147"/>
      <c r="G291" s="145"/>
      <c r="H291" s="146"/>
      <c r="I291" s="150"/>
      <c r="J291" s="149"/>
      <c r="K291" s="172"/>
      <c r="L291" s="151"/>
      <c r="M291" s="147"/>
    </row>
    <row r="292" spans="1:13" x14ac:dyDescent="0.35">
      <c r="A292" s="145"/>
      <c r="B292" s="145"/>
      <c r="C292" s="147"/>
      <c r="D292" s="147"/>
      <c r="E292" s="149"/>
      <c r="F292" s="147"/>
      <c r="G292" s="145"/>
      <c r="H292" s="146"/>
      <c r="I292" s="150"/>
      <c r="J292" s="149"/>
      <c r="K292" s="172"/>
      <c r="L292" s="151"/>
      <c r="M292" s="147"/>
    </row>
    <row r="293" spans="1:13" x14ac:dyDescent="0.35">
      <c r="A293" s="145"/>
      <c r="B293" s="145"/>
      <c r="C293" s="147"/>
      <c r="D293" s="145"/>
      <c r="E293" s="147"/>
      <c r="F293" s="147"/>
      <c r="G293" s="145"/>
      <c r="H293" s="146"/>
      <c r="I293" s="150"/>
      <c r="J293" s="149"/>
      <c r="K293" s="152"/>
      <c r="L293" s="152"/>
      <c r="M293" s="151"/>
    </row>
    <row r="294" spans="1:13" x14ac:dyDescent="0.35">
      <c r="A294" s="145"/>
      <c r="B294" s="145"/>
      <c r="C294" s="147"/>
      <c r="D294" s="145"/>
      <c r="E294" s="147"/>
      <c r="F294" s="147"/>
      <c r="G294" s="145"/>
      <c r="H294" s="146"/>
      <c r="I294" s="150"/>
      <c r="J294" s="149"/>
      <c r="K294" s="152"/>
      <c r="L294" s="152"/>
      <c r="M294" s="151"/>
    </row>
  </sheetData>
  <mergeCells count="580">
    <mergeCell ref="L235:L236"/>
    <mergeCell ref="M235:M236"/>
    <mergeCell ref="M230:M231"/>
    <mergeCell ref="A235:A236"/>
    <mergeCell ref="B235:B236"/>
    <mergeCell ref="C235:C236"/>
    <mergeCell ref="D235:D236"/>
    <mergeCell ref="E235:E236"/>
    <mergeCell ref="F235:F236"/>
    <mergeCell ref="G235:G236"/>
    <mergeCell ref="H235:H236"/>
    <mergeCell ref="I235:I236"/>
    <mergeCell ref="E230:E231"/>
    <mergeCell ref="F230:F231"/>
    <mergeCell ref="G230:G231"/>
    <mergeCell ref="H230:H231"/>
    <mergeCell ref="I230:I231"/>
    <mergeCell ref="J230:J231"/>
    <mergeCell ref="M206:M207"/>
    <mergeCell ref="A209:A210"/>
    <mergeCell ref="B209:B210"/>
    <mergeCell ref="C209:C210"/>
    <mergeCell ref="D209:D210"/>
    <mergeCell ref="E209:E210"/>
    <mergeCell ref="F209:F210"/>
    <mergeCell ref="G209:G210"/>
    <mergeCell ref="H209:H210"/>
    <mergeCell ref="I209:I210"/>
    <mergeCell ref="F206:F207"/>
    <mergeCell ref="G206:G207"/>
    <mergeCell ref="H206:H207"/>
    <mergeCell ref="I206:I207"/>
    <mergeCell ref="J206:J207"/>
    <mergeCell ref="L206:L207"/>
    <mergeCell ref="H202:H203"/>
    <mergeCell ref="I202:I203"/>
    <mergeCell ref="J202:J203"/>
    <mergeCell ref="L202:L203"/>
    <mergeCell ref="M202:M203"/>
    <mergeCell ref="A206:A207"/>
    <mergeCell ref="B206:B207"/>
    <mergeCell ref="C206:C207"/>
    <mergeCell ref="D206:D207"/>
    <mergeCell ref="E206:E207"/>
    <mergeCell ref="J200:J201"/>
    <mergeCell ref="L200:L201"/>
    <mergeCell ref="M200:M201"/>
    <mergeCell ref="A202:A203"/>
    <mergeCell ref="B202:B203"/>
    <mergeCell ref="C202:C203"/>
    <mergeCell ref="D202:D203"/>
    <mergeCell ref="E202:E203"/>
    <mergeCell ref="F202:F203"/>
    <mergeCell ref="G202:G203"/>
    <mergeCell ref="L195:L196"/>
    <mergeCell ref="A200:A201"/>
    <mergeCell ref="B200:B201"/>
    <mergeCell ref="C200:C201"/>
    <mergeCell ref="D200:D201"/>
    <mergeCell ref="E200:E201"/>
    <mergeCell ref="F200:F201"/>
    <mergeCell ref="G200:G201"/>
    <mergeCell ref="H200:H201"/>
    <mergeCell ref="I200:I201"/>
    <mergeCell ref="M193:M194"/>
    <mergeCell ref="A195:A196"/>
    <mergeCell ref="B195:B196"/>
    <mergeCell ref="C195:C196"/>
    <mergeCell ref="D195:D196"/>
    <mergeCell ref="E195:E196"/>
    <mergeCell ref="F195:F196"/>
    <mergeCell ref="G195:G196"/>
    <mergeCell ref="H195:H196"/>
    <mergeCell ref="I195:I196"/>
    <mergeCell ref="F193:F194"/>
    <mergeCell ref="G193:G194"/>
    <mergeCell ref="H193:H194"/>
    <mergeCell ref="I193:I194"/>
    <mergeCell ref="J193:J194"/>
    <mergeCell ref="L193:L194"/>
    <mergeCell ref="H191:H192"/>
    <mergeCell ref="I191:I192"/>
    <mergeCell ref="J191:J192"/>
    <mergeCell ref="L191:L192"/>
    <mergeCell ref="M191:M192"/>
    <mergeCell ref="A193:A194"/>
    <mergeCell ref="B193:B194"/>
    <mergeCell ref="C193:C194"/>
    <mergeCell ref="D193:D194"/>
    <mergeCell ref="E193:E194"/>
    <mergeCell ref="J189:J190"/>
    <mergeCell ref="L189:L190"/>
    <mergeCell ref="M189:M190"/>
    <mergeCell ref="A191:A192"/>
    <mergeCell ref="B191:B192"/>
    <mergeCell ref="C191:C192"/>
    <mergeCell ref="D191:D192"/>
    <mergeCell ref="E191:E192"/>
    <mergeCell ref="F191:F192"/>
    <mergeCell ref="G191:G192"/>
    <mergeCell ref="M187:M188"/>
    <mergeCell ref="A189:A190"/>
    <mergeCell ref="B189:B190"/>
    <mergeCell ref="C189:C190"/>
    <mergeCell ref="D189:D190"/>
    <mergeCell ref="E189:E190"/>
    <mergeCell ref="F189:F190"/>
    <mergeCell ref="G189:G190"/>
    <mergeCell ref="H189:H190"/>
    <mergeCell ref="I189:I190"/>
    <mergeCell ref="F187:F188"/>
    <mergeCell ref="G187:G188"/>
    <mergeCell ref="H187:H188"/>
    <mergeCell ref="I187:I188"/>
    <mergeCell ref="J187:J188"/>
    <mergeCell ref="L187:L188"/>
    <mergeCell ref="H185:H186"/>
    <mergeCell ref="I185:I186"/>
    <mergeCell ref="J185:J186"/>
    <mergeCell ref="L185:L186"/>
    <mergeCell ref="M185:M186"/>
    <mergeCell ref="A187:A188"/>
    <mergeCell ref="B187:B188"/>
    <mergeCell ref="C187:C188"/>
    <mergeCell ref="D187:D188"/>
    <mergeCell ref="E187:E188"/>
    <mergeCell ref="J183:J184"/>
    <mergeCell ref="L183:L184"/>
    <mergeCell ref="M183:M184"/>
    <mergeCell ref="A185:A186"/>
    <mergeCell ref="B185:B186"/>
    <mergeCell ref="C185:C186"/>
    <mergeCell ref="D185:D186"/>
    <mergeCell ref="E185:E186"/>
    <mergeCell ref="F185:F186"/>
    <mergeCell ref="G185:G186"/>
    <mergeCell ref="H181:H182"/>
    <mergeCell ref="I181:I182"/>
    <mergeCell ref="J181:J182"/>
    <mergeCell ref="L181:L182"/>
    <mergeCell ref="M181:M182"/>
    <mergeCell ref="A183:A184"/>
    <mergeCell ref="B183:B184"/>
    <mergeCell ref="C183:C184"/>
    <mergeCell ref="D183:D184"/>
    <mergeCell ref="E183:E184"/>
    <mergeCell ref="J179:J180"/>
    <mergeCell ref="L179:L180"/>
    <mergeCell ref="M179:M180"/>
    <mergeCell ref="A181:A182"/>
    <mergeCell ref="B181:B182"/>
    <mergeCell ref="C181:C182"/>
    <mergeCell ref="D181:D182"/>
    <mergeCell ref="E181:E182"/>
    <mergeCell ref="F181:F182"/>
    <mergeCell ref="G181:G182"/>
    <mergeCell ref="M177:M178"/>
    <mergeCell ref="A179:A180"/>
    <mergeCell ref="B179:B180"/>
    <mergeCell ref="C179:C180"/>
    <mergeCell ref="D179:D180"/>
    <mergeCell ref="E179:E180"/>
    <mergeCell ref="F179:F180"/>
    <mergeCell ref="G179:G180"/>
    <mergeCell ref="H179:H180"/>
    <mergeCell ref="I179:I180"/>
    <mergeCell ref="J168:J169"/>
    <mergeCell ref="M168:M169"/>
    <mergeCell ref="A177:A178"/>
    <mergeCell ref="B177:B178"/>
    <mergeCell ref="C177:C178"/>
    <mergeCell ref="D177:D178"/>
    <mergeCell ref="E177:E178"/>
    <mergeCell ref="F177:F178"/>
    <mergeCell ref="G177:G178"/>
    <mergeCell ref="H177:H178"/>
    <mergeCell ref="M158:M159"/>
    <mergeCell ref="A168:A169"/>
    <mergeCell ref="B168:B169"/>
    <mergeCell ref="C168:C169"/>
    <mergeCell ref="D168:D169"/>
    <mergeCell ref="E168:E169"/>
    <mergeCell ref="F168:F169"/>
    <mergeCell ref="G168:G169"/>
    <mergeCell ref="H168:H169"/>
    <mergeCell ref="I168:I169"/>
    <mergeCell ref="F158:F159"/>
    <mergeCell ref="G158:G159"/>
    <mergeCell ref="H158:H159"/>
    <mergeCell ref="I158:I159"/>
    <mergeCell ref="J158:J159"/>
    <mergeCell ref="L158:L159"/>
    <mergeCell ref="J152:J153"/>
    <mergeCell ref="L152:L153"/>
    <mergeCell ref="M152:M153"/>
    <mergeCell ref="L154:L155"/>
    <mergeCell ref="L156:L157"/>
    <mergeCell ref="A158:A159"/>
    <mergeCell ref="B158:B159"/>
    <mergeCell ref="C158:C159"/>
    <mergeCell ref="D158:D159"/>
    <mergeCell ref="E158:E159"/>
    <mergeCell ref="L147:L148"/>
    <mergeCell ref="A152:A153"/>
    <mergeCell ref="B152:B153"/>
    <mergeCell ref="C152:C153"/>
    <mergeCell ref="D152:D153"/>
    <mergeCell ref="E152:E153"/>
    <mergeCell ref="F152:F153"/>
    <mergeCell ref="G152:G153"/>
    <mergeCell ref="H152:H153"/>
    <mergeCell ref="I152:I153"/>
    <mergeCell ref="F147:F148"/>
    <mergeCell ref="G147:G148"/>
    <mergeCell ref="H147:H148"/>
    <mergeCell ref="I147:I148"/>
    <mergeCell ref="J147:J148"/>
    <mergeCell ref="K147:K148"/>
    <mergeCell ref="H145:H146"/>
    <mergeCell ref="I145:I146"/>
    <mergeCell ref="J145:J146"/>
    <mergeCell ref="L145:L146"/>
    <mergeCell ref="M145:M146"/>
    <mergeCell ref="A147:A148"/>
    <mergeCell ref="B147:B148"/>
    <mergeCell ref="C147:C148"/>
    <mergeCell ref="D147:D148"/>
    <mergeCell ref="E147:E148"/>
    <mergeCell ref="J143:J144"/>
    <mergeCell ref="L143:L144"/>
    <mergeCell ref="M143:M144"/>
    <mergeCell ref="A145:A146"/>
    <mergeCell ref="B145:B146"/>
    <mergeCell ref="C145:C146"/>
    <mergeCell ref="D145:D146"/>
    <mergeCell ref="E145:E146"/>
    <mergeCell ref="F145:F146"/>
    <mergeCell ref="G145:G146"/>
    <mergeCell ref="M141:M142"/>
    <mergeCell ref="A143:A144"/>
    <mergeCell ref="B143:B144"/>
    <mergeCell ref="C143:C144"/>
    <mergeCell ref="D143:D144"/>
    <mergeCell ref="E143:E144"/>
    <mergeCell ref="F143:F144"/>
    <mergeCell ref="G143:G144"/>
    <mergeCell ref="H143:H144"/>
    <mergeCell ref="I143:I144"/>
    <mergeCell ref="J139:J140"/>
    <mergeCell ref="L139:L140"/>
    <mergeCell ref="M139:M140"/>
    <mergeCell ref="A141:A142"/>
    <mergeCell ref="B141:B142"/>
    <mergeCell ref="C141:C142"/>
    <mergeCell ref="D141:D142"/>
    <mergeCell ref="E141:E142"/>
    <mergeCell ref="F141:F142"/>
    <mergeCell ref="G141:G142"/>
    <mergeCell ref="M137:M138"/>
    <mergeCell ref="A139:A140"/>
    <mergeCell ref="B139:B140"/>
    <mergeCell ref="C139:C140"/>
    <mergeCell ref="D139:D140"/>
    <mergeCell ref="E139:E140"/>
    <mergeCell ref="F139:F140"/>
    <mergeCell ref="G139:G140"/>
    <mergeCell ref="H139:H140"/>
    <mergeCell ref="I139:I140"/>
    <mergeCell ref="M135:M136"/>
    <mergeCell ref="A137:A138"/>
    <mergeCell ref="B137:B138"/>
    <mergeCell ref="C137:C138"/>
    <mergeCell ref="D137:D138"/>
    <mergeCell ref="E137:E138"/>
    <mergeCell ref="F137:F138"/>
    <mergeCell ref="G137:G138"/>
    <mergeCell ref="H137:H138"/>
    <mergeCell ref="I137:I138"/>
    <mergeCell ref="M133:M134"/>
    <mergeCell ref="A135:A136"/>
    <mergeCell ref="B135:B136"/>
    <mergeCell ref="C135:C136"/>
    <mergeCell ref="D135:D136"/>
    <mergeCell ref="E135:E136"/>
    <mergeCell ref="F135:F136"/>
    <mergeCell ref="G135:G136"/>
    <mergeCell ref="H135:H136"/>
    <mergeCell ref="I135:I136"/>
    <mergeCell ref="F133:F134"/>
    <mergeCell ref="G133:G134"/>
    <mergeCell ref="H133:H134"/>
    <mergeCell ref="I133:I134"/>
    <mergeCell ref="J133:J134"/>
    <mergeCell ref="L133:L134"/>
    <mergeCell ref="H131:H132"/>
    <mergeCell ref="I131:I132"/>
    <mergeCell ref="J131:J132"/>
    <mergeCell ref="L131:L132"/>
    <mergeCell ref="M131:M132"/>
    <mergeCell ref="A133:A134"/>
    <mergeCell ref="B133:B134"/>
    <mergeCell ref="C133:C134"/>
    <mergeCell ref="D133:D134"/>
    <mergeCell ref="E133:E134"/>
    <mergeCell ref="K129:K130"/>
    <mergeCell ref="L129:L130"/>
    <mergeCell ref="M129:M130"/>
    <mergeCell ref="A131:A132"/>
    <mergeCell ref="B131:B132"/>
    <mergeCell ref="C131:C132"/>
    <mergeCell ref="D131:D132"/>
    <mergeCell ref="E131:E132"/>
    <mergeCell ref="F131:F132"/>
    <mergeCell ref="G131:G132"/>
    <mergeCell ref="H120:H121"/>
    <mergeCell ref="I120:I121"/>
    <mergeCell ref="J120:J121"/>
    <mergeCell ref="M120:M121"/>
    <mergeCell ref="A129:A130"/>
    <mergeCell ref="B129:B130"/>
    <mergeCell ref="C129:C130"/>
    <mergeCell ref="D129:D130"/>
    <mergeCell ref="E129:E130"/>
    <mergeCell ref="F129:F130"/>
    <mergeCell ref="K88:K89"/>
    <mergeCell ref="L88:L89"/>
    <mergeCell ref="M88:M89"/>
    <mergeCell ref="A120:A121"/>
    <mergeCell ref="B120:B121"/>
    <mergeCell ref="C120:C121"/>
    <mergeCell ref="D120:D121"/>
    <mergeCell ref="E120:E121"/>
    <mergeCell ref="F120:F121"/>
    <mergeCell ref="G120:G121"/>
    <mergeCell ref="M55:M56"/>
    <mergeCell ref="A88:A89"/>
    <mergeCell ref="B88:B89"/>
    <mergeCell ref="C88:C89"/>
    <mergeCell ref="D88:D89"/>
    <mergeCell ref="E88:E89"/>
    <mergeCell ref="F88:F89"/>
    <mergeCell ref="G88:G89"/>
    <mergeCell ref="I88:I89"/>
    <mergeCell ref="J88:J89"/>
    <mergeCell ref="M53:M54"/>
    <mergeCell ref="A55:A56"/>
    <mergeCell ref="B55:B56"/>
    <mergeCell ref="C55:C56"/>
    <mergeCell ref="D55:D56"/>
    <mergeCell ref="E55:E56"/>
    <mergeCell ref="F55:F56"/>
    <mergeCell ref="G55:G56"/>
    <mergeCell ref="H55:H56"/>
    <mergeCell ref="I55:I56"/>
    <mergeCell ref="F53:F54"/>
    <mergeCell ref="G53:G54"/>
    <mergeCell ref="H53:H54"/>
    <mergeCell ref="I53:I54"/>
    <mergeCell ref="J53:J54"/>
    <mergeCell ref="L53:L54"/>
    <mergeCell ref="H44:H45"/>
    <mergeCell ref="I44:I45"/>
    <mergeCell ref="J44:J45"/>
    <mergeCell ref="K44:K45"/>
    <mergeCell ref="L44:L45"/>
    <mergeCell ref="A53:A54"/>
    <mergeCell ref="B53:B54"/>
    <mergeCell ref="C53:C54"/>
    <mergeCell ref="D53:D54"/>
    <mergeCell ref="E53:E54"/>
    <mergeCell ref="J42:J43"/>
    <mergeCell ref="L42:L43"/>
    <mergeCell ref="M42:M43"/>
    <mergeCell ref="A44:A45"/>
    <mergeCell ref="B44:B45"/>
    <mergeCell ref="C44:C45"/>
    <mergeCell ref="D44:D45"/>
    <mergeCell ref="E44:E45"/>
    <mergeCell ref="F44:F45"/>
    <mergeCell ref="G44:G45"/>
    <mergeCell ref="M40:M41"/>
    <mergeCell ref="A42:A43"/>
    <mergeCell ref="B42:B43"/>
    <mergeCell ref="C42:C43"/>
    <mergeCell ref="D42:D43"/>
    <mergeCell ref="E42:E43"/>
    <mergeCell ref="F42:F43"/>
    <mergeCell ref="G42:G43"/>
    <mergeCell ref="H42:H43"/>
    <mergeCell ref="I42:I43"/>
    <mergeCell ref="J38:J39"/>
    <mergeCell ref="L38:L39"/>
    <mergeCell ref="M38:M39"/>
    <mergeCell ref="A40:A41"/>
    <mergeCell ref="B40:B41"/>
    <mergeCell ref="C40:C41"/>
    <mergeCell ref="D40:D41"/>
    <mergeCell ref="E40:E41"/>
    <mergeCell ref="F40:F41"/>
    <mergeCell ref="G40:G41"/>
    <mergeCell ref="M36:M37"/>
    <mergeCell ref="A38:A39"/>
    <mergeCell ref="B38:B39"/>
    <mergeCell ref="C38:C39"/>
    <mergeCell ref="D38:D39"/>
    <mergeCell ref="E38:E39"/>
    <mergeCell ref="F38:F39"/>
    <mergeCell ref="G38:G39"/>
    <mergeCell ref="H38:H39"/>
    <mergeCell ref="I38:I39"/>
    <mergeCell ref="G34:G35"/>
    <mergeCell ref="H34:H35"/>
    <mergeCell ref="I34:I35"/>
    <mergeCell ref="J34:J35"/>
    <mergeCell ref="L34:L35"/>
    <mergeCell ref="M34:M35"/>
    <mergeCell ref="A34:A35"/>
    <mergeCell ref="B34:B35"/>
    <mergeCell ref="C34:C35"/>
    <mergeCell ref="D34:D35"/>
    <mergeCell ref="E34:E35"/>
    <mergeCell ref="F34:F35"/>
    <mergeCell ref="G32:G33"/>
    <mergeCell ref="H32:H33"/>
    <mergeCell ref="I32:I33"/>
    <mergeCell ref="J32:J33"/>
    <mergeCell ref="L32:L33"/>
    <mergeCell ref="M32:M33"/>
    <mergeCell ref="I30:I31"/>
    <mergeCell ref="J30:J31"/>
    <mergeCell ref="L30:L31"/>
    <mergeCell ref="M30:M31"/>
    <mergeCell ref="A32:A33"/>
    <mergeCell ref="B32:B33"/>
    <mergeCell ref="C32:C33"/>
    <mergeCell ref="D32:D33"/>
    <mergeCell ref="E32:E33"/>
    <mergeCell ref="F32:F33"/>
    <mergeCell ref="L28:L29"/>
    <mergeCell ref="M28:M29"/>
    <mergeCell ref="A30:A31"/>
    <mergeCell ref="B30:B31"/>
    <mergeCell ref="C30:C31"/>
    <mergeCell ref="D30:D31"/>
    <mergeCell ref="E30:E31"/>
    <mergeCell ref="F30:F31"/>
    <mergeCell ref="G30:G31"/>
    <mergeCell ref="H30:H31"/>
    <mergeCell ref="A28:A29"/>
    <mergeCell ref="B28:B29"/>
    <mergeCell ref="C28:C29"/>
    <mergeCell ref="D28:D29"/>
    <mergeCell ref="E28:E29"/>
    <mergeCell ref="F28:F29"/>
    <mergeCell ref="E26:E27"/>
    <mergeCell ref="F26:F27"/>
    <mergeCell ref="G26:G27"/>
    <mergeCell ref="H26:H27"/>
    <mergeCell ref="I26:I27"/>
    <mergeCell ref="J26:J27"/>
    <mergeCell ref="J209:J210"/>
    <mergeCell ref="K209:K210"/>
    <mergeCell ref="L209:L210"/>
    <mergeCell ref="M209:M210"/>
    <mergeCell ref="L204:L205"/>
    <mergeCell ref="M204:M205"/>
    <mergeCell ref="A204:A205"/>
    <mergeCell ref="B204:B205"/>
    <mergeCell ref="C204:C205"/>
    <mergeCell ref="D204:D205"/>
    <mergeCell ref="E204:E205"/>
    <mergeCell ref="F204:F205"/>
    <mergeCell ref="M156:M157"/>
    <mergeCell ref="A156:A157"/>
    <mergeCell ref="B156:B157"/>
    <mergeCell ref="C156:C157"/>
    <mergeCell ref="D156:D157"/>
    <mergeCell ref="E156:E157"/>
    <mergeCell ref="F156:F157"/>
    <mergeCell ref="G154:G155"/>
    <mergeCell ref="H154:H155"/>
    <mergeCell ref="I154:I155"/>
    <mergeCell ref="J154:J155"/>
    <mergeCell ref="M154:M155"/>
    <mergeCell ref="A154:A155"/>
    <mergeCell ref="B154:B155"/>
    <mergeCell ref="C154:C155"/>
    <mergeCell ref="D154:D155"/>
    <mergeCell ref="E154:E155"/>
    <mergeCell ref="F154:F155"/>
    <mergeCell ref="G51:G52"/>
    <mergeCell ref="H51:H52"/>
    <mergeCell ref="I51:I52"/>
    <mergeCell ref="J51:J52"/>
    <mergeCell ref="L51:L52"/>
    <mergeCell ref="M51:M52"/>
    <mergeCell ref="J49:J50"/>
    <mergeCell ref="L49:L50"/>
    <mergeCell ref="M49:M50"/>
    <mergeCell ref="A51:A52"/>
    <mergeCell ref="B51:B52"/>
    <mergeCell ref="C51:C52"/>
    <mergeCell ref="D51:D52"/>
    <mergeCell ref="E51:E52"/>
    <mergeCell ref="F51:F52"/>
    <mergeCell ref="A49:A50"/>
    <mergeCell ref="B49:B50"/>
    <mergeCell ref="C49:C50"/>
    <mergeCell ref="D49:D50"/>
    <mergeCell ref="E49:E50"/>
    <mergeCell ref="L36:L37"/>
    <mergeCell ref="A36:A37"/>
    <mergeCell ref="B36:B37"/>
    <mergeCell ref="C36:C37"/>
    <mergeCell ref="D36:D37"/>
    <mergeCell ref="E36:E37"/>
    <mergeCell ref="F36:F37"/>
    <mergeCell ref="K26:K27"/>
    <mergeCell ref="L26:L27"/>
    <mergeCell ref="M26:M27"/>
    <mergeCell ref="A26:A27"/>
    <mergeCell ref="B26:B27"/>
    <mergeCell ref="C26:C27"/>
    <mergeCell ref="D26:D27"/>
    <mergeCell ref="A1:E1"/>
    <mergeCell ref="F1:M1"/>
    <mergeCell ref="J235:J236"/>
    <mergeCell ref="K235:K236"/>
    <mergeCell ref="A230:A231"/>
    <mergeCell ref="B230:B231"/>
    <mergeCell ref="C230:C231"/>
    <mergeCell ref="D230:D231"/>
    <mergeCell ref="G204:G205"/>
    <mergeCell ref="H204:H205"/>
    <mergeCell ref="I204:I205"/>
    <mergeCell ref="J204:J205"/>
    <mergeCell ref="J195:J196"/>
    <mergeCell ref="K195:K196"/>
    <mergeCell ref="F183:F184"/>
    <mergeCell ref="G183:G184"/>
    <mergeCell ref="H183:H184"/>
    <mergeCell ref="I183:I184"/>
    <mergeCell ref="I177:I178"/>
    <mergeCell ref="J177:J178"/>
    <mergeCell ref="K177:K178"/>
    <mergeCell ref="L177:L178"/>
    <mergeCell ref="G156:G157"/>
    <mergeCell ref="H156:H157"/>
    <mergeCell ref="I156:I157"/>
    <mergeCell ref="J156:J157"/>
    <mergeCell ref="H141:H142"/>
    <mergeCell ref="I141:I142"/>
    <mergeCell ref="J141:J142"/>
    <mergeCell ref="L141:L142"/>
    <mergeCell ref="J135:J136"/>
    <mergeCell ref="L135:L136"/>
    <mergeCell ref="J137:J138"/>
    <mergeCell ref="L137:L138"/>
    <mergeCell ref="G129:G130"/>
    <mergeCell ref="H129:H130"/>
    <mergeCell ref="I129:I130"/>
    <mergeCell ref="J129:J130"/>
    <mergeCell ref="J55:J56"/>
    <mergeCell ref="L55:L56"/>
    <mergeCell ref="F49:F50"/>
    <mergeCell ref="G49:G50"/>
    <mergeCell ref="H49:H50"/>
    <mergeCell ref="I49:I50"/>
    <mergeCell ref="H40:H41"/>
    <mergeCell ref="I40:I41"/>
    <mergeCell ref="J40:J41"/>
    <mergeCell ref="L40:L41"/>
    <mergeCell ref="G36:G37"/>
    <mergeCell ref="H36:H37"/>
    <mergeCell ref="I36:I37"/>
    <mergeCell ref="J36:J37"/>
    <mergeCell ref="G28:G29"/>
    <mergeCell ref="H28:H29"/>
    <mergeCell ref="I28:I29"/>
    <mergeCell ref="J28:J29"/>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5808-22D2-4EFC-B220-0479179B5C7C}">
  <dimension ref="A1:M288"/>
  <sheetViews>
    <sheetView workbookViewId="0">
      <selection sqref="A1:XFD1048576"/>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15" thickBot="1" x14ac:dyDescent="0.4">
      <c r="A3" s="2"/>
      <c r="B3" s="4"/>
      <c r="C3" s="4"/>
      <c r="D3" s="4"/>
      <c r="E3" s="4"/>
      <c r="F3" s="4"/>
      <c r="G3" s="4"/>
      <c r="H3" s="4"/>
      <c r="I3" s="4"/>
      <c r="J3" s="4"/>
      <c r="K3" s="4"/>
      <c r="L3" s="4"/>
      <c r="M3" s="4"/>
    </row>
    <row r="4" spans="1:13" ht="15" thickBot="1" x14ac:dyDescent="0.4">
      <c r="A4" s="2"/>
      <c r="B4" s="4"/>
      <c r="C4" s="4"/>
      <c r="D4" s="4"/>
      <c r="E4" s="4"/>
      <c r="F4" s="4"/>
      <c r="G4" s="4"/>
      <c r="H4" s="4"/>
      <c r="I4" s="4"/>
      <c r="J4" s="4"/>
      <c r="K4" s="4"/>
      <c r="L4" s="4"/>
      <c r="M4" s="4"/>
    </row>
    <row r="5" spans="1:13" x14ac:dyDescent="0.35">
      <c r="A5" s="70"/>
      <c r="B5" s="70"/>
      <c r="C5" s="70"/>
      <c r="D5" s="42" t="s">
        <v>1737</v>
      </c>
      <c r="E5" s="70" t="s">
        <v>1740</v>
      </c>
      <c r="F5" s="70"/>
      <c r="G5" s="70"/>
      <c r="H5" s="70"/>
      <c r="I5" s="70"/>
      <c r="J5" s="70"/>
      <c r="K5" s="87" t="s">
        <v>423</v>
      </c>
      <c r="L5" s="87" t="s">
        <v>1291</v>
      </c>
      <c r="M5" s="82" t="s">
        <v>1590</v>
      </c>
    </row>
    <row r="6" spans="1:13" x14ac:dyDescent="0.35">
      <c r="A6" s="95"/>
      <c r="B6" s="95"/>
      <c r="C6" s="95"/>
      <c r="D6" s="20" t="s">
        <v>390</v>
      </c>
      <c r="E6" s="95"/>
      <c r="F6" s="95"/>
      <c r="G6" s="95"/>
      <c r="H6" s="95"/>
      <c r="I6" s="95"/>
      <c r="J6" s="95"/>
      <c r="K6" s="98"/>
      <c r="L6" s="98"/>
      <c r="M6" s="96"/>
    </row>
    <row r="7" spans="1:13" x14ac:dyDescent="0.35">
      <c r="A7" s="95"/>
      <c r="B7" s="95"/>
      <c r="C7" s="95"/>
      <c r="D7" s="21"/>
      <c r="E7" s="95"/>
      <c r="F7" s="95"/>
      <c r="G7" s="95"/>
      <c r="H7" s="95"/>
      <c r="I7" s="95"/>
      <c r="J7" s="95"/>
      <c r="K7" s="98"/>
      <c r="L7" s="98"/>
      <c r="M7" s="96"/>
    </row>
    <row r="8" spans="1:13" x14ac:dyDescent="0.35">
      <c r="A8" s="95"/>
      <c r="B8" s="95"/>
      <c r="C8" s="95"/>
      <c r="D8" s="20" t="s">
        <v>369</v>
      </c>
      <c r="E8" s="95"/>
      <c r="F8" s="95"/>
      <c r="G8" s="95"/>
      <c r="H8" s="95"/>
      <c r="I8" s="95"/>
      <c r="J8" s="95"/>
      <c r="K8" s="98"/>
      <c r="L8" s="98"/>
      <c r="M8" s="96"/>
    </row>
    <row r="9" spans="1:13" ht="52.5" x14ac:dyDescent="0.35">
      <c r="A9" s="95"/>
      <c r="B9" s="95"/>
      <c r="C9" s="95"/>
      <c r="D9" s="20" t="s">
        <v>1738</v>
      </c>
      <c r="E9" s="95"/>
      <c r="F9" s="95"/>
      <c r="G9" s="95"/>
      <c r="H9" s="95"/>
      <c r="I9" s="95"/>
      <c r="J9" s="95"/>
      <c r="K9" s="98"/>
      <c r="L9" s="98"/>
      <c r="M9" s="96"/>
    </row>
    <row r="10" spans="1:13" ht="32" thickBot="1" x14ac:dyDescent="0.4">
      <c r="A10" s="71"/>
      <c r="B10" s="71"/>
      <c r="C10" s="71"/>
      <c r="D10" s="41" t="s">
        <v>1739</v>
      </c>
      <c r="E10" s="71"/>
      <c r="F10" s="71"/>
      <c r="G10" s="71"/>
      <c r="H10" s="71"/>
      <c r="I10" s="71"/>
      <c r="J10" s="71"/>
      <c r="K10" s="89"/>
      <c r="L10" s="89"/>
      <c r="M10" s="83"/>
    </row>
    <row r="11" spans="1:13" ht="52.5" x14ac:dyDescent="0.35">
      <c r="A11" s="70"/>
      <c r="B11" s="70"/>
      <c r="C11" s="70"/>
      <c r="D11" s="70"/>
      <c r="E11" s="70"/>
      <c r="F11" s="70"/>
      <c r="G11" s="70"/>
      <c r="H11" s="70"/>
      <c r="I11" s="70"/>
      <c r="J11" s="70"/>
      <c r="K11" s="87" t="s">
        <v>1291</v>
      </c>
      <c r="L11" s="87" t="s">
        <v>370</v>
      </c>
      <c r="M11" s="42" t="s">
        <v>1591</v>
      </c>
    </row>
    <row r="12" spans="1:13" ht="21.5" thickBot="1" x14ac:dyDescent="0.4">
      <c r="A12" s="71"/>
      <c r="B12" s="71"/>
      <c r="C12" s="71"/>
      <c r="D12" s="71"/>
      <c r="E12" s="71"/>
      <c r="F12" s="71"/>
      <c r="G12" s="71"/>
      <c r="H12" s="71"/>
      <c r="I12" s="71"/>
      <c r="J12" s="71"/>
      <c r="K12" s="89"/>
      <c r="L12" s="89"/>
      <c r="M12" s="4" t="s">
        <v>1592</v>
      </c>
    </row>
    <row r="13" spans="1:13" ht="95" thickBot="1" x14ac:dyDescent="0.4">
      <c r="A13" s="2"/>
      <c r="B13" s="4"/>
      <c r="C13" s="4"/>
      <c r="D13" s="4"/>
      <c r="E13" s="4"/>
      <c r="F13" s="4"/>
      <c r="G13" s="4"/>
      <c r="H13" s="4"/>
      <c r="I13" s="4"/>
      <c r="J13" s="4"/>
      <c r="K13" s="40" t="s">
        <v>391</v>
      </c>
      <c r="L13" s="37" t="s">
        <v>370</v>
      </c>
      <c r="M13" s="41" t="s">
        <v>1593</v>
      </c>
    </row>
    <row r="14" spans="1:13" ht="63.5" thickBot="1" x14ac:dyDescent="0.4">
      <c r="A14" s="2"/>
      <c r="B14" s="4"/>
      <c r="C14" s="4"/>
      <c r="D14" s="4"/>
      <c r="E14" s="4"/>
      <c r="F14" s="4"/>
      <c r="G14" s="4"/>
      <c r="H14" s="4"/>
      <c r="I14" s="4"/>
      <c r="J14" s="4"/>
      <c r="K14" s="37" t="s">
        <v>391</v>
      </c>
      <c r="L14" s="37" t="s">
        <v>1594</v>
      </c>
      <c r="M14" s="41" t="s">
        <v>1595</v>
      </c>
    </row>
    <row r="15" spans="1:13" ht="42.5" thickBot="1" x14ac:dyDescent="0.4">
      <c r="A15" s="2"/>
      <c r="B15" s="4"/>
      <c r="C15" s="4"/>
      <c r="D15" s="4"/>
      <c r="E15" s="4"/>
      <c r="F15" s="4"/>
      <c r="G15" s="4"/>
      <c r="H15" s="4"/>
      <c r="I15" s="4"/>
      <c r="J15" s="4"/>
      <c r="K15" s="40" t="s">
        <v>423</v>
      </c>
      <c r="L15" s="37" t="s">
        <v>1291</v>
      </c>
      <c r="M15" s="41" t="s">
        <v>1596</v>
      </c>
    </row>
    <row r="16" spans="1:13" ht="15" thickBot="1" x14ac:dyDescent="0.4">
      <c r="A16" s="2"/>
      <c r="B16" s="4"/>
      <c r="C16" s="4"/>
      <c r="D16" s="4"/>
      <c r="E16" s="4"/>
      <c r="F16" s="4"/>
      <c r="G16" s="4"/>
      <c r="H16" s="4"/>
      <c r="I16" s="4"/>
      <c r="J16" s="4"/>
      <c r="K16" s="37"/>
      <c r="L16" s="37"/>
      <c r="M16" s="41"/>
    </row>
    <row r="17" spans="1:13" ht="15" thickBot="1" x14ac:dyDescent="0.4">
      <c r="A17" s="2"/>
      <c r="B17" s="4"/>
      <c r="C17" s="4"/>
      <c r="D17" s="4"/>
      <c r="E17" s="4"/>
      <c r="F17" s="4"/>
      <c r="G17" s="4"/>
      <c r="H17" s="4"/>
      <c r="I17" s="4"/>
      <c r="J17" s="4"/>
      <c r="K17" s="37"/>
      <c r="L17" s="37"/>
      <c r="M17" s="41"/>
    </row>
    <row r="18" spans="1:13" x14ac:dyDescent="0.35">
      <c r="A18" s="70"/>
      <c r="B18" s="70"/>
      <c r="C18" s="70"/>
      <c r="D18" s="42" t="s">
        <v>1741</v>
      </c>
      <c r="E18" s="70" t="s">
        <v>1743</v>
      </c>
      <c r="F18" s="70"/>
      <c r="G18" s="70"/>
      <c r="H18" s="70"/>
      <c r="I18" s="70"/>
      <c r="J18" s="70"/>
      <c r="K18" s="110" t="s">
        <v>391</v>
      </c>
      <c r="L18" s="87" t="s">
        <v>370</v>
      </c>
      <c r="M18" s="82" t="s">
        <v>1593</v>
      </c>
    </row>
    <row r="19" spans="1:13" x14ac:dyDescent="0.35">
      <c r="A19" s="95"/>
      <c r="B19" s="95"/>
      <c r="C19" s="95"/>
      <c r="D19" s="20" t="s">
        <v>390</v>
      </c>
      <c r="E19" s="95"/>
      <c r="F19" s="95"/>
      <c r="G19" s="95"/>
      <c r="H19" s="95"/>
      <c r="I19" s="95"/>
      <c r="J19" s="95"/>
      <c r="K19" s="111"/>
      <c r="L19" s="98"/>
      <c r="M19" s="96"/>
    </row>
    <row r="20" spans="1:13" ht="15.5" x14ac:dyDescent="0.35">
      <c r="A20" s="95"/>
      <c r="B20" s="95"/>
      <c r="C20" s="95"/>
      <c r="D20" s="121"/>
      <c r="E20" s="95"/>
      <c r="F20" s="95"/>
      <c r="G20" s="95"/>
      <c r="H20" s="95"/>
      <c r="I20" s="95"/>
      <c r="J20" s="95"/>
      <c r="K20" s="111"/>
      <c r="L20" s="98"/>
      <c r="M20" s="96"/>
    </row>
    <row r="21" spans="1:13" x14ac:dyDescent="0.35">
      <c r="A21" s="95"/>
      <c r="B21" s="95"/>
      <c r="C21" s="95"/>
      <c r="D21" s="20" t="s">
        <v>369</v>
      </c>
      <c r="E21" s="95"/>
      <c r="F21" s="95"/>
      <c r="G21" s="95"/>
      <c r="H21" s="95"/>
      <c r="I21" s="95"/>
      <c r="J21" s="95"/>
      <c r="K21" s="111"/>
      <c r="L21" s="98"/>
      <c r="M21" s="96"/>
    </row>
    <row r="22" spans="1:13" ht="52.5" x14ac:dyDescent="0.35">
      <c r="A22" s="95"/>
      <c r="B22" s="95"/>
      <c r="C22" s="95"/>
      <c r="D22" s="20" t="s">
        <v>1742</v>
      </c>
      <c r="E22" s="95"/>
      <c r="F22" s="95"/>
      <c r="G22" s="95"/>
      <c r="H22" s="95"/>
      <c r="I22" s="95"/>
      <c r="J22" s="95"/>
      <c r="K22" s="111"/>
      <c r="L22" s="98"/>
      <c r="M22" s="96"/>
    </row>
    <row r="23" spans="1:13" ht="32" thickBot="1" x14ac:dyDescent="0.4">
      <c r="A23" s="71"/>
      <c r="B23" s="71"/>
      <c r="C23" s="71"/>
      <c r="D23" s="41" t="s">
        <v>1739</v>
      </c>
      <c r="E23" s="71"/>
      <c r="F23" s="71"/>
      <c r="G23" s="71"/>
      <c r="H23" s="71"/>
      <c r="I23" s="71"/>
      <c r="J23" s="71"/>
      <c r="K23" s="112"/>
      <c r="L23" s="89"/>
      <c r="M23" s="83"/>
    </row>
    <row r="24" spans="1:13" ht="63.5" thickBot="1" x14ac:dyDescent="0.4">
      <c r="A24" s="2"/>
      <c r="B24" s="4"/>
      <c r="C24" s="4"/>
      <c r="D24" s="4"/>
      <c r="E24" s="4"/>
      <c r="F24" s="4"/>
      <c r="G24" s="4"/>
      <c r="H24" s="4"/>
      <c r="I24" s="4"/>
      <c r="J24" s="4"/>
      <c r="K24" s="37" t="s">
        <v>1291</v>
      </c>
      <c r="L24" s="37" t="s">
        <v>1597</v>
      </c>
      <c r="M24" s="41" t="s">
        <v>1598</v>
      </c>
    </row>
    <row r="25" spans="1:13" ht="53" thickBot="1" x14ac:dyDescent="0.4">
      <c r="A25" s="2"/>
      <c r="B25" s="4"/>
      <c r="C25" s="4"/>
      <c r="D25" s="4"/>
      <c r="E25" s="4"/>
      <c r="F25" s="4"/>
      <c r="G25" s="4"/>
      <c r="H25" s="4"/>
      <c r="I25" s="4"/>
      <c r="J25" s="4"/>
      <c r="K25" s="37" t="s">
        <v>1291</v>
      </c>
      <c r="L25" s="37" t="s">
        <v>1599</v>
      </c>
      <c r="M25" s="41" t="s">
        <v>1600</v>
      </c>
    </row>
    <row r="26" spans="1:13" ht="15" thickBot="1" x14ac:dyDescent="0.4">
      <c r="A26" s="2"/>
      <c r="B26" s="4"/>
      <c r="C26" s="4"/>
      <c r="D26" s="4"/>
      <c r="E26" s="4"/>
      <c r="F26" s="4"/>
      <c r="G26" s="4"/>
      <c r="H26" s="4"/>
      <c r="I26" s="4"/>
      <c r="J26" s="4"/>
      <c r="K26" s="37"/>
      <c r="L26" s="37"/>
      <c r="M26" s="41"/>
    </row>
    <row r="27" spans="1:13" ht="15" thickBot="1" x14ac:dyDescent="0.4">
      <c r="A27" s="2"/>
      <c r="B27" s="4"/>
      <c r="C27" s="4"/>
      <c r="D27" s="4"/>
      <c r="E27" s="4"/>
      <c r="F27" s="4"/>
      <c r="G27" s="4"/>
      <c r="H27" s="4"/>
      <c r="I27" s="4"/>
      <c r="J27" s="4"/>
      <c r="K27" s="37"/>
      <c r="L27" s="37"/>
      <c r="M27" s="41"/>
    </row>
    <row r="28" spans="1:13" ht="63.5" thickBot="1" x14ac:dyDescent="0.4">
      <c r="A28" s="2"/>
      <c r="B28" s="4"/>
      <c r="C28" s="4"/>
      <c r="D28" s="41" t="s">
        <v>1744</v>
      </c>
      <c r="E28" s="12" t="s">
        <v>1745</v>
      </c>
      <c r="F28" s="4"/>
      <c r="G28" s="4"/>
      <c r="H28" s="4"/>
      <c r="I28" s="4"/>
      <c r="J28" s="4"/>
      <c r="K28" s="37" t="s">
        <v>1291</v>
      </c>
      <c r="L28" s="37" t="s">
        <v>1601</v>
      </c>
      <c r="M28" s="41" t="s">
        <v>1602</v>
      </c>
    </row>
    <row r="29" spans="1:13" ht="42.5" thickBot="1" x14ac:dyDescent="0.4">
      <c r="A29" s="2"/>
      <c r="B29" s="4"/>
      <c r="C29" s="4"/>
      <c r="D29" s="41"/>
      <c r="E29" s="12"/>
      <c r="F29" s="4"/>
      <c r="G29" s="4"/>
      <c r="H29" s="4"/>
      <c r="I29" s="4"/>
      <c r="J29" s="4"/>
      <c r="K29" s="37" t="s">
        <v>1291</v>
      </c>
      <c r="L29" s="37" t="s">
        <v>1603</v>
      </c>
      <c r="M29" s="41" t="s">
        <v>1604</v>
      </c>
    </row>
    <row r="30" spans="1:13" ht="15" thickBot="1" x14ac:dyDescent="0.4">
      <c r="A30" s="2"/>
      <c r="B30" s="4"/>
      <c r="C30" s="4"/>
      <c r="D30" s="4"/>
      <c r="E30" s="4"/>
      <c r="F30" s="41" t="s">
        <v>18</v>
      </c>
      <c r="G30" s="4" t="s">
        <v>19</v>
      </c>
      <c r="H30" s="4" t="s">
        <v>20</v>
      </c>
      <c r="I30" s="4"/>
      <c r="J30" s="4"/>
      <c r="K30" s="37"/>
      <c r="L30" s="37"/>
      <c r="M30" s="41"/>
    </row>
    <row r="31" spans="1:13" ht="21.5" thickBot="1" x14ac:dyDescent="0.4">
      <c r="A31" s="2"/>
      <c r="B31" s="4"/>
      <c r="C31" s="4"/>
      <c r="D31" s="4"/>
      <c r="E31" s="4"/>
      <c r="F31" s="41" t="s">
        <v>21</v>
      </c>
      <c r="G31" s="4" t="s">
        <v>22</v>
      </c>
      <c r="H31" s="5" t="s">
        <v>85</v>
      </c>
      <c r="I31" s="4"/>
      <c r="J31" s="4"/>
      <c r="K31" s="37"/>
      <c r="L31" s="37"/>
      <c r="M31" s="41"/>
    </row>
    <row r="32" spans="1:13" ht="21.5" thickBot="1" x14ac:dyDescent="0.4">
      <c r="A32" s="2"/>
      <c r="B32" s="4"/>
      <c r="C32" s="4"/>
      <c r="D32" s="4"/>
      <c r="E32" s="4"/>
      <c r="F32" s="41" t="s">
        <v>887</v>
      </c>
      <c r="G32" s="4" t="s">
        <v>1605</v>
      </c>
      <c r="H32" s="4"/>
      <c r="I32" s="4"/>
      <c r="J32" s="4"/>
      <c r="K32" s="4"/>
      <c r="L32" s="4"/>
      <c r="M32" s="4"/>
    </row>
    <row r="33" spans="1:13" x14ac:dyDescent="0.35">
      <c r="A33" s="70"/>
      <c r="B33" s="70"/>
      <c r="C33" s="70"/>
      <c r="D33" s="70"/>
      <c r="E33" s="70"/>
      <c r="F33" s="70"/>
      <c r="G33" s="70"/>
      <c r="H33" s="54" t="s">
        <v>26</v>
      </c>
      <c r="I33" s="70" t="s">
        <v>277</v>
      </c>
      <c r="J33" s="86"/>
      <c r="K33" s="187" t="s">
        <v>85</v>
      </c>
      <c r="L33" s="187" t="s">
        <v>85</v>
      </c>
      <c r="M33" s="192" t="s">
        <v>86</v>
      </c>
    </row>
    <row r="34" spans="1:13" ht="15" thickBot="1" x14ac:dyDescent="0.4">
      <c r="A34" s="71"/>
      <c r="B34" s="71"/>
      <c r="C34" s="71"/>
      <c r="D34" s="71"/>
      <c r="E34" s="71"/>
      <c r="F34" s="71"/>
      <c r="G34" s="71"/>
      <c r="H34" s="55"/>
      <c r="I34" s="71"/>
      <c r="J34" s="88"/>
      <c r="K34" s="188"/>
      <c r="L34" s="188"/>
      <c r="M34" s="193"/>
    </row>
    <row r="35" spans="1:13" ht="15" thickBot="1" x14ac:dyDescent="0.4">
      <c r="A35" s="2"/>
      <c r="B35" s="4"/>
      <c r="C35" s="4"/>
      <c r="D35" s="4"/>
      <c r="E35" s="4"/>
      <c r="F35" s="4"/>
      <c r="G35" s="4"/>
      <c r="H35" s="11" t="s">
        <v>889</v>
      </c>
      <c r="I35" s="4" t="s">
        <v>1272</v>
      </c>
      <c r="J35" s="5"/>
      <c r="K35" s="142" t="s">
        <v>85</v>
      </c>
      <c r="L35" s="142" t="s">
        <v>85</v>
      </c>
      <c r="M35" s="37" t="s">
        <v>86</v>
      </c>
    </row>
    <row r="36" spans="1:13" x14ac:dyDescent="0.35">
      <c r="A36" s="70"/>
      <c r="B36" s="70"/>
      <c r="C36" s="70"/>
      <c r="D36" s="70"/>
      <c r="E36" s="70"/>
      <c r="F36" s="70"/>
      <c r="G36" s="70"/>
      <c r="H36" s="54" t="s">
        <v>891</v>
      </c>
      <c r="I36" s="70" t="s">
        <v>1273</v>
      </c>
      <c r="J36" s="86"/>
      <c r="K36" s="87" t="s">
        <v>1274</v>
      </c>
      <c r="L36" s="87" t="e">
        <f>public</f>
        <v>#NAME?</v>
      </c>
      <c r="M36" s="70" t="s">
        <v>1275</v>
      </c>
    </row>
    <row r="37" spans="1:13" ht="15" thickBot="1" x14ac:dyDescent="0.4">
      <c r="A37" s="71"/>
      <c r="B37" s="71"/>
      <c r="C37" s="71"/>
      <c r="D37" s="71"/>
      <c r="E37" s="71"/>
      <c r="F37" s="71"/>
      <c r="G37" s="71"/>
      <c r="H37" s="55"/>
      <c r="I37" s="71"/>
      <c r="J37" s="88"/>
      <c r="K37" s="89"/>
      <c r="L37" s="89"/>
      <c r="M37" s="71"/>
    </row>
    <row r="38" spans="1:13" ht="63.5" thickBot="1" x14ac:dyDescent="0.4">
      <c r="A38" s="2"/>
      <c r="B38" s="4"/>
      <c r="C38" s="4"/>
      <c r="D38" s="4"/>
      <c r="E38" s="4"/>
      <c r="F38" s="4"/>
      <c r="G38" s="4"/>
      <c r="H38" s="11"/>
      <c r="I38" s="4"/>
      <c r="J38" s="5"/>
      <c r="K38" s="37" t="s">
        <v>1274</v>
      </c>
      <c r="L38" s="37" t="e">
        <f>government</f>
        <v>#NAME?</v>
      </c>
      <c r="M38" s="4" t="s">
        <v>1606</v>
      </c>
    </row>
    <row r="39" spans="1:13" ht="21.5" thickBot="1" x14ac:dyDescent="0.4">
      <c r="A39" s="2"/>
      <c r="B39" s="4"/>
      <c r="C39" s="4"/>
      <c r="D39" s="4"/>
      <c r="E39" s="4"/>
      <c r="F39" s="4"/>
      <c r="G39" s="4"/>
      <c r="H39" s="11" t="s">
        <v>893</v>
      </c>
      <c r="I39" s="4" t="s">
        <v>1277</v>
      </c>
      <c r="J39" s="5"/>
      <c r="K39" s="37" t="s">
        <v>1274</v>
      </c>
      <c r="L39" s="37" t="e">
        <f>public</f>
        <v>#NAME?</v>
      </c>
      <c r="M39" s="4" t="s">
        <v>1275</v>
      </c>
    </row>
    <row r="40" spans="1:13" ht="63.5" thickBot="1" x14ac:dyDescent="0.4">
      <c r="A40" s="2"/>
      <c r="B40" s="4"/>
      <c r="C40" s="4"/>
      <c r="D40" s="4"/>
      <c r="E40" s="4"/>
      <c r="F40" s="4"/>
      <c r="G40" s="4"/>
      <c r="H40" s="11"/>
      <c r="I40" s="4"/>
      <c r="J40" s="5"/>
      <c r="K40" s="37" t="s">
        <v>1274</v>
      </c>
      <c r="L40" s="37" t="e">
        <f>government</f>
        <v>#NAME?</v>
      </c>
      <c r="M40" s="4" t="s">
        <v>1606</v>
      </c>
    </row>
    <row r="41" spans="1:13" x14ac:dyDescent="0.35">
      <c r="A41" s="70"/>
      <c r="B41" s="70"/>
      <c r="C41" s="70"/>
      <c r="D41" s="70"/>
      <c r="E41" s="70"/>
      <c r="F41" s="70"/>
      <c r="G41" s="70"/>
      <c r="H41" s="54" t="s">
        <v>895</v>
      </c>
      <c r="I41" s="70" t="s">
        <v>896</v>
      </c>
      <c r="J41" s="86"/>
      <c r="K41" s="87" t="s">
        <v>1274</v>
      </c>
      <c r="L41" s="87" t="e">
        <f>public</f>
        <v>#NAME?</v>
      </c>
      <c r="M41" s="70" t="s">
        <v>1275</v>
      </c>
    </row>
    <row r="42" spans="1:13" ht="15" thickBot="1" x14ac:dyDescent="0.4">
      <c r="A42" s="71"/>
      <c r="B42" s="71"/>
      <c r="C42" s="71"/>
      <c r="D42" s="71"/>
      <c r="E42" s="71"/>
      <c r="F42" s="71"/>
      <c r="G42" s="71"/>
      <c r="H42" s="55"/>
      <c r="I42" s="71"/>
      <c r="J42" s="88"/>
      <c r="K42" s="89"/>
      <c r="L42" s="89"/>
      <c r="M42" s="71"/>
    </row>
    <row r="43" spans="1:13" ht="63.5" thickBot="1" x14ac:dyDescent="0.4">
      <c r="A43" s="2"/>
      <c r="B43" s="4"/>
      <c r="C43" s="4"/>
      <c r="D43" s="4"/>
      <c r="E43" s="4"/>
      <c r="F43" s="41"/>
      <c r="G43" s="4"/>
      <c r="H43" s="11"/>
      <c r="I43" s="4"/>
      <c r="J43" s="5"/>
      <c r="K43" s="37" t="s">
        <v>1274</v>
      </c>
      <c r="L43" s="37" t="e">
        <f>government</f>
        <v>#NAME?</v>
      </c>
      <c r="M43" s="4" t="s">
        <v>1606</v>
      </c>
    </row>
    <row r="44" spans="1:13" x14ac:dyDescent="0.35">
      <c r="A44" s="70"/>
      <c r="B44" s="70"/>
      <c r="C44" s="70"/>
      <c r="D44" s="70"/>
      <c r="E44" s="70"/>
      <c r="F44" s="70"/>
      <c r="G44" s="70"/>
      <c r="H44" s="54" t="s">
        <v>897</v>
      </c>
      <c r="I44" s="70" t="s">
        <v>898</v>
      </c>
      <c r="J44" s="86"/>
      <c r="K44" s="87" t="s">
        <v>1274</v>
      </c>
      <c r="L44" s="87" t="e">
        <f>private</f>
        <v>#NAME?</v>
      </c>
      <c r="M44" s="70" t="s">
        <v>1278</v>
      </c>
    </row>
    <row r="45" spans="1:13" ht="15" thickBot="1" x14ac:dyDescent="0.4">
      <c r="A45" s="71"/>
      <c r="B45" s="71"/>
      <c r="C45" s="71"/>
      <c r="D45" s="71"/>
      <c r="E45" s="71"/>
      <c r="F45" s="71"/>
      <c r="G45" s="71"/>
      <c r="H45" s="55"/>
      <c r="I45" s="71"/>
      <c r="J45" s="88"/>
      <c r="K45" s="89"/>
      <c r="L45" s="89"/>
      <c r="M45" s="71"/>
    </row>
    <row r="46" spans="1:13" ht="15" thickBot="1" x14ac:dyDescent="0.4">
      <c r="A46" s="2"/>
      <c r="B46" s="4"/>
      <c r="C46" s="4"/>
      <c r="D46" s="4"/>
      <c r="E46" s="4"/>
      <c r="F46" s="4"/>
      <c r="G46" s="4"/>
      <c r="H46" s="11" t="s">
        <v>1279</v>
      </c>
      <c r="I46" s="4" t="s">
        <v>250</v>
      </c>
      <c r="J46" s="5"/>
      <c r="K46" s="142" t="s">
        <v>85</v>
      </c>
      <c r="L46" s="142" t="s">
        <v>85</v>
      </c>
      <c r="M46" s="37" t="s">
        <v>86</v>
      </c>
    </row>
    <row r="47" spans="1:13" ht="21.5" thickBot="1" x14ac:dyDescent="0.4">
      <c r="A47" s="2"/>
      <c r="B47" s="4"/>
      <c r="C47" s="4"/>
      <c r="D47" s="4"/>
      <c r="E47" s="4"/>
      <c r="F47" s="4"/>
      <c r="G47" s="4"/>
      <c r="H47" s="40" t="s">
        <v>91</v>
      </c>
      <c r="I47" s="4"/>
      <c r="J47" s="5"/>
      <c r="K47" s="37" t="s">
        <v>1274</v>
      </c>
      <c r="L47" s="37" t="e">
        <f>religious</f>
        <v>#NAME?</v>
      </c>
      <c r="M47" s="4" t="s">
        <v>1607</v>
      </c>
    </row>
    <row r="48" spans="1:13" ht="21.5" thickBot="1" x14ac:dyDescent="0.4">
      <c r="A48" s="2"/>
      <c r="B48" s="4"/>
      <c r="C48" s="4"/>
      <c r="D48" s="4"/>
      <c r="E48" s="4"/>
      <c r="F48" s="4"/>
      <c r="G48" s="4"/>
      <c r="H48" s="40" t="s">
        <v>91</v>
      </c>
      <c r="I48" s="4"/>
      <c r="J48" s="5"/>
      <c r="K48" s="37" t="s">
        <v>1274</v>
      </c>
      <c r="L48" s="37" t="e">
        <f>ngo</f>
        <v>#NAME?</v>
      </c>
      <c r="M48" s="4" t="s">
        <v>1608</v>
      </c>
    </row>
    <row r="49" spans="1:13" ht="21.5" thickBot="1" x14ac:dyDescent="0.4">
      <c r="A49" s="2"/>
      <c r="B49" s="4"/>
      <c r="C49" s="4"/>
      <c r="D49" s="4"/>
      <c r="E49" s="4"/>
      <c r="F49" s="4"/>
      <c r="G49" s="4"/>
      <c r="H49" s="40" t="s">
        <v>91</v>
      </c>
      <c r="I49" s="4"/>
      <c r="J49" s="5"/>
      <c r="K49" s="37" t="s">
        <v>1274</v>
      </c>
      <c r="L49" s="37" t="e">
        <f>community</f>
        <v>#NAME?</v>
      </c>
      <c r="M49" s="4" t="s">
        <v>1609</v>
      </c>
    </row>
    <row r="50" spans="1:13" ht="21.5" thickBot="1" x14ac:dyDescent="0.4">
      <c r="A50" s="2"/>
      <c r="B50" s="4"/>
      <c r="C50" s="4"/>
      <c r="D50" s="4"/>
      <c r="E50" s="4"/>
      <c r="F50" s="4"/>
      <c r="G50" s="4"/>
      <c r="H50" s="40" t="s">
        <v>91</v>
      </c>
      <c r="I50" s="4"/>
      <c r="J50" s="5"/>
      <c r="K50" s="37" t="s">
        <v>1274</v>
      </c>
      <c r="L50" s="30" t="e">
        <f>consortium</f>
        <v>#NAME?</v>
      </c>
      <c r="M50" s="4" t="s">
        <v>1610</v>
      </c>
    </row>
    <row r="51" spans="1:13" ht="21.5" thickBot="1" x14ac:dyDescent="0.4">
      <c r="A51" s="2"/>
      <c r="B51" s="4"/>
      <c r="C51" s="4"/>
      <c r="D51" s="4"/>
      <c r="E51" s="4"/>
      <c r="F51" s="4"/>
      <c r="G51" s="4"/>
      <c r="H51" s="40" t="s">
        <v>91</v>
      </c>
      <c r="I51" s="4"/>
      <c r="J51" s="5"/>
      <c r="K51" s="37" t="s">
        <v>1274</v>
      </c>
      <c r="L51" s="30" t="e">
        <f>cooperative</f>
        <v>#NAME?</v>
      </c>
      <c r="M51" s="36" t="s">
        <v>1611</v>
      </c>
    </row>
    <row r="52" spans="1:13" ht="15" thickBot="1" x14ac:dyDescent="0.4">
      <c r="A52" s="2"/>
      <c r="B52" s="4"/>
      <c r="C52" s="4"/>
      <c r="D52" s="4"/>
      <c r="E52" s="4"/>
      <c r="F52" s="11" t="s">
        <v>50</v>
      </c>
      <c r="G52" s="12" t="s">
        <v>51</v>
      </c>
      <c r="H52" s="11"/>
      <c r="I52" s="12"/>
      <c r="J52" s="4"/>
      <c r="K52" s="4"/>
      <c r="L52" s="4"/>
      <c r="M52" s="4"/>
    </row>
    <row r="53" spans="1:13" ht="15" thickBot="1" x14ac:dyDescent="0.4">
      <c r="A53" s="2"/>
      <c r="B53" s="4"/>
      <c r="C53" s="4"/>
      <c r="D53" s="4"/>
      <c r="E53" s="4"/>
      <c r="F53" s="4"/>
      <c r="G53" s="4"/>
      <c r="H53" s="41" t="s">
        <v>146</v>
      </c>
      <c r="I53" s="12" t="s">
        <v>27</v>
      </c>
      <c r="J53" s="4"/>
      <c r="K53" s="4"/>
      <c r="L53" s="4"/>
      <c r="M53" s="4"/>
    </row>
    <row r="54" spans="1:13" ht="15" thickBot="1" x14ac:dyDescent="0.4">
      <c r="A54" s="2"/>
      <c r="B54" s="4"/>
      <c r="C54" s="4"/>
      <c r="D54" s="4"/>
      <c r="E54" s="4"/>
      <c r="F54" s="4"/>
      <c r="G54" s="4"/>
      <c r="H54" s="41" t="s">
        <v>404</v>
      </c>
      <c r="I54" s="12" t="s">
        <v>54</v>
      </c>
      <c r="J54" s="4"/>
      <c r="K54" s="4"/>
      <c r="L54" s="4"/>
      <c r="M54" s="4"/>
    </row>
    <row r="55" spans="1:13" ht="15" thickBot="1" x14ac:dyDescent="0.4">
      <c r="A55" s="2"/>
      <c r="B55" s="4"/>
      <c r="C55" s="4"/>
      <c r="D55" s="4"/>
      <c r="E55" s="4"/>
      <c r="F55" s="4"/>
      <c r="G55" s="4"/>
      <c r="H55" s="41" t="s">
        <v>55</v>
      </c>
      <c r="I55" s="12" t="s">
        <v>56</v>
      </c>
      <c r="J55" s="4"/>
      <c r="K55" s="4"/>
      <c r="L55" s="4"/>
      <c r="M55" s="4"/>
    </row>
    <row r="56" spans="1:13" x14ac:dyDescent="0.35">
      <c r="A56" s="70"/>
      <c r="B56" s="70"/>
      <c r="C56" s="70"/>
      <c r="D56" s="70"/>
      <c r="E56" s="70"/>
      <c r="F56" s="54" t="s">
        <v>742</v>
      </c>
      <c r="G56" s="56" t="s">
        <v>223</v>
      </c>
      <c r="H56" s="54"/>
      <c r="I56" s="70"/>
      <c r="J56" s="56"/>
      <c r="K56" s="26" t="s">
        <v>69</v>
      </c>
      <c r="L56" s="64" t="s">
        <v>65</v>
      </c>
      <c r="M56" s="72" t="s">
        <v>224</v>
      </c>
    </row>
    <row r="57" spans="1:13" ht="15" thickBot="1" x14ac:dyDescent="0.4">
      <c r="A57" s="71"/>
      <c r="B57" s="71"/>
      <c r="C57" s="71"/>
      <c r="D57" s="71"/>
      <c r="E57" s="71"/>
      <c r="F57" s="55"/>
      <c r="G57" s="57"/>
      <c r="H57" s="55"/>
      <c r="I57" s="71"/>
      <c r="J57" s="57"/>
      <c r="K57" s="15" t="s">
        <v>70</v>
      </c>
      <c r="L57" s="65"/>
      <c r="M57" s="73"/>
    </row>
    <row r="58" spans="1:13" x14ac:dyDescent="0.35">
      <c r="A58" s="70"/>
      <c r="B58" s="70"/>
      <c r="C58" s="70"/>
      <c r="D58" s="70"/>
      <c r="E58" s="70"/>
      <c r="F58" s="54"/>
      <c r="G58" s="56"/>
      <c r="H58" s="54" t="s">
        <v>59</v>
      </c>
      <c r="I58" s="70" t="s">
        <v>60</v>
      </c>
      <c r="J58" s="56"/>
      <c r="K58" s="110"/>
      <c r="L58" s="110"/>
      <c r="M58" s="66"/>
    </row>
    <row r="59" spans="1:13" ht="15" thickBot="1" x14ac:dyDescent="0.4">
      <c r="A59" s="71"/>
      <c r="B59" s="71"/>
      <c r="C59" s="71"/>
      <c r="D59" s="71"/>
      <c r="E59" s="71"/>
      <c r="F59" s="55"/>
      <c r="G59" s="57"/>
      <c r="H59" s="55"/>
      <c r="I59" s="71"/>
      <c r="J59" s="57"/>
      <c r="K59" s="112"/>
      <c r="L59" s="112"/>
      <c r="M59" s="67"/>
    </row>
    <row r="60" spans="1:13" x14ac:dyDescent="0.35">
      <c r="A60" s="70"/>
      <c r="B60" s="70"/>
      <c r="C60" s="70"/>
      <c r="D60" s="70"/>
      <c r="E60" s="70"/>
      <c r="F60" s="70"/>
      <c r="G60" s="70"/>
      <c r="H60" s="54" t="s">
        <v>61</v>
      </c>
      <c r="I60" s="70" t="s">
        <v>62</v>
      </c>
      <c r="J60" s="56"/>
      <c r="K60" s="39" t="s">
        <v>63</v>
      </c>
      <c r="L60" s="187" t="s">
        <v>65</v>
      </c>
      <c r="M60" s="70" t="s">
        <v>66</v>
      </c>
    </row>
    <row r="61" spans="1:13" ht="15" thickBot="1" x14ac:dyDescent="0.4">
      <c r="A61" s="71"/>
      <c r="B61" s="71"/>
      <c r="C61" s="71"/>
      <c r="D61" s="71"/>
      <c r="E61" s="71"/>
      <c r="F61" s="71"/>
      <c r="G61" s="71"/>
      <c r="H61" s="55"/>
      <c r="I61" s="71"/>
      <c r="J61" s="57"/>
      <c r="K61" s="37" t="s">
        <v>64</v>
      </c>
      <c r="L61" s="188"/>
      <c r="M61" s="71"/>
    </row>
    <row r="62" spans="1:13" ht="22" x14ac:dyDescent="0.35">
      <c r="A62" s="70"/>
      <c r="B62" s="70"/>
      <c r="C62" s="70"/>
      <c r="D62" s="70"/>
      <c r="E62" s="70"/>
      <c r="F62" s="70"/>
      <c r="G62" s="70"/>
      <c r="H62" s="54" t="s">
        <v>67</v>
      </c>
      <c r="I62" s="70" t="s">
        <v>68</v>
      </c>
      <c r="J62" s="187"/>
      <c r="K62" s="29" t="s">
        <v>69</v>
      </c>
      <c r="L62" s="187" t="e">
        <f>ruinous</f>
        <v>#NAME?</v>
      </c>
      <c r="M62" s="72" t="s">
        <v>71</v>
      </c>
    </row>
    <row r="63" spans="1:13" ht="22.5" thickBot="1" x14ac:dyDescent="0.4">
      <c r="A63" s="71"/>
      <c r="B63" s="71"/>
      <c r="C63" s="71"/>
      <c r="D63" s="71"/>
      <c r="E63" s="71"/>
      <c r="F63" s="71"/>
      <c r="G63" s="71"/>
      <c r="H63" s="55"/>
      <c r="I63" s="71"/>
      <c r="J63" s="188"/>
      <c r="K63" s="30" t="s">
        <v>70</v>
      </c>
      <c r="L63" s="188"/>
      <c r="M63" s="73"/>
    </row>
    <row r="64" spans="1:13" ht="22" x14ac:dyDescent="0.35">
      <c r="A64" s="70"/>
      <c r="B64" s="70"/>
      <c r="C64" s="70"/>
      <c r="D64" s="70"/>
      <c r="E64" s="70"/>
      <c r="F64" s="70"/>
      <c r="G64" s="70"/>
      <c r="H64" s="54"/>
      <c r="I64" s="70"/>
      <c r="J64" s="56"/>
      <c r="K64" s="29" t="s">
        <v>69</v>
      </c>
      <c r="L64" s="68" t="e">
        <f>partly_ruinous</f>
        <v>#NAME?</v>
      </c>
      <c r="M64" s="72" t="s">
        <v>72</v>
      </c>
    </row>
    <row r="65" spans="1:13" ht="22.5" thickBot="1" x14ac:dyDescent="0.4">
      <c r="A65" s="71"/>
      <c r="B65" s="71"/>
      <c r="C65" s="71"/>
      <c r="D65" s="71"/>
      <c r="E65" s="71"/>
      <c r="F65" s="71"/>
      <c r="G65" s="71"/>
      <c r="H65" s="55"/>
      <c r="I65" s="71"/>
      <c r="J65" s="57"/>
      <c r="K65" s="30" t="s">
        <v>70</v>
      </c>
      <c r="L65" s="69"/>
      <c r="M65" s="73"/>
    </row>
    <row r="66" spans="1:13" ht="22" x14ac:dyDescent="0.35">
      <c r="A66" s="70"/>
      <c r="B66" s="70"/>
      <c r="C66" s="70"/>
      <c r="D66" s="70"/>
      <c r="E66" s="70"/>
      <c r="F66" s="70"/>
      <c r="G66" s="70"/>
      <c r="H66" s="54"/>
      <c r="I66" s="70"/>
      <c r="J66" s="56"/>
      <c r="K66" s="29" t="s">
        <v>69</v>
      </c>
      <c r="L66" s="68" t="e">
        <f>mainly_ruinous</f>
        <v>#NAME?</v>
      </c>
      <c r="M66" s="72" t="s">
        <v>73</v>
      </c>
    </row>
    <row r="67" spans="1:13" ht="22.5" thickBot="1" x14ac:dyDescent="0.4">
      <c r="A67" s="71"/>
      <c r="B67" s="71"/>
      <c r="C67" s="71"/>
      <c r="D67" s="71"/>
      <c r="E67" s="71"/>
      <c r="F67" s="71"/>
      <c r="G67" s="71"/>
      <c r="H67" s="55"/>
      <c r="I67" s="71"/>
      <c r="J67" s="57"/>
      <c r="K67" s="30" t="s">
        <v>70</v>
      </c>
      <c r="L67" s="69"/>
      <c r="M67" s="73"/>
    </row>
    <row r="68" spans="1:13" ht="22" x14ac:dyDescent="0.35">
      <c r="A68" s="70"/>
      <c r="B68" s="70"/>
      <c r="C68" s="70"/>
      <c r="D68" s="70"/>
      <c r="E68" s="70"/>
      <c r="F68" s="70"/>
      <c r="G68" s="70"/>
      <c r="H68" s="54"/>
      <c r="I68" s="70"/>
      <c r="J68" s="56"/>
      <c r="K68" s="29" t="s">
        <v>69</v>
      </c>
      <c r="L68" s="68" t="e">
        <f>completely_ruinous</f>
        <v>#NAME?</v>
      </c>
      <c r="M68" s="72" t="s">
        <v>74</v>
      </c>
    </row>
    <row r="69" spans="1:13" ht="22.5" thickBot="1" x14ac:dyDescent="0.4">
      <c r="A69" s="71"/>
      <c r="B69" s="71"/>
      <c r="C69" s="71"/>
      <c r="D69" s="71"/>
      <c r="E69" s="71"/>
      <c r="F69" s="71"/>
      <c r="G69" s="71"/>
      <c r="H69" s="55"/>
      <c r="I69" s="71"/>
      <c r="J69" s="57"/>
      <c r="K69" s="30" t="s">
        <v>70</v>
      </c>
      <c r="L69" s="69"/>
      <c r="M69" s="73"/>
    </row>
    <row r="70" spans="1:13" ht="15" thickBot="1" x14ac:dyDescent="0.4">
      <c r="A70" s="2"/>
      <c r="B70" s="4"/>
      <c r="C70" s="4"/>
      <c r="D70" s="4"/>
      <c r="E70" s="4"/>
      <c r="F70" s="4"/>
      <c r="G70" s="4"/>
      <c r="H70" s="11"/>
      <c r="I70" s="4"/>
      <c r="J70" s="12"/>
      <c r="K70" s="30" t="s">
        <v>64</v>
      </c>
      <c r="L70" s="35" t="s">
        <v>1213</v>
      </c>
      <c r="M70" s="36" t="s">
        <v>1214</v>
      </c>
    </row>
    <row r="71" spans="1:13" ht="22" x14ac:dyDescent="0.35">
      <c r="A71" s="70"/>
      <c r="B71" s="70"/>
      <c r="C71" s="70"/>
      <c r="D71" s="70"/>
      <c r="E71" s="70"/>
      <c r="F71" s="70"/>
      <c r="G71" s="70"/>
      <c r="H71" s="54" t="s">
        <v>75</v>
      </c>
      <c r="I71" s="70" t="s">
        <v>76</v>
      </c>
      <c r="J71" s="56"/>
      <c r="K71" s="29" t="s">
        <v>69</v>
      </c>
      <c r="L71" s="68" t="e">
        <f>good</f>
        <v>#NAME?</v>
      </c>
      <c r="M71" s="72" t="s">
        <v>77</v>
      </c>
    </row>
    <row r="72" spans="1:13" ht="22.5" thickBot="1" x14ac:dyDescent="0.4">
      <c r="A72" s="71"/>
      <c r="B72" s="71"/>
      <c r="C72" s="71"/>
      <c r="D72" s="71"/>
      <c r="E72" s="71"/>
      <c r="F72" s="71"/>
      <c r="G72" s="71"/>
      <c r="H72" s="55"/>
      <c r="I72" s="71"/>
      <c r="J72" s="57"/>
      <c r="K72" s="30" t="s">
        <v>70</v>
      </c>
      <c r="L72" s="69"/>
      <c r="M72" s="73"/>
    </row>
    <row r="73" spans="1:13" ht="22" x14ac:dyDescent="0.35">
      <c r="A73" s="70"/>
      <c r="B73" s="70"/>
      <c r="C73" s="70"/>
      <c r="D73" s="70"/>
      <c r="E73" s="70"/>
      <c r="F73" s="70"/>
      <c r="G73" s="70"/>
      <c r="H73" s="54"/>
      <c r="I73" s="70"/>
      <c r="J73" s="56"/>
      <c r="K73" s="29" t="s">
        <v>69</v>
      </c>
      <c r="L73" s="68" t="e">
        <f>average</f>
        <v>#NAME?</v>
      </c>
      <c r="M73" s="70" t="s">
        <v>77</v>
      </c>
    </row>
    <row r="74" spans="1:13" ht="22.5" thickBot="1" x14ac:dyDescent="0.4">
      <c r="A74" s="71"/>
      <c r="B74" s="71"/>
      <c r="C74" s="71"/>
      <c r="D74" s="71"/>
      <c r="E74" s="71"/>
      <c r="F74" s="71"/>
      <c r="G74" s="71"/>
      <c r="H74" s="55"/>
      <c r="I74" s="71"/>
      <c r="J74" s="57"/>
      <c r="K74" s="30" t="s">
        <v>70</v>
      </c>
      <c r="L74" s="69"/>
      <c r="M74" s="71"/>
    </row>
    <row r="75" spans="1:13" ht="22" x14ac:dyDescent="0.35">
      <c r="A75" s="70"/>
      <c r="B75" s="70"/>
      <c r="C75" s="70"/>
      <c r="D75" s="70"/>
      <c r="E75" s="70"/>
      <c r="F75" s="70"/>
      <c r="G75" s="70"/>
      <c r="H75" s="54"/>
      <c r="I75" s="70"/>
      <c r="J75" s="56"/>
      <c r="K75" s="29" t="s">
        <v>69</v>
      </c>
      <c r="L75" s="68" t="e">
        <f>poor</f>
        <v>#NAME?</v>
      </c>
      <c r="M75" s="70" t="s">
        <v>77</v>
      </c>
    </row>
    <row r="76" spans="1:13" ht="22.5" thickBot="1" x14ac:dyDescent="0.4">
      <c r="A76" s="71"/>
      <c r="B76" s="71"/>
      <c r="C76" s="71"/>
      <c r="D76" s="71"/>
      <c r="E76" s="71"/>
      <c r="F76" s="71"/>
      <c r="G76" s="71"/>
      <c r="H76" s="55"/>
      <c r="I76" s="71"/>
      <c r="J76" s="57"/>
      <c r="K76" s="30" t="s">
        <v>70</v>
      </c>
      <c r="L76" s="69"/>
      <c r="M76" s="71"/>
    </row>
    <row r="77" spans="1:13" ht="52.5" x14ac:dyDescent="0.35">
      <c r="A77" s="70"/>
      <c r="B77" s="70"/>
      <c r="C77" s="70"/>
      <c r="D77" s="70"/>
      <c r="E77" s="70"/>
      <c r="F77" s="70"/>
      <c r="G77" s="70"/>
      <c r="H77" s="54" t="s">
        <v>78</v>
      </c>
      <c r="I77" s="70" t="s">
        <v>79</v>
      </c>
      <c r="J77" s="56"/>
      <c r="K77" s="110" t="s">
        <v>69</v>
      </c>
      <c r="L77" s="110" t="s">
        <v>80</v>
      </c>
      <c r="M77" s="31" t="s">
        <v>81</v>
      </c>
    </row>
    <row r="78" spans="1:13" ht="47.5" thickBot="1" x14ac:dyDescent="0.4">
      <c r="A78" s="71"/>
      <c r="B78" s="71"/>
      <c r="C78" s="71"/>
      <c r="D78" s="71"/>
      <c r="E78" s="71"/>
      <c r="F78" s="71"/>
      <c r="G78" s="71"/>
      <c r="H78" s="55"/>
      <c r="I78" s="71"/>
      <c r="J78" s="57"/>
      <c r="K78" s="112"/>
      <c r="L78" s="112"/>
      <c r="M78" s="32" t="s">
        <v>82</v>
      </c>
    </row>
    <row r="79" spans="1:13" ht="15" thickBot="1" x14ac:dyDescent="0.4">
      <c r="A79" s="2"/>
      <c r="B79" s="4"/>
      <c r="C79" s="4"/>
      <c r="D79" s="4"/>
      <c r="E79" s="4"/>
      <c r="F79" s="4"/>
      <c r="G79" s="4"/>
      <c r="H79" s="11" t="s">
        <v>83</v>
      </c>
      <c r="I79" s="4" t="s">
        <v>84</v>
      </c>
      <c r="J79" s="12"/>
      <c r="K79" s="115" t="s">
        <v>85</v>
      </c>
      <c r="L79" s="115" t="s">
        <v>85</v>
      </c>
      <c r="M79" s="37" t="s">
        <v>86</v>
      </c>
    </row>
    <row r="80" spans="1:13" ht="21.5" thickBot="1" x14ac:dyDescent="0.4">
      <c r="A80" s="2"/>
      <c r="B80" s="4"/>
      <c r="C80" s="4"/>
      <c r="D80" s="4"/>
      <c r="E80" s="4"/>
      <c r="F80" s="4"/>
      <c r="G80" s="4"/>
      <c r="H80" s="11" t="s">
        <v>87</v>
      </c>
      <c r="I80" s="4" t="s">
        <v>88</v>
      </c>
      <c r="J80" s="12"/>
      <c r="K80" s="115" t="s">
        <v>85</v>
      </c>
      <c r="L80" s="115" t="s">
        <v>85</v>
      </c>
      <c r="M80" s="37" t="s">
        <v>86</v>
      </c>
    </row>
    <row r="81" spans="1:13" ht="15" thickBot="1" x14ac:dyDescent="0.4">
      <c r="A81" s="2"/>
      <c r="B81" s="4"/>
      <c r="C81" s="4"/>
      <c r="D81" s="4"/>
      <c r="E81" s="4"/>
      <c r="F81" s="4"/>
      <c r="G81" s="4"/>
      <c r="H81" s="11" t="s">
        <v>89</v>
      </c>
      <c r="I81" s="4" t="s">
        <v>90</v>
      </c>
      <c r="J81" s="12"/>
      <c r="K81" s="115" t="s">
        <v>85</v>
      </c>
      <c r="L81" s="115" t="s">
        <v>85</v>
      </c>
      <c r="M81" s="37" t="s">
        <v>86</v>
      </c>
    </row>
    <row r="82" spans="1:13" x14ac:dyDescent="0.35">
      <c r="A82" s="70"/>
      <c r="B82" s="70"/>
      <c r="C82" s="70"/>
      <c r="D82" s="70"/>
      <c r="E82" s="70"/>
      <c r="F82" s="70"/>
      <c r="G82" s="70"/>
      <c r="H82" s="110" t="s">
        <v>91</v>
      </c>
      <c r="I82" s="70"/>
      <c r="J82" s="56"/>
      <c r="K82" s="26" t="s">
        <v>69</v>
      </c>
      <c r="L82" s="187" t="e">
        <f>recognizable_remains</f>
        <v>#NAME?</v>
      </c>
      <c r="M82" s="72" t="s">
        <v>92</v>
      </c>
    </row>
    <row r="83" spans="1:13" ht="15" thickBot="1" x14ac:dyDescent="0.4">
      <c r="A83" s="71"/>
      <c r="B83" s="71"/>
      <c r="C83" s="71"/>
      <c r="D83" s="71"/>
      <c r="E83" s="71"/>
      <c r="F83" s="71"/>
      <c r="G83" s="71"/>
      <c r="H83" s="112"/>
      <c r="I83" s="71"/>
      <c r="J83" s="57"/>
      <c r="K83" s="15" t="s">
        <v>70</v>
      </c>
      <c r="L83" s="188"/>
      <c r="M83" s="73"/>
    </row>
    <row r="84" spans="1:13" x14ac:dyDescent="0.35">
      <c r="A84" s="70"/>
      <c r="B84" s="70"/>
      <c r="C84" s="70"/>
      <c r="D84" s="70"/>
      <c r="E84" s="70"/>
      <c r="F84" s="70"/>
      <c r="G84" s="70"/>
      <c r="H84" s="110" t="s">
        <v>91</v>
      </c>
      <c r="I84" s="70"/>
      <c r="J84" s="56"/>
      <c r="K84" s="26" t="s">
        <v>69</v>
      </c>
      <c r="L84" s="68" t="e">
        <f>preserved</f>
        <v>#NAME?</v>
      </c>
      <c r="M84" s="72" t="s">
        <v>93</v>
      </c>
    </row>
    <row r="85" spans="1:13" ht="15" thickBot="1" x14ac:dyDescent="0.4">
      <c r="A85" s="71"/>
      <c r="B85" s="71"/>
      <c r="C85" s="71"/>
      <c r="D85" s="71"/>
      <c r="E85" s="71"/>
      <c r="F85" s="71"/>
      <c r="G85" s="71"/>
      <c r="H85" s="112"/>
      <c r="I85" s="71"/>
      <c r="J85" s="57"/>
      <c r="K85" s="15" t="s">
        <v>70</v>
      </c>
      <c r="L85" s="69"/>
      <c r="M85" s="73"/>
    </row>
    <row r="86" spans="1:13" x14ac:dyDescent="0.35">
      <c r="A86" s="70"/>
      <c r="B86" s="70"/>
      <c r="C86" s="70"/>
      <c r="D86" s="70"/>
      <c r="E86" s="70"/>
      <c r="F86" s="70"/>
      <c r="G86" s="70"/>
      <c r="H86" s="110" t="s">
        <v>91</v>
      </c>
      <c r="I86" s="70"/>
      <c r="J86" s="56"/>
      <c r="K86" s="26" t="s">
        <v>69</v>
      </c>
      <c r="L86" s="68" t="e">
        <f>renovated</f>
        <v>#NAME?</v>
      </c>
      <c r="M86" s="72" t="s">
        <v>94</v>
      </c>
    </row>
    <row r="87" spans="1:13" ht="15" thickBot="1" x14ac:dyDescent="0.4">
      <c r="A87" s="71"/>
      <c r="B87" s="71"/>
      <c r="C87" s="71"/>
      <c r="D87" s="71"/>
      <c r="E87" s="71"/>
      <c r="F87" s="71"/>
      <c r="G87" s="71"/>
      <c r="H87" s="112"/>
      <c r="I87" s="71"/>
      <c r="J87" s="57"/>
      <c r="K87" s="15" t="s">
        <v>70</v>
      </c>
      <c r="L87" s="69"/>
      <c r="M87" s="73"/>
    </row>
    <row r="88" spans="1:13" x14ac:dyDescent="0.35">
      <c r="A88" s="70"/>
      <c r="B88" s="70"/>
      <c r="C88" s="70"/>
      <c r="D88" s="70"/>
      <c r="E88" s="70"/>
      <c r="F88" s="70"/>
      <c r="G88" s="70"/>
      <c r="H88" s="110" t="s">
        <v>91</v>
      </c>
      <c r="I88" s="70"/>
      <c r="J88" s="56"/>
      <c r="K88" s="26" t="s">
        <v>69</v>
      </c>
      <c r="L88" s="68" t="e">
        <f>reconstructed</f>
        <v>#NAME?</v>
      </c>
      <c r="M88" s="72" t="s">
        <v>95</v>
      </c>
    </row>
    <row r="89" spans="1:13" ht="15" thickBot="1" x14ac:dyDescent="0.4">
      <c r="A89" s="71"/>
      <c r="B89" s="71"/>
      <c r="C89" s="71"/>
      <c r="D89" s="71"/>
      <c r="E89" s="71"/>
      <c r="F89" s="71"/>
      <c r="G89" s="71"/>
      <c r="H89" s="112"/>
      <c r="I89" s="71"/>
      <c r="J89" s="57"/>
      <c r="K89" s="15" t="s">
        <v>70</v>
      </c>
      <c r="L89" s="69"/>
      <c r="M89" s="73"/>
    </row>
    <row r="90" spans="1:13" ht="15" thickBot="1" x14ac:dyDescent="0.4">
      <c r="A90" s="2"/>
      <c r="B90" s="4"/>
      <c r="C90" s="4"/>
      <c r="D90" s="4"/>
      <c r="E90" s="4"/>
      <c r="F90" s="4"/>
      <c r="G90" s="4"/>
      <c r="H90" s="4"/>
      <c r="I90" s="4"/>
      <c r="J90" s="4"/>
      <c r="K90" s="37"/>
      <c r="L90" s="37"/>
      <c r="M90" s="41"/>
    </row>
    <row r="91" spans="1:13" ht="15" thickBot="1" x14ac:dyDescent="0.4">
      <c r="A91" s="2"/>
      <c r="B91" s="4"/>
      <c r="C91" s="4"/>
      <c r="D91" s="4"/>
      <c r="E91" s="4"/>
      <c r="F91" s="4"/>
      <c r="G91" s="4"/>
      <c r="H91" s="4"/>
      <c r="I91" s="4"/>
      <c r="J91" s="4"/>
      <c r="K91" s="37"/>
      <c r="L91" s="37"/>
      <c r="M91" s="41"/>
    </row>
    <row r="92" spans="1:13" ht="42" x14ac:dyDescent="0.35">
      <c r="A92" s="70"/>
      <c r="B92" s="82"/>
      <c r="C92" s="82"/>
      <c r="D92" s="82" t="s">
        <v>1746</v>
      </c>
      <c r="E92" s="70" t="s">
        <v>1747</v>
      </c>
      <c r="F92" s="70"/>
      <c r="G92" s="70"/>
      <c r="H92" s="70"/>
      <c r="I92" s="70"/>
      <c r="J92" s="70"/>
      <c r="K92" s="87" t="s">
        <v>1291</v>
      </c>
      <c r="L92" s="87" t="s">
        <v>1446</v>
      </c>
      <c r="M92" s="42" t="s">
        <v>1612</v>
      </c>
    </row>
    <row r="93" spans="1:13" x14ac:dyDescent="0.35">
      <c r="A93" s="95"/>
      <c r="B93" s="96"/>
      <c r="C93" s="96"/>
      <c r="D93" s="96"/>
      <c r="E93" s="95"/>
      <c r="F93" s="95"/>
      <c r="G93" s="95"/>
      <c r="H93" s="95"/>
      <c r="I93" s="95"/>
      <c r="J93" s="95"/>
      <c r="K93" s="98"/>
      <c r="L93" s="98"/>
      <c r="M93" s="28"/>
    </row>
    <row r="94" spans="1:13" ht="32" thickBot="1" x14ac:dyDescent="0.4">
      <c r="A94" s="71"/>
      <c r="B94" s="83"/>
      <c r="C94" s="83"/>
      <c r="D94" s="83"/>
      <c r="E94" s="71"/>
      <c r="F94" s="71"/>
      <c r="G94" s="71"/>
      <c r="H94" s="71"/>
      <c r="I94" s="71"/>
      <c r="J94" s="71"/>
      <c r="K94" s="89"/>
      <c r="L94" s="89"/>
      <c r="M94" s="9" t="s">
        <v>1613</v>
      </c>
    </row>
    <row r="95" spans="1:13" ht="15" thickBot="1" x14ac:dyDescent="0.4">
      <c r="A95" s="2"/>
      <c r="B95" s="4"/>
      <c r="C95" s="4"/>
      <c r="D95" s="4"/>
      <c r="E95" s="4"/>
      <c r="F95" s="41" t="s">
        <v>18</v>
      </c>
      <c r="G95" s="4" t="s">
        <v>19</v>
      </c>
      <c r="H95" s="4" t="s">
        <v>20</v>
      </c>
      <c r="I95" s="4"/>
      <c r="J95" s="4"/>
      <c r="K95" s="4"/>
      <c r="L95" s="4"/>
      <c r="M95" s="4" t="s">
        <v>1614</v>
      </c>
    </row>
    <row r="96" spans="1:13" ht="21.5" thickBot="1" x14ac:dyDescent="0.4">
      <c r="A96" s="2"/>
      <c r="B96" s="4"/>
      <c r="C96" s="4"/>
      <c r="D96" s="4"/>
      <c r="E96" s="4"/>
      <c r="F96" s="41" t="s">
        <v>21</v>
      </c>
      <c r="G96" s="4" t="s">
        <v>22</v>
      </c>
      <c r="H96" s="5" t="s">
        <v>85</v>
      </c>
      <c r="I96" s="4"/>
      <c r="J96" s="4"/>
      <c r="K96" s="4"/>
      <c r="L96" s="4"/>
      <c r="M96" s="4"/>
    </row>
    <row r="97" spans="1:13" ht="15" thickBot="1" x14ac:dyDescent="0.4">
      <c r="A97" s="2"/>
      <c r="B97" s="4"/>
      <c r="C97" s="4"/>
      <c r="D97" s="4"/>
      <c r="E97" s="4"/>
      <c r="F97" s="11" t="s">
        <v>50</v>
      </c>
      <c r="G97" s="12" t="s">
        <v>51</v>
      </c>
      <c r="H97" s="11"/>
      <c r="I97" s="12"/>
      <c r="J97" s="4"/>
      <c r="K97" s="4"/>
      <c r="L97" s="4"/>
      <c r="M97" s="4"/>
    </row>
    <row r="98" spans="1:13" ht="15" thickBot="1" x14ac:dyDescent="0.4">
      <c r="A98" s="2"/>
      <c r="B98" s="4"/>
      <c r="C98" s="4"/>
      <c r="D98" s="4"/>
      <c r="E98" s="4"/>
      <c r="F98" s="4"/>
      <c r="G98" s="4"/>
      <c r="H98" s="41" t="s">
        <v>146</v>
      </c>
      <c r="I98" s="12" t="s">
        <v>27</v>
      </c>
      <c r="J98" s="4"/>
      <c r="K98" s="4"/>
      <c r="L98" s="4"/>
      <c r="M98" s="4"/>
    </row>
    <row r="99" spans="1:13" ht="15" thickBot="1" x14ac:dyDescent="0.4">
      <c r="A99" s="2"/>
      <c r="B99" s="4"/>
      <c r="C99" s="4"/>
      <c r="D99" s="4"/>
      <c r="E99" s="4"/>
      <c r="F99" s="4"/>
      <c r="G99" s="4"/>
      <c r="H99" s="41" t="s">
        <v>404</v>
      </c>
      <c r="I99" s="12" t="s">
        <v>54</v>
      </c>
      <c r="J99" s="4"/>
      <c r="K99" s="4"/>
      <c r="L99" s="4"/>
      <c r="M99" s="4"/>
    </row>
    <row r="100" spans="1:13" ht="15" thickBot="1" x14ac:dyDescent="0.4">
      <c r="A100" s="2"/>
      <c r="B100" s="4"/>
      <c r="C100" s="4"/>
      <c r="D100" s="4"/>
      <c r="E100" s="4"/>
      <c r="F100" s="4"/>
      <c r="G100" s="4"/>
      <c r="H100" s="41" t="s">
        <v>55</v>
      </c>
      <c r="I100" s="12" t="s">
        <v>56</v>
      </c>
      <c r="J100" s="4"/>
      <c r="K100" s="4"/>
      <c r="L100" s="4"/>
      <c r="M100" s="4"/>
    </row>
    <row r="101" spans="1:13" x14ac:dyDescent="0.35">
      <c r="A101" s="70"/>
      <c r="B101" s="70"/>
      <c r="C101" s="70"/>
      <c r="D101" s="70"/>
      <c r="E101" s="70"/>
      <c r="F101" s="54" t="s">
        <v>742</v>
      </c>
      <c r="G101" s="56" t="s">
        <v>223</v>
      </c>
      <c r="H101" s="54"/>
      <c r="I101" s="70"/>
      <c r="J101" s="56"/>
      <c r="K101" s="26" t="s">
        <v>69</v>
      </c>
      <c r="L101" s="64" t="s">
        <v>65</v>
      </c>
      <c r="M101" s="72" t="s">
        <v>224</v>
      </c>
    </row>
    <row r="102" spans="1:13" ht="15" thickBot="1" x14ac:dyDescent="0.4">
      <c r="A102" s="71"/>
      <c r="B102" s="71"/>
      <c r="C102" s="71"/>
      <c r="D102" s="71"/>
      <c r="E102" s="71"/>
      <c r="F102" s="55"/>
      <c r="G102" s="57"/>
      <c r="H102" s="55"/>
      <c r="I102" s="71"/>
      <c r="J102" s="57"/>
      <c r="K102" s="15" t="s">
        <v>70</v>
      </c>
      <c r="L102" s="65"/>
      <c r="M102" s="73"/>
    </row>
    <row r="103" spans="1:13" x14ac:dyDescent="0.35">
      <c r="A103" s="70"/>
      <c r="B103" s="70"/>
      <c r="C103" s="70"/>
      <c r="D103" s="70"/>
      <c r="E103" s="70"/>
      <c r="F103" s="54"/>
      <c r="G103" s="56"/>
      <c r="H103" s="54" t="s">
        <v>59</v>
      </c>
      <c r="I103" s="70" t="s">
        <v>60</v>
      </c>
      <c r="J103" s="56"/>
      <c r="K103" s="110"/>
      <c r="L103" s="110"/>
      <c r="M103" s="66"/>
    </row>
    <row r="104" spans="1:13" ht="15" thickBot="1" x14ac:dyDescent="0.4">
      <c r="A104" s="71"/>
      <c r="B104" s="71"/>
      <c r="C104" s="71"/>
      <c r="D104" s="71"/>
      <c r="E104" s="71"/>
      <c r="F104" s="55"/>
      <c r="G104" s="57"/>
      <c r="H104" s="55"/>
      <c r="I104" s="71"/>
      <c r="J104" s="57"/>
      <c r="K104" s="112"/>
      <c r="L104" s="112"/>
      <c r="M104" s="67"/>
    </row>
    <row r="105" spans="1:13" x14ac:dyDescent="0.35">
      <c r="A105" s="70"/>
      <c r="B105" s="70"/>
      <c r="C105" s="70"/>
      <c r="D105" s="70"/>
      <c r="E105" s="70"/>
      <c r="F105" s="70"/>
      <c r="G105" s="70"/>
      <c r="H105" s="54" t="s">
        <v>61</v>
      </c>
      <c r="I105" s="70" t="s">
        <v>62</v>
      </c>
      <c r="J105" s="56"/>
      <c r="K105" s="39" t="s">
        <v>63</v>
      </c>
      <c r="L105" s="187" t="s">
        <v>65</v>
      </c>
      <c r="M105" s="70" t="s">
        <v>66</v>
      </c>
    </row>
    <row r="106" spans="1:13" ht="15" thickBot="1" x14ac:dyDescent="0.4">
      <c r="A106" s="71"/>
      <c r="B106" s="71"/>
      <c r="C106" s="71"/>
      <c r="D106" s="71"/>
      <c r="E106" s="71"/>
      <c r="F106" s="71"/>
      <c r="G106" s="71"/>
      <c r="H106" s="55"/>
      <c r="I106" s="71"/>
      <c r="J106" s="57"/>
      <c r="K106" s="37" t="s">
        <v>64</v>
      </c>
      <c r="L106" s="188"/>
      <c r="M106" s="71"/>
    </row>
    <row r="107" spans="1:13" ht="22" x14ac:dyDescent="0.35">
      <c r="A107" s="70"/>
      <c r="B107" s="70"/>
      <c r="C107" s="70"/>
      <c r="D107" s="70"/>
      <c r="E107" s="70"/>
      <c r="F107" s="70"/>
      <c r="G107" s="70"/>
      <c r="H107" s="54" t="s">
        <v>67</v>
      </c>
      <c r="I107" s="70" t="s">
        <v>68</v>
      </c>
      <c r="J107" s="187"/>
      <c r="K107" s="29" t="s">
        <v>69</v>
      </c>
      <c r="L107" s="187" t="e">
        <f>ruinous</f>
        <v>#NAME?</v>
      </c>
      <c r="M107" s="72" t="s">
        <v>71</v>
      </c>
    </row>
    <row r="108" spans="1:13" ht="22.5" thickBot="1" x14ac:dyDescent="0.4">
      <c r="A108" s="71"/>
      <c r="B108" s="71"/>
      <c r="C108" s="71"/>
      <c r="D108" s="71"/>
      <c r="E108" s="71"/>
      <c r="F108" s="71"/>
      <c r="G108" s="71"/>
      <c r="H108" s="55"/>
      <c r="I108" s="71"/>
      <c r="J108" s="188"/>
      <c r="K108" s="30" t="s">
        <v>70</v>
      </c>
      <c r="L108" s="188"/>
      <c r="M108" s="73"/>
    </row>
    <row r="109" spans="1:13" ht="22" x14ac:dyDescent="0.35">
      <c r="A109" s="70"/>
      <c r="B109" s="70"/>
      <c r="C109" s="70"/>
      <c r="D109" s="70"/>
      <c r="E109" s="70"/>
      <c r="F109" s="70"/>
      <c r="G109" s="70"/>
      <c r="H109" s="54"/>
      <c r="I109" s="70"/>
      <c r="J109" s="56"/>
      <c r="K109" s="29" t="s">
        <v>69</v>
      </c>
      <c r="L109" s="68" t="e">
        <f>partly_ruinous</f>
        <v>#NAME?</v>
      </c>
      <c r="M109" s="72" t="s">
        <v>72</v>
      </c>
    </row>
    <row r="110" spans="1:13" ht="22.5" thickBot="1" x14ac:dyDescent="0.4">
      <c r="A110" s="71"/>
      <c r="B110" s="71"/>
      <c r="C110" s="71"/>
      <c r="D110" s="71"/>
      <c r="E110" s="71"/>
      <c r="F110" s="71"/>
      <c r="G110" s="71"/>
      <c r="H110" s="55"/>
      <c r="I110" s="71"/>
      <c r="J110" s="57"/>
      <c r="K110" s="30" t="s">
        <v>70</v>
      </c>
      <c r="L110" s="69"/>
      <c r="M110" s="73"/>
    </row>
    <row r="111" spans="1:13" ht="22" x14ac:dyDescent="0.35">
      <c r="A111" s="70"/>
      <c r="B111" s="70"/>
      <c r="C111" s="70"/>
      <c r="D111" s="70"/>
      <c r="E111" s="70"/>
      <c r="F111" s="70"/>
      <c r="G111" s="70"/>
      <c r="H111" s="54"/>
      <c r="I111" s="70"/>
      <c r="J111" s="56"/>
      <c r="K111" s="29" t="s">
        <v>69</v>
      </c>
      <c r="L111" s="68" t="e">
        <f>mainly_ruinous</f>
        <v>#NAME?</v>
      </c>
      <c r="M111" s="72" t="s">
        <v>73</v>
      </c>
    </row>
    <row r="112" spans="1:13" ht="22.5" thickBot="1" x14ac:dyDescent="0.4">
      <c r="A112" s="71"/>
      <c r="B112" s="71"/>
      <c r="C112" s="71"/>
      <c r="D112" s="71"/>
      <c r="E112" s="71"/>
      <c r="F112" s="71"/>
      <c r="G112" s="71"/>
      <c r="H112" s="55"/>
      <c r="I112" s="71"/>
      <c r="J112" s="57"/>
      <c r="K112" s="30" t="s">
        <v>70</v>
      </c>
      <c r="L112" s="69"/>
      <c r="M112" s="73"/>
    </row>
    <row r="113" spans="1:13" ht="22" x14ac:dyDescent="0.35">
      <c r="A113" s="70"/>
      <c r="B113" s="70"/>
      <c r="C113" s="70"/>
      <c r="D113" s="70"/>
      <c r="E113" s="70"/>
      <c r="F113" s="70"/>
      <c r="G113" s="70"/>
      <c r="H113" s="54"/>
      <c r="I113" s="70"/>
      <c r="J113" s="56"/>
      <c r="K113" s="29" t="s">
        <v>69</v>
      </c>
      <c r="L113" s="68" t="e">
        <f>completely_ruinous</f>
        <v>#NAME?</v>
      </c>
      <c r="M113" s="72" t="s">
        <v>74</v>
      </c>
    </row>
    <row r="114" spans="1:13" ht="22.5" thickBot="1" x14ac:dyDescent="0.4">
      <c r="A114" s="71"/>
      <c r="B114" s="71"/>
      <c r="C114" s="71"/>
      <c r="D114" s="71"/>
      <c r="E114" s="71"/>
      <c r="F114" s="71"/>
      <c r="G114" s="71"/>
      <c r="H114" s="55"/>
      <c r="I114" s="71"/>
      <c r="J114" s="57"/>
      <c r="K114" s="30" t="s">
        <v>70</v>
      </c>
      <c r="L114" s="69"/>
      <c r="M114" s="73"/>
    </row>
    <row r="115" spans="1:13" ht="15" thickBot="1" x14ac:dyDescent="0.4">
      <c r="A115" s="2"/>
      <c r="B115" s="4"/>
      <c r="C115" s="4"/>
      <c r="D115" s="4"/>
      <c r="E115" s="4"/>
      <c r="F115" s="4"/>
      <c r="G115" s="4"/>
      <c r="H115" s="11"/>
      <c r="I115" s="4"/>
      <c r="J115" s="12"/>
      <c r="K115" s="30" t="s">
        <v>64</v>
      </c>
      <c r="L115" s="35" t="s">
        <v>1213</v>
      </c>
      <c r="M115" s="36" t="s">
        <v>1214</v>
      </c>
    </row>
    <row r="116" spans="1:13" ht="22" x14ac:dyDescent="0.35">
      <c r="A116" s="70"/>
      <c r="B116" s="70"/>
      <c r="C116" s="70"/>
      <c r="D116" s="70"/>
      <c r="E116" s="70"/>
      <c r="F116" s="70"/>
      <c r="G116" s="70"/>
      <c r="H116" s="54" t="s">
        <v>75</v>
      </c>
      <c r="I116" s="70" t="s">
        <v>76</v>
      </c>
      <c r="J116" s="56"/>
      <c r="K116" s="29" t="s">
        <v>69</v>
      </c>
      <c r="L116" s="68" t="e">
        <f>good</f>
        <v>#NAME?</v>
      </c>
      <c r="M116" s="72" t="s">
        <v>77</v>
      </c>
    </row>
    <row r="117" spans="1:13" ht="22.5" thickBot="1" x14ac:dyDescent="0.4">
      <c r="A117" s="71"/>
      <c r="B117" s="71"/>
      <c r="C117" s="71"/>
      <c r="D117" s="71"/>
      <c r="E117" s="71"/>
      <c r="F117" s="71"/>
      <c r="G117" s="71"/>
      <c r="H117" s="55"/>
      <c r="I117" s="71"/>
      <c r="J117" s="57"/>
      <c r="K117" s="30" t="s">
        <v>70</v>
      </c>
      <c r="L117" s="69"/>
      <c r="M117" s="73"/>
    </row>
    <row r="118" spans="1:13" ht="22" x14ac:dyDescent="0.35">
      <c r="A118" s="70"/>
      <c r="B118" s="70"/>
      <c r="C118" s="70"/>
      <c r="D118" s="70"/>
      <c r="E118" s="70"/>
      <c r="F118" s="70"/>
      <c r="G118" s="70"/>
      <c r="H118" s="54"/>
      <c r="I118" s="70"/>
      <c r="J118" s="56"/>
      <c r="K118" s="29" t="s">
        <v>69</v>
      </c>
      <c r="L118" s="68" t="e">
        <f>average</f>
        <v>#NAME?</v>
      </c>
      <c r="M118" s="70" t="s">
        <v>77</v>
      </c>
    </row>
    <row r="119" spans="1:13" ht="22.5" thickBot="1" x14ac:dyDescent="0.4">
      <c r="A119" s="71"/>
      <c r="B119" s="71"/>
      <c r="C119" s="71"/>
      <c r="D119" s="71"/>
      <c r="E119" s="71"/>
      <c r="F119" s="71"/>
      <c r="G119" s="71"/>
      <c r="H119" s="55"/>
      <c r="I119" s="71"/>
      <c r="J119" s="57"/>
      <c r="K119" s="30" t="s">
        <v>70</v>
      </c>
      <c r="L119" s="69"/>
      <c r="M119" s="71"/>
    </row>
    <row r="120" spans="1:13" ht="22" x14ac:dyDescent="0.35">
      <c r="A120" s="70"/>
      <c r="B120" s="70"/>
      <c r="C120" s="70"/>
      <c r="D120" s="70"/>
      <c r="E120" s="70"/>
      <c r="F120" s="70"/>
      <c r="G120" s="70"/>
      <c r="H120" s="54"/>
      <c r="I120" s="70"/>
      <c r="J120" s="56"/>
      <c r="K120" s="29" t="s">
        <v>69</v>
      </c>
      <c r="L120" s="68" t="e">
        <f>poor</f>
        <v>#NAME?</v>
      </c>
      <c r="M120" s="70" t="s">
        <v>77</v>
      </c>
    </row>
    <row r="121" spans="1:13" ht="22.5" thickBot="1" x14ac:dyDescent="0.4">
      <c r="A121" s="71"/>
      <c r="B121" s="71"/>
      <c r="C121" s="71"/>
      <c r="D121" s="71"/>
      <c r="E121" s="71"/>
      <c r="F121" s="71"/>
      <c r="G121" s="71"/>
      <c r="H121" s="55"/>
      <c r="I121" s="71"/>
      <c r="J121" s="57"/>
      <c r="K121" s="30" t="s">
        <v>70</v>
      </c>
      <c r="L121" s="69"/>
      <c r="M121" s="71"/>
    </row>
    <row r="122" spans="1:13" ht="52.5" x14ac:dyDescent="0.35">
      <c r="A122" s="70"/>
      <c r="B122" s="70"/>
      <c r="C122" s="70"/>
      <c r="D122" s="70"/>
      <c r="E122" s="70"/>
      <c r="F122" s="70"/>
      <c r="G122" s="70"/>
      <c r="H122" s="54" t="s">
        <v>78</v>
      </c>
      <c r="I122" s="70" t="s">
        <v>79</v>
      </c>
      <c r="J122" s="56"/>
      <c r="K122" s="110" t="s">
        <v>69</v>
      </c>
      <c r="L122" s="110" t="s">
        <v>80</v>
      </c>
      <c r="M122" s="31" t="s">
        <v>81</v>
      </c>
    </row>
    <row r="123" spans="1:13" ht="47.5" thickBot="1" x14ac:dyDescent="0.4">
      <c r="A123" s="71"/>
      <c r="B123" s="71"/>
      <c r="C123" s="71"/>
      <c r="D123" s="71"/>
      <c r="E123" s="71"/>
      <c r="F123" s="71"/>
      <c r="G123" s="71"/>
      <c r="H123" s="55"/>
      <c r="I123" s="71"/>
      <c r="J123" s="57"/>
      <c r="K123" s="112"/>
      <c r="L123" s="112"/>
      <c r="M123" s="32" t="s">
        <v>82</v>
      </c>
    </row>
    <row r="124" spans="1:13" ht="15" thickBot="1" x14ac:dyDescent="0.4">
      <c r="A124" s="2"/>
      <c r="B124" s="4"/>
      <c r="C124" s="4"/>
      <c r="D124" s="4"/>
      <c r="E124" s="4"/>
      <c r="F124" s="4"/>
      <c r="G124" s="4"/>
      <c r="H124" s="11" t="s">
        <v>83</v>
      </c>
      <c r="I124" s="4" t="s">
        <v>84</v>
      </c>
      <c r="J124" s="12"/>
      <c r="K124" s="115" t="s">
        <v>85</v>
      </c>
      <c r="L124" s="115" t="s">
        <v>85</v>
      </c>
      <c r="M124" s="37" t="s">
        <v>86</v>
      </c>
    </row>
    <row r="125" spans="1:13" ht="21.5" thickBot="1" x14ac:dyDescent="0.4">
      <c r="A125" s="2"/>
      <c r="B125" s="4"/>
      <c r="C125" s="4"/>
      <c r="D125" s="4"/>
      <c r="E125" s="4"/>
      <c r="F125" s="4"/>
      <c r="G125" s="4"/>
      <c r="H125" s="11" t="s">
        <v>87</v>
      </c>
      <c r="I125" s="4" t="s">
        <v>88</v>
      </c>
      <c r="J125" s="12"/>
      <c r="K125" s="115" t="s">
        <v>85</v>
      </c>
      <c r="L125" s="115" t="s">
        <v>85</v>
      </c>
      <c r="M125" s="37" t="s">
        <v>86</v>
      </c>
    </row>
    <row r="126" spans="1:13" ht="15" thickBot="1" x14ac:dyDescent="0.4">
      <c r="A126" s="2"/>
      <c r="B126" s="4"/>
      <c r="C126" s="4"/>
      <c r="D126" s="4"/>
      <c r="E126" s="4"/>
      <c r="F126" s="4"/>
      <c r="G126" s="4"/>
      <c r="H126" s="11" t="s">
        <v>89</v>
      </c>
      <c r="I126" s="4" t="s">
        <v>90</v>
      </c>
      <c r="J126" s="12"/>
      <c r="K126" s="115" t="s">
        <v>85</v>
      </c>
      <c r="L126" s="115" t="s">
        <v>85</v>
      </c>
      <c r="M126" s="37" t="s">
        <v>86</v>
      </c>
    </row>
    <row r="127" spans="1:13" x14ac:dyDescent="0.35">
      <c r="A127" s="70"/>
      <c r="B127" s="70"/>
      <c r="C127" s="70"/>
      <c r="D127" s="70"/>
      <c r="E127" s="70"/>
      <c r="F127" s="70"/>
      <c r="G127" s="70"/>
      <c r="H127" s="110" t="s">
        <v>91</v>
      </c>
      <c r="I127" s="70"/>
      <c r="J127" s="56"/>
      <c r="K127" s="26" t="s">
        <v>69</v>
      </c>
      <c r="L127" s="187" t="e">
        <f>recognizable_remains</f>
        <v>#NAME?</v>
      </c>
      <c r="M127" s="72" t="s">
        <v>92</v>
      </c>
    </row>
    <row r="128" spans="1:13" ht="15" thickBot="1" x14ac:dyDescent="0.4">
      <c r="A128" s="71"/>
      <c r="B128" s="71"/>
      <c r="C128" s="71"/>
      <c r="D128" s="71"/>
      <c r="E128" s="71"/>
      <c r="F128" s="71"/>
      <c r="G128" s="71"/>
      <c r="H128" s="112"/>
      <c r="I128" s="71"/>
      <c r="J128" s="57"/>
      <c r="K128" s="15" t="s">
        <v>70</v>
      </c>
      <c r="L128" s="188"/>
      <c r="M128" s="73"/>
    </row>
    <row r="129" spans="1:13" x14ac:dyDescent="0.35">
      <c r="A129" s="70"/>
      <c r="B129" s="70"/>
      <c r="C129" s="70"/>
      <c r="D129" s="70"/>
      <c r="E129" s="70"/>
      <c r="F129" s="70"/>
      <c r="G129" s="70"/>
      <c r="H129" s="110" t="s">
        <v>91</v>
      </c>
      <c r="I129" s="70"/>
      <c r="J129" s="56"/>
      <c r="K129" s="26" t="s">
        <v>69</v>
      </c>
      <c r="L129" s="68" t="e">
        <f>preserved</f>
        <v>#NAME?</v>
      </c>
      <c r="M129" s="72" t="s">
        <v>93</v>
      </c>
    </row>
    <row r="130" spans="1:13" ht="15" thickBot="1" x14ac:dyDescent="0.4">
      <c r="A130" s="71"/>
      <c r="B130" s="71"/>
      <c r="C130" s="71"/>
      <c r="D130" s="71"/>
      <c r="E130" s="71"/>
      <c r="F130" s="71"/>
      <c r="G130" s="71"/>
      <c r="H130" s="112"/>
      <c r="I130" s="71"/>
      <c r="J130" s="57"/>
      <c r="K130" s="15" t="s">
        <v>70</v>
      </c>
      <c r="L130" s="69"/>
      <c r="M130" s="73"/>
    </row>
    <row r="131" spans="1:13" x14ac:dyDescent="0.35">
      <c r="A131" s="70"/>
      <c r="B131" s="70"/>
      <c r="C131" s="70"/>
      <c r="D131" s="70"/>
      <c r="E131" s="70"/>
      <c r="F131" s="70"/>
      <c r="G131" s="70"/>
      <c r="H131" s="110" t="s">
        <v>91</v>
      </c>
      <c r="I131" s="70"/>
      <c r="J131" s="56"/>
      <c r="K131" s="26" t="s">
        <v>69</v>
      </c>
      <c r="L131" s="68" t="e">
        <f>renovated</f>
        <v>#NAME?</v>
      </c>
      <c r="M131" s="72" t="s">
        <v>94</v>
      </c>
    </row>
    <row r="132" spans="1:13" ht="15" thickBot="1" x14ac:dyDescent="0.4">
      <c r="A132" s="71"/>
      <c r="B132" s="71"/>
      <c r="C132" s="71"/>
      <c r="D132" s="71"/>
      <c r="E132" s="71"/>
      <c r="F132" s="71"/>
      <c r="G132" s="71"/>
      <c r="H132" s="112"/>
      <c r="I132" s="71"/>
      <c r="J132" s="57"/>
      <c r="K132" s="15" t="s">
        <v>70</v>
      </c>
      <c r="L132" s="69"/>
      <c r="M132" s="73"/>
    </row>
    <row r="133" spans="1:13" x14ac:dyDescent="0.35">
      <c r="A133" s="70"/>
      <c r="B133" s="70"/>
      <c r="C133" s="70"/>
      <c r="D133" s="70"/>
      <c r="E133" s="70"/>
      <c r="F133" s="70"/>
      <c r="G133" s="70"/>
      <c r="H133" s="110" t="s">
        <v>91</v>
      </c>
      <c r="I133" s="70"/>
      <c r="J133" s="56"/>
      <c r="K133" s="26" t="s">
        <v>69</v>
      </c>
      <c r="L133" s="68" t="e">
        <f>reconstructed</f>
        <v>#NAME?</v>
      </c>
      <c r="M133" s="72" t="s">
        <v>95</v>
      </c>
    </row>
    <row r="134" spans="1:13" ht="15" thickBot="1" x14ac:dyDescent="0.4">
      <c r="A134" s="71"/>
      <c r="B134" s="71"/>
      <c r="C134" s="71"/>
      <c r="D134" s="71"/>
      <c r="E134" s="71"/>
      <c r="F134" s="71"/>
      <c r="G134" s="71"/>
      <c r="H134" s="112"/>
      <c r="I134" s="71"/>
      <c r="J134" s="57"/>
      <c r="K134" s="15" t="s">
        <v>70</v>
      </c>
      <c r="L134" s="69"/>
      <c r="M134" s="73"/>
    </row>
    <row r="135" spans="1:13" ht="15" thickBot="1" x14ac:dyDescent="0.4">
      <c r="A135" s="2"/>
      <c r="B135" s="4"/>
      <c r="C135" s="4"/>
      <c r="D135" s="4"/>
      <c r="E135" s="4"/>
      <c r="F135" s="4"/>
      <c r="G135" s="4"/>
      <c r="H135" s="4"/>
      <c r="I135" s="4"/>
      <c r="J135" s="4"/>
      <c r="K135" s="4"/>
      <c r="L135" s="4"/>
      <c r="M135" s="4"/>
    </row>
    <row r="136" spans="1:13" ht="15" thickBot="1" x14ac:dyDescent="0.4">
      <c r="A136" s="2"/>
      <c r="B136" s="4"/>
      <c r="C136" s="4"/>
      <c r="D136" s="4"/>
      <c r="E136" s="4"/>
      <c r="F136" s="4"/>
      <c r="G136" s="4"/>
      <c r="H136" s="4"/>
      <c r="I136" s="4"/>
      <c r="J136" s="4"/>
      <c r="K136" s="4"/>
      <c r="L136" s="4"/>
      <c r="M136" s="4"/>
    </row>
    <row r="137" spans="1:13" x14ac:dyDescent="0.35">
      <c r="A137" s="70"/>
      <c r="B137" s="70"/>
      <c r="C137" s="70"/>
      <c r="D137" s="82" t="s">
        <v>1748</v>
      </c>
      <c r="E137" s="56" t="s">
        <v>1749</v>
      </c>
      <c r="F137" s="70"/>
      <c r="G137" s="70"/>
      <c r="H137" s="70"/>
      <c r="I137" s="70"/>
      <c r="J137" s="70"/>
      <c r="K137" s="87" t="s">
        <v>1291</v>
      </c>
      <c r="L137" s="87" t="s">
        <v>1615</v>
      </c>
      <c r="M137" s="82" t="s">
        <v>1616</v>
      </c>
    </row>
    <row r="138" spans="1:13" ht="15" thickBot="1" x14ac:dyDescent="0.4">
      <c r="A138" s="71"/>
      <c r="B138" s="71"/>
      <c r="C138" s="71"/>
      <c r="D138" s="83"/>
      <c r="E138" s="57"/>
      <c r="F138" s="71"/>
      <c r="G138" s="71"/>
      <c r="H138" s="71"/>
      <c r="I138" s="71"/>
      <c r="J138" s="71"/>
      <c r="K138" s="89"/>
      <c r="L138" s="89"/>
      <c r="M138" s="83"/>
    </row>
    <row r="139" spans="1:13" ht="15" thickBot="1" x14ac:dyDescent="0.4">
      <c r="A139" s="2"/>
      <c r="B139" s="4"/>
      <c r="C139" s="4"/>
      <c r="D139" s="4"/>
      <c r="E139" s="4"/>
      <c r="F139" s="41" t="s">
        <v>18</v>
      </c>
      <c r="G139" s="4" t="s">
        <v>19</v>
      </c>
      <c r="H139" s="4" t="s">
        <v>20</v>
      </c>
      <c r="I139" s="4"/>
      <c r="J139" s="4"/>
      <c r="K139" s="4"/>
      <c r="L139" s="4"/>
      <c r="M139" s="4"/>
    </row>
    <row r="140" spans="1:13" ht="21.5" thickBot="1" x14ac:dyDescent="0.4">
      <c r="A140" s="2"/>
      <c r="B140" s="4"/>
      <c r="C140" s="4"/>
      <c r="D140" s="4"/>
      <c r="E140" s="4"/>
      <c r="F140" s="41" t="s">
        <v>21</v>
      </c>
      <c r="G140" s="4" t="s">
        <v>22</v>
      </c>
      <c r="H140" s="5" t="s">
        <v>85</v>
      </c>
      <c r="I140" s="4"/>
      <c r="J140" s="4"/>
      <c r="K140" s="4"/>
      <c r="L140" s="4"/>
      <c r="M140" s="4"/>
    </row>
    <row r="141" spans="1:13" x14ac:dyDescent="0.35">
      <c r="A141" s="70"/>
      <c r="B141" s="70"/>
      <c r="C141" s="70"/>
      <c r="D141" s="70"/>
      <c r="E141" s="70"/>
      <c r="F141" s="54" t="s">
        <v>1617</v>
      </c>
      <c r="G141" s="56" t="s">
        <v>1618</v>
      </c>
      <c r="H141" s="70" t="s">
        <v>20</v>
      </c>
      <c r="I141" s="70"/>
      <c r="J141" s="70"/>
      <c r="K141" s="87" t="s">
        <v>1291</v>
      </c>
      <c r="L141" s="87" t="s">
        <v>1619</v>
      </c>
      <c r="M141" s="82" t="s">
        <v>1620</v>
      </c>
    </row>
    <row r="142" spans="1:13" ht="15" thickBot="1" x14ac:dyDescent="0.4">
      <c r="A142" s="71"/>
      <c r="B142" s="71"/>
      <c r="C142" s="71"/>
      <c r="D142" s="71"/>
      <c r="E142" s="71"/>
      <c r="F142" s="55"/>
      <c r="G142" s="57"/>
      <c r="H142" s="71"/>
      <c r="I142" s="71"/>
      <c r="J142" s="71"/>
      <c r="K142" s="89"/>
      <c r="L142" s="89"/>
      <c r="M142" s="83"/>
    </row>
    <row r="143" spans="1:13" x14ac:dyDescent="0.35">
      <c r="A143" s="70"/>
      <c r="B143" s="70"/>
      <c r="C143" s="70"/>
      <c r="D143" s="70"/>
      <c r="E143" s="70"/>
      <c r="F143" s="54" t="s">
        <v>1568</v>
      </c>
      <c r="G143" s="56" t="s">
        <v>1569</v>
      </c>
      <c r="H143" s="70"/>
      <c r="I143" s="70"/>
      <c r="J143" s="70"/>
      <c r="K143" s="70"/>
      <c r="L143" s="70"/>
      <c r="M143" s="70"/>
    </row>
    <row r="144" spans="1:13" ht="15" thickBot="1" x14ac:dyDescent="0.4">
      <c r="A144" s="71"/>
      <c r="B144" s="71"/>
      <c r="C144" s="71"/>
      <c r="D144" s="71"/>
      <c r="E144" s="71"/>
      <c r="F144" s="55"/>
      <c r="G144" s="57"/>
      <c r="H144" s="71"/>
      <c r="I144" s="71"/>
      <c r="J144" s="71"/>
      <c r="K144" s="71"/>
      <c r="L144" s="71"/>
      <c r="M144" s="71"/>
    </row>
    <row r="145" spans="1:13" ht="15" thickBot="1" x14ac:dyDescent="0.4">
      <c r="A145" s="2"/>
      <c r="B145" s="4"/>
      <c r="C145" s="4"/>
      <c r="D145" s="4"/>
      <c r="E145" s="4"/>
      <c r="F145" s="4"/>
      <c r="G145" s="4"/>
      <c r="H145" s="41" t="s">
        <v>26</v>
      </c>
      <c r="I145" s="12" t="s">
        <v>34</v>
      </c>
      <c r="J145" s="4"/>
      <c r="K145" s="4"/>
      <c r="L145" s="4"/>
      <c r="M145" s="4"/>
    </row>
    <row r="146" spans="1:13" ht="15" thickBot="1" x14ac:dyDescent="0.4">
      <c r="A146" s="2"/>
      <c r="B146" s="4"/>
      <c r="C146" s="4"/>
      <c r="D146" s="4"/>
      <c r="E146" s="4"/>
      <c r="F146" s="4"/>
      <c r="G146" s="4"/>
      <c r="H146" s="41" t="s">
        <v>35</v>
      </c>
      <c r="I146" s="4" t="s">
        <v>36</v>
      </c>
      <c r="J146" s="4"/>
      <c r="K146" s="4"/>
      <c r="L146" s="4"/>
      <c r="M146" s="4"/>
    </row>
    <row r="147" spans="1:13" ht="15" thickBot="1" x14ac:dyDescent="0.4">
      <c r="A147" s="2"/>
      <c r="B147" s="4"/>
      <c r="C147" s="4"/>
      <c r="D147" s="4"/>
      <c r="E147" s="4"/>
      <c r="F147" s="4"/>
      <c r="G147" s="4"/>
      <c r="H147" s="41" t="s">
        <v>40</v>
      </c>
      <c r="I147" s="4" t="s">
        <v>41</v>
      </c>
      <c r="J147" s="4"/>
      <c r="K147" s="4"/>
      <c r="L147" s="4"/>
      <c r="M147" s="4"/>
    </row>
    <row r="148" spans="1:13" ht="15" thickBot="1" x14ac:dyDescent="0.4">
      <c r="A148" s="2"/>
      <c r="B148" s="4"/>
      <c r="C148" s="4"/>
      <c r="D148" s="4"/>
      <c r="E148" s="4"/>
      <c r="F148" s="4"/>
      <c r="G148" s="4"/>
      <c r="H148" s="41" t="s">
        <v>42</v>
      </c>
      <c r="I148" s="4" t="s">
        <v>43</v>
      </c>
      <c r="J148" s="4"/>
      <c r="K148" s="4"/>
      <c r="L148" s="4"/>
      <c r="M148" s="4"/>
    </row>
    <row r="149" spans="1:13" ht="15" thickBot="1" x14ac:dyDescent="0.4">
      <c r="A149" s="2"/>
      <c r="B149" s="4"/>
      <c r="C149" s="4"/>
      <c r="D149" s="4"/>
      <c r="E149" s="4"/>
      <c r="F149" s="4"/>
      <c r="G149" s="4"/>
      <c r="H149" s="41" t="s">
        <v>44</v>
      </c>
      <c r="I149" s="4" t="s">
        <v>45</v>
      </c>
      <c r="J149" s="4"/>
      <c r="K149" s="4"/>
      <c r="L149" s="4"/>
      <c r="M149" s="4"/>
    </row>
    <row r="150" spans="1:13" ht="15" thickBot="1" x14ac:dyDescent="0.4">
      <c r="A150" s="2"/>
      <c r="B150" s="4"/>
      <c r="C150" s="4"/>
      <c r="D150" s="4"/>
      <c r="E150" s="4"/>
      <c r="F150" s="4"/>
      <c r="G150" s="4"/>
      <c r="H150" s="41" t="s">
        <v>48</v>
      </c>
      <c r="I150" s="4" t="s">
        <v>49</v>
      </c>
      <c r="J150" s="4"/>
      <c r="K150" s="4"/>
      <c r="L150" s="4"/>
      <c r="M150" s="4"/>
    </row>
    <row r="151" spans="1:13" x14ac:dyDescent="0.35">
      <c r="A151" s="70"/>
      <c r="B151" s="70"/>
      <c r="C151" s="70"/>
      <c r="D151" s="70"/>
      <c r="E151" s="70"/>
      <c r="F151" s="54" t="s">
        <v>1621</v>
      </c>
      <c r="G151" s="56" t="s">
        <v>1622</v>
      </c>
      <c r="H151" s="194"/>
      <c r="I151" s="194"/>
      <c r="J151" s="70"/>
      <c r="K151" s="70"/>
      <c r="L151" s="70"/>
      <c r="M151" s="70"/>
    </row>
    <row r="152" spans="1:13" ht="15" thickBot="1" x14ac:dyDescent="0.4">
      <c r="A152" s="71"/>
      <c r="B152" s="71"/>
      <c r="C152" s="71"/>
      <c r="D152" s="71"/>
      <c r="E152" s="71"/>
      <c r="F152" s="55"/>
      <c r="G152" s="57"/>
      <c r="H152" s="195"/>
      <c r="I152" s="195"/>
      <c r="J152" s="71"/>
      <c r="K152" s="71"/>
      <c r="L152" s="71"/>
      <c r="M152" s="71"/>
    </row>
    <row r="153" spans="1:13" ht="15" thickBot="1" x14ac:dyDescent="0.4">
      <c r="A153" s="2"/>
      <c r="B153" s="4"/>
      <c r="C153" s="4"/>
      <c r="D153" s="4"/>
      <c r="E153" s="4"/>
      <c r="F153" s="4"/>
      <c r="G153" s="4"/>
      <c r="H153" s="41" t="s">
        <v>146</v>
      </c>
      <c r="I153" s="4" t="s">
        <v>27</v>
      </c>
      <c r="J153" s="4"/>
      <c r="K153" s="4"/>
      <c r="L153" s="4"/>
      <c r="M153" s="4"/>
    </row>
    <row r="154" spans="1:13" ht="32" thickBot="1" x14ac:dyDescent="0.4">
      <c r="A154" s="2"/>
      <c r="B154" s="4"/>
      <c r="C154" s="4"/>
      <c r="D154" s="4"/>
      <c r="E154" s="4"/>
      <c r="F154" s="4"/>
      <c r="G154" s="4"/>
      <c r="H154" s="41" t="s">
        <v>1623</v>
      </c>
      <c r="I154" s="4" t="s">
        <v>1571</v>
      </c>
      <c r="J154" s="5"/>
      <c r="K154" s="37" t="s">
        <v>1291</v>
      </c>
      <c r="L154" s="37" t="s">
        <v>1624</v>
      </c>
      <c r="M154" s="41" t="s">
        <v>1625</v>
      </c>
    </row>
    <row r="155" spans="1:13" ht="63.5" thickBot="1" x14ac:dyDescent="0.4">
      <c r="A155" s="2"/>
      <c r="B155" s="4"/>
      <c r="C155" s="4"/>
      <c r="D155" s="4"/>
      <c r="E155" s="4"/>
      <c r="F155" s="41"/>
      <c r="G155" s="4"/>
      <c r="H155" s="41" t="s">
        <v>1626</v>
      </c>
      <c r="I155" s="4" t="s">
        <v>151</v>
      </c>
      <c r="J155" s="4"/>
      <c r="K155" s="37" t="s">
        <v>1291</v>
      </c>
      <c r="L155" s="37" t="s">
        <v>1627</v>
      </c>
      <c r="M155" s="41" t="s">
        <v>1628</v>
      </c>
    </row>
    <row r="156" spans="1:13" ht="32" thickBot="1" x14ac:dyDescent="0.4">
      <c r="A156" s="2"/>
      <c r="B156" s="4"/>
      <c r="C156" s="4"/>
      <c r="D156" s="4"/>
      <c r="E156" s="4"/>
      <c r="F156" s="41"/>
      <c r="G156" s="4"/>
      <c r="H156" s="41" t="s">
        <v>1629</v>
      </c>
      <c r="I156" s="4" t="s">
        <v>153</v>
      </c>
      <c r="J156" s="4"/>
      <c r="K156" s="37" t="s">
        <v>1291</v>
      </c>
      <c r="L156" s="37" t="s">
        <v>1630</v>
      </c>
      <c r="M156" s="41" t="s">
        <v>1631</v>
      </c>
    </row>
    <row r="157" spans="1:13" ht="84.5" thickBot="1" x14ac:dyDescent="0.4">
      <c r="A157" s="2"/>
      <c r="B157" s="4"/>
      <c r="C157" s="4"/>
      <c r="D157" s="4"/>
      <c r="E157" s="4"/>
      <c r="F157" s="41"/>
      <c r="G157" s="4"/>
      <c r="H157" s="41"/>
      <c r="I157" s="4"/>
      <c r="J157" s="4"/>
      <c r="K157" s="37" t="s">
        <v>1291</v>
      </c>
      <c r="L157" s="37" t="s">
        <v>1632</v>
      </c>
      <c r="M157" s="41" t="s">
        <v>1633</v>
      </c>
    </row>
    <row r="158" spans="1:13" ht="74" thickBot="1" x14ac:dyDescent="0.4">
      <c r="A158" s="2"/>
      <c r="B158" s="4"/>
      <c r="C158" s="4"/>
      <c r="D158" s="4"/>
      <c r="E158" s="4"/>
      <c r="F158" s="41"/>
      <c r="G158" s="4"/>
      <c r="H158" s="41" t="s">
        <v>1634</v>
      </c>
      <c r="I158" s="4" t="s">
        <v>79</v>
      </c>
      <c r="J158" s="4"/>
      <c r="K158" s="37" t="s">
        <v>1291</v>
      </c>
      <c r="L158" s="37" t="s">
        <v>1615</v>
      </c>
      <c r="M158" s="41" t="s">
        <v>1616</v>
      </c>
    </row>
    <row r="159" spans="1:13" ht="21.5" thickBot="1" x14ac:dyDescent="0.4">
      <c r="A159" s="2"/>
      <c r="B159" s="4"/>
      <c r="C159" s="4"/>
      <c r="D159" s="4"/>
      <c r="E159" s="4"/>
      <c r="F159" s="41"/>
      <c r="G159" s="4"/>
      <c r="H159" s="41" t="s">
        <v>91</v>
      </c>
      <c r="I159" s="4"/>
      <c r="J159" s="4"/>
      <c r="K159" s="37" t="s">
        <v>213</v>
      </c>
      <c r="L159" s="37" t="s">
        <v>1635</v>
      </c>
      <c r="M159" s="4" t="s">
        <v>1636</v>
      </c>
    </row>
    <row r="160" spans="1:13" ht="32" thickBot="1" x14ac:dyDescent="0.4">
      <c r="A160" s="2"/>
      <c r="B160" s="4"/>
      <c r="C160" s="4"/>
      <c r="D160" s="4"/>
      <c r="E160" s="4"/>
      <c r="F160" s="41"/>
      <c r="G160" s="4"/>
      <c r="H160" s="41" t="s">
        <v>91</v>
      </c>
      <c r="I160" s="4"/>
      <c r="J160" s="4"/>
      <c r="K160" s="37" t="s">
        <v>213</v>
      </c>
      <c r="L160" s="37" t="s">
        <v>1637</v>
      </c>
      <c r="M160" s="41" t="s">
        <v>1638</v>
      </c>
    </row>
    <row r="161" spans="1:13" ht="63.5" thickBot="1" x14ac:dyDescent="0.4">
      <c r="A161" s="2"/>
      <c r="B161" s="4"/>
      <c r="C161" s="4"/>
      <c r="D161" s="4"/>
      <c r="E161" s="4"/>
      <c r="F161" s="41"/>
      <c r="G161" s="4"/>
      <c r="H161" s="41" t="s">
        <v>91</v>
      </c>
      <c r="I161" s="4"/>
      <c r="J161" s="4"/>
      <c r="K161" s="37" t="s">
        <v>213</v>
      </c>
      <c r="L161" s="37" t="s">
        <v>1639</v>
      </c>
      <c r="M161" s="41" t="s">
        <v>1640</v>
      </c>
    </row>
    <row r="162" spans="1:13" ht="53" thickBot="1" x14ac:dyDescent="0.4">
      <c r="A162" s="2"/>
      <c r="B162" s="4"/>
      <c r="C162" s="4"/>
      <c r="D162" s="4"/>
      <c r="E162" s="4"/>
      <c r="F162" s="41"/>
      <c r="G162" s="4"/>
      <c r="H162" s="41" t="s">
        <v>91</v>
      </c>
      <c r="I162" s="4"/>
      <c r="J162" s="4"/>
      <c r="K162" s="37" t="s">
        <v>213</v>
      </c>
      <c r="L162" s="37" t="s">
        <v>1292</v>
      </c>
      <c r="M162" s="41" t="s">
        <v>1293</v>
      </c>
    </row>
    <row r="163" spans="1:13" ht="42.5" thickBot="1" x14ac:dyDescent="0.4">
      <c r="A163" s="2"/>
      <c r="B163" s="4"/>
      <c r="C163" s="4"/>
      <c r="D163" s="4"/>
      <c r="E163" s="4"/>
      <c r="F163" s="41"/>
      <c r="G163" s="4"/>
      <c r="H163" s="41" t="s">
        <v>91</v>
      </c>
      <c r="I163" s="4"/>
      <c r="J163" s="4"/>
      <c r="K163" s="37" t="s">
        <v>1291</v>
      </c>
      <c r="L163" s="37" t="s">
        <v>1641</v>
      </c>
      <c r="M163" s="41" t="s">
        <v>1642</v>
      </c>
    </row>
    <row r="164" spans="1:13" ht="21.5" thickBot="1" x14ac:dyDescent="0.4">
      <c r="A164" s="2"/>
      <c r="B164" s="4"/>
      <c r="C164" s="4"/>
      <c r="D164" s="4"/>
      <c r="E164" s="4"/>
      <c r="F164" s="41"/>
      <c r="G164" s="4"/>
      <c r="H164" s="41" t="s">
        <v>91</v>
      </c>
      <c r="I164" s="4"/>
      <c r="J164" s="4"/>
      <c r="K164" s="37" t="s">
        <v>1291</v>
      </c>
      <c r="L164" s="37" t="s">
        <v>1254</v>
      </c>
      <c r="M164" s="41" t="s">
        <v>1255</v>
      </c>
    </row>
    <row r="165" spans="1:13" ht="42.5" thickBot="1" x14ac:dyDescent="0.4">
      <c r="A165" s="2"/>
      <c r="B165" s="4"/>
      <c r="C165" s="4"/>
      <c r="D165" s="4"/>
      <c r="E165" s="4"/>
      <c r="F165" s="41" t="s">
        <v>1643</v>
      </c>
      <c r="G165" s="4" t="s">
        <v>1644</v>
      </c>
      <c r="H165" s="4"/>
      <c r="I165" s="4"/>
      <c r="J165" s="4"/>
      <c r="K165" s="37" t="s">
        <v>1645</v>
      </c>
      <c r="L165" s="37" t="s">
        <v>294</v>
      </c>
      <c r="M165" s="4"/>
    </row>
    <row r="166" spans="1:13" ht="15" thickBot="1" x14ac:dyDescent="0.4">
      <c r="A166" s="2"/>
      <c r="B166" s="4"/>
      <c r="C166" s="4"/>
      <c r="D166" s="4"/>
      <c r="E166" s="4"/>
      <c r="F166" s="4"/>
      <c r="G166" s="4"/>
      <c r="H166" s="41" t="s">
        <v>26</v>
      </c>
      <c r="I166" s="4" t="s">
        <v>905</v>
      </c>
      <c r="J166" s="4"/>
      <c r="K166" s="5"/>
      <c r="L166" s="5"/>
      <c r="M166" s="4"/>
    </row>
    <row r="167" spans="1:13" ht="15" thickBot="1" x14ac:dyDescent="0.4">
      <c r="A167" s="2"/>
      <c r="B167" s="4"/>
      <c r="C167" s="4"/>
      <c r="D167" s="4"/>
      <c r="E167" s="4"/>
      <c r="F167" s="4"/>
      <c r="G167" s="4"/>
      <c r="H167" s="41" t="s">
        <v>1646</v>
      </c>
      <c r="I167" s="4" t="s">
        <v>1647</v>
      </c>
      <c r="J167" s="4"/>
      <c r="K167" s="5"/>
      <c r="L167" s="5"/>
      <c r="M167" s="4"/>
    </row>
    <row r="168" spans="1:13" ht="15" thickBot="1" x14ac:dyDescent="0.4">
      <c r="A168" s="2"/>
      <c r="B168" s="4"/>
      <c r="C168" s="4"/>
      <c r="D168" s="4"/>
      <c r="E168" s="4"/>
      <c r="F168" s="4"/>
      <c r="G168" s="4"/>
      <c r="H168" s="41" t="s">
        <v>1648</v>
      </c>
      <c r="I168" s="4" t="s">
        <v>1649</v>
      </c>
      <c r="J168" s="4"/>
      <c r="K168" s="5"/>
      <c r="L168" s="5"/>
      <c r="M168" s="4"/>
    </row>
    <row r="169" spans="1:13" ht="15" thickBot="1" x14ac:dyDescent="0.4">
      <c r="A169" s="2"/>
      <c r="B169" s="4"/>
      <c r="C169" s="4"/>
      <c r="D169" s="4"/>
      <c r="E169" s="4"/>
      <c r="F169" s="4"/>
      <c r="G169" s="4"/>
      <c r="H169" s="41" t="s">
        <v>1650</v>
      </c>
      <c r="I169" s="4" t="s">
        <v>1651</v>
      </c>
      <c r="J169" s="4"/>
      <c r="K169" s="5"/>
      <c r="L169" s="5"/>
      <c r="M169" s="4"/>
    </row>
    <row r="170" spans="1:13" ht="21.5" thickBot="1" x14ac:dyDescent="0.4">
      <c r="A170" s="2"/>
      <c r="B170" s="4"/>
      <c r="C170" s="4"/>
      <c r="D170" s="4"/>
      <c r="E170" s="4"/>
      <c r="F170" s="4"/>
      <c r="G170" s="4"/>
      <c r="H170" s="41" t="s">
        <v>1652</v>
      </c>
      <c r="I170" s="4" t="s">
        <v>1653</v>
      </c>
      <c r="J170" s="4"/>
      <c r="K170" s="5"/>
      <c r="L170" s="5"/>
      <c r="M170" s="4"/>
    </row>
    <row r="171" spans="1:13" ht="21.5" thickBot="1" x14ac:dyDescent="0.4">
      <c r="A171" s="2"/>
      <c r="B171" s="4"/>
      <c r="C171" s="4"/>
      <c r="D171" s="4"/>
      <c r="E171" s="4"/>
      <c r="F171" s="4"/>
      <c r="G171" s="4"/>
      <c r="H171" s="41" t="s">
        <v>1654</v>
      </c>
      <c r="I171" s="4" t="s">
        <v>1655</v>
      </c>
      <c r="J171" s="4"/>
      <c r="K171" s="5"/>
      <c r="L171" s="5"/>
      <c r="M171" s="4"/>
    </row>
    <row r="172" spans="1:13" ht="21.5" thickBot="1" x14ac:dyDescent="0.4">
      <c r="A172" s="2"/>
      <c r="B172" s="4"/>
      <c r="C172" s="4"/>
      <c r="D172" s="4"/>
      <c r="E172" s="4"/>
      <c r="F172" s="4"/>
      <c r="G172" s="4"/>
      <c r="H172" s="41" t="s">
        <v>1656</v>
      </c>
      <c r="I172" s="4" t="s">
        <v>1657</v>
      </c>
      <c r="J172" s="4"/>
      <c r="K172" s="5"/>
      <c r="L172" s="5"/>
      <c r="M172" s="4"/>
    </row>
    <row r="173" spans="1:13" ht="32" thickBot="1" x14ac:dyDescent="0.4">
      <c r="A173" s="2"/>
      <c r="B173" s="4"/>
      <c r="C173" s="4"/>
      <c r="D173" s="4"/>
      <c r="E173" s="4"/>
      <c r="F173" s="4"/>
      <c r="G173" s="4"/>
      <c r="H173" s="37" t="s">
        <v>91</v>
      </c>
      <c r="I173" s="4"/>
      <c r="J173" s="4"/>
      <c r="K173" s="37" t="s">
        <v>1291</v>
      </c>
      <c r="L173" s="37" t="s">
        <v>1658</v>
      </c>
      <c r="M173" s="41" t="s">
        <v>1659</v>
      </c>
    </row>
    <row r="174" spans="1:13" ht="31.5" x14ac:dyDescent="0.35">
      <c r="A174" s="70"/>
      <c r="B174" s="70"/>
      <c r="C174" s="70"/>
      <c r="D174" s="70"/>
      <c r="E174" s="70"/>
      <c r="F174" s="82" t="s">
        <v>1660</v>
      </c>
      <c r="G174" s="70" t="s">
        <v>1661</v>
      </c>
      <c r="H174" s="82"/>
      <c r="I174" s="56"/>
      <c r="J174" s="70"/>
      <c r="K174" s="87" t="s">
        <v>1662</v>
      </c>
      <c r="L174" s="87" t="s">
        <v>294</v>
      </c>
      <c r="M174" s="42" t="s">
        <v>1663</v>
      </c>
    </row>
    <row r="175" spans="1:13" ht="21" x14ac:dyDescent="0.35">
      <c r="A175" s="95"/>
      <c r="B175" s="95"/>
      <c r="C175" s="95"/>
      <c r="D175" s="95"/>
      <c r="E175" s="95"/>
      <c r="F175" s="96"/>
      <c r="G175" s="95"/>
      <c r="H175" s="96"/>
      <c r="I175" s="125"/>
      <c r="J175" s="95"/>
      <c r="K175" s="98"/>
      <c r="L175" s="98"/>
      <c r="M175" s="28" t="s">
        <v>1664</v>
      </c>
    </row>
    <row r="176" spans="1:13" x14ac:dyDescent="0.35">
      <c r="A176" s="95"/>
      <c r="B176" s="95"/>
      <c r="C176" s="95"/>
      <c r="D176" s="95"/>
      <c r="E176" s="95"/>
      <c r="F176" s="96"/>
      <c r="G176" s="95"/>
      <c r="H176" s="96"/>
      <c r="I176" s="125"/>
      <c r="J176" s="95"/>
      <c r="K176" s="98"/>
      <c r="L176" s="98"/>
      <c r="M176" s="28" t="s">
        <v>1665</v>
      </c>
    </row>
    <row r="177" spans="1:13" ht="21" x14ac:dyDescent="0.35">
      <c r="A177" s="95"/>
      <c r="B177" s="95"/>
      <c r="C177" s="95"/>
      <c r="D177" s="95"/>
      <c r="E177" s="95"/>
      <c r="F177" s="96"/>
      <c r="G177" s="95"/>
      <c r="H177" s="96"/>
      <c r="I177" s="125"/>
      <c r="J177" s="95"/>
      <c r="K177" s="98"/>
      <c r="L177" s="98"/>
      <c r="M177" s="28" t="s">
        <v>1666</v>
      </c>
    </row>
    <row r="178" spans="1:13" ht="15" thickBot="1" x14ac:dyDescent="0.4">
      <c r="A178" s="71"/>
      <c r="B178" s="71"/>
      <c r="C178" s="71"/>
      <c r="D178" s="71"/>
      <c r="E178" s="71"/>
      <c r="F178" s="83"/>
      <c r="G178" s="71"/>
      <c r="H178" s="83"/>
      <c r="I178" s="57"/>
      <c r="J178" s="71"/>
      <c r="K178" s="89"/>
      <c r="L178" s="89"/>
      <c r="M178" s="4" t="s">
        <v>1667</v>
      </c>
    </row>
    <row r="179" spans="1:13" ht="15" thickBot="1" x14ac:dyDescent="0.4">
      <c r="A179" s="2"/>
      <c r="B179" s="4"/>
      <c r="C179" s="4"/>
      <c r="D179" s="4"/>
      <c r="E179" s="4"/>
      <c r="F179" s="41"/>
      <c r="G179" s="4"/>
      <c r="H179" s="41" t="s">
        <v>146</v>
      </c>
      <c r="I179" s="12" t="s">
        <v>27</v>
      </c>
      <c r="J179" s="4"/>
      <c r="K179" s="5" t="s">
        <v>85</v>
      </c>
      <c r="L179" s="5" t="s">
        <v>85</v>
      </c>
      <c r="M179" s="4"/>
    </row>
    <row r="180" spans="1:13" ht="21.5" thickBot="1" x14ac:dyDescent="0.4">
      <c r="A180" s="2"/>
      <c r="B180" s="4"/>
      <c r="C180" s="4"/>
      <c r="D180" s="4"/>
      <c r="E180" s="4"/>
      <c r="F180" s="41"/>
      <c r="G180" s="4"/>
      <c r="H180" s="41" t="s">
        <v>404</v>
      </c>
      <c r="I180" s="12" t="s">
        <v>54</v>
      </c>
      <c r="J180" s="4"/>
      <c r="K180" s="37" t="s">
        <v>1662</v>
      </c>
      <c r="L180" s="37" t="s">
        <v>386</v>
      </c>
      <c r="M180" s="4" t="s">
        <v>1668</v>
      </c>
    </row>
    <row r="181" spans="1:13" ht="15" thickBot="1" x14ac:dyDescent="0.4">
      <c r="A181" s="2"/>
      <c r="B181" s="4"/>
      <c r="C181" s="4"/>
      <c r="D181" s="4"/>
      <c r="E181" s="4"/>
      <c r="F181" s="41"/>
      <c r="G181" s="4"/>
      <c r="H181" s="41"/>
      <c r="I181" s="12"/>
      <c r="J181" s="4"/>
      <c r="K181" s="37" t="s">
        <v>1662</v>
      </c>
      <c r="L181" s="37" t="s">
        <v>1669</v>
      </c>
      <c r="M181" s="4" t="s">
        <v>1670</v>
      </c>
    </row>
    <row r="182" spans="1:13" ht="15" thickBot="1" x14ac:dyDescent="0.4">
      <c r="A182" s="2"/>
      <c r="B182" s="4"/>
      <c r="C182" s="4"/>
      <c r="D182" s="4"/>
      <c r="E182" s="4"/>
      <c r="F182" s="41"/>
      <c r="G182" s="4"/>
      <c r="H182" s="41"/>
      <c r="I182" s="12"/>
      <c r="J182" s="4"/>
      <c r="K182" s="37" t="s">
        <v>1662</v>
      </c>
      <c r="L182" s="37" t="s">
        <v>1615</v>
      </c>
      <c r="M182" s="4" t="s">
        <v>1671</v>
      </c>
    </row>
    <row r="183" spans="1:13" ht="15" thickBot="1" x14ac:dyDescent="0.4">
      <c r="A183" s="2"/>
      <c r="B183" s="4"/>
      <c r="C183" s="4"/>
      <c r="D183" s="4"/>
      <c r="E183" s="4"/>
      <c r="F183" s="41"/>
      <c r="G183" s="4"/>
      <c r="H183" s="41" t="s">
        <v>55</v>
      </c>
      <c r="I183" s="12" t="s">
        <v>56</v>
      </c>
      <c r="J183" s="4"/>
      <c r="K183" s="37" t="s">
        <v>1662</v>
      </c>
      <c r="L183" s="37" t="s">
        <v>387</v>
      </c>
      <c r="M183" s="4" t="s">
        <v>1672</v>
      </c>
    </row>
    <row r="184" spans="1:13" ht="32" thickBot="1" x14ac:dyDescent="0.4">
      <c r="A184" s="2"/>
      <c r="B184" s="4"/>
      <c r="C184" s="4"/>
      <c r="D184" s="4"/>
      <c r="E184" s="4"/>
      <c r="F184" s="41" t="s">
        <v>91</v>
      </c>
      <c r="G184" s="5" t="s">
        <v>85</v>
      </c>
      <c r="H184" s="5" t="s">
        <v>85</v>
      </c>
      <c r="I184" s="5" t="s">
        <v>85</v>
      </c>
      <c r="J184" s="5" t="s">
        <v>85</v>
      </c>
      <c r="K184" s="37" t="s">
        <v>1673</v>
      </c>
      <c r="L184" s="37" t="s">
        <v>1674</v>
      </c>
      <c r="M184" s="41" t="s">
        <v>1675</v>
      </c>
    </row>
    <row r="185" spans="1:13" ht="32" thickBot="1" x14ac:dyDescent="0.4">
      <c r="A185" s="2"/>
      <c r="B185" s="4"/>
      <c r="C185" s="4"/>
      <c r="D185" s="4"/>
      <c r="E185" s="4"/>
      <c r="F185" s="41" t="s">
        <v>91</v>
      </c>
      <c r="G185" s="5" t="s">
        <v>85</v>
      </c>
      <c r="H185" s="5" t="s">
        <v>85</v>
      </c>
      <c r="I185" s="5" t="s">
        <v>85</v>
      </c>
      <c r="J185" s="5" t="s">
        <v>85</v>
      </c>
      <c r="K185" s="37" t="s">
        <v>1676</v>
      </c>
      <c r="L185" s="37" t="s">
        <v>1674</v>
      </c>
      <c r="M185" s="41" t="s">
        <v>1677</v>
      </c>
    </row>
    <row r="186" spans="1:13" x14ac:dyDescent="0.35">
      <c r="A186" s="70"/>
      <c r="B186" s="70"/>
      <c r="C186" s="70"/>
      <c r="D186" s="70"/>
      <c r="E186" s="70"/>
      <c r="F186" s="82" t="s">
        <v>1678</v>
      </c>
      <c r="G186" s="28" t="s">
        <v>1679</v>
      </c>
      <c r="H186" s="70"/>
      <c r="I186" s="70"/>
      <c r="J186" s="70"/>
      <c r="K186" s="87" t="s">
        <v>1681</v>
      </c>
      <c r="L186" s="87" t="s">
        <v>1674</v>
      </c>
      <c r="M186" s="82" t="s">
        <v>1682</v>
      </c>
    </row>
    <row r="187" spans="1:13" ht="32" thickBot="1" x14ac:dyDescent="0.4">
      <c r="A187" s="71"/>
      <c r="B187" s="71"/>
      <c r="C187" s="71"/>
      <c r="D187" s="71"/>
      <c r="E187" s="71"/>
      <c r="F187" s="83"/>
      <c r="G187" s="4" t="s">
        <v>1680</v>
      </c>
      <c r="H187" s="71"/>
      <c r="I187" s="71"/>
      <c r="J187" s="71"/>
      <c r="K187" s="89"/>
      <c r="L187" s="89"/>
      <c r="M187" s="83"/>
    </row>
    <row r="188" spans="1:13" ht="15" thickBot="1" x14ac:dyDescent="0.4">
      <c r="A188" s="2"/>
      <c r="B188" s="4"/>
      <c r="C188" s="4"/>
      <c r="D188" s="4"/>
      <c r="E188" s="4"/>
      <c r="F188" s="4"/>
      <c r="G188" s="4"/>
      <c r="H188" s="41" t="s">
        <v>146</v>
      </c>
      <c r="I188" s="12" t="s">
        <v>27</v>
      </c>
      <c r="J188" s="4"/>
      <c r="K188" s="4"/>
      <c r="L188" s="4"/>
      <c r="M188" s="4"/>
    </row>
    <row r="189" spans="1:13" ht="15" thickBot="1" x14ac:dyDescent="0.4">
      <c r="A189" s="2"/>
      <c r="B189" s="4"/>
      <c r="C189" s="4"/>
      <c r="D189" s="4"/>
      <c r="E189" s="4"/>
      <c r="F189" s="4"/>
      <c r="G189" s="4"/>
      <c r="H189" s="41" t="s">
        <v>1683</v>
      </c>
      <c r="I189" s="12" t="s">
        <v>1684</v>
      </c>
      <c r="J189" s="4"/>
      <c r="K189" s="4"/>
      <c r="L189" s="4"/>
      <c r="M189" s="4"/>
    </row>
    <row r="190" spans="1:13" ht="15" thickBot="1" x14ac:dyDescent="0.4">
      <c r="A190" s="2"/>
      <c r="B190" s="4"/>
      <c r="C190" s="4"/>
      <c r="D190" s="4"/>
      <c r="E190" s="4"/>
      <c r="F190" s="4"/>
      <c r="G190" s="4"/>
      <c r="H190" s="41" t="s">
        <v>1685</v>
      </c>
      <c r="I190" s="12" t="s">
        <v>1686</v>
      </c>
      <c r="J190" s="4"/>
      <c r="K190" s="4"/>
      <c r="L190" s="4"/>
      <c r="M190" s="4"/>
    </row>
    <row r="191" spans="1:13" ht="15" thickBot="1" x14ac:dyDescent="0.4">
      <c r="A191" s="2"/>
      <c r="B191" s="4"/>
      <c r="C191" s="4"/>
      <c r="D191" s="4"/>
      <c r="E191" s="4"/>
      <c r="F191" s="4"/>
      <c r="G191" s="4"/>
      <c r="H191" s="11" t="s">
        <v>1687</v>
      </c>
      <c r="I191" s="12" t="s">
        <v>1688</v>
      </c>
      <c r="J191" s="4"/>
      <c r="K191" s="4"/>
      <c r="L191" s="4"/>
      <c r="M191" s="4"/>
    </row>
    <row r="192" spans="1:13" ht="15" thickBot="1" x14ac:dyDescent="0.4">
      <c r="A192" s="2"/>
      <c r="B192" s="4"/>
      <c r="C192" s="4"/>
      <c r="D192" s="4"/>
      <c r="E192" s="4"/>
      <c r="F192" s="41" t="s">
        <v>903</v>
      </c>
      <c r="G192" s="4" t="s">
        <v>1689</v>
      </c>
      <c r="H192" s="113"/>
      <c r="I192" s="113"/>
      <c r="J192" s="4"/>
      <c r="K192" s="4"/>
      <c r="L192" s="4"/>
      <c r="M192" s="4"/>
    </row>
    <row r="193" spans="1:13" ht="15" thickBot="1" x14ac:dyDescent="0.4">
      <c r="A193" s="2"/>
      <c r="B193" s="4"/>
      <c r="C193" s="4"/>
      <c r="D193" s="4"/>
      <c r="E193" s="4"/>
      <c r="F193" s="4"/>
      <c r="G193" s="4"/>
      <c r="H193" s="11" t="s">
        <v>26</v>
      </c>
      <c r="I193" s="12" t="s">
        <v>277</v>
      </c>
      <c r="J193" s="4"/>
      <c r="K193" s="4"/>
      <c r="L193" s="4"/>
      <c r="M193" s="4"/>
    </row>
    <row r="194" spans="1:13" ht="15" thickBot="1" x14ac:dyDescent="0.4">
      <c r="A194" s="2"/>
      <c r="B194" s="4"/>
      <c r="C194" s="4"/>
      <c r="D194" s="4"/>
      <c r="E194" s="4"/>
      <c r="F194" s="4"/>
      <c r="G194" s="4"/>
      <c r="H194" s="11" t="s">
        <v>1175</v>
      </c>
      <c r="I194" s="12" t="s">
        <v>149</v>
      </c>
      <c r="J194" s="4"/>
      <c r="K194" s="4"/>
      <c r="L194" s="4"/>
      <c r="M194" s="4"/>
    </row>
    <row r="195" spans="1:13" ht="15" thickBot="1" x14ac:dyDescent="0.4">
      <c r="A195" s="2"/>
      <c r="B195" s="4"/>
      <c r="C195" s="4"/>
      <c r="D195" s="4"/>
      <c r="E195" s="4"/>
      <c r="F195" s="4"/>
      <c r="G195" s="4"/>
      <c r="H195" s="11" t="s">
        <v>908</v>
      </c>
      <c r="I195" s="12" t="s">
        <v>151</v>
      </c>
      <c r="J195" s="4"/>
      <c r="K195" s="4"/>
      <c r="L195" s="4"/>
      <c r="M195" s="4"/>
    </row>
    <row r="196" spans="1:13" ht="15" thickBot="1" x14ac:dyDescent="0.4">
      <c r="A196" s="2"/>
      <c r="B196" s="4"/>
      <c r="C196" s="4"/>
      <c r="D196" s="4"/>
      <c r="E196" s="4"/>
      <c r="F196" s="4"/>
      <c r="G196" s="4"/>
      <c r="H196" s="11" t="s">
        <v>1176</v>
      </c>
      <c r="I196" s="12" t="s">
        <v>153</v>
      </c>
      <c r="J196" s="4"/>
      <c r="K196" s="4"/>
      <c r="L196" s="4"/>
      <c r="M196" s="4"/>
    </row>
    <row r="197" spans="1:13" ht="15" thickBot="1" x14ac:dyDescent="0.4">
      <c r="A197" s="2"/>
      <c r="B197" s="4"/>
      <c r="C197" s="4"/>
      <c r="D197" s="4"/>
      <c r="E197" s="4"/>
      <c r="F197" s="4"/>
      <c r="G197" s="4"/>
      <c r="H197" s="11" t="s">
        <v>895</v>
      </c>
      <c r="I197" s="12" t="s">
        <v>79</v>
      </c>
      <c r="J197" s="4"/>
      <c r="K197" s="4"/>
      <c r="L197" s="4"/>
      <c r="M197" s="4"/>
    </row>
    <row r="198" spans="1:13" ht="21.5" thickBot="1" x14ac:dyDescent="0.4">
      <c r="A198" s="2"/>
      <c r="B198" s="4"/>
      <c r="C198" s="4"/>
      <c r="D198" s="4"/>
      <c r="E198" s="4"/>
      <c r="F198" s="41"/>
      <c r="G198" s="4"/>
      <c r="H198" s="11" t="s">
        <v>1177</v>
      </c>
      <c r="I198" s="12" t="s">
        <v>914</v>
      </c>
      <c r="J198" s="4"/>
      <c r="K198" s="4"/>
      <c r="L198" s="4"/>
      <c r="M198" s="4"/>
    </row>
    <row r="199" spans="1:13" ht="21.5" thickBot="1" x14ac:dyDescent="0.4">
      <c r="A199" s="2"/>
      <c r="B199" s="4"/>
      <c r="C199" s="4"/>
      <c r="D199" s="4"/>
      <c r="E199" s="4"/>
      <c r="F199" s="41" t="s">
        <v>887</v>
      </c>
      <c r="G199" s="4" t="s">
        <v>1605</v>
      </c>
      <c r="H199" s="4"/>
      <c r="I199" s="4"/>
      <c r="J199" s="4"/>
      <c r="K199" s="4"/>
      <c r="L199" s="4"/>
      <c r="M199" s="4"/>
    </row>
    <row r="200" spans="1:13" x14ac:dyDescent="0.35">
      <c r="A200" s="70"/>
      <c r="B200" s="70"/>
      <c r="C200" s="70"/>
      <c r="D200" s="70"/>
      <c r="E200" s="70"/>
      <c r="F200" s="70"/>
      <c r="G200" s="70"/>
      <c r="H200" s="54" t="s">
        <v>26</v>
      </c>
      <c r="I200" s="70" t="s">
        <v>277</v>
      </c>
      <c r="J200" s="86"/>
      <c r="K200" s="187" t="s">
        <v>85</v>
      </c>
      <c r="L200" s="187" t="s">
        <v>85</v>
      </c>
      <c r="M200" s="192" t="s">
        <v>86</v>
      </c>
    </row>
    <row r="201" spans="1:13" ht="15" thickBot="1" x14ac:dyDescent="0.4">
      <c r="A201" s="71"/>
      <c r="B201" s="71"/>
      <c r="C201" s="71"/>
      <c r="D201" s="71"/>
      <c r="E201" s="71"/>
      <c r="F201" s="71"/>
      <c r="G201" s="71"/>
      <c r="H201" s="55"/>
      <c r="I201" s="71"/>
      <c r="J201" s="88"/>
      <c r="K201" s="188"/>
      <c r="L201" s="188"/>
      <c r="M201" s="193"/>
    </row>
    <row r="202" spans="1:13" ht="15" thickBot="1" x14ac:dyDescent="0.4">
      <c r="A202" s="2"/>
      <c r="B202" s="4"/>
      <c r="C202" s="4"/>
      <c r="D202" s="4"/>
      <c r="E202" s="4"/>
      <c r="F202" s="4"/>
      <c r="G202" s="4"/>
      <c r="H202" s="11" t="s">
        <v>889</v>
      </c>
      <c r="I202" s="4" t="s">
        <v>1272</v>
      </c>
      <c r="J202" s="5"/>
      <c r="K202" s="142" t="s">
        <v>85</v>
      </c>
      <c r="L202" s="142" t="s">
        <v>85</v>
      </c>
      <c r="M202" s="37" t="s">
        <v>86</v>
      </c>
    </row>
    <row r="203" spans="1:13" x14ac:dyDescent="0.35">
      <c r="A203" s="70"/>
      <c r="B203" s="70"/>
      <c r="C203" s="70"/>
      <c r="D203" s="70"/>
      <c r="E203" s="70"/>
      <c r="F203" s="70"/>
      <c r="G203" s="70"/>
      <c r="H203" s="54" t="s">
        <v>891</v>
      </c>
      <c r="I203" s="70" t="s">
        <v>1273</v>
      </c>
      <c r="J203" s="86"/>
      <c r="K203" s="87" t="s">
        <v>1274</v>
      </c>
      <c r="L203" s="87" t="e">
        <f>public</f>
        <v>#NAME?</v>
      </c>
      <c r="M203" s="70" t="s">
        <v>1275</v>
      </c>
    </row>
    <row r="204" spans="1:13" ht="15" thickBot="1" x14ac:dyDescent="0.4">
      <c r="A204" s="71"/>
      <c r="B204" s="71"/>
      <c r="C204" s="71"/>
      <c r="D204" s="71"/>
      <c r="E204" s="71"/>
      <c r="F204" s="71"/>
      <c r="G204" s="71"/>
      <c r="H204" s="55"/>
      <c r="I204" s="71"/>
      <c r="J204" s="88"/>
      <c r="K204" s="89"/>
      <c r="L204" s="89"/>
      <c r="M204" s="71"/>
    </row>
    <row r="205" spans="1:13" ht="63.5" thickBot="1" x14ac:dyDescent="0.4">
      <c r="A205" s="2"/>
      <c r="B205" s="4"/>
      <c r="C205" s="4"/>
      <c r="D205" s="4"/>
      <c r="E205" s="4"/>
      <c r="F205" s="4"/>
      <c r="G205" s="4"/>
      <c r="H205" s="11"/>
      <c r="I205" s="4"/>
      <c r="J205" s="5"/>
      <c r="K205" s="37" t="s">
        <v>1274</v>
      </c>
      <c r="L205" s="37" t="e">
        <f>government</f>
        <v>#NAME?</v>
      </c>
      <c r="M205" s="4" t="s">
        <v>1606</v>
      </c>
    </row>
    <row r="206" spans="1:13" ht="21.5" thickBot="1" x14ac:dyDescent="0.4">
      <c r="A206" s="2"/>
      <c r="B206" s="4"/>
      <c r="C206" s="4"/>
      <c r="D206" s="4"/>
      <c r="E206" s="4"/>
      <c r="F206" s="4"/>
      <c r="G206" s="4"/>
      <c r="H206" s="11" t="s">
        <v>893</v>
      </c>
      <c r="I206" s="4" t="s">
        <v>1277</v>
      </c>
      <c r="J206" s="5"/>
      <c r="K206" s="37" t="s">
        <v>1274</v>
      </c>
      <c r="L206" s="37" t="e">
        <f>public</f>
        <v>#NAME?</v>
      </c>
      <c r="M206" s="4" t="s">
        <v>1275</v>
      </c>
    </row>
    <row r="207" spans="1:13" ht="63.5" thickBot="1" x14ac:dyDescent="0.4">
      <c r="A207" s="2"/>
      <c r="B207" s="4"/>
      <c r="C207" s="4"/>
      <c r="D207" s="4"/>
      <c r="E207" s="4"/>
      <c r="F207" s="4"/>
      <c r="G207" s="4"/>
      <c r="H207" s="11"/>
      <c r="I207" s="4"/>
      <c r="J207" s="5"/>
      <c r="K207" s="37" t="s">
        <v>1274</v>
      </c>
      <c r="L207" s="37" t="e">
        <f>government</f>
        <v>#NAME?</v>
      </c>
      <c r="M207" s="4" t="s">
        <v>1606</v>
      </c>
    </row>
    <row r="208" spans="1:13" x14ac:dyDescent="0.35">
      <c r="A208" s="70"/>
      <c r="B208" s="70"/>
      <c r="C208" s="70"/>
      <c r="D208" s="70"/>
      <c r="E208" s="70"/>
      <c r="F208" s="70"/>
      <c r="G208" s="70"/>
      <c r="H208" s="54" t="s">
        <v>895</v>
      </c>
      <c r="I208" s="70" t="s">
        <v>896</v>
      </c>
      <c r="J208" s="86"/>
      <c r="K208" s="87" t="s">
        <v>1274</v>
      </c>
      <c r="L208" s="87" t="e">
        <f>public</f>
        <v>#NAME?</v>
      </c>
      <c r="M208" s="70" t="s">
        <v>1275</v>
      </c>
    </row>
    <row r="209" spans="1:13" ht="15" thickBot="1" x14ac:dyDescent="0.4">
      <c r="A209" s="71"/>
      <c r="B209" s="71"/>
      <c r="C209" s="71"/>
      <c r="D209" s="71"/>
      <c r="E209" s="71"/>
      <c r="F209" s="71"/>
      <c r="G209" s="71"/>
      <c r="H209" s="55"/>
      <c r="I209" s="71"/>
      <c r="J209" s="88"/>
      <c r="K209" s="89"/>
      <c r="L209" s="89"/>
      <c r="M209" s="71"/>
    </row>
    <row r="210" spans="1:13" ht="63.5" thickBot="1" x14ac:dyDescent="0.4">
      <c r="A210" s="2"/>
      <c r="B210" s="4"/>
      <c r="C210" s="4"/>
      <c r="D210" s="4"/>
      <c r="E210" s="4"/>
      <c r="F210" s="41"/>
      <c r="G210" s="4"/>
      <c r="H210" s="11"/>
      <c r="I210" s="4"/>
      <c r="J210" s="5"/>
      <c r="K210" s="37" t="s">
        <v>1274</v>
      </c>
      <c r="L210" s="37" t="e">
        <f>government</f>
        <v>#NAME?</v>
      </c>
      <c r="M210" s="4" t="s">
        <v>1606</v>
      </c>
    </row>
    <row r="211" spans="1:13" x14ac:dyDescent="0.35">
      <c r="A211" s="70"/>
      <c r="B211" s="70"/>
      <c r="C211" s="70"/>
      <c r="D211" s="70"/>
      <c r="E211" s="70"/>
      <c r="F211" s="70"/>
      <c r="G211" s="70"/>
      <c r="H211" s="54" t="s">
        <v>897</v>
      </c>
      <c r="I211" s="70" t="s">
        <v>898</v>
      </c>
      <c r="J211" s="86"/>
      <c r="K211" s="87" t="s">
        <v>1274</v>
      </c>
      <c r="L211" s="87" t="e">
        <f>private</f>
        <v>#NAME?</v>
      </c>
      <c r="M211" s="70" t="s">
        <v>1278</v>
      </c>
    </row>
    <row r="212" spans="1:13" ht="15" thickBot="1" x14ac:dyDescent="0.4">
      <c r="A212" s="71"/>
      <c r="B212" s="71"/>
      <c r="C212" s="71"/>
      <c r="D212" s="71"/>
      <c r="E212" s="71"/>
      <c r="F212" s="71"/>
      <c r="G212" s="71"/>
      <c r="H212" s="55"/>
      <c r="I212" s="71"/>
      <c r="J212" s="88"/>
      <c r="K212" s="89"/>
      <c r="L212" s="89"/>
      <c r="M212" s="71"/>
    </row>
    <row r="213" spans="1:13" ht="15" thickBot="1" x14ac:dyDescent="0.4">
      <c r="A213" s="2"/>
      <c r="B213" s="4"/>
      <c r="C213" s="4"/>
      <c r="D213" s="4"/>
      <c r="E213" s="4"/>
      <c r="F213" s="4"/>
      <c r="G213" s="4"/>
      <c r="H213" s="11" t="s">
        <v>1279</v>
      </c>
      <c r="I213" s="4" t="s">
        <v>250</v>
      </c>
      <c r="J213" s="5"/>
      <c r="K213" s="142" t="s">
        <v>85</v>
      </c>
      <c r="L213" s="142" t="s">
        <v>85</v>
      </c>
      <c r="M213" s="37" t="s">
        <v>86</v>
      </c>
    </row>
    <row r="214" spans="1:13" ht="21.5" thickBot="1" x14ac:dyDescent="0.4">
      <c r="A214" s="2"/>
      <c r="B214" s="4"/>
      <c r="C214" s="4"/>
      <c r="D214" s="4"/>
      <c r="E214" s="4"/>
      <c r="F214" s="4"/>
      <c r="G214" s="4"/>
      <c r="H214" s="40" t="s">
        <v>91</v>
      </c>
      <c r="I214" s="4"/>
      <c r="J214" s="5"/>
      <c r="K214" s="37" t="s">
        <v>1274</v>
      </c>
      <c r="L214" s="37" t="e">
        <f>religious</f>
        <v>#NAME?</v>
      </c>
      <c r="M214" s="4" t="s">
        <v>1607</v>
      </c>
    </row>
    <row r="215" spans="1:13" ht="21.5" thickBot="1" x14ac:dyDescent="0.4">
      <c r="A215" s="2"/>
      <c r="B215" s="4"/>
      <c r="C215" s="4"/>
      <c r="D215" s="4"/>
      <c r="E215" s="4"/>
      <c r="F215" s="4"/>
      <c r="G215" s="4"/>
      <c r="H215" s="40" t="s">
        <v>91</v>
      </c>
      <c r="I215" s="4"/>
      <c r="J215" s="5"/>
      <c r="K215" s="37" t="s">
        <v>1274</v>
      </c>
      <c r="L215" s="37" t="e">
        <f>ngo</f>
        <v>#NAME?</v>
      </c>
      <c r="M215" s="4" t="s">
        <v>1608</v>
      </c>
    </row>
    <row r="216" spans="1:13" ht="21.5" thickBot="1" x14ac:dyDescent="0.4">
      <c r="A216" s="2"/>
      <c r="B216" s="4"/>
      <c r="C216" s="4"/>
      <c r="D216" s="4"/>
      <c r="E216" s="4"/>
      <c r="F216" s="4"/>
      <c r="G216" s="4"/>
      <c r="H216" s="40" t="s">
        <v>91</v>
      </c>
      <c r="I216" s="4"/>
      <c r="J216" s="5"/>
      <c r="K216" s="37" t="s">
        <v>1274</v>
      </c>
      <c r="L216" s="37" t="e">
        <f>community</f>
        <v>#NAME?</v>
      </c>
      <c r="M216" s="4" t="s">
        <v>1609</v>
      </c>
    </row>
    <row r="217" spans="1:13" ht="21.5" thickBot="1" x14ac:dyDescent="0.4">
      <c r="A217" s="2"/>
      <c r="B217" s="4"/>
      <c r="C217" s="4"/>
      <c r="D217" s="4"/>
      <c r="E217" s="4"/>
      <c r="F217" s="4"/>
      <c r="G217" s="4"/>
      <c r="H217" s="40" t="s">
        <v>91</v>
      </c>
      <c r="I217" s="4"/>
      <c r="J217" s="5"/>
      <c r="K217" s="37" t="s">
        <v>1274</v>
      </c>
      <c r="L217" s="30" t="e">
        <f>consortium</f>
        <v>#NAME?</v>
      </c>
      <c r="M217" s="4" t="s">
        <v>1610</v>
      </c>
    </row>
    <row r="218" spans="1:13" ht="21.5" thickBot="1" x14ac:dyDescent="0.4">
      <c r="A218" s="2"/>
      <c r="B218" s="4"/>
      <c r="C218" s="4"/>
      <c r="D218" s="4"/>
      <c r="E218" s="4"/>
      <c r="F218" s="4"/>
      <c r="G218" s="4"/>
      <c r="H218" s="40" t="s">
        <v>91</v>
      </c>
      <c r="I218" s="4"/>
      <c r="J218" s="5"/>
      <c r="K218" s="37" t="s">
        <v>1274</v>
      </c>
      <c r="L218" s="30" t="e">
        <f>cooperative</f>
        <v>#NAME?</v>
      </c>
      <c r="M218" s="36" t="s">
        <v>1611</v>
      </c>
    </row>
    <row r="219" spans="1:13" x14ac:dyDescent="0.35">
      <c r="A219" s="70"/>
      <c r="B219" s="70"/>
      <c r="C219" s="70"/>
      <c r="D219" s="70"/>
      <c r="E219" s="70"/>
      <c r="F219" s="82" t="s">
        <v>1179</v>
      </c>
      <c r="G219" s="70" t="s">
        <v>1690</v>
      </c>
      <c r="H219" s="20" t="s">
        <v>20</v>
      </c>
      <c r="I219" s="70"/>
      <c r="J219" s="70"/>
      <c r="K219" s="70"/>
      <c r="L219" s="70"/>
      <c r="M219" s="70"/>
    </row>
    <row r="220" spans="1:13" ht="32" thickBot="1" x14ac:dyDescent="0.4">
      <c r="A220" s="71"/>
      <c r="B220" s="71"/>
      <c r="C220" s="71"/>
      <c r="D220" s="71"/>
      <c r="E220" s="71"/>
      <c r="F220" s="83"/>
      <c r="G220" s="71"/>
      <c r="H220" s="4" t="s">
        <v>1691</v>
      </c>
      <c r="I220" s="71"/>
      <c r="J220" s="71"/>
      <c r="K220" s="71"/>
      <c r="L220" s="71"/>
      <c r="M220" s="71"/>
    </row>
    <row r="221" spans="1:13" ht="15" thickBot="1" x14ac:dyDescent="0.4">
      <c r="A221" s="2"/>
      <c r="B221" s="4"/>
      <c r="C221" s="4"/>
      <c r="D221" s="4"/>
      <c r="E221" s="4"/>
      <c r="F221" s="11" t="s">
        <v>50</v>
      </c>
      <c r="G221" s="12" t="s">
        <v>51</v>
      </c>
      <c r="H221" s="11"/>
      <c r="I221" s="12"/>
      <c r="J221" s="4"/>
      <c r="K221" s="4"/>
      <c r="L221" s="4"/>
      <c r="M221" s="4"/>
    </row>
    <row r="222" spans="1:13" ht="15" thickBot="1" x14ac:dyDescent="0.4">
      <c r="A222" s="2"/>
      <c r="B222" s="4"/>
      <c r="C222" s="4"/>
      <c r="D222" s="4"/>
      <c r="E222" s="4"/>
      <c r="F222" s="4"/>
      <c r="G222" s="4"/>
      <c r="H222" s="41" t="s">
        <v>146</v>
      </c>
      <c r="I222" s="12" t="s">
        <v>27</v>
      </c>
      <c r="J222" s="4"/>
      <c r="K222" s="4"/>
      <c r="L222" s="4"/>
      <c r="M222" s="4"/>
    </row>
    <row r="223" spans="1:13" ht="15" thickBot="1" x14ac:dyDescent="0.4">
      <c r="A223" s="2"/>
      <c r="B223" s="4"/>
      <c r="C223" s="4"/>
      <c r="D223" s="4"/>
      <c r="E223" s="4"/>
      <c r="F223" s="4"/>
      <c r="G223" s="4"/>
      <c r="H223" s="41" t="s">
        <v>404</v>
      </c>
      <c r="I223" s="12" t="s">
        <v>54</v>
      </c>
      <c r="J223" s="4"/>
      <c r="K223" s="4"/>
      <c r="L223" s="4"/>
      <c r="M223" s="4"/>
    </row>
    <row r="224" spans="1:13" ht="15" thickBot="1" x14ac:dyDescent="0.4">
      <c r="A224" s="2"/>
      <c r="B224" s="4"/>
      <c r="C224" s="4"/>
      <c r="D224" s="4"/>
      <c r="E224" s="4"/>
      <c r="F224" s="4"/>
      <c r="G224" s="4"/>
      <c r="H224" s="41" t="s">
        <v>55</v>
      </c>
      <c r="I224" s="12" t="s">
        <v>56</v>
      </c>
      <c r="J224" s="4"/>
      <c r="K224" s="4"/>
      <c r="L224" s="4"/>
      <c r="M224" s="4"/>
    </row>
    <row r="225" spans="1:13" x14ac:dyDescent="0.35">
      <c r="A225" s="70"/>
      <c r="B225" s="70"/>
      <c r="C225" s="70"/>
      <c r="D225" s="70"/>
      <c r="E225" s="70"/>
      <c r="F225" s="54" t="s">
        <v>742</v>
      </c>
      <c r="G225" s="56" t="s">
        <v>223</v>
      </c>
      <c r="H225" s="54"/>
      <c r="I225" s="70"/>
      <c r="J225" s="56"/>
      <c r="K225" s="26" t="s">
        <v>69</v>
      </c>
      <c r="L225" s="64" t="s">
        <v>65</v>
      </c>
      <c r="M225" s="72" t="s">
        <v>224</v>
      </c>
    </row>
    <row r="226" spans="1:13" ht="15" thickBot="1" x14ac:dyDescent="0.4">
      <c r="A226" s="71"/>
      <c r="B226" s="71"/>
      <c r="C226" s="71"/>
      <c r="D226" s="71"/>
      <c r="E226" s="71"/>
      <c r="F226" s="55"/>
      <c r="G226" s="57"/>
      <c r="H226" s="55"/>
      <c r="I226" s="71"/>
      <c r="J226" s="57"/>
      <c r="K226" s="15" t="s">
        <v>70</v>
      </c>
      <c r="L226" s="65"/>
      <c r="M226" s="73"/>
    </row>
    <row r="227" spans="1:13" x14ac:dyDescent="0.35">
      <c r="A227" s="70"/>
      <c r="B227" s="70"/>
      <c r="C227" s="70"/>
      <c r="D227" s="70"/>
      <c r="E227" s="70"/>
      <c r="F227" s="54"/>
      <c r="G227" s="56"/>
      <c r="H227" s="54" t="s">
        <v>59</v>
      </c>
      <c r="I227" s="70" t="s">
        <v>60</v>
      </c>
      <c r="J227" s="56"/>
      <c r="K227" s="110"/>
      <c r="L227" s="110"/>
      <c r="M227" s="66"/>
    </row>
    <row r="228" spans="1:13" ht="15" thickBot="1" x14ac:dyDescent="0.4">
      <c r="A228" s="71"/>
      <c r="B228" s="71"/>
      <c r="C228" s="71"/>
      <c r="D228" s="71"/>
      <c r="E228" s="71"/>
      <c r="F228" s="55"/>
      <c r="G228" s="57"/>
      <c r="H228" s="55"/>
      <c r="I228" s="71"/>
      <c r="J228" s="57"/>
      <c r="K228" s="112"/>
      <c r="L228" s="112"/>
      <c r="M228" s="67"/>
    </row>
    <row r="229" spans="1:13" x14ac:dyDescent="0.35">
      <c r="A229" s="70"/>
      <c r="B229" s="70"/>
      <c r="C229" s="70"/>
      <c r="D229" s="70"/>
      <c r="E229" s="70"/>
      <c r="F229" s="70"/>
      <c r="G229" s="70"/>
      <c r="H229" s="54" t="s">
        <v>61</v>
      </c>
      <c r="I229" s="70" t="s">
        <v>62</v>
      </c>
      <c r="J229" s="56"/>
      <c r="K229" s="39" t="s">
        <v>63</v>
      </c>
      <c r="L229" s="187" t="s">
        <v>65</v>
      </c>
      <c r="M229" s="70" t="s">
        <v>66</v>
      </c>
    </row>
    <row r="230" spans="1:13" ht="15" thickBot="1" x14ac:dyDescent="0.4">
      <c r="A230" s="71"/>
      <c r="B230" s="71"/>
      <c r="C230" s="71"/>
      <c r="D230" s="71"/>
      <c r="E230" s="71"/>
      <c r="F230" s="71"/>
      <c r="G230" s="71"/>
      <c r="H230" s="55"/>
      <c r="I230" s="71"/>
      <c r="J230" s="57"/>
      <c r="K230" s="37" t="s">
        <v>64</v>
      </c>
      <c r="L230" s="188"/>
      <c r="M230" s="71"/>
    </row>
    <row r="231" spans="1:13" ht="42.5" thickBot="1" x14ac:dyDescent="0.4">
      <c r="A231" s="2"/>
      <c r="B231" s="4"/>
      <c r="C231" s="4"/>
      <c r="D231" s="4"/>
      <c r="E231" s="4"/>
      <c r="F231" s="4"/>
      <c r="G231" s="4"/>
      <c r="H231" s="11"/>
      <c r="I231" s="4"/>
      <c r="J231" s="12"/>
      <c r="K231" s="37" t="s">
        <v>1291</v>
      </c>
      <c r="L231" s="37" t="s">
        <v>1692</v>
      </c>
      <c r="M231" s="41" t="s">
        <v>1693</v>
      </c>
    </row>
    <row r="232" spans="1:13" ht="22" x14ac:dyDescent="0.35">
      <c r="A232" s="70"/>
      <c r="B232" s="70"/>
      <c r="C232" s="70"/>
      <c r="D232" s="70"/>
      <c r="E232" s="70"/>
      <c r="F232" s="70"/>
      <c r="G232" s="70"/>
      <c r="H232" s="54" t="s">
        <v>67</v>
      </c>
      <c r="I232" s="70" t="s">
        <v>68</v>
      </c>
      <c r="J232" s="187"/>
      <c r="K232" s="29" t="s">
        <v>69</v>
      </c>
      <c r="L232" s="110" t="e">
        <f>ruinous</f>
        <v>#NAME?</v>
      </c>
      <c r="M232" s="72" t="s">
        <v>71</v>
      </c>
    </row>
    <row r="233" spans="1:13" ht="22.5" thickBot="1" x14ac:dyDescent="0.4">
      <c r="A233" s="71"/>
      <c r="B233" s="71"/>
      <c r="C233" s="71"/>
      <c r="D233" s="71"/>
      <c r="E233" s="71"/>
      <c r="F233" s="71"/>
      <c r="G233" s="71"/>
      <c r="H233" s="55"/>
      <c r="I233" s="71"/>
      <c r="J233" s="188"/>
      <c r="K233" s="30" t="s">
        <v>70</v>
      </c>
      <c r="L233" s="112"/>
      <c r="M233" s="73"/>
    </row>
    <row r="234" spans="1:13" ht="22" x14ac:dyDescent="0.35">
      <c r="A234" s="70"/>
      <c r="B234" s="70"/>
      <c r="C234" s="70"/>
      <c r="D234" s="70"/>
      <c r="E234" s="70"/>
      <c r="F234" s="70"/>
      <c r="G234" s="70"/>
      <c r="H234" s="54"/>
      <c r="I234" s="70"/>
      <c r="J234" s="56"/>
      <c r="K234" s="29" t="s">
        <v>69</v>
      </c>
      <c r="L234" s="64" t="e">
        <f>partly_ruinous</f>
        <v>#NAME?</v>
      </c>
      <c r="M234" s="72" t="s">
        <v>72</v>
      </c>
    </row>
    <row r="235" spans="1:13" ht="22.5" thickBot="1" x14ac:dyDescent="0.4">
      <c r="A235" s="71"/>
      <c r="B235" s="71"/>
      <c r="C235" s="71"/>
      <c r="D235" s="71"/>
      <c r="E235" s="71"/>
      <c r="F235" s="71"/>
      <c r="G235" s="71"/>
      <c r="H235" s="55"/>
      <c r="I235" s="71"/>
      <c r="J235" s="57"/>
      <c r="K235" s="30" t="s">
        <v>70</v>
      </c>
      <c r="L235" s="65"/>
      <c r="M235" s="73"/>
    </row>
    <row r="236" spans="1:13" ht="22" x14ac:dyDescent="0.35">
      <c r="A236" s="70"/>
      <c r="B236" s="70"/>
      <c r="C236" s="70"/>
      <c r="D236" s="70"/>
      <c r="E236" s="70"/>
      <c r="F236" s="70"/>
      <c r="G236" s="70"/>
      <c r="H236" s="54"/>
      <c r="I236" s="70"/>
      <c r="J236" s="56"/>
      <c r="K236" s="29" t="s">
        <v>69</v>
      </c>
      <c r="L236" s="64" t="e">
        <f>mainly_ruinous</f>
        <v>#NAME?</v>
      </c>
      <c r="M236" s="72" t="s">
        <v>73</v>
      </c>
    </row>
    <row r="237" spans="1:13" ht="22.5" thickBot="1" x14ac:dyDescent="0.4">
      <c r="A237" s="71"/>
      <c r="B237" s="71"/>
      <c r="C237" s="71"/>
      <c r="D237" s="71"/>
      <c r="E237" s="71"/>
      <c r="F237" s="71"/>
      <c r="G237" s="71"/>
      <c r="H237" s="55"/>
      <c r="I237" s="71"/>
      <c r="J237" s="57"/>
      <c r="K237" s="30" t="s">
        <v>70</v>
      </c>
      <c r="L237" s="65"/>
      <c r="M237" s="73"/>
    </row>
    <row r="238" spans="1:13" ht="22" x14ac:dyDescent="0.35">
      <c r="A238" s="70"/>
      <c r="B238" s="70"/>
      <c r="C238" s="70"/>
      <c r="D238" s="70"/>
      <c r="E238" s="70"/>
      <c r="F238" s="70"/>
      <c r="G238" s="70"/>
      <c r="H238" s="54"/>
      <c r="I238" s="70"/>
      <c r="J238" s="56"/>
      <c r="K238" s="29" t="s">
        <v>69</v>
      </c>
      <c r="L238" s="64" t="e">
        <f>completely_ruinous</f>
        <v>#NAME?</v>
      </c>
      <c r="M238" s="72" t="s">
        <v>74</v>
      </c>
    </row>
    <row r="239" spans="1:13" ht="22.5" thickBot="1" x14ac:dyDescent="0.4">
      <c r="A239" s="71"/>
      <c r="B239" s="71"/>
      <c r="C239" s="71"/>
      <c r="D239" s="71"/>
      <c r="E239" s="71"/>
      <c r="F239" s="71"/>
      <c r="G239" s="71"/>
      <c r="H239" s="55"/>
      <c r="I239" s="71"/>
      <c r="J239" s="57"/>
      <c r="K239" s="30" t="s">
        <v>70</v>
      </c>
      <c r="L239" s="65"/>
      <c r="M239" s="73"/>
    </row>
    <row r="240" spans="1:13" ht="15" thickBot="1" x14ac:dyDescent="0.4">
      <c r="A240" s="2"/>
      <c r="B240" s="4"/>
      <c r="C240" s="4"/>
      <c r="D240" s="4"/>
      <c r="E240" s="4"/>
      <c r="F240" s="4"/>
      <c r="G240" s="4"/>
      <c r="H240" s="11"/>
      <c r="I240" s="4"/>
      <c r="J240" s="12"/>
      <c r="K240" s="30" t="s">
        <v>64</v>
      </c>
      <c r="L240" s="15" t="s">
        <v>1213</v>
      </c>
      <c r="M240" s="36" t="s">
        <v>1214</v>
      </c>
    </row>
    <row r="241" spans="1:13" ht="15" thickBot="1" x14ac:dyDescent="0.4">
      <c r="A241" s="2"/>
      <c r="B241" s="4"/>
      <c r="C241" s="4"/>
      <c r="D241" s="4"/>
      <c r="E241" s="4"/>
      <c r="F241" s="4"/>
      <c r="G241" s="4"/>
      <c r="H241" s="11" t="s">
        <v>75</v>
      </c>
      <c r="I241" s="4" t="s">
        <v>76</v>
      </c>
      <c r="J241" s="12"/>
      <c r="K241" s="30" t="s">
        <v>1291</v>
      </c>
      <c r="L241" s="15" t="s">
        <v>1694</v>
      </c>
      <c r="M241" s="138" t="s">
        <v>1695</v>
      </c>
    </row>
    <row r="242" spans="1:13" ht="22" x14ac:dyDescent="0.35">
      <c r="A242" s="70"/>
      <c r="B242" s="70"/>
      <c r="C242" s="70"/>
      <c r="D242" s="70"/>
      <c r="E242" s="70"/>
      <c r="F242" s="70"/>
      <c r="G242" s="70"/>
      <c r="H242" s="54"/>
      <c r="I242" s="70"/>
      <c r="J242" s="56"/>
      <c r="K242" s="29" t="s">
        <v>69</v>
      </c>
      <c r="L242" s="64" t="e">
        <f>good</f>
        <v>#NAME?</v>
      </c>
      <c r="M242" s="72" t="s">
        <v>77</v>
      </c>
    </row>
    <row r="243" spans="1:13" ht="22.5" thickBot="1" x14ac:dyDescent="0.4">
      <c r="A243" s="71"/>
      <c r="B243" s="71"/>
      <c r="C243" s="71"/>
      <c r="D243" s="71"/>
      <c r="E243" s="71"/>
      <c r="F243" s="71"/>
      <c r="G243" s="71"/>
      <c r="H243" s="55"/>
      <c r="I243" s="71"/>
      <c r="J243" s="57"/>
      <c r="K243" s="30" t="s">
        <v>70</v>
      </c>
      <c r="L243" s="65"/>
      <c r="M243" s="73"/>
    </row>
    <row r="244" spans="1:13" ht="22" x14ac:dyDescent="0.35">
      <c r="A244" s="70"/>
      <c r="B244" s="70"/>
      <c r="C244" s="70"/>
      <c r="D244" s="70"/>
      <c r="E244" s="70"/>
      <c r="F244" s="70"/>
      <c r="G244" s="70"/>
      <c r="H244" s="54"/>
      <c r="I244" s="70"/>
      <c r="J244" s="56"/>
      <c r="K244" s="29" t="s">
        <v>69</v>
      </c>
      <c r="L244" s="64" t="e">
        <f>average</f>
        <v>#NAME?</v>
      </c>
      <c r="M244" s="70" t="s">
        <v>77</v>
      </c>
    </row>
    <row r="245" spans="1:13" ht="22.5" thickBot="1" x14ac:dyDescent="0.4">
      <c r="A245" s="71"/>
      <c r="B245" s="71"/>
      <c r="C245" s="71"/>
      <c r="D245" s="71"/>
      <c r="E245" s="71"/>
      <c r="F245" s="71"/>
      <c r="G245" s="71"/>
      <c r="H245" s="55"/>
      <c r="I245" s="71"/>
      <c r="J245" s="57"/>
      <c r="K245" s="30" t="s">
        <v>70</v>
      </c>
      <c r="L245" s="65"/>
      <c r="M245" s="71"/>
    </row>
    <row r="246" spans="1:13" ht="22" x14ac:dyDescent="0.35">
      <c r="A246" s="70"/>
      <c r="B246" s="70"/>
      <c r="C246" s="70"/>
      <c r="D246" s="70"/>
      <c r="E246" s="70"/>
      <c r="F246" s="70"/>
      <c r="G246" s="70"/>
      <c r="H246" s="54"/>
      <c r="I246" s="70"/>
      <c r="J246" s="56"/>
      <c r="K246" s="29" t="s">
        <v>69</v>
      </c>
      <c r="L246" s="64" t="e">
        <f>poor</f>
        <v>#NAME?</v>
      </c>
      <c r="M246" s="70" t="s">
        <v>77</v>
      </c>
    </row>
    <row r="247" spans="1:13" ht="22.5" thickBot="1" x14ac:dyDescent="0.4">
      <c r="A247" s="71"/>
      <c r="B247" s="71"/>
      <c r="C247" s="71"/>
      <c r="D247" s="71"/>
      <c r="E247" s="71"/>
      <c r="F247" s="71"/>
      <c r="G247" s="71"/>
      <c r="H247" s="55"/>
      <c r="I247" s="71"/>
      <c r="J247" s="57"/>
      <c r="K247" s="30" t="s">
        <v>70</v>
      </c>
      <c r="L247" s="65"/>
      <c r="M247" s="71"/>
    </row>
    <row r="248" spans="1:13" ht="52.5" x14ac:dyDescent="0.35">
      <c r="A248" s="70"/>
      <c r="B248" s="70"/>
      <c r="C248" s="70"/>
      <c r="D248" s="70"/>
      <c r="E248" s="70"/>
      <c r="F248" s="70"/>
      <c r="G248" s="70"/>
      <c r="H248" s="54" t="s">
        <v>78</v>
      </c>
      <c r="I248" s="70" t="s">
        <v>79</v>
      </c>
      <c r="J248" s="56"/>
      <c r="K248" s="110" t="s">
        <v>69</v>
      </c>
      <c r="L248" s="110" t="s">
        <v>80</v>
      </c>
      <c r="M248" s="31" t="s">
        <v>81</v>
      </c>
    </row>
    <row r="249" spans="1:13" ht="47.5" thickBot="1" x14ac:dyDescent="0.4">
      <c r="A249" s="71"/>
      <c r="B249" s="71"/>
      <c r="C249" s="71"/>
      <c r="D249" s="71"/>
      <c r="E249" s="71"/>
      <c r="F249" s="71"/>
      <c r="G249" s="71"/>
      <c r="H249" s="55"/>
      <c r="I249" s="71"/>
      <c r="J249" s="57"/>
      <c r="K249" s="112"/>
      <c r="L249" s="112"/>
      <c r="M249" s="32" t="s">
        <v>82</v>
      </c>
    </row>
    <row r="250" spans="1:13" ht="21.5" thickBot="1" x14ac:dyDescent="0.4">
      <c r="A250" s="2"/>
      <c r="B250" s="4"/>
      <c r="C250" s="4"/>
      <c r="D250" s="4"/>
      <c r="E250" s="4"/>
      <c r="F250" s="4"/>
      <c r="G250" s="4"/>
      <c r="H250" s="11"/>
      <c r="I250" s="4"/>
      <c r="J250" s="12"/>
      <c r="K250" s="37" t="s">
        <v>1291</v>
      </c>
      <c r="L250" s="37" t="s">
        <v>80</v>
      </c>
      <c r="M250" s="41" t="s">
        <v>1696</v>
      </c>
    </row>
    <row r="251" spans="1:13" ht="15" thickBot="1" x14ac:dyDescent="0.4">
      <c r="A251" s="2"/>
      <c r="B251" s="4"/>
      <c r="C251" s="4"/>
      <c r="D251" s="4"/>
      <c r="E251" s="4"/>
      <c r="F251" s="4"/>
      <c r="G251" s="4"/>
      <c r="H251" s="11" t="s">
        <v>83</v>
      </c>
      <c r="I251" s="4" t="s">
        <v>84</v>
      </c>
      <c r="J251" s="12"/>
      <c r="K251" s="115" t="s">
        <v>85</v>
      </c>
      <c r="L251" s="115" t="s">
        <v>85</v>
      </c>
      <c r="M251" s="37" t="s">
        <v>86</v>
      </c>
    </row>
    <row r="252" spans="1:13" ht="21.5" thickBot="1" x14ac:dyDescent="0.4">
      <c r="A252" s="2"/>
      <c r="B252" s="4"/>
      <c r="C252" s="4"/>
      <c r="D252" s="4"/>
      <c r="E252" s="4"/>
      <c r="F252" s="4"/>
      <c r="G252" s="4"/>
      <c r="H252" s="11" t="s">
        <v>87</v>
      </c>
      <c r="I252" s="4" t="s">
        <v>88</v>
      </c>
      <c r="J252" s="12"/>
      <c r="K252" s="115" t="s">
        <v>85</v>
      </c>
      <c r="L252" s="115" t="s">
        <v>85</v>
      </c>
      <c r="M252" s="37" t="s">
        <v>86</v>
      </c>
    </row>
    <row r="253" spans="1:13" ht="15" thickBot="1" x14ac:dyDescent="0.4">
      <c r="A253" s="2"/>
      <c r="B253" s="4"/>
      <c r="C253" s="4"/>
      <c r="D253" s="4"/>
      <c r="E253" s="4"/>
      <c r="F253" s="4"/>
      <c r="G253" s="4"/>
      <c r="H253" s="11" t="s">
        <v>89</v>
      </c>
      <c r="I253" s="4" t="s">
        <v>90</v>
      </c>
      <c r="J253" s="12"/>
      <c r="K253" s="115" t="s">
        <v>85</v>
      </c>
      <c r="L253" s="115" t="s">
        <v>85</v>
      </c>
      <c r="M253" s="37" t="s">
        <v>86</v>
      </c>
    </row>
    <row r="254" spans="1:13" ht="32" thickBot="1" x14ac:dyDescent="0.4">
      <c r="A254" s="2"/>
      <c r="B254" s="4"/>
      <c r="C254" s="4"/>
      <c r="D254" s="4"/>
      <c r="E254" s="4"/>
      <c r="F254" s="4"/>
      <c r="G254" s="4"/>
      <c r="H254" s="40"/>
      <c r="I254" s="4"/>
      <c r="J254" s="12"/>
      <c r="K254" s="37" t="s">
        <v>1291</v>
      </c>
      <c r="L254" s="37" t="s">
        <v>1697</v>
      </c>
      <c r="M254" s="41" t="s">
        <v>1698</v>
      </c>
    </row>
    <row r="255" spans="1:13" x14ac:dyDescent="0.35">
      <c r="A255" s="70"/>
      <c r="B255" s="70"/>
      <c r="C255" s="70"/>
      <c r="D255" s="70"/>
      <c r="E255" s="70"/>
      <c r="F255" s="70"/>
      <c r="G255" s="70"/>
      <c r="H255" s="110" t="s">
        <v>91</v>
      </c>
      <c r="I255" s="70"/>
      <c r="J255" s="56"/>
      <c r="K255" s="26" t="s">
        <v>69</v>
      </c>
      <c r="L255" s="187" t="e">
        <f>recognizable_remains</f>
        <v>#NAME?</v>
      </c>
      <c r="M255" s="72" t="s">
        <v>92</v>
      </c>
    </row>
    <row r="256" spans="1:13" ht="15" thickBot="1" x14ac:dyDescent="0.4">
      <c r="A256" s="71"/>
      <c r="B256" s="71"/>
      <c r="C256" s="71"/>
      <c r="D256" s="71"/>
      <c r="E256" s="71"/>
      <c r="F256" s="71"/>
      <c r="G256" s="71"/>
      <c r="H256" s="112"/>
      <c r="I256" s="71"/>
      <c r="J256" s="57"/>
      <c r="K256" s="15" t="s">
        <v>70</v>
      </c>
      <c r="L256" s="188"/>
      <c r="M256" s="73"/>
    </row>
    <row r="257" spans="1:13" x14ac:dyDescent="0.35">
      <c r="A257" s="70"/>
      <c r="B257" s="70"/>
      <c r="C257" s="70"/>
      <c r="D257" s="70"/>
      <c r="E257" s="70"/>
      <c r="F257" s="70"/>
      <c r="G257" s="70"/>
      <c r="H257" s="110" t="s">
        <v>91</v>
      </c>
      <c r="I257" s="70"/>
      <c r="J257" s="56"/>
      <c r="K257" s="26" t="s">
        <v>69</v>
      </c>
      <c r="L257" s="68" t="e">
        <f>preserved</f>
        <v>#NAME?</v>
      </c>
      <c r="M257" s="72" t="s">
        <v>93</v>
      </c>
    </row>
    <row r="258" spans="1:13" ht="15" thickBot="1" x14ac:dyDescent="0.4">
      <c r="A258" s="71"/>
      <c r="B258" s="71"/>
      <c r="C258" s="71"/>
      <c r="D258" s="71"/>
      <c r="E258" s="71"/>
      <c r="F258" s="71"/>
      <c r="G258" s="71"/>
      <c r="H258" s="112"/>
      <c r="I258" s="71"/>
      <c r="J258" s="57"/>
      <c r="K258" s="15" t="s">
        <v>70</v>
      </c>
      <c r="L258" s="69"/>
      <c r="M258" s="73"/>
    </row>
    <row r="259" spans="1:13" x14ac:dyDescent="0.35">
      <c r="A259" s="70"/>
      <c r="B259" s="70"/>
      <c r="C259" s="70"/>
      <c r="D259" s="70"/>
      <c r="E259" s="70"/>
      <c r="F259" s="70"/>
      <c r="G259" s="70"/>
      <c r="H259" s="110" t="s">
        <v>91</v>
      </c>
      <c r="I259" s="70"/>
      <c r="J259" s="56"/>
      <c r="K259" s="26" t="s">
        <v>69</v>
      </c>
      <c r="L259" s="68" t="e">
        <f>renovated</f>
        <v>#NAME?</v>
      </c>
      <c r="M259" s="72" t="s">
        <v>94</v>
      </c>
    </row>
    <row r="260" spans="1:13" ht="15" thickBot="1" x14ac:dyDescent="0.4">
      <c r="A260" s="71"/>
      <c r="B260" s="71"/>
      <c r="C260" s="71"/>
      <c r="D260" s="71"/>
      <c r="E260" s="71"/>
      <c r="F260" s="71"/>
      <c r="G260" s="71"/>
      <c r="H260" s="112"/>
      <c r="I260" s="71"/>
      <c r="J260" s="57"/>
      <c r="K260" s="15" t="s">
        <v>70</v>
      </c>
      <c r="L260" s="69"/>
      <c r="M260" s="73"/>
    </row>
    <row r="261" spans="1:13" x14ac:dyDescent="0.35">
      <c r="A261" s="70"/>
      <c r="B261" s="70"/>
      <c r="C261" s="70"/>
      <c r="D261" s="70"/>
      <c r="E261" s="70"/>
      <c r="F261" s="70"/>
      <c r="G261" s="70"/>
      <c r="H261" s="110" t="s">
        <v>91</v>
      </c>
      <c r="I261" s="70"/>
      <c r="J261" s="56"/>
      <c r="K261" s="26" t="s">
        <v>69</v>
      </c>
      <c r="L261" s="68" t="e">
        <f>reconstructed</f>
        <v>#NAME?</v>
      </c>
      <c r="M261" s="72" t="s">
        <v>95</v>
      </c>
    </row>
    <row r="262" spans="1:13" ht="15" thickBot="1" x14ac:dyDescent="0.4">
      <c r="A262" s="71"/>
      <c r="B262" s="71"/>
      <c r="C262" s="71"/>
      <c r="D262" s="71"/>
      <c r="E262" s="71"/>
      <c r="F262" s="71"/>
      <c r="G262" s="71"/>
      <c r="H262" s="112"/>
      <c r="I262" s="71"/>
      <c r="J262" s="57"/>
      <c r="K262" s="15" t="s">
        <v>70</v>
      </c>
      <c r="L262" s="69"/>
      <c r="M262" s="73"/>
    </row>
    <row r="263" spans="1:13" ht="21.5" thickBot="1" x14ac:dyDescent="0.4">
      <c r="A263" s="2"/>
      <c r="B263" s="4"/>
      <c r="C263" s="4"/>
      <c r="D263" s="4"/>
      <c r="E263" s="4"/>
      <c r="F263" s="41" t="s">
        <v>1376</v>
      </c>
      <c r="G263" s="4" t="s">
        <v>1699</v>
      </c>
      <c r="H263" s="41" t="s">
        <v>20</v>
      </c>
      <c r="I263" s="4"/>
      <c r="J263" s="4"/>
      <c r="K263" s="4"/>
      <c r="L263" s="4"/>
      <c r="M263" s="4"/>
    </row>
    <row r="264" spans="1:13" ht="15" thickBot="1" x14ac:dyDescent="0.4">
      <c r="A264" s="2"/>
      <c r="B264" s="4"/>
      <c r="C264" s="4"/>
      <c r="D264" s="4"/>
      <c r="E264" s="4"/>
      <c r="F264" s="41" t="s">
        <v>1700</v>
      </c>
      <c r="G264" s="4" t="s">
        <v>1701</v>
      </c>
      <c r="H264" s="5" t="s">
        <v>1702</v>
      </c>
      <c r="I264" s="4"/>
      <c r="J264" s="4"/>
      <c r="K264" s="115" t="s">
        <v>85</v>
      </c>
      <c r="L264" s="115" t="s">
        <v>85</v>
      </c>
      <c r="M264" s="37" t="s">
        <v>86</v>
      </c>
    </row>
    <row r="265" spans="1:13" ht="21.5" thickBot="1" x14ac:dyDescent="0.4">
      <c r="A265" s="2"/>
      <c r="B265" s="4"/>
      <c r="C265" s="4"/>
      <c r="D265" s="4"/>
      <c r="E265" s="4"/>
      <c r="F265" s="41" t="s">
        <v>91</v>
      </c>
      <c r="G265" s="4"/>
      <c r="H265" s="4"/>
      <c r="I265" s="4"/>
      <c r="J265" s="4"/>
      <c r="K265" s="37" t="s">
        <v>1194</v>
      </c>
      <c r="L265" s="37" t="s">
        <v>386</v>
      </c>
      <c r="M265" s="41" t="s">
        <v>1703</v>
      </c>
    </row>
    <row r="266" spans="1:13" ht="53" thickBot="1" x14ac:dyDescent="0.4">
      <c r="A266" s="2"/>
      <c r="B266" s="4"/>
      <c r="C266" s="4"/>
      <c r="D266" s="4"/>
      <c r="E266" s="4"/>
      <c r="F266" s="41" t="s">
        <v>91</v>
      </c>
      <c r="G266" s="4"/>
      <c r="H266" s="4"/>
      <c r="I266" s="4"/>
      <c r="J266" s="4"/>
      <c r="K266" s="37" t="s">
        <v>1704</v>
      </c>
      <c r="L266" s="37" t="s">
        <v>386</v>
      </c>
      <c r="M266" s="41" t="s">
        <v>1705</v>
      </c>
    </row>
    <row r="267" spans="1:13" ht="63.5" thickBot="1" x14ac:dyDescent="0.4">
      <c r="A267" s="2"/>
      <c r="B267" s="4"/>
      <c r="C267" s="4"/>
      <c r="D267" s="4"/>
      <c r="E267" s="4"/>
      <c r="F267" s="41" t="s">
        <v>91</v>
      </c>
      <c r="G267" s="4"/>
      <c r="H267" s="4"/>
      <c r="I267" s="4"/>
      <c r="J267" s="4"/>
      <c r="K267" s="37" t="s">
        <v>1706</v>
      </c>
      <c r="L267" s="37" t="s">
        <v>386</v>
      </c>
      <c r="M267" s="41" t="s">
        <v>1707</v>
      </c>
    </row>
    <row r="268" spans="1:13" ht="32" thickBot="1" x14ac:dyDescent="0.4">
      <c r="A268" s="2"/>
      <c r="B268" s="4"/>
      <c r="C268" s="4"/>
      <c r="D268" s="4"/>
      <c r="E268" s="4"/>
      <c r="F268" s="41" t="s">
        <v>91</v>
      </c>
      <c r="G268" s="4"/>
      <c r="H268" s="4"/>
      <c r="I268" s="4"/>
      <c r="J268" s="4"/>
      <c r="K268" s="37" t="s">
        <v>1708</v>
      </c>
      <c r="L268" s="37" t="s">
        <v>1709</v>
      </c>
      <c r="M268" s="4" t="s">
        <v>1710</v>
      </c>
    </row>
    <row r="269" spans="1:13" ht="32" thickBot="1" x14ac:dyDescent="0.4">
      <c r="A269" s="2"/>
      <c r="B269" s="4"/>
      <c r="C269" s="4"/>
      <c r="D269" s="4"/>
      <c r="E269" s="4"/>
      <c r="F269" s="41" t="s">
        <v>91</v>
      </c>
      <c r="G269" s="4"/>
      <c r="H269" s="4"/>
      <c r="I269" s="4"/>
      <c r="J269" s="4"/>
      <c r="K269" s="37" t="s">
        <v>1203</v>
      </c>
      <c r="L269" s="37" t="s">
        <v>386</v>
      </c>
      <c r="M269" s="41" t="s">
        <v>1711</v>
      </c>
    </row>
    <row r="270" spans="1:13" ht="21.5" thickBot="1" x14ac:dyDescent="0.4">
      <c r="A270" s="2"/>
      <c r="B270" s="4"/>
      <c r="C270" s="4"/>
      <c r="D270" s="4"/>
      <c r="E270" s="4"/>
      <c r="F270" s="41" t="s">
        <v>91</v>
      </c>
      <c r="G270" s="4"/>
      <c r="H270" s="4"/>
      <c r="I270" s="4"/>
      <c r="J270" s="4"/>
      <c r="K270" s="37" t="s">
        <v>1712</v>
      </c>
      <c r="L270" s="37" t="s">
        <v>1713</v>
      </c>
      <c r="M270" s="41" t="s">
        <v>1714</v>
      </c>
    </row>
    <row r="271" spans="1:13" ht="15" thickBot="1" x14ac:dyDescent="0.4">
      <c r="A271" s="2"/>
      <c r="B271" s="4"/>
      <c r="C271" s="4"/>
      <c r="D271" s="4"/>
      <c r="E271" s="4"/>
      <c r="F271" s="41" t="s">
        <v>91</v>
      </c>
      <c r="G271" s="4"/>
      <c r="H271" s="4"/>
      <c r="I271" s="4"/>
      <c r="J271" s="4"/>
      <c r="K271" s="37" t="s">
        <v>1712</v>
      </c>
      <c r="L271" s="37" t="s">
        <v>1715</v>
      </c>
      <c r="M271" s="41" t="s">
        <v>1716</v>
      </c>
    </row>
    <row r="272" spans="1:13" ht="15" thickBot="1" x14ac:dyDescent="0.4">
      <c r="A272" s="2"/>
      <c r="B272" s="4"/>
      <c r="C272" s="4"/>
      <c r="D272" s="4"/>
      <c r="E272" s="4"/>
      <c r="F272" s="41" t="s">
        <v>91</v>
      </c>
      <c r="G272" s="4"/>
      <c r="H272" s="4"/>
      <c r="I272" s="4"/>
      <c r="J272" s="4"/>
      <c r="K272" s="37" t="s">
        <v>1712</v>
      </c>
      <c r="L272" s="37" t="s">
        <v>1717</v>
      </c>
      <c r="M272" s="4" t="s">
        <v>1718</v>
      </c>
    </row>
    <row r="273" spans="1:13" ht="21.5" thickBot="1" x14ac:dyDescent="0.4">
      <c r="A273" s="2"/>
      <c r="B273" s="4"/>
      <c r="C273" s="4"/>
      <c r="D273" s="4"/>
      <c r="E273" s="4"/>
      <c r="F273" s="41" t="s">
        <v>91</v>
      </c>
      <c r="G273" s="4"/>
      <c r="H273" s="4"/>
      <c r="I273" s="4"/>
      <c r="J273" s="4"/>
      <c r="K273" s="37" t="s">
        <v>1712</v>
      </c>
      <c r="L273" s="37" t="s">
        <v>394</v>
      </c>
      <c r="M273" s="4" t="s">
        <v>1719</v>
      </c>
    </row>
    <row r="274" spans="1:13" ht="15" thickBot="1" x14ac:dyDescent="0.4">
      <c r="A274" s="2"/>
      <c r="B274" s="4"/>
      <c r="C274" s="4"/>
      <c r="D274" s="4"/>
      <c r="E274" s="4"/>
      <c r="F274" s="41" t="s">
        <v>91</v>
      </c>
      <c r="G274" s="4"/>
      <c r="H274" s="4"/>
      <c r="I274" s="4"/>
      <c r="J274" s="4"/>
      <c r="K274" s="37" t="s">
        <v>1712</v>
      </c>
      <c r="L274" s="37" t="s">
        <v>863</v>
      </c>
      <c r="M274" s="4" t="s">
        <v>1720</v>
      </c>
    </row>
    <row r="275" spans="1:13" ht="15" thickBot="1" x14ac:dyDescent="0.4">
      <c r="A275" s="2"/>
      <c r="B275" s="4"/>
      <c r="C275" s="4"/>
      <c r="D275" s="4"/>
      <c r="E275" s="4"/>
      <c r="F275" s="41" t="s">
        <v>91</v>
      </c>
      <c r="G275" s="4"/>
      <c r="H275" s="4"/>
      <c r="I275" s="4"/>
      <c r="J275" s="4"/>
      <c r="K275" s="37" t="s">
        <v>1712</v>
      </c>
      <c r="L275" s="37" t="s">
        <v>1721</v>
      </c>
      <c r="M275" s="4" t="s">
        <v>1722</v>
      </c>
    </row>
    <row r="276" spans="1:13" ht="15" thickBot="1" x14ac:dyDescent="0.4">
      <c r="A276" s="2"/>
      <c r="B276" s="4"/>
      <c r="C276" s="4"/>
      <c r="D276" s="4"/>
      <c r="E276" s="4"/>
      <c r="F276" s="4"/>
      <c r="G276" s="4"/>
      <c r="H276" s="4"/>
      <c r="I276" s="4"/>
      <c r="J276" s="4"/>
      <c r="K276" s="4"/>
      <c r="L276" s="4"/>
      <c r="M276" s="3" t="s">
        <v>1614</v>
      </c>
    </row>
    <row r="277" spans="1:13" ht="15" thickBot="1" x14ac:dyDescent="0.4">
      <c r="A277" s="2"/>
      <c r="B277" s="4"/>
      <c r="C277" s="4"/>
      <c r="D277" s="4"/>
      <c r="E277" s="4"/>
      <c r="F277" s="4"/>
      <c r="G277" s="4"/>
      <c r="H277" s="4"/>
      <c r="I277" s="4"/>
      <c r="J277" s="4"/>
      <c r="K277" s="4"/>
      <c r="L277" s="4"/>
      <c r="M277" s="4"/>
    </row>
    <row r="278" spans="1:13" ht="32" thickBot="1" x14ac:dyDescent="0.4">
      <c r="A278" s="2"/>
      <c r="B278" s="4"/>
      <c r="C278" s="4"/>
      <c r="D278" s="41" t="s">
        <v>91</v>
      </c>
      <c r="E278" s="4"/>
      <c r="F278" s="4"/>
      <c r="G278" s="4"/>
      <c r="H278" s="4"/>
      <c r="I278" s="4"/>
      <c r="J278" s="4"/>
      <c r="K278" s="37" t="s">
        <v>1291</v>
      </c>
      <c r="L278" s="37" t="s">
        <v>1723</v>
      </c>
      <c r="M278" s="41" t="s">
        <v>1724</v>
      </c>
    </row>
    <row r="279" spans="1:13" ht="21.5" thickBot="1" x14ac:dyDescent="0.4">
      <c r="A279" s="2"/>
      <c r="B279" s="4"/>
      <c r="C279" s="4"/>
      <c r="D279" s="41" t="s">
        <v>91</v>
      </c>
      <c r="E279" s="4"/>
      <c r="F279" s="4"/>
      <c r="G279" s="4"/>
      <c r="H279" s="4"/>
      <c r="I279" s="4"/>
      <c r="J279" s="4"/>
      <c r="K279" s="37" t="s">
        <v>1291</v>
      </c>
      <c r="L279" s="37" t="s">
        <v>1725</v>
      </c>
      <c r="M279" s="41" t="s">
        <v>1726</v>
      </c>
    </row>
    <row r="280" spans="1:13" ht="32" thickBot="1" x14ac:dyDescent="0.4">
      <c r="A280" s="2"/>
      <c r="B280" s="4"/>
      <c r="C280" s="4"/>
      <c r="D280" s="41" t="s">
        <v>91</v>
      </c>
      <c r="E280" s="4"/>
      <c r="F280" s="4"/>
      <c r="G280" s="4"/>
      <c r="H280" s="4"/>
      <c r="I280" s="4"/>
      <c r="J280" s="4"/>
      <c r="K280" s="37" t="s">
        <v>1291</v>
      </c>
      <c r="L280" s="37" t="s">
        <v>1727</v>
      </c>
      <c r="M280" s="41" t="s">
        <v>1728</v>
      </c>
    </row>
    <row r="281" spans="1:13" ht="42.5" thickBot="1" x14ac:dyDescent="0.4">
      <c r="A281" s="2"/>
      <c r="B281" s="4"/>
      <c r="C281" s="4"/>
      <c r="D281" s="41" t="s">
        <v>91</v>
      </c>
      <c r="E281" s="4"/>
      <c r="F281" s="4"/>
      <c r="G281" s="4"/>
      <c r="H281" s="4"/>
      <c r="I281" s="4"/>
      <c r="J281" s="4"/>
      <c r="K281" s="15" t="s">
        <v>1291</v>
      </c>
      <c r="L281" s="37" t="s">
        <v>1729</v>
      </c>
      <c r="M281" s="41" t="s">
        <v>1730</v>
      </c>
    </row>
    <row r="282" spans="1:13" ht="21.5" thickBot="1" x14ac:dyDescent="0.4">
      <c r="A282" s="2"/>
      <c r="B282" s="4"/>
      <c r="C282" s="4"/>
      <c r="D282" s="41" t="s">
        <v>91</v>
      </c>
      <c r="E282" s="4"/>
      <c r="F282" s="4"/>
      <c r="G282" s="4"/>
      <c r="H282" s="4"/>
      <c r="I282" s="4"/>
      <c r="J282" s="4"/>
      <c r="K282" s="15" t="s">
        <v>1291</v>
      </c>
      <c r="L282" s="37" t="s">
        <v>136</v>
      </c>
      <c r="M282" s="41" t="s">
        <v>1731</v>
      </c>
    </row>
    <row r="283" spans="1:13" ht="36" thickBot="1" x14ac:dyDescent="0.4">
      <c r="A283" s="2"/>
      <c r="B283" s="4"/>
      <c r="C283" s="4"/>
      <c r="D283" s="41" t="s">
        <v>91</v>
      </c>
      <c r="E283" s="4"/>
      <c r="F283" s="4"/>
      <c r="G283" s="4"/>
      <c r="H283" s="4"/>
      <c r="I283" s="4"/>
      <c r="J283" s="4"/>
      <c r="K283" s="40" t="s">
        <v>1291</v>
      </c>
      <c r="L283" s="37" t="s">
        <v>1732</v>
      </c>
      <c r="M283" s="41" t="s">
        <v>1733</v>
      </c>
    </row>
    <row r="284" spans="1:13" ht="15" thickBot="1" x14ac:dyDescent="0.4">
      <c r="A284" s="2"/>
      <c r="B284" s="4"/>
      <c r="C284" s="4"/>
      <c r="D284" s="41" t="s">
        <v>91</v>
      </c>
      <c r="E284" s="4"/>
      <c r="F284" s="4"/>
      <c r="G284" s="4"/>
      <c r="H284" s="4"/>
      <c r="I284" s="4"/>
      <c r="J284" s="4"/>
      <c r="K284" s="37" t="s">
        <v>1291</v>
      </c>
      <c r="L284" s="37" t="s">
        <v>1603</v>
      </c>
      <c r="M284" s="138" t="s">
        <v>1734</v>
      </c>
    </row>
    <row r="285" spans="1:13" ht="15" thickBot="1" x14ac:dyDescent="0.4">
      <c r="A285" s="2"/>
      <c r="B285" s="4"/>
      <c r="C285" s="4"/>
      <c r="D285" s="41" t="s">
        <v>91</v>
      </c>
      <c r="E285" s="4"/>
      <c r="F285" s="4"/>
      <c r="G285" s="4"/>
      <c r="H285" s="4"/>
      <c r="I285" s="4"/>
      <c r="J285" s="4"/>
      <c r="K285" s="37" t="s">
        <v>1291</v>
      </c>
      <c r="L285" s="37" t="s">
        <v>1735</v>
      </c>
      <c r="M285" s="36" t="s">
        <v>1736</v>
      </c>
    </row>
    <row r="286" spans="1:13" ht="15" thickBot="1" x14ac:dyDescent="0.4">
      <c r="A286" s="2"/>
      <c r="B286" s="4"/>
      <c r="C286" s="4"/>
      <c r="D286" s="4"/>
      <c r="E286" s="4"/>
      <c r="F286" s="4"/>
      <c r="G286" s="4"/>
      <c r="H286" s="4"/>
      <c r="I286" s="4"/>
      <c r="J286" s="4"/>
      <c r="K286" s="4"/>
      <c r="L286" s="4"/>
      <c r="M286" s="4"/>
    </row>
    <row r="287" spans="1:13" ht="15" thickBot="1" x14ac:dyDescent="0.4">
      <c r="A287" s="2"/>
      <c r="B287" s="4"/>
      <c r="C287" s="4"/>
      <c r="D287" s="4"/>
      <c r="E287" s="4"/>
      <c r="F287" s="4"/>
      <c r="G287" s="4"/>
      <c r="H287" s="4"/>
      <c r="I287" s="4"/>
      <c r="J287" s="4"/>
      <c r="K287" s="4"/>
      <c r="L287" s="4"/>
      <c r="M287" s="4"/>
    </row>
    <row r="288" spans="1:13" x14ac:dyDescent="0.35">
      <c r="A288" s="1"/>
    </row>
  </sheetData>
  <mergeCells count="785">
    <mergeCell ref="G261:G262"/>
    <mergeCell ref="H261:H262"/>
    <mergeCell ref="I261:I262"/>
    <mergeCell ref="J261:J262"/>
    <mergeCell ref="L261:L262"/>
    <mergeCell ref="M261:M262"/>
    <mergeCell ref="A261:A262"/>
    <mergeCell ref="B261:B262"/>
    <mergeCell ref="C261:C262"/>
    <mergeCell ref="D261:D262"/>
    <mergeCell ref="E261:E262"/>
    <mergeCell ref="F261:F262"/>
    <mergeCell ref="G259:G260"/>
    <mergeCell ref="H259:H260"/>
    <mergeCell ref="I259:I260"/>
    <mergeCell ref="J259:J260"/>
    <mergeCell ref="L259:L260"/>
    <mergeCell ref="M259:M260"/>
    <mergeCell ref="A259:A260"/>
    <mergeCell ref="B259:B260"/>
    <mergeCell ref="C259:C260"/>
    <mergeCell ref="D259:D260"/>
    <mergeCell ref="E259:E260"/>
    <mergeCell ref="F259:F260"/>
    <mergeCell ref="G257:G258"/>
    <mergeCell ref="H257:H258"/>
    <mergeCell ref="I257:I258"/>
    <mergeCell ref="J257:J258"/>
    <mergeCell ref="L257:L258"/>
    <mergeCell ref="M257:M258"/>
    <mergeCell ref="A257:A258"/>
    <mergeCell ref="B257:B258"/>
    <mergeCell ref="C257:C258"/>
    <mergeCell ref="D257:D258"/>
    <mergeCell ref="E257:E258"/>
    <mergeCell ref="F257:F258"/>
    <mergeCell ref="G255:G256"/>
    <mergeCell ref="H255:H256"/>
    <mergeCell ref="I255:I256"/>
    <mergeCell ref="J255:J256"/>
    <mergeCell ref="L255:L256"/>
    <mergeCell ref="M255:M256"/>
    <mergeCell ref="A255:A256"/>
    <mergeCell ref="B255:B256"/>
    <mergeCell ref="C255:C256"/>
    <mergeCell ref="D255:D256"/>
    <mergeCell ref="E255:E256"/>
    <mergeCell ref="F255:F256"/>
    <mergeCell ref="I246:I247"/>
    <mergeCell ref="J246:J247"/>
    <mergeCell ref="L246:L247"/>
    <mergeCell ref="M246:M247"/>
    <mergeCell ref="F248:F249"/>
    <mergeCell ref="I248:I249"/>
    <mergeCell ref="J248:J249"/>
    <mergeCell ref="K248:K249"/>
    <mergeCell ref="L248:L249"/>
    <mergeCell ref="M242:M243"/>
    <mergeCell ref="F244:F245"/>
    <mergeCell ref="I244:I245"/>
    <mergeCell ref="J244:J245"/>
    <mergeCell ref="L244:L245"/>
    <mergeCell ref="M244:M245"/>
    <mergeCell ref="F242:F243"/>
    <mergeCell ref="G242:G243"/>
    <mergeCell ref="H242:H243"/>
    <mergeCell ref="I242:I243"/>
    <mergeCell ref="J242:J243"/>
    <mergeCell ref="L242:L243"/>
    <mergeCell ref="H238:H239"/>
    <mergeCell ref="I238:I239"/>
    <mergeCell ref="J238:J239"/>
    <mergeCell ref="L238:L239"/>
    <mergeCell ref="M238:M239"/>
    <mergeCell ref="A242:A243"/>
    <mergeCell ref="B242:B243"/>
    <mergeCell ref="C242:C243"/>
    <mergeCell ref="D242:D243"/>
    <mergeCell ref="E242:E243"/>
    <mergeCell ref="B238:B239"/>
    <mergeCell ref="C238:C239"/>
    <mergeCell ref="D238:D239"/>
    <mergeCell ref="E238:E239"/>
    <mergeCell ref="F238:F239"/>
    <mergeCell ref="G238:G239"/>
    <mergeCell ref="G236:G237"/>
    <mergeCell ref="H236:H237"/>
    <mergeCell ref="I236:I237"/>
    <mergeCell ref="J236:J237"/>
    <mergeCell ref="L236:L237"/>
    <mergeCell ref="M236:M237"/>
    <mergeCell ref="G234:G235"/>
    <mergeCell ref="H234:H235"/>
    <mergeCell ref="I234:I235"/>
    <mergeCell ref="J234:J235"/>
    <mergeCell ref="L234:L235"/>
    <mergeCell ref="M234:M235"/>
    <mergeCell ref="A234:A235"/>
    <mergeCell ref="B234:B235"/>
    <mergeCell ref="C234:C235"/>
    <mergeCell ref="D234:D235"/>
    <mergeCell ref="E234:E235"/>
    <mergeCell ref="F234:F235"/>
    <mergeCell ref="G232:G233"/>
    <mergeCell ref="H232:H233"/>
    <mergeCell ref="I232:I233"/>
    <mergeCell ref="J232:J233"/>
    <mergeCell ref="L232:L233"/>
    <mergeCell ref="M232:M233"/>
    <mergeCell ref="G229:G230"/>
    <mergeCell ref="H229:H230"/>
    <mergeCell ref="I229:I230"/>
    <mergeCell ref="J229:J230"/>
    <mergeCell ref="L229:L230"/>
    <mergeCell ref="M229:M230"/>
    <mergeCell ref="I227:I228"/>
    <mergeCell ref="J227:J228"/>
    <mergeCell ref="K227:K228"/>
    <mergeCell ref="L227:L228"/>
    <mergeCell ref="M227:M228"/>
    <mergeCell ref="A229:A230"/>
    <mergeCell ref="B229:B230"/>
    <mergeCell ref="C229:C230"/>
    <mergeCell ref="D229:D230"/>
    <mergeCell ref="E229:E230"/>
    <mergeCell ref="K219:K220"/>
    <mergeCell ref="L219:L220"/>
    <mergeCell ref="M219:M220"/>
    <mergeCell ref="F225:F226"/>
    <mergeCell ref="I225:I226"/>
    <mergeCell ref="J225:J226"/>
    <mergeCell ref="L225:L226"/>
    <mergeCell ref="M225:M226"/>
    <mergeCell ref="M211:M212"/>
    <mergeCell ref="A219:A220"/>
    <mergeCell ref="B219:B220"/>
    <mergeCell ref="C219:C220"/>
    <mergeCell ref="D219:D220"/>
    <mergeCell ref="E219:E220"/>
    <mergeCell ref="F219:F220"/>
    <mergeCell ref="G219:G220"/>
    <mergeCell ref="I219:I220"/>
    <mergeCell ref="J219:J220"/>
    <mergeCell ref="G211:G212"/>
    <mergeCell ref="H211:H212"/>
    <mergeCell ref="I211:I212"/>
    <mergeCell ref="J211:J212"/>
    <mergeCell ref="K211:K212"/>
    <mergeCell ref="L211:L212"/>
    <mergeCell ref="A211:A212"/>
    <mergeCell ref="B211:B212"/>
    <mergeCell ref="C211:C212"/>
    <mergeCell ref="D211:D212"/>
    <mergeCell ref="E211:E212"/>
    <mergeCell ref="F211:F212"/>
    <mergeCell ref="C208:C209"/>
    <mergeCell ref="I208:I209"/>
    <mergeCell ref="J208:J209"/>
    <mergeCell ref="K208:K209"/>
    <mergeCell ref="L208:L209"/>
    <mergeCell ref="M208:M209"/>
    <mergeCell ref="H203:H204"/>
    <mergeCell ref="I203:I204"/>
    <mergeCell ref="J203:J204"/>
    <mergeCell ref="K203:K204"/>
    <mergeCell ref="L203:L204"/>
    <mergeCell ref="M203:M204"/>
    <mergeCell ref="B203:B204"/>
    <mergeCell ref="C203:C204"/>
    <mergeCell ref="D203:D204"/>
    <mergeCell ref="E203:E204"/>
    <mergeCell ref="F203:F204"/>
    <mergeCell ref="G203:G204"/>
    <mergeCell ref="I186:I187"/>
    <mergeCell ref="J186:J187"/>
    <mergeCell ref="K186:K187"/>
    <mergeCell ref="L186:L187"/>
    <mergeCell ref="M186:M187"/>
    <mergeCell ref="I200:I201"/>
    <mergeCell ref="J200:J201"/>
    <mergeCell ref="K200:K201"/>
    <mergeCell ref="L200:L201"/>
    <mergeCell ref="M200:M201"/>
    <mergeCell ref="J174:J178"/>
    <mergeCell ref="K174:K178"/>
    <mergeCell ref="L174:L178"/>
    <mergeCell ref="A186:A187"/>
    <mergeCell ref="B186:B187"/>
    <mergeCell ref="C186:C187"/>
    <mergeCell ref="D186:D187"/>
    <mergeCell ref="E186:E187"/>
    <mergeCell ref="F186:F187"/>
    <mergeCell ref="H186:H187"/>
    <mergeCell ref="M151:M152"/>
    <mergeCell ref="A174:A178"/>
    <mergeCell ref="B174:B178"/>
    <mergeCell ref="C174:C178"/>
    <mergeCell ref="D174:D178"/>
    <mergeCell ref="E174:E178"/>
    <mergeCell ref="F174:F178"/>
    <mergeCell ref="G174:G178"/>
    <mergeCell ref="H174:H178"/>
    <mergeCell ref="I174:I178"/>
    <mergeCell ref="G151:G152"/>
    <mergeCell ref="H151:H152"/>
    <mergeCell ref="I151:I152"/>
    <mergeCell ref="J151:J152"/>
    <mergeCell ref="K151:K152"/>
    <mergeCell ref="L151:L152"/>
    <mergeCell ref="A151:A152"/>
    <mergeCell ref="B151:B152"/>
    <mergeCell ref="C151:C152"/>
    <mergeCell ref="D151:D152"/>
    <mergeCell ref="E151:E152"/>
    <mergeCell ref="F151:F152"/>
    <mergeCell ref="H143:H144"/>
    <mergeCell ref="I143:I144"/>
    <mergeCell ref="J143:J144"/>
    <mergeCell ref="K143:K144"/>
    <mergeCell ref="L143:L144"/>
    <mergeCell ref="M143:M144"/>
    <mergeCell ref="J141:J142"/>
    <mergeCell ref="K141:K142"/>
    <mergeCell ref="L141:L142"/>
    <mergeCell ref="M141:M142"/>
    <mergeCell ref="A143:A144"/>
    <mergeCell ref="B143:B144"/>
    <mergeCell ref="C143:C144"/>
    <mergeCell ref="D143:D144"/>
    <mergeCell ref="E143:E144"/>
    <mergeCell ref="F143:F144"/>
    <mergeCell ref="M137:M138"/>
    <mergeCell ref="A141:A142"/>
    <mergeCell ref="B141:B142"/>
    <mergeCell ref="C141:C142"/>
    <mergeCell ref="D141:D142"/>
    <mergeCell ref="E141:E142"/>
    <mergeCell ref="F141:F142"/>
    <mergeCell ref="G141:G142"/>
    <mergeCell ref="H141:H142"/>
    <mergeCell ref="I141:I142"/>
    <mergeCell ref="G137:G138"/>
    <mergeCell ref="H137:H138"/>
    <mergeCell ref="I137:I138"/>
    <mergeCell ref="J137:J138"/>
    <mergeCell ref="K137:K138"/>
    <mergeCell ref="L137:L138"/>
    <mergeCell ref="A137:A138"/>
    <mergeCell ref="B137:B138"/>
    <mergeCell ref="C137:C138"/>
    <mergeCell ref="D137:D138"/>
    <mergeCell ref="E137:E138"/>
    <mergeCell ref="F137:F138"/>
    <mergeCell ref="G133:G134"/>
    <mergeCell ref="H133:H134"/>
    <mergeCell ref="I133:I134"/>
    <mergeCell ref="J133:J134"/>
    <mergeCell ref="L133:L134"/>
    <mergeCell ref="M133:M134"/>
    <mergeCell ref="I131:I132"/>
    <mergeCell ref="J131:J132"/>
    <mergeCell ref="L131:L132"/>
    <mergeCell ref="M131:M132"/>
    <mergeCell ref="A133:A134"/>
    <mergeCell ref="B133:B134"/>
    <mergeCell ref="C133:C134"/>
    <mergeCell ref="D133:D134"/>
    <mergeCell ref="E133:E134"/>
    <mergeCell ref="F133:F134"/>
    <mergeCell ref="L129:L130"/>
    <mergeCell ref="M129:M130"/>
    <mergeCell ref="A131:A132"/>
    <mergeCell ref="B131:B132"/>
    <mergeCell ref="C131:C132"/>
    <mergeCell ref="D131:D132"/>
    <mergeCell ref="E131:E132"/>
    <mergeCell ref="F131:F132"/>
    <mergeCell ref="G131:G132"/>
    <mergeCell ref="H131:H132"/>
    <mergeCell ref="E129:E130"/>
    <mergeCell ref="F129:F130"/>
    <mergeCell ref="G129:G130"/>
    <mergeCell ref="H129:H130"/>
    <mergeCell ref="I129:I130"/>
    <mergeCell ref="J129:J130"/>
    <mergeCell ref="G127:G128"/>
    <mergeCell ref="H127:H128"/>
    <mergeCell ref="I127:I128"/>
    <mergeCell ref="J127:J128"/>
    <mergeCell ref="L127:L128"/>
    <mergeCell ref="M127:M128"/>
    <mergeCell ref="A127:A128"/>
    <mergeCell ref="B127:B128"/>
    <mergeCell ref="C127:C128"/>
    <mergeCell ref="D127:D128"/>
    <mergeCell ref="E127:E128"/>
    <mergeCell ref="F127:F128"/>
    <mergeCell ref="G122:G123"/>
    <mergeCell ref="H122:H123"/>
    <mergeCell ref="I122:I123"/>
    <mergeCell ref="J122:J123"/>
    <mergeCell ref="K122:K123"/>
    <mergeCell ref="L122:L123"/>
    <mergeCell ref="A122:A123"/>
    <mergeCell ref="B122:B123"/>
    <mergeCell ref="C122:C123"/>
    <mergeCell ref="D122:D123"/>
    <mergeCell ref="E122:E123"/>
    <mergeCell ref="F122:F123"/>
    <mergeCell ref="G120:G121"/>
    <mergeCell ref="H120:H121"/>
    <mergeCell ref="I120:I121"/>
    <mergeCell ref="J120:J121"/>
    <mergeCell ref="L120:L121"/>
    <mergeCell ref="M120:M121"/>
    <mergeCell ref="G118:G119"/>
    <mergeCell ref="H118:H119"/>
    <mergeCell ref="I118:I119"/>
    <mergeCell ref="J118:J119"/>
    <mergeCell ref="L118:L119"/>
    <mergeCell ref="M118:M119"/>
    <mergeCell ref="I116:I117"/>
    <mergeCell ref="J116:J117"/>
    <mergeCell ref="L116:L117"/>
    <mergeCell ref="M116:M117"/>
    <mergeCell ref="A118:A119"/>
    <mergeCell ref="B118:B119"/>
    <mergeCell ref="C118:C119"/>
    <mergeCell ref="D118:D119"/>
    <mergeCell ref="E118:E119"/>
    <mergeCell ref="F118:F119"/>
    <mergeCell ref="C116:C117"/>
    <mergeCell ref="D116:D117"/>
    <mergeCell ref="E116:E117"/>
    <mergeCell ref="F116:F117"/>
    <mergeCell ref="G116:G117"/>
    <mergeCell ref="H116:H117"/>
    <mergeCell ref="G113:G114"/>
    <mergeCell ref="H113:H114"/>
    <mergeCell ref="I113:I114"/>
    <mergeCell ref="J113:J114"/>
    <mergeCell ref="L113:L114"/>
    <mergeCell ref="M113:M114"/>
    <mergeCell ref="H111:H112"/>
    <mergeCell ref="I111:I112"/>
    <mergeCell ref="J111:J112"/>
    <mergeCell ref="L111:L112"/>
    <mergeCell ref="M111:M112"/>
    <mergeCell ref="A113:A114"/>
    <mergeCell ref="B113:B114"/>
    <mergeCell ref="C113:C114"/>
    <mergeCell ref="D113:D114"/>
    <mergeCell ref="E113:E114"/>
    <mergeCell ref="H109:H110"/>
    <mergeCell ref="I109:I110"/>
    <mergeCell ref="J109:J110"/>
    <mergeCell ref="L109:L110"/>
    <mergeCell ref="M109:M110"/>
    <mergeCell ref="A111:A112"/>
    <mergeCell ref="B111:B112"/>
    <mergeCell ref="C111:C112"/>
    <mergeCell ref="D111:D112"/>
    <mergeCell ref="E111:E112"/>
    <mergeCell ref="I107:I108"/>
    <mergeCell ref="J107:J108"/>
    <mergeCell ref="L107:L108"/>
    <mergeCell ref="M107:M108"/>
    <mergeCell ref="A109:A110"/>
    <mergeCell ref="B109:B110"/>
    <mergeCell ref="C109:C110"/>
    <mergeCell ref="D109:D110"/>
    <mergeCell ref="E109:E110"/>
    <mergeCell ref="F109:F110"/>
    <mergeCell ref="I105:I106"/>
    <mergeCell ref="J105:J106"/>
    <mergeCell ref="L105:L106"/>
    <mergeCell ref="M105:M106"/>
    <mergeCell ref="A107:A108"/>
    <mergeCell ref="B107:B108"/>
    <mergeCell ref="C107:C108"/>
    <mergeCell ref="D107:D108"/>
    <mergeCell ref="E107:E108"/>
    <mergeCell ref="F107:F108"/>
    <mergeCell ref="C105:C106"/>
    <mergeCell ref="D105:D106"/>
    <mergeCell ref="E105:E106"/>
    <mergeCell ref="F105:F106"/>
    <mergeCell ref="G105:G106"/>
    <mergeCell ref="H105:H106"/>
    <mergeCell ref="M101:M102"/>
    <mergeCell ref="F103:F104"/>
    <mergeCell ref="I103:I104"/>
    <mergeCell ref="J103:J104"/>
    <mergeCell ref="K103:K104"/>
    <mergeCell ref="L103:L104"/>
    <mergeCell ref="M103:M104"/>
    <mergeCell ref="I92:I94"/>
    <mergeCell ref="J92:J94"/>
    <mergeCell ref="K92:K94"/>
    <mergeCell ref="L92:L94"/>
    <mergeCell ref="F101:F102"/>
    <mergeCell ref="I101:I102"/>
    <mergeCell ref="J101:J102"/>
    <mergeCell ref="L101:L102"/>
    <mergeCell ref="J88:J89"/>
    <mergeCell ref="L88:L89"/>
    <mergeCell ref="M88:M89"/>
    <mergeCell ref="A92:A94"/>
    <mergeCell ref="B92:B94"/>
    <mergeCell ref="C92:C94"/>
    <mergeCell ref="D92:D94"/>
    <mergeCell ref="E92:E94"/>
    <mergeCell ref="F92:F94"/>
    <mergeCell ref="G92:G94"/>
    <mergeCell ref="M86:M87"/>
    <mergeCell ref="A88:A89"/>
    <mergeCell ref="B88:B89"/>
    <mergeCell ref="C88:C89"/>
    <mergeCell ref="D88:D89"/>
    <mergeCell ref="E88:E89"/>
    <mergeCell ref="F88:F89"/>
    <mergeCell ref="G88:G89"/>
    <mergeCell ref="H88:H89"/>
    <mergeCell ref="I88:I89"/>
    <mergeCell ref="F86:F87"/>
    <mergeCell ref="G86:G87"/>
    <mergeCell ref="H86:H87"/>
    <mergeCell ref="I86:I87"/>
    <mergeCell ref="J86:J87"/>
    <mergeCell ref="L86:L87"/>
    <mergeCell ref="H84:H85"/>
    <mergeCell ref="I84:I85"/>
    <mergeCell ref="J84:J85"/>
    <mergeCell ref="L84:L85"/>
    <mergeCell ref="M84:M85"/>
    <mergeCell ref="A86:A87"/>
    <mergeCell ref="B86:B87"/>
    <mergeCell ref="C86:C87"/>
    <mergeCell ref="D86:D87"/>
    <mergeCell ref="E86:E87"/>
    <mergeCell ref="H82:H83"/>
    <mergeCell ref="I82:I83"/>
    <mergeCell ref="J82:J83"/>
    <mergeCell ref="L82:L83"/>
    <mergeCell ref="M82:M83"/>
    <mergeCell ref="A84:A85"/>
    <mergeCell ref="B84:B85"/>
    <mergeCell ref="C84:C85"/>
    <mergeCell ref="D84:D85"/>
    <mergeCell ref="E84:E85"/>
    <mergeCell ref="I77:I78"/>
    <mergeCell ref="J77:J78"/>
    <mergeCell ref="K77:K78"/>
    <mergeCell ref="L77:L78"/>
    <mergeCell ref="A82:A83"/>
    <mergeCell ref="B82:B83"/>
    <mergeCell ref="C82:C83"/>
    <mergeCell ref="D82:D83"/>
    <mergeCell ref="E82:E83"/>
    <mergeCell ref="F82:F83"/>
    <mergeCell ref="J75:J76"/>
    <mergeCell ref="L75:L76"/>
    <mergeCell ref="M75:M76"/>
    <mergeCell ref="A77:A78"/>
    <mergeCell ref="B77:B78"/>
    <mergeCell ref="C77:C78"/>
    <mergeCell ref="D77:D78"/>
    <mergeCell ref="E77:E78"/>
    <mergeCell ref="F77:F78"/>
    <mergeCell ref="G77:G78"/>
    <mergeCell ref="M73:M74"/>
    <mergeCell ref="A75:A76"/>
    <mergeCell ref="B75:B76"/>
    <mergeCell ref="C75:C76"/>
    <mergeCell ref="D75:D76"/>
    <mergeCell ref="E75:E76"/>
    <mergeCell ref="F75:F76"/>
    <mergeCell ref="G75:G76"/>
    <mergeCell ref="H75:H76"/>
    <mergeCell ref="I75:I76"/>
    <mergeCell ref="F73:F74"/>
    <mergeCell ref="G73:G74"/>
    <mergeCell ref="H73:H74"/>
    <mergeCell ref="I73:I74"/>
    <mergeCell ref="J73:J74"/>
    <mergeCell ref="L73:L74"/>
    <mergeCell ref="H71:H72"/>
    <mergeCell ref="I71:I72"/>
    <mergeCell ref="J71:J72"/>
    <mergeCell ref="L71:L72"/>
    <mergeCell ref="M71:M72"/>
    <mergeCell ref="A73:A74"/>
    <mergeCell ref="B73:B74"/>
    <mergeCell ref="C73:C74"/>
    <mergeCell ref="D73:D74"/>
    <mergeCell ref="E73:E74"/>
    <mergeCell ref="H68:H69"/>
    <mergeCell ref="I68:I69"/>
    <mergeCell ref="J68:J69"/>
    <mergeCell ref="L68:L69"/>
    <mergeCell ref="M68:M69"/>
    <mergeCell ref="A71:A72"/>
    <mergeCell ref="B71:B72"/>
    <mergeCell ref="C71:C72"/>
    <mergeCell ref="D71:D72"/>
    <mergeCell ref="E71:E72"/>
    <mergeCell ref="B68:B69"/>
    <mergeCell ref="C68:C69"/>
    <mergeCell ref="D68:D69"/>
    <mergeCell ref="E68:E69"/>
    <mergeCell ref="F68:F69"/>
    <mergeCell ref="G68:G69"/>
    <mergeCell ref="G66:G67"/>
    <mergeCell ref="H66:H67"/>
    <mergeCell ref="I66:I67"/>
    <mergeCell ref="J66:J67"/>
    <mergeCell ref="L66:L67"/>
    <mergeCell ref="M66:M67"/>
    <mergeCell ref="G64:G65"/>
    <mergeCell ref="H64:H65"/>
    <mergeCell ref="I64:I65"/>
    <mergeCell ref="J64:J65"/>
    <mergeCell ref="L64:L65"/>
    <mergeCell ref="M64:M65"/>
    <mergeCell ref="A64:A65"/>
    <mergeCell ref="B64:B65"/>
    <mergeCell ref="C64:C65"/>
    <mergeCell ref="D64:D65"/>
    <mergeCell ref="E64:E65"/>
    <mergeCell ref="F64:F65"/>
    <mergeCell ref="G62:G63"/>
    <mergeCell ref="H62:H63"/>
    <mergeCell ref="I62:I63"/>
    <mergeCell ref="J62:J63"/>
    <mergeCell ref="L62:L63"/>
    <mergeCell ref="M62:M63"/>
    <mergeCell ref="G60:G61"/>
    <mergeCell ref="H60:H61"/>
    <mergeCell ref="I60:I61"/>
    <mergeCell ref="J60:J61"/>
    <mergeCell ref="L60:L61"/>
    <mergeCell ref="M60:M61"/>
    <mergeCell ref="I58:I59"/>
    <mergeCell ref="J58:J59"/>
    <mergeCell ref="K58:K59"/>
    <mergeCell ref="L58:L59"/>
    <mergeCell ref="M58:M59"/>
    <mergeCell ref="A60:A61"/>
    <mergeCell ref="B60:B61"/>
    <mergeCell ref="C60:C61"/>
    <mergeCell ref="D60:D61"/>
    <mergeCell ref="E60:E61"/>
    <mergeCell ref="L44:L45"/>
    <mergeCell ref="M44:M45"/>
    <mergeCell ref="F56:F57"/>
    <mergeCell ref="I56:I57"/>
    <mergeCell ref="J56:J57"/>
    <mergeCell ref="L56:L57"/>
    <mergeCell ref="M56:M57"/>
    <mergeCell ref="F44:F45"/>
    <mergeCell ref="G44:G45"/>
    <mergeCell ref="H44:H45"/>
    <mergeCell ref="I44:I45"/>
    <mergeCell ref="J44:J45"/>
    <mergeCell ref="K44:K45"/>
    <mergeCell ref="I41:I42"/>
    <mergeCell ref="J41:J42"/>
    <mergeCell ref="K41:K42"/>
    <mergeCell ref="L41:L42"/>
    <mergeCell ref="M41:M42"/>
    <mergeCell ref="A44:A45"/>
    <mergeCell ref="B44:B45"/>
    <mergeCell ref="C44:C45"/>
    <mergeCell ref="D44:D45"/>
    <mergeCell ref="E44:E45"/>
    <mergeCell ref="L36:L37"/>
    <mergeCell ref="M36:M37"/>
    <mergeCell ref="A41:A42"/>
    <mergeCell ref="B41:B42"/>
    <mergeCell ref="C41:C42"/>
    <mergeCell ref="D41:D42"/>
    <mergeCell ref="E41:E42"/>
    <mergeCell ref="F41:F42"/>
    <mergeCell ref="G41:G42"/>
    <mergeCell ref="H41:H42"/>
    <mergeCell ref="F36:F37"/>
    <mergeCell ref="G36:G37"/>
    <mergeCell ref="H36:H37"/>
    <mergeCell ref="I36:I37"/>
    <mergeCell ref="J36:J37"/>
    <mergeCell ref="K36:K37"/>
    <mergeCell ref="I33:I34"/>
    <mergeCell ref="J33:J34"/>
    <mergeCell ref="K33:K34"/>
    <mergeCell ref="L33:L34"/>
    <mergeCell ref="M33:M34"/>
    <mergeCell ref="A36:A37"/>
    <mergeCell ref="B36:B37"/>
    <mergeCell ref="C36:C37"/>
    <mergeCell ref="D36:D37"/>
    <mergeCell ref="E36:E37"/>
    <mergeCell ref="L18:L23"/>
    <mergeCell ref="M18:M23"/>
    <mergeCell ref="A33:A34"/>
    <mergeCell ref="B33:B34"/>
    <mergeCell ref="C33:C34"/>
    <mergeCell ref="D33:D34"/>
    <mergeCell ref="E33:E34"/>
    <mergeCell ref="F33:F34"/>
    <mergeCell ref="G33:G34"/>
    <mergeCell ref="H33:H34"/>
    <mergeCell ref="F18:F23"/>
    <mergeCell ref="G18:G23"/>
    <mergeCell ref="H18:H23"/>
    <mergeCell ref="I18:I23"/>
    <mergeCell ref="J18:J23"/>
    <mergeCell ref="K18:K23"/>
    <mergeCell ref="G11:G12"/>
    <mergeCell ref="H11:H12"/>
    <mergeCell ref="I11:I12"/>
    <mergeCell ref="J11:J12"/>
    <mergeCell ref="K11:K12"/>
    <mergeCell ref="L11:L12"/>
    <mergeCell ref="A11:A12"/>
    <mergeCell ref="B11:B12"/>
    <mergeCell ref="C11:C12"/>
    <mergeCell ref="D11:D12"/>
    <mergeCell ref="E11:E12"/>
    <mergeCell ref="F11:F12"/>
    <mergeCell ref="H5:H10"/>
    <mergeCell ref="I5:I10"/>
    <mergeCell ref="J5:J10"/>
    <mergeCell ref="K5:K10"/>
    <mergeCell ref="L5:L10"/>
    <mergeCell ref="M5:M10"/>
    <mergeCell ref="A5:A10"/>
    <mergeCell ref="B5:B10"/>
    <mergeCell ref="C5:C10"/>
    <mergeCell ref="E5:E10"/>
    <mergeCell ref="F5:F10"/>
    <mergeCell ref="G5:G10"/>
    <mergeCell ref="H248:H249"/>
    <mergeCell ref="A248:A249"/>
    <mergeCell ref="B248:B249"/>
    <mergeCell ref="C248:C249"/>
    <mergeCell ref="D248:D249"/>
    <mergeCell ref="E248:E249"/>
    <mergeCell ref="G248:G249"/>
    <mergeCell ref="H244:H245"/>
    <mergeCell ref="A246:A247"/>
    <mergeCell ref="B246:B247"/>
    <mergeCell ref="C246:C247"/>
    <mergeCell ref="D246:D247"/>
    <mergeCell ref="E246:E247"/>
    <mergeCell ref="G246:G247"/>
    <mergeCell ref="H246:H247"/>
    <mergeCell ref="F246:F247"/>
    <mergeCell ref="A244:A245"/>
    <mergeCell ref="B244:B245"/>
    <mergeCell ref="C244:C245"/>
    <mergeCell ref="D244:D245"/>
    <mergeCell ref="E244:E245"/>
    <mergeCell ref="G244:G245"/>
    <mergeCell ref="A236:A237"/>
    <mergeCell ref="B236:B237"/>
    <mergeCell ref="C236:C237"/>
    <mergeCell ref="D236:D237"/>
    <mergeCell ref="E236:E237"/>
    <mergeCell ref="F236:F237"/>
    <mergeCell ref="A238:A239"/>
    <mergeCell ref="A232:A233"/>
    <mergeCell ref="B232:B233"/>
    <mergeCell ref="C232:C233"/>
    <mergeCell ref="D232:D233"/>
    <mergeCell ref="E232:E233"/>
    <mergeCell ref="F232:F233"/>
    <mergeCell ref="H227:H228"/>
    <mergeCell ref="F227:F228"/>
    <mergeCell ref="F229:F230"/>
    <mergeCell ref="A227:A228"/>
    <mergeCell ref="B227:B228"/>
    <mergeCell ref="C227:C228"/>
    <mergeCell ref="D227:D228"/>
    <mergeCell ref="E227:E228"/>
    <mergeCell ref="G227:G228"/>
    <mergeCell ref="A225:A226"/>
    <mergeCell ref="B225:B226"/>
    <mergeCell ref="C225:C226"/>
    <mergeCell ref="D225:D226"/>
    <mergeCell ref="E225:E226"/>
    <mergeCell ref="G225:G226"/>
    <mergeCell ref="H225:H226"/>
    <mergeCell ref="G200:G201"/>
    <mergeCell ref="H200:H201"/>
    <mergeCell ref="A208:A209"/>
    <mergeCell ref="B208:B209"/>
    <mergeCell ref="D208:D209"/>
    <mergeCell ref="E208:E209"/>
    <mergeCell ref="F208:F209"/>
    <mergeCell ref="G208:G209"/>
    <mergeCell ref="H208:H209"/>
    <mergeCell ref="A203:A204"/>
    <mergeCell ref="A200:A201"/>
    <mergeCell ref="B200:B201"/>
    <mergeCell ref="C200:C201"/>
    <mergeCell ref="D200:D201"/>
    <mergeCell ref="E200:E201"/>
    <mergeCell ref="F200:F201"/>
    <mergeCell ref="G143:G144"/>
    <mergeCell ref="A129:A130"/>
    <mergeCell ref="B129:B130"/>
    <mergeCell ref="C129:C130"/>
    <mergeCell ref="D129:D130"/>
    <mergeCell ref="A120:A121"/>
    <mergeCell ref="B120:B121"/>
    <mergeCell ref="C120:C121"/>
    <mergeCell ref="D120:D121"/>
    <mergeCell ref="E120:E121"/>
    <mergeCell ref="F120:F121"/>
    <mergeCell ref="A116:A117"/>
    <mergeCell ref="B116:B117"/>
    <mergeCell ref="F111:F112"/>
    <mergeCell ref="G111:G112"/>
    <mergeCell ref="F113:F114"/>
    <mergeCell ref="G107:G108"/>
    <mergeCell ref="H107:H108"/>
    <mergeCell ref="G109:G110"/>
    <mergeCell ref="H103:H104"/>
    <mergeCell ref="A105:A106"/>
    <mergeCell ref="B105:B106"/>
    <mergeCell ref="A103:A104"/>
    <mergeCell ref="B103:B104"/>
    <mergeCell ref="C103:C104"/>
    <mergeCell ref="D103:D104"/>
    <mergeCell ref="E103:E104"/>
    <mergeCell ref="G103:G104"/>
    <mergeCell ref="A101:A102"/>
    <mergeCell ref="B101:B102"/>
    <mergeCell ref="C101:C102"/>
    <mergeCell ref="D101:D102"/>
    <mergeCell ref="E101:E102"/>
    <mergeCell ref="G101:G102"/>
    <mergeCell ref="H101:H102"/>
    <mergeCell ref="H92:H94"/>
    <mergeCell ref="G82:G83"/>
    <mergeCell ref="F84:F85"/>
    <mergeCell ref="G84:G85"/>
    <mergeCell ref="H77:H78"/>
    <mergeCell ref="F71:F72"/>
    <mergeCell ref="G71:G72"/>
    <mergeCell ref="A66:A67"/>
    <mergeCell ref="B66:B67"/>
    <mergeCell ref="C66:C67"/>
    <mergeCell ref="D66:D67"/>
    <mergeCell ref="E66:E67"/>
    <mergeCell ref="F66:F67"/>
    <mergeCell ref="A68:A69"/>
    <mergeCell ref="A62:A63"/>
    <mergeCell ref="B62:B63"/>
    <mergeCell ref="C62:C63"/>
    <mergeCell ref="D62:D63"/>
    <mergeCell ref="E62:E63"/>
    <mergeCell ref="F62:F63"/>
    <mergeCell ref="H58:H59"/>
    <mergeCell ref="F58:F59"/>
    <mergeCell ref="F60:F61"/>
    <mergeCell ref="A58:A59"/>
    <mergeCell ref="B58:B59"/>
    <mergeCell ref="C58:C59"/>
    <mergeCell ref="D58:D59"/>
    <mergeCell ref="E58:E59"/>
    <mergeCell ref="G58:G59"/>
    <mergeCell ref="A56:A57"/>
    <mergeCell ref="B56:B57"/>
    <mergeCell ref="C56:C57"/>
    <mergeCell ref="D56:D57"/>
    <mergeCell ref="E56:E57"/>
    <mergeCell ref="G56:G57"/>
    <mergeCell ref="H56:H57"/>
    <mergeCell ref="A18:A23"/>
    <mergeCell ref="B18:B23"/>
    <mergeCell ref="C18:C23"/>
    <mergeCell ref="E18:E23"/>
    <mergeCell ref="A1:E1"/>
    <mergeCell ref="F1:M1"/>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9E162-775E-4521-B48E-8E938B48FAAE}">
  <dimension ref="A1:M68"/>
  <sheetViews>
    <sheetView workbookViewId="0">
      <selection sqref="A1:XFD1048576"/>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x14ac:dyDescent="0.35">
      <c r="A3" s="70"/>
      <c r="B3" s="70"/>
      <c r="C3" s="82"/>
      <c r="D3" s="42" t="s">
        <v>1750</v>
      </c>
      <c r="E3" s="56" t="s">
        <v>1752</v>
      </c>
      <c r="F3" s="54"/>
      <c r="G3" s="56"/>
      <c r="H3" s="54"/>
      <c r="I3" s="56"/>
      <c r="J3" s="54"/>
      <c r="K3" s="110"/>
      <c r="L3" s="87"/>
      <c r="M3" s="70"/>
    </row>
    <row r="4" spans="1:13" x14ac:dyDescent="0.35">
      <c r="A4" s="95"/>
      <c r="B4" s="95"/>
      <c r="C4" s="96"/>
      <c r="D4" s="42" t="s">
        <v>390</v>
      </c>
      <c r="E4" s="125"/>
      <c r="F4" s="124"/>
      <c r="G4" s="125"/>
      <c r="H4" s="124"/>
      <c r="I4" s="125"/>
      <c r="J4" s="124"/>
      <c r="K4" s="111"/>
      <c r="L4" s="98"/>
      <c r="M4" s="95"/>
    </row>
    <row r="5" spans="1:13" x14ac:dyDescent="0.35">
      <c r="A5" s="95"/>
      <c r="B5" s="95"/>
      <c r="C5" s="96"/>
      <c r="D5" s="42"/>
      <c r="E5" s="125"/>
      <c r="F5" s="124"/>
      <c r="G5" s="125"/>
      <c r="H5" s="124"/>
      <c r="I5" s="125"/>
      <c r="J5" s="124"/>
      <c r="K5" s="111"/>
      <c r="L5" s="98"/>
      <c r="M5" s="95"/>
    </row>
    <row r="6" spans="1:13" x14ac:dyDescent="0.35">
      <c r="A6" s="95"/>
      <c r="B6" s="95"/>
      <c r="C6" s="96"/>
      <c r="D6" s="42" t="s">
        <v>932</v>
      </c>
      <c r="E6" s="125"/>
      <c r="F6" s="124"/>
      <c r="G6" s="125"/>
      <c r="H6" s="124"/>
      <c r="I6" s="125"/>
      <c r="J6" s="124"/>
      <c r="K6" s="111"/>
      <c r="L6" s="98"/>
      <c r="M6" s="95"/>
    </row>
    <row r="7" spans="1:13" ht="53" thickBot="1" x14ac:dyDescent="0.4">
      <c r="A7" s="71"/>
      <c r="B7" s="71"/>
      <c r="C7" s="83"/>
      <c r="D7" s="41" t="s">
        <v>1751</v>
      </c>
      <c r="E7" s="57"/>
      <c r="F7" s="55"/>
      <c r="G7" s="57"/>
      <c r="H7" s="55"/>
      <c r="I7" s="57"/>
      <c r="J7" s="55"/>
      <c r="K7" s="112"/>
      <c r="L7" s="89"/>
      <c r="M7" s="71"/>
    </row>
    <row r="8" spans="1:13" ht="15" thickBot="1" x14ac:dyDescent="0.4">
      <c r="A8" s="2"/>
      <c r="B8" s="4"/>
      <c r="C8" s="41"/>
      <c r="D8" s="41"/>
      <c r="E8" s="12"/>
      <c r="F8" s="11" t="s">
        <v>1753</v>
      </c>
      <c r="G8" s="12" t="s">
        <v>1754</v>
      </c>
      <c r="H8" s="11"/>
      <c r="I8" s="12"/>
      <c r="J8" s="11"/>
      <c r="K8" s="40"/>
      <c r="L8" s="37"/>
      <c r="M8" s="4"/>
    </row>
    <row r="9" spans="1:13" ht="15" thickBot="1" x14ac:dyDescent="0.4">
      <c r="A9" s="2"/>
      <c r="B9" s="4"/>
      <c r="C9" s="41"/>
      <c r="D9" s="41"/>
      <c r="E9" s="12"/>
      <c r="F9" s="11"/>
      <c r="G9" s="12"/>
      <c r="H9" s="11" t="s">
        <v>146</v>
      </c>
      <c r="I9" s="12" t="s">
        <v>27</v>
      </c>
      <c r="J9" s="11"/>
      <c r="K9" s="40"/>
      <c r="L9" s="37"/>
      <c r="M9" s="4"/>
    </row>
    <row r="10" spans="1:13" ht="15" thickBot="1" x14ac:dyDescent="0.4">
      <c r="A10" s="2"/>
      <c r="B10" s="4"/>
      <c r="C10" s="41"/>
      <c r="D10" s="41"/>
      <c r="E10" s="12"/>
      <c r="F10" s="11"/>
      <c r="G10" s="12"/>
      <c r="H10" s="11" t="s">
        <v>1755</v>
      </c>
      <c r="I10" s="12" t="s">
        <v>149</v>
      </c>
      <c r="J10" s="11"/>
      <c r="K10" s="40"/>
      <c r="L10" s="37"/>
      <c r="M10" s="4"/>
    </row>
    <row r="11" spans="1:13" ht="15" thickBot="1" x14ac:dyDescent="0.4">
      <c r="A11" s="2"/>
      <c r="B11" s="4"/>
      <c r="C11" s="41"/>
      <c r="D11" s="41"/>
      <c r="E11" s="12"/>
      <c r="F11" s="11"/>
      <c r="G11" s="12"/>
      <c r="H11" s="11" t="s">
        <v>1756</v>
      </c>
      <c r="I11" s="12" t="s">
        <v>151</v>
      </c>
      <c r="J11" s="11"/>
      <c r="K11" s="40"/>
      <c r="L11" s="37"/>
      <c r="M11" s="4"/>
    </row>
    <row r="12" spans="1:13" ht="15" thickBot="1" x14ac:dyDescent="0.4">
      <c r="A12" s="2"/>
      <c r="B12" s="4"/>
      <c r="C12" s="41"/>
      <c r="D12" s="41"/>
      <c r="E12" s="12"/>
      <c r="F12" s="11"/>
      <c r="G12" s="12"/>
      <c r="H12" s="11" t="s">
        <v>1757</v>
      </c>
      <c r="I12" s="12" t="s">
        <v>1758</v>
      </c>
      <c r="J12" s="11"/>
      <c r="K12" s="40"/>
      <c r="L12" s="37"/>
      <c r="M12" s="4"/>
    </row>
    <row r="13" spans="1:13" ht="21.5" thickBot="1" x14ac:dyDescent="0.4">
      <c r="A13" s="2"/>
      <c r="B13" s="4"/>
      <c r="C13" s="41"/>
      <c r="D13" s="41"/>
      <c r="E13" s="12"/>
      <c r="F13" s="11" t="s">
        <v>1759</v>
      </c>
      <c r="G13" s="12" t="s">
        <v>1760</v>
      </c>
      <c r="H13" s="11"/>
      <c r="I13" s="12"/>
      <c r="J13" s="11"/>
      <c r="K13" s="40"/>
      <c r="L13" s="37"/>
      <c r="M13" s="4"/>
    </row>
    <row r="14" spans="1:13" ht="15" thickBot="1" x14ac:dyDescent="0.4">
      <c r="A14" s="2"/>
      <c r="B14" s="4"/>
      <c r="C14" s="41"/>
      <c r="D14" s="41"/>
      <c r="E14" s="12"/>
      <c r="F14" s="11"/>
      <c r="G14" s="12"/>
      <c r="H14" s="11" t="s">
        <v>146</v>
      </c>
      <c r="I14" s="12" t="s">
        <v>27</v>
      </c>
      <c r="J14" s="11"/>
      <c r="K14" s="40"/>
      <c r="L14" s="37"/>
      <c r="M14" s="4"/>
    </row>
    <row r="15" spans="1:13" x14ac:dyDescent="0.35">
      <c r="A15" s="70"/>
      <c r="B15" s="70"/>
      <c r="C15" s="82"/>
      <c r="D15" s="82"/>
      <c r="E15" s="56"/>
      <c r="F15" s="54"/>
      <c r="G15" s="56"/>
      <c r="H15" s="54" t="s">
        <v>1761</v>
      </c>
      <c r="I15" s="56" t="s">
        <v>1762</v>
      </c>
      <c r="J15" s="54"/>
      <c r="K15" s="110" t="s">
        <v>423</v>
      </c>
      <c r="L15" s="87" t="s">
        <v>1763</v>
      </c>
      <c r="M15" s="82" t="s">
        <v>1764</v>
      </c>
    </row>
    <row r="16" spans="1:13" ht="15" thickBot="1" x14ac:dyDescent="0.4">
      <c r="A16" s="71"/>
      <c r="B16" s="71"/>
      <c r="C16" s="83"/>
      <c r="D16" s="83"/>
      <c r="E16" s="57"/>
      <c r="F16" s="55"/>
      <c r="G16" s="57"/>
      <c r="H16" s="55"/>
      <c r="I16" s="57"/>
      <c r="J16" s="55"/>
      <c r="K16" s="112"/>
      <c r="L16" s="89"/>
      <c r="M16" s="83"/>
    </row>
    <row r="17" spans="1:13" x14ac:dyDescent="0.35">
      <c r="A17" s="70"/>
      <c r="B17" s="70"/>
      <c r="C17" s="82"/>
      <c r="D17" s="82"/>
      <c r="E17" s="56"/>
      <c r="F17" s="54"/>
      <c r="G17" s="56"/>
      <c r="H17" s="54" t="s">
        <v>1765</v>
      </c>
      <c r="I17" s="56" t="s">
        <v>1766</v>
      </c>
      <c r="J17" s="54"/>
      <c r="K17" s="110"/>
      <c r="L17" s="87"/>
      <c r="M17" s="70"/>
    </row>
    <row r="18" spans="1:13" ht="15" thickBot="1" x14ac:dyDescent="0.4">
      <c r="A18" s="71"/>
      <c r="B18" s="71"/>
      <c r="C18" s="83"/>
      <c r="D18" s="83"/>
      <c r="E18" s="57"/>
      <c r="F18" s="55"/>
      <c r="G18" s="57"/>
      <c r="H18" s="55"/>
      <c r="I18" s="57"/>
      <c r="J18" s="55"/>
      <c r="K18" s="112"/>
      <c r="L18" s="89"/>
      <c r="M18" s="71"/>
    </row>
    <row r="19" spans="1:13" x14ac:dyDescent="0.35">
      <c r="A19" s="70"/>
      <c r="B19" s="70"/>
      <c r="C19" s="82"/>
      <c r="D19" s="82"/>
      <c r="E19" s="56"/>
      <c r="F19" s="54" t="s">
        <v>1767</v>
      </c>
      <c r="G19" s="21" t="s">
        <v>1768</v>
      </c>
      <c r="H19" s="54"/>
      <c r="I19" s="56"/>
      <c r="J19" s="54"/>
      <c r="K19" s="110"/>
      <c r="L19" s="87"/>
      <c r="M19" s="70"/>
    </row>
    <row r="20" spans="1:13" ht="74" thickBot="1" x14ac:dyDescent="0.4">
      <c r="A20" s="71"/>
      <c r="B20" s="71"/>
      <c r="C20" s="83"/>
      <c r="D20" s="83"/>
      <c r="E20" s="57"/>
      <c r="F20" s="55"/>
      <c r="G20" s="12" t="s">
        <v>1769</v>
      </c>
      <c r="H20" s="55"/>
      <c r="I20" s="57"/>
      <c r="J20" s="55"/>
      <c r="K20" s="112"/>
      <c r="L20" s="89"/>
      <c r="M20" s="71"/>
    </row>
    <row r="21" spans="1:13" ht="15" thickBot="1" x14ac:dyDescent="0.4">
      <c r="A21" s="2"/>
      <c r="B21" s="4"/>
      <c r="C21" s="41"/>
      <c r="D21" s="41"/>
      <c r="E21" s="12"/>
      <c r="F21" s="11"/>
      <c r="G21" s="12"/>
      <c r="H21" s="11" t="s">
        <v>146</v>
      </c>
      <c r="I21" s="12" t="s">
        <v>27</v>
      </c>
      <c r="J21" s="11"/>
      <c r="K21" s="40"/>
      <c r="L21" s="37"/>
      <c r="M21" s="4"/>
    </row>
    <row r="22" spans="1:13" ht="15" thickBot="1" x14ac:dyDescent="0.4">
      <c r="A22" s="2"/>
      <c r="B22" s="4"/>
      <c r="C22" s="41"/>
      <c r="D22" s="41"/>
      <c r="E22" s="12"/>
      <c r="F22" s="11"/>
      <c r="G22" s="12"/>
      <c r="H22" s="11" t="s">
        <v>404</v>
      </c>
      <c r="I22" s="12" t="s">
        <v>54</v>
      </c>
      <c r="J22" s="11"/>
      <c r="K22" s="40"/>
      <c r="L22" s="37"/>
      <c r="M22" s="4"/>
    </row>
    <row r="23" spans="1:13" ht="15" thickBot="1" x14ac:dyDescent="0.4">
      <c r="A23" s="2"/>
      <c r="B23" s="4"/>
      <c r="C23" s="41"/>
      <c r="D23" s="41"/>
      <c r="E23" s="12"/>
      <c r="F23" s="11"/>
      <c r="G23" s="12"/>
      <c r="H23" s="11" t="s">
        <v>405</v>
      </c>
      <c r="I23" s="12" t="s">
        <v>56</v>
      </c>
      <c r="J23" s="11"/>
      <c r="K23" s="40"/>
      <c r="L23" s="37"/>
      <c r="M23" s="4"/>
    </row>
    <row r="24" spans="1:13" ht="15" thickBot="1" x14ac:dyDescent="0.4">
      <c r="A24" s="2"/>
      <c r="B24" s="4"/>
      <c r="C24" s="41"/>
      <c r="D24" s="41"/>
      <c r="E24" s="12"/>
      <c r="F24" s="11"/>
      <c r="G24" s="12"/>
      <c r="H24" s="11"/>
      <c r="I24" s="12"/>
      <c r="J24" s="11"/>
      <c r="K24" s="40"/>
      <c r="L24" s="37"/>
      <c r="M24" s="4"/>
    </row>
    <row r="25" spans="1:13" ht="15" thickBot="1" x14ac:dyDescent="0.4">
      <c r="A25" s="2"/>
      <c r="B25" s="4"/>
      <c r="C25" s="41"/>
      <c r="D25" s="41"/>
      <c r="E25" s="12"/>
      <c r="F25" s="11"/>
      <c r="G25" s="12"/>
      <c r="H25" s="11"/>
      <c r="I25" s="12"/>
      <c r="J25" s="11"/>
      <c r="K25" s="40"/>
      <c r="L25" s="37"/>
      <c r="M25" s="4"/>
    </row>
    <row r="26" spans="1:13" x14ac:dyDescent="0.35">
      <c r="A26" s="70"/>
      <c r="B26" s="70"/>
      <c r="C26" s="70"/>
      <c r="D26" s="82" t="s">
        <v>1770</v>
      </c>
      <c r="E26" s="56" t="s">
        <v>1771</v>
      </c>
      <c r="F26" s="82"/>
      <c r="G26" s="70"/>
      <c r="H26" s="54"/>
      <c r="I26" s="56"/>
      <c r="J26" s="70"/>
      <c r="K26" s="110" t="s">
        <v>641</v>
      </c>
      <c r="L26" s="43" t="s">
        <v>642</v>
      </c>
      <c r="M26" s="82" t="s">
        <v>1773</v>
      </c>
    </row>
    <row r="27" spans="1:13" ht="15" thickBot="1" x14ac:dyDescent="0.4">
      <c r="A27" s="71"/>
      <c r="B27" s="71"/>
      <c r="C27" s="71"/>
      <c r="D27" s="83"/>
      <c r="E27" s="57"/>
      <c r="F27" s="83"/>
      <c r="G27" s="71"/>
      <c r="H27" s="55"/>
      <c r="I27" s="57"/>
      <c r="J27" s="71"/>
      <c r="K27" s="112"/>
      <c r="L27" s="40" t="s">
        <v>1772</v>
      </c>
      <c r="M27" s="83"/>
    </row>
    <row r="28" spans="1:13" x14ac:dyDescent="0.35">
      <c r="A28" s="70"/>
      <c r="B28" s="70"/>
      <c r="C28" s="70"/>
      <c r="D28" s="82"/>
      <c r="E28" s="56"/>
      <c r="F28" s="54" t="s">
        <v>633</v>
      </c>
      <c r="G28" s="56" t="s">
        <v>371</v>
      </c>
      <c r="H28" s="54" t="s">
        <v>215</v>
      </c>
      <c r="I28" s="56"/>
      <c r="J28" s="70"/>
      <c r="K28" s="187"/>
      <c r="L28" s="187"/>
      <c r="M28" s="87"/>
    </row>
    <row r="29" spans="1:13" ht="15" thickBot="1" x14ac:dyDescent="0.4">
      <c r="A29" s="71"/>
      <c r="B29" s="71"/>
      <c r="C29" s="71"/>
      <c r="D29" s="83"/>
      <c r="E29" s="57"/>
      <c r="F29" s="55"/>
      <c r="G29" s="57"/>
      <c r="H29" s="55"/>
      <c r="I29" s="57"/>
      <c r="J29" s="71"/>
      <c r="K29" s="188"/>
      <c r="L29" s="188"/>
      <c r="M29" s="89"/>
    </row>
    <row r="30" spans="1:13" x14ac:dyDescent="0.35">
      <c r="A30" s="70"/>
      <c r="B30" s="70"/>
      <c r="C30" s="70"/>
      <c r="D30" s="82"/>
      <c r="E30" s="56"/>
      <c r="F30" s="54" t="s">
        <v>372</v>
      </c>
      <c r="G30" s="56" t="s">
        <v>373</v>
      </c>
      <c r="H30" s="110" t="s">
        <v>85</v>
      </c>
      <c r="I30" s="56"/>
      <c r="J30" s="70"/>
      <c r="K30" s="187"/>
      <c r="L30" s="187"/>
      <c r="M30" s="87"/>
    </row>
    <row r="31" spans="1:13" ht="15" thickBot="1" x14ac:dyDescent="0.4">
      <c r="A31" s="71"/>
      <c r="B31" s="71"/>
      <c r="C31" s="71"/>
      <c r="D31" s="83"/>
      <c r="E31" s="57"/>
      <c r="F31" s="55"/>
      <c r="G31" s="57"/>
      <c r="H31" s="112"/>
      <c r="I31" s="57"/>
      <c r="J31" s="71"/>
      <c r="K31" s="188"/>
      <c r="L31" s="188"/>
      <c r="M31" s="89"/>
    </row>
    <row r="32" spans="1:13" x14ac:dyDescent="0.35">
      <c r="A32" s="70"/>
      <c r="B32" s="70"/>
      <c r="C32" s="70"/>
      <c r="D32" s="82"/>
      <c r="E32" s="56"/>
      <c r="F32" s="54" t="s">
        <v>1774</v>
      </c>
      <c r="G32" s="56" t="s">
        <v>1775</v>
      </c>
      <c r="H32" s="54" t="s">
        <v>215</v>
      </c>
      <c r="I32" s="56"/>
      <c r="J32" s="70"/>
      <c r="K32" s="187"/>
      <c r="L32" s="187"/>
      <c r="M32" s="87"/>
    </row>
    <row r="33" spans="1:13" ht="15" thickBot="1" x14ac:dyDescent="0.4">
      <c r="A33" s="71"/>
      <c r="B33" s="71"/>
      <c r="C33" s="71"/>
      <c r="D33" s="83"/>
      <c r="E33" s="57"/>
      <c r="F33" s="55"/>
      <c r="G33" s="57"/>
      <c r="H33" s="55"/>
      <c r="I33" s="57"/>
      <c r="J33" s="71"/>
      <c r="K33" s="188"/>
      <c r="L33" s="188"/>
      <c r="M33" s="89"/>
    </row>
    <row r="34" spans="1:13" x14ac:dyDescent="0.35">
      <c r="A34" s="70"/>
      <c r="B34" s="70"/>
      <c r="C34" s="70"/>
      <c r="D34" s="82"/>
      <c r="E34" s="56"/>
      <c r="F34" s="54" t="s">
        <v>1517</v>
      </c>
      <c r="G34" s="56" t="s">
        <v>1776</v>
      </c>
      <c r="H34" s="54" t="s">
        <v>215</v>
      </c>
      <c r="I34" s="56"/>
      <c r="J34" s="70"/>
      <c r="K34" s="187"/>
      <c r="L34" s="187"/>
      <c r="M34" s="87"/>
    </row>
    <row r="35" spans="1:13" ht="15" thickBot="1" x14ac:dyDescent="0.4">
      <c r="A35" s="71"/>
      <c r="B35" s="71"/>
      <c r="C35" s="71"/>
      <c r="D35" s="83"/>
      <c r="E35" s="57"/>
      <c r="F35" s="55"/>
      <c r="G35" s="57"/>
      <c r="H35" s="55"/>
      <c r="I35" s="57"/>
      <c r="J35" s="71"/>
      <c r="K35" s="188"/>
      <c r="L35" s="188"/>
      <c r="M35" s="89"/>
    </row>
    <row r="36" spans="1:13" x14ac:dyDescent="0.35">
      <c r="A36" s="70"/>
      <c r="B36" s="70"/>
      <c r="C36" s="70"/>
      <c r="D36" s="82"/>
      <c r="E36" s="56"/>
      <c r="F36" s="54" t="s">
        <v>1519</v>
      </c>
      <c r="G36" s="56" t="s">
        <v>1777</v>
      </c>
      <c r="H36" s="54" t="s">
        <v>215</v>
      </c>
      <c r="I36" s="56"/>
      <c r="J36" s="70"/>
      <c r="K36" s="187"/>
      <c r="L36" s="187"/>
      <c r="M36" s="87"/>
    </row>
    <row r="37" spans="1:13" ht="15" thickBot="1" x14ac:dyDescent="0.4">
      <c r="A37" s="71"/>
      <c r="B37" s="71"/>
      <c r="C37" s="71"/>
      <c r="D37" s="83"/>
      <c r="E37" s="57"/>
      <c r="F37" s="55"/>
      <c r="G37" s="57"/>
      <c r="H37" s="55"/>
      <c r="I37" s="57"/>
      <c r="J37" s="71"/>
      <c r="K37" s="188"/>
      <c r="L37" s="188"/>
      <c r="M37" s="89"/>
    </row>
    <row r="38" spans="1:13" x14ac:dyDescent="0.35">
      <c r="A38" s="70"/>
      <c r="B38" s="70"/>
      <c r="C38" s="70"/>
      <c r="D38" s="82"/>
      <c r="E38" s="56"/>
      <c r="F38" s="54" t="s">
        <v>1778</v>
      </c>
      <c r="G38" s="56" t="s">
        <v>1779</v>
      </c>
      <c r="H38" s="54" t="s">
        <v>215</v>
      </c>
      <c r="I38" s="56"/>
      <c r="J38" s="70"/>
      <c r="K38" s="187"/>
      <c r="L38" s="187"/>
      <c r="M38" s="87"/>
    </row>
    <row r="39" spans="1:13" ht="15" thickBot="1" x14ac:dyDescent="0.4">
      <c r="A39" s="71"/>
      <c r="B39" s="71"/>
      <c r="C39" s="71"/>
      <c r="D39" s="83"/>
      <c r="E39" s="57"/>
      <c r="F39" s="55"/>
      <c r="G39" s="57"/>
      <c r="H39" s="55"/>
      <c r="I39" s="57"/>
      <c r="J39" s="71"/>
      <c r="K39" s="188"/>
      <c r="L39" s="188"/>
      <c r="M39" s="89"/>
    </row>
    <row r="40" spans="1:13" x14ac:dyDescent="0.35">
      <c r="A40" s="70"/>
      <c r="B40" s="70"/>
      <c r="C40" s="70"/>
      <c r="D40" s="82"/>
      <c r="E40" s="56"/>
      <c r="F40" s="54" t="s">
        <v>744</v>
      </c>
      <c r="G40" s="56" t="s">
        <v>374</v>
      </c>
      <c r="H40" s="54"/>
      <c r="I40" s="56"/>
      <c r="J40" s="70"/>
      <c r="K40" s="187"/>
      <c r="L40" s="187"/>
      <c r="M40" s="87"/>
    </row>
    <row r="41" spans="1:13" ht="15" thickBot="1" x14ac:dyDescent="0.4">
      <c r="A41" s="71"/>
      <c r="B41" s="71"/>
      <c r="C41" s="71"/>
      <c r="D41" s="83"/>
      <c r="E41" s="57"/>
      <c r="F41" s="55"/>
      <c r="G41" s="57"/>
      <c r="H41" s="55"/>
      <c r="I41" s="57"/>
      <c r="J41" s="71"/>
      <c r="K41" s="188"/>
      <c r="L41" s="188"/>
      <c r="M41" s="89"/>
    </row>
    <row r="42" spans="1:13" ht="15" thickBot="1" x14ac:dyDescent="0.4">
      <c r="A42" s="2"/>
      <c r="B42" s="4"/>
      <c r="C42" s="4"/>
      <c r="D42" s="41"/>
      <c r="E42" s="12"/>
      <c r="F42" s="11"/>
      <c r="G42" s="12"/>
      <c r="H42" s="11" t="s">
        <v>146</v>
      </c>
      <c r="I42" s="12" t="s">
        <v>277</v>
      </c>
      <c r="J42" s="4"/>
      <c r="K42" s="142"/>
      <c r="L42" s="142"/>
      <c r="M42" s="37"/>
    </row>
    <row r="43" spans="1:13" ht="15" thickBot="1" x14ac:dyDescent="0.4">
      <c r="A43" s="2"/>
      <c r="B43" s="4"/>
      <c r="C43" s="4"/>
      <c r="D43" s="41"/>
      <c r="E43" s="12"/>
      <c r="F43" s="11"/>
      <c r="G43" s="12"/>
      <c r="H43" s="11" t="s">
        <v>232</v>
      </c>
      <c r="I43" s="12" t="s">
        <v>149</v>
      </c>
      <c r="J43" s="4"/>
      <c r="K43" s="142"/>
      <c r="L43" s="142"/>
      <c r="M43" s="37"/>
    </row>
    <row r="44" spans="1:13" ht="15" thickBot="1" x14ac:dyDescent="0.4">
      <c r="A44" s="2"/>
      <c r="B44" s="4"/>
      <c r="C44" s="4"/>
      <c r="D44" s="41"/>
      <c r="E44" s="12"/>
      <c r="F44" s="11"/>
      <c r="G44" s="12"/>
      <c r="H44" s="11" t="s">
        <v>235</v>
      </c>
      <c r="I44" s="12" t="s">
        <v>151</v>
      </c>
      <c r="J44" s="4"/>
      <c r="K44" s="142"/>
      <c r="L44" s="142"/>
      <c r="M44" s="37"/>
    </row>
    <row r="45" spans="1:13" ht="15" thickBot="1" x14ac:dyDescent="0.4">
      <c r="A45" s="2"/>
      <c r="B45" s="4"/>
      <c r="C45" s="4"/>
      <c r="D45" s="41"/>
      <c r="E45" s="12"/>
      <c r="F45" s="11"/>
      <c r="G45" s="12"/>
      <c r="H45" s="11" t="s">
        <v>238</v>
      </c>
      <c r="I45" s="12" t="s">
        <v>153</v>
      </c>
      <c r="J45" s="4"/>
      <c r="K45" s="142"/>
      <c r="L45" s="142"/>
      <c r="M45" s="37"/>
    </row>
    <row r="46" spans="1:13" ht="15" thickBot="1" x14ac:dyDescent="0.4">
      <c r="A46" s="2"/>
      <c r="B46" s="4"/>
      <c r="C46" s="4"/>
      <c r="D46" s="41"/>
      <c r="E46" s="12"/>
      <c r="F46" s="11"/>
      <c r="G46" s="12"/>
      <c r="H46" s="11" t="s">
        <v>239</v>
      </c>
      <c r="I46" s="12" t="s">
        <v>79</v>
      </c>
      <c r="J46" s="4"/>
      <c r="K46" s="142"/>
      <c r="L46" s="142"/>
      <c r="M46" s="37"/>
    </row>
    <row r="47" spans="1:13" ht="15" thickBot="1" x14ac:dyDescent="0.4">
      <c r="A47" s="2"/>
      <c r="B47" s="4"/>
      <c r="C47" s="4"/>
      <c r="D47" s="41"/>
      <c r="E47" s="12"/>
      <c r="F47" s="11"/>
      <c r="G47" s="12"/>
      <c r="H47" s="11" t="s">
        <v>242</v>
      </c>
      <c r="I47" s="12" t="s">
        <v>156</v>
      </c>
      <c r="J47" s="4"/>
      <c r="K47" s="142"/>
      <c r="L47" s="142"/>
      <c r="M47" s="37"/>
    </row>
    <row r="48" spans="1:13" ht="15" thickBot="1" x14ac:dyDescent="0.4">
      <c r="A48" s="2"/>
      <c r="B48" s="4"/>
      <c r="C48" s="4"/>
      <c r="D48" s="41"/>
      <c r="E48" s="12"/>
      <c r="F48" s="11"/>
      <c r="G48" s="12"/>
      <c r="H48" s="11" t="s">
        <v>249</v>
      </c>
      <c r="I48" s="12" t="s">
        <v>250</v>
      </c>
      <c r="J48" s="4"/>
      <c r="K48" s="142"/>
      <c r="L48" s="142"/>
      <c r="M48" s="37"/>
    </row>
    <row r="49" spans="1:13" ht="15" thickBot="1" x14ac:dyDescent="0.4">
      <c r="A49" s="2"/>
      <c r="B49" s="4"/>
      <c r="C49" s="4"/>
      <c r="D49" s="41"/>
      <c r="E49" s="12"/>
      <c r="F49" s="11"/>
      <c r="G49" s="12"/>
      <c r="H49" s="11" t="s">
        <v>257</v>
      </c>
      <c r="I49" s="12" t="s">
        <v>258</v>
      </c>
      <c r="J49" s="4"/>
      <c r="K49" s="142"/>
      <c r="L49" s="142"/>
      <c r="M49" s="37"/>
    </row>
    <row r="50" spans="1:13" ht="15" thickBot="1" x14ac:dyDescent="0.4">
      <c r="A50" s="2"/>
      <c r="B50" s="4"/>
      <c r="C50" s="4"/>
      <c r="D50" s="41"/>
      <c r="E50" s="12"/>
      <c r="F50" s="11"/>
      <c r="G50" s="12"/>
      <c r="H50" s="11" t="s">
        <v>745</v>
      </c>
      <c r="I50" s="12" t="s">
        <v>260</v>
      </c>
      <c r="J50" s="4"/>
      <c r="K50" s="142"/>
      <c r="L50" s="142"/>
      <c r="M50" s="37"/>
    </row>
    <row r="51" spans="1:13" ht="15" thickBot="1" x14ac:dyDescent="0.4">
      <c r="A51" s="2"/>
      <c r="B51" s="4"/>
      <c r="C51" s="4"/>
      <c r="D51" s="41"/>
      <c r="E51" s="12"/>
      <c r="F51" s="11"/>
      <c r="G51" s="12"/>
      <c r="H51" s="11" t="s">
        <v>703</v>
      </c>
      <c r="I51" s="12" t="s">
        <v>704</v>
      </c>
      <c r="J51" s="4"/>
      <c r="K51" s="142"/>
      <c r="L51" s="142"/>
      <c r="M51" s="37"/>
    </row>
    <row r="52" spans="1:13" ht="15" thickBot="1" x14ac:dyDescent="0.4">
      <c r="A52" s="2"/>
      <c r="B52" s="4"/>
      <c r="C52" s="4"/>
      <c r="D52" s="41"/>
      <c r="E52" s="12"/>
      <c r="F52" s="11" t="s">
        <v>216</v>
      </c>
      <c r="G52" s="12" t="s">
        <v>217</v>
      </c>
      <c r="H52" s="11"/>
      <c r="I52" s="12"/>
      <c r="J52" s="4"/>
      <c r="K52" s="142"/>
      <c r="L52" s="142"/>
      <c r="M52" s="37"/>
    </row>
    <row r="53" spans="1:13" ht="15" thickBot="1" x14ac:dyDescent="0.4">
      <c r="A53" s="2"/>
      <c r="B53" s="4"/>
      <c r="C53" s="4"/>
      <c r="D53" s="41"/>
      <c r="E53" s="12"/>
      <c r="F53" s="11"/>
      <c r="G53" s="4"/>
      <c r="H53" s="11" t="s">
        <v>146</v>
      </c>
      <c r="I53" s="12" t="s">
        <v>27</v>
      </c>
      <c r="J53" s="4"/>
      <c r="K53" s="142"/>
      <c r="L53" s="142"/>
      <c r="M53" s="37"/>
    </row>
    <row r="54" spans="1:13" ht="15" thickBot="1" x14ac:dyDescent="0.4">
      <c r="A54" s="2"/>
      <c r="B54" s="4"/>
      <c r="C54" s="4"/>
      <c r="D54" s="41"/>
      <c r="E54" s="12"/>
      <c r="F54" s="11"/>
      <c r="G54" s="4"/>
      <c r="H54" s="11" t="s">
        <v>404</v>
      </c>
      <c r="I54" s="12" t="s">
        <v>54</v>
      </c>
      <c r="J54" s="4"/>
      <c r="K54" s="142"/>
      <c r="L54" s="142"/>
      <c r="M54" s="37"/>
    </row>
    <row r="55" spans="1:13" ht="15" thickBot="1" x14ac:dyDescent="0.4">
      <c r="A55" s="2"/>
      <c r="B55" s="4"/>
      <c r="C55" s="4"/>
      <c r="D55" s="41"/>
      <c r="E55" s="12"/>
      <c r="F55" s="11"/>
      <c r="G55" s="4"/>
      <c r="H55" s="11" t="s">
        <v>405</v>
      </c>
      <c r="I55" s="12" t="s">
        <v>56</v>
      </c>
      <c r="J55" s="4"/>
      <c r="K55" s="142"/>
      <c r="L55" s="142"/>
      <c r="M55" s="37"/>
    </row>
    <row r="56" spans="1:13" ht="15" thickBot="1" x14ac:dyDescent="0.4">
      <c r="A56" s="2"/>
      <c r="B56" s="4"/>
      <c r="C56" s="4"/>
      <c r="D56" s="41"/>
      <c r="E56" s="12"/>
      <c r="F56" s="41" t="s">
        <v>57</v>
      </c>
      <c r="G56" s="4" t="s">
        <v>1780</v>
      </c>
      <c r="H56" s="11"/>
      <c r="I56" s="12"/>
      <c r="J56" s="4"/>
      <c r="K56" s="142"/>
      <c r="L56" s="142"/>
      <c r="M56" s="37"/>
    </row>
    <row r="57" spans="1:13" ht="15" thickBot="1" x14ac:dyDescent="0.4">
      <c r="A57" s="2"/>
      <c r="B57" s="4"/>
      <c r="C57" s="4"/>
      <c r="D57" s="41"/>
      <c r="E57" s="12"/>
      <c r="F57" s="41"/>
      <c r="G57" s="4"/>
      <c r="H57" s="11" t="s">
        <v>59</v>
      </c>
      <c r="I57" s="12" t="s">
        <v>60</v>
      </c>
      <c r="J57" s="4"/>
      <c r="K57" s="142"/>
      <c r="L57" s="142"/>
      <c r="M57" s="37"/>
    </row>
    <row r="58" spans="1:13" ht="21.5" thickBot="1" x14ac:dyDescent="0.4">
      <c r="A58" s="2"/>
      <c r="B58" s="4"/>
      <c r="C58" s="4"/>
      <c r="D58" s="41"/>
      <c r="E58" s="12"/>
      <c r="F58" s="41"/>
      <c r="G58" s="4"/>
      <c r="H58" s="11" t="s">
        <v>376</v>
      </c>
      <c r="I58" s="12" t="s">
        <v>62</v>
      </c>
      <c r="J58" s="4"/>
      <c r="K58" s="142"/>
      <c r="L58" s="142"/>
      <c r="M58" s="37"/>
    </row>
    <row r="59" spans="1:13" x14ac:dyDescent="0.35">
      <c r="A59" s="70"/>
      <c r="B59" s="70"/>
      <c r="C59" s="70"/>
      <c r="D59" s="82"/>
      <c r="E59" s="56"/>
      <c r="F59" s="82"/>
      <c r="G59" s="70"/>
      <c r="H59" s="54" t="s">
        <v>377</v>
      </c>
      <c r="I59" s="56" t="s">
        <v>68</v>
      </c>
      <c r="J59" s="70"/>
      <c r="K59" s="187"/>
      <c r="L59" s="187"/>
      <c r="M59" s="87"/>
    </row>
    <row r="60" spans="1:13" ht="15" thickBot="1" x14ac:dyDescent="0.4">
      <c r="A60" s="71"/>
      <c r="B60" s="71"/>
      <c r="C60" s="71"/>
      <c r="D60" s="83"/>
      <c r="E60" s="57"/>
      <c r="F60" s="83"/>
      <c r="G60" s="71"/>
      <c r="H60" s="55"/>
      <c r="I60" s="57"/>
      <c r="J60" s="71"/>
      <c r="K60" s="188"/>
      <c r="L60" s="188"/>
      <c r="M60" s="89"/>
    </row>
    <row r="61" spans="1:13" ht="15" thickBot="1" x14ac:dyDescent="0.4">
      <c r="A61" s="2"/>
      <c r="B61" s="4"/>
      <c r="C61" s="4"/>
      <c r="D61" s="41"/>
      <c r="E61" s="12"/>
      <c r="F61" s="41"/>
      <c r="G61" s="4"/>
      <c r="H61" s="11" t="s">
        <v>378</v>
      </c>
      <c r="I61" s="12" t="s">
        <v>153</v>
      </c>
      <c r="J61" s="4"/>
      <c r="K61" s="142"/>
      <c r="L61" s="142"/>
      <c r="M61" s="37"/>
    </row>
    <row r="62" spans="1:13" ht="15" thickBot="1" x14ac:dyDescent="0.4">
      <c r="A62" s="2"/>
      <c r="B62" s="4"/>
      <c r="C62" s="4"/>
      <c r="D62" s="41"/>
      <c r="E62" s="12"/>
      <c r="F62" s="41"/>
      <c r="G62" s="4"/>
      <c r="H62" s="11" t="s">
        <v>379</v>
      </c>
      <c r="I62" s="12" t="s">
        <v>79</v>
      </c>
      <c r="J62" s="4"/>
      <c r="K62" s="142"/>
      <c r="L62" s="142"/>
      <c r="M62" s="37"/>
    </row>
    <row r="63" spans="1:13" ht="15" thickBot="1" x14ac:dyDescent="0.4">
      <c r="A63" s="2"/>
      <c r="B63" s="4"/>
      <c r="C63" s="4"/>
      <c r="D63" s="41"/>
      <c r="E63" s="12"/>
      <c r="F63" s="41"/>
      <c r="G63" s="4"/>
      <c r="H63" s="11" t="s">
        <v>406</v>
      </c>
      <c r="I63" s="12" t="s">
        <v>156</v>
      </c>
      <c r="J63" s="4"/>
      <c r="K63" s="142"/>
      <c r="L63" s="142"/>
      <c r="M63" s="37"/>
    </row>
    <row r="64" spans="1:13" ht="21.5" thickBot="1" x14ac:dyDescent="0.4">
      <c r="A64" s="2"/>
      <c r="B64" s="4"/>
      <c r="C64" s="4"/>
      <c r="D64" s="41"/>
      <c r="E64" s="12"/>
      <c r="F64" s="41"/>
      <c r="G64" s="4"/>
      <c r="H64" s="11" t="s">
        <v>380</v>
      </c>
      <c r="I64" s="12" t="s">
        <v>250</v>
      </c>
      <c r="J64" s="4"/>
      <c r="K64" s="142"/>
      <c r="L64" s="142"/>
      <c r="M64" s="37"/>
    </row>
    <row r="65" spans="1:13" ht="15" thickBot="1" x14ac:dyDescent="0.4">
      <c r="A65" s="2"/>
      <c r="B65" s="4"/>
      <c r="C65" s="4"/>
      <c r="D65" s="41"/>
      <c r="E65" s="12"/>
      <c r="F65" s="41"/>
      <c r="G65" s="4"/>
      <c r="H65" s="11" t="s">
        <v>289</v>
      </c>
      <c r="I65" s="12" t="s">
        <v>258</v>
      </c>
      <c r="J65" s="4"/>
      <c r="K65" s="142"/>
      <c r="L65" s="142"/>
      <c r="M65" s="37"/>
    </row>
    <row r="66" spans="1:13" ht="15" thickBot="1" x14ac:dyDescent="0.4">
      <c r="A66" s="2"/>
      <c r="B66" s="4"/>
      <c r="C66" s="4"/>
      <c r="D66" s="41"/>
      <c r="E66" s="12"/>
      <c r="F66" s="41"/>
      <c r="G66" s="4"/>
      <c r="H66" s="11"/>
      <c r="I66" s="12"/>
      <c r="J66" s="4"/>
      <c r="K66" s="142"/>
      <c r="L66" s="142"/>
      <c r="M66" s="37"/>
    </row>
    <row r="67" spans="1:13" ht="15" thickBot="1" x14ac:dyDescent="0.4">
      <c r="A67" s="2"/>
      <c r="B67" s="4"/>
      <c r="C67" s="4"/>
      <c r="D67" s="41"/>
      <c r="E67" s="12"/>
      <c r="F67" s="41"/>
      <c r="G67" s="4"/>
      <c r="H67" s="11"/>
      <c r="I67" s="12"/>
      <c r="J67" s="4"/>
      <c r="K67" s="142"/>
      <c r="L67" s="142"/>
      <c r="M67" s="37"/>
    </row>
    <row r="68" spans="1:13" x14ac:dyDescent="0.35">
      <c r="A68" s="1"/>
    </row>
  </sheetData>
  <mergeCells count="168">
    <mergeCell ref="J59:J60"/>
    <mergeCell ref="K59:K60"/>
    <mergeCell ref="L59:L60"/>
    <mergeCell ref="M59:M60"/>
    <mergeCell ref="M40:M41"/>
    <mergeCell ref="A59:A60"/>
    <mergeCell ref="B59:B60"/>
    <mergeCell ref="C59:C60"/>
    <mergeCell ref="D59:D60"/>
    <mergeCell ref="E59:E60"/>
    <mergeCell ref="F59:F60"/>
    <mergeCell ref="G59:G60"/>
    <mergeCell ref="H59:H60"/>
    <mergeCell ref="I59:I60"/>
    <mergeCell ref="G40:G41"/>
    <mergeCell ref="H40:H41"/>
    <mergeCell ref="I40:I41"/>
    <mergeCell ref="J40:J41"/>
    <mergeCell ref="K40:K41"/>
    <mergeCell ref="L40:L41"/>
    <mergeCell ref="J38:J39"/>
    <mergeCell ref="K38:K39"/>
    <mergeCell ref="L38:L39"/>
    <mergeCell ref="M38:M39"/>
    <mergeCell ref="A40:A41"/>
    <mergeCell ref="B40:B41"/>
    <mergeCell ref="C40:C41"/>
    <mergeCell ref="D40:D41"/>
    <mergeCell ref="E40:E41"/>
    <mergeCell ref="F40:F41"/>
    <mergeCell ref="M36:M37"/>
    <mergeCell ref="A38:A39"/>
    <mergeCell ref="B38:B39"/>
    <mergeCell ref="C38:C39"/>
    <mergeCell ref="D38:D39"/>
    <mergeCell ref="E38:E39"/>
    <mergeCell ref="F38:F39"/>
    <mergeCell ref="G38:G39"/>
    <mergeCell ref="H38:H39"/>
    <mergeCell ref="I38:I39"/>
    <mergeCell ref="G36:G37"/>
    <mergeCell ref="H36:H37"/>
    <mergeCell ref="I36:I37"/>
    <mergeCell ref="J36:J37"/>
    <mergeCell ref="K36:K37"/>
    <mergeCell ref="L36:L37"/>
    <mergeCell ref="J34:J35"/>
    <mergeCell ref="K34:K35"/>
    <mergeCell ref="L34:L35"/>
    <mergeCell ref="M34:M35"/>
    <mergeCell ref="A36:A37"/>
    <mergeCell ref="B36:B37"/>
    <mergeCell ref="C36:C37"/>
    <mergeCell ref="D36:D37"/>
    <mergeCell ref="E36:E37"/>
    <mergeCell ref="F36:F37"/>
    <mergeCell ref="M32:M33"/>
    <mergeCell ref="A34:A35"/>
    <mergeCell ref="B34:B35"/>
    <mergeCell ref="C34:C35"/>
    <mergeCell ref="D34:D35"/>
    <mergeCell ref="E34:E35"/>
    <mergeCell ref="F34:F35"/>
    <mergeCell ref="G34:G35"/>
    <mergeCell ref="H34:H35"/>
    <mergeCell ref="I34:I35"/>
    <mergeCell ref="G32:G33"/>
    <mergeCell ref="H32:H33"/>
    <mergeCell ref="I32:I33"/>
    <mergeCell ref="J32:J33"/>
    <mergeCell ref="K32:K33"/>
    <mergeCell ref="L32:L33"/>
    <mergeCell ref="J30:J31"/>
    <mergeCell ref="K30:K31"/>
    <mergeCell ref="L30:L31"/>
    <mergeCell ref="M30:M31"/>
    <mergeCell ref="A32:A33"/>
    <mergeCell ref="B32:B33"/>
    <mergeCell ref="C32:C33"/>
    <mergeCell ref="D32:D33"/>
    <mergeCell ref="E32:E33"/>
    <mergeCell ref="F32:F33"/>
    <mergeCell ref="M28:M29"/>
    <mergeCell ref="A30:A31"/>
    <mergeCell ref="B30:B31"/>
    <mergeCell ref="C30:C31"/>
    <mergeCell ref="D30:D31"/>
    <mergeCell ref="E30:E31"/>
    <mergeCell ref="F30:F31"/>
    <mergeCell ref="G30:G31"/>
    <mergeCell ref="H30:H31"/>
    <mergeCell ref="I30:I31"/>
    <mergeCell ref="G28:G29"/>
    <mergeCell ref="H28:H29"/>
    <mergeCell ref="I28:I29"/>
    <mergeCell ref="J28:J29"/>
    <mergeCell ref="K28:K29"/>
    <mergeCell ref="L28:L29"/>
    <mergeCell ref="A28:A29"/>
    <mergeCell ref="B28:B29"/>
    <mergeCell ref="C28:C29"/>
    <mergeCell ref="D28:D29"/>
    <mergeCell ref="E28:E29"/>
    <mergeCell ref="F28:F29"/>
    <mergeCell ref="G26:G27"/>
    <mergeCell ref="H26:H27"/>
    <mergeCell ref="I26:I27"/>
    <mergeCell ref="J26:J27"/>
    <mergeCell ref="K26:K27"/>
    <mergeCell ref="M26:M27"/>
    <mergeCell ref="A26:A27"/>
    <mergeCell ref="B26:B27"/>
    <mergeCell ref="C26:C27"/>
    <mergeCell ref="D26:D27"/>
    <mergeCell ref="E26:E27"/>
    <mergeCell ref="F26:F27"/>
    <mergeCell ref="H19:H20"/>
    <mergeCell ref="I19:I20"/>
    <mergeCell ref="J19:J20"/>
    <mergeCell ref="K19:K20"/>
    <mergeCell ref="L19:L20"/>
    <mergeCell ref="M19:M20"/>
    <mergeCell ref="J17:J18"/>
    <mergeCell ref="K17:K18"/>
    <mergeCell ref="L17:L18"/>
    <mergeCell ref="M17:M18"/>
    <mergeCell ref="A19:A20"/>
    <mergeCell ref="B19:B20"/>
    <mergeCell ref="C19:C20"/>
    <mergeCell ref="D19:D20"/>
    <mergeCell ref="E19:E20"/>
    <mergeCell ref="F19:F20"/>
    <mergeCell ref="M15:M16"/>
    <mergeCell ref="A17:A18"/>
    <mergeCell ref="B17:B18"/>
    <mergeCell ref="C17:C18"/>
    <mergeCell ref="D17:D18"/>
    <mergeCell ref="E17:E18"/>
    <mergeCell ref="F17:F18"/>
    <mergeCell ref="G17:G18"/>
    <mergeCell ref="H17:H18"/>
    <mergeCell ref="I17:I18"/>
    <mergeCell ref="G15:G16"/>
    <mergeCell ref="H15:H16"/>
    <mergeCell ref="I15:I16"/>
    <mergeCell ref="J15:J16"/>
    <mergeCell ref="K15:K16"/>
    <mergeCell ref="L15:L16"/>
    <mergeCell ref="J3:J7"/>
    <mergeCell ref="K3:K7"/>
    <mergeCell ref="L3:L7"/>
    <mergeCell ref="M3:M7"/>
    <mergeCell ref="A15:A16"/>
    <mergeCell ref="B15:B16"/>
    <mergeCell ref="C15:C16"/>
    <mergeCell ref="D15:D16"/>
    <mergeCell ref="E15:E16"/>
    <mergeCell ref="F15:F16"/>
    <mergeCell ref="A1:E1"/>
    <mergeCell ref="F1:M1"/>
    <mergeCell ref="A3:A7"/>
    <mergeCell ref="B3:B7"/>
    <mergeCell ref="C3:C7"/>
    <mergeCell ref="E3:E7"/>
    <mergeCell ref="F3:F7"/>
    <mergeCell ref="G3:G7"/>
    <mergeCell ref="H3:H7"/>
    <mergeCell ref="I3:I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4208F-4C19-4C21-8F4A-100F5C2AE945}">
  <dimension ref="A1:M232"/>
  <sheetViews>
    <sheetView workbookViewId="0">
      <selection sqref="A1:XFD1048576"/>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x14ac:dyDescent="0.35">
      <c r="A3" s="87"/>
      <c r="B3" s="87"/>
      <c r="C3" s="70"/>
      <c r="D3" s="39" t="s">
        <v>1781</v>
      </c>
      <c r="E3" s="56" t="s">
        <v>1784</v>
      </c>
      <c r="F3" s="82"/>
      <c r="G3" s="70"/>
      <c r="H3" s="200"/>
      <c r="I3" s="82"/>
      <c r="J3" s="185"/>
      <c r="K3" s="87" t="s">
        <v>211</v>
      </c>
      <c r="L3" s="87" t="s">
        <v>294</v>
      </c>
      <c r="M3" s="70" t="s">
        <v>1785</v>
      </c>
    </row>
    <row r="4" spans="1:13" x14ac:dyDescent="0.35">
      <c r="A4" s="98"/>
      <c r="B4" s="98"/>
      <c r="C4" s="95"/>
      <c r="D4" s="114" t="s">
        <v>1782</v>
      </c>
      <c r="E4" s="125"/>
      <c r="F4" s="96"/>
      <c r="G4" s="95"/>
      <c r="H4" s="201"/>
      <c r="I4" s="96"/>
      <c r="J4" s="190"/>
      <c r="K4" s="98"/>
      <c r="L4" s="98"/>
      <c r="M4" s="95"/>
    </row>
    <row r="5" spans="1:13" x14ac:dyDescent="0.35">
      <c r="A5" s="98"/>
      <c r="B5" s="98"/>
      <c r="C5" s="95"/>
      <c r="D5" s="114"/>
      <c r="E5" s="125"/>
      <c r="F5" s="96"/>
      <c r="G5" s="95"/>
      <c r="H5" s="201"/>
      <c r="I5" s="96"/>
      <c r="J5" s="190"/>
      <c r="K5" s="98"/>
      <c r="L5" s="98"/>
      <c r="M5" s="95"/>
    </row>
    <row r="6" spans="1:13" x14ac:dyDescent="0.35">
      <c r="A6" s="98"/>
      <c r="B6" s="98"/>
      <c r="C6" s="95"/>
      <c r="D6" s="114" t="s">
        <v>1783</v>
      </c>
      <c r="E6" s="125"/>
      <c r="F6" s="96"/>
      <c r="G6" s="95"/>
      <c r="H6" s="201"/>
      <c r="I6" s="96"/>
      <c r="J6" s="190"/>
      <c r="K6" s="98"/>
      <c r="L6" s="98"/>
      <c r="M6" s="95"/>
    </row>
    <row r="7" spans="1:13" ht="15" thickBot="1" x14ac:dyDescent="0.4">
      <c r="A7" s="89"/>
      <c r="B7" s="89"/>
      <c r="C7" s="71"/>
      <c r="D7" s="5"/>
      <c r="E7" s="57"/>
      <c r="F7" s="83"/>
      <c r="G7" s="71"/>
      <c r="H7" s="202"/>
      <c r="I7" s="83"/>
      <c r="J7" s="186"/>
      <c r="K7" s="89"/>
      <c r="L7" s="89"/>
      <c r="M7" s="71"/>
    </row>
    <row r="8" spans="1:13" ht="15" thickBot="1" x14ac:dyDescent="0.4">
      <c r="A8" s="116"/>
      <c r="B8" s="37"/>
      <c r="C8" s="4"/>
      <c r="D8" s="5"/>
      <c r="E8" s="12"/>
      <c r="F8" s="41" t="s">
        <v>1786</v>
      </c>
      <c r="G8" s="12" t="s">
        <v>1787</v>
      </c>
      <c r="H8" s="196"/>
      <c r="I8" s="41"/>
      <c r="J8" s="115"/>
      <c r="K8" s="37"/>
      <c r="L8" s="37"/>
      <c r="M8" s="4"/>
    </row>
    <row r="9" spans="1:13" x14ac:dyDescent="0.35">
      <c r="A9" s="70"/>
      <c r="B9" s="70"/>
      <c r="C9" s="82"/>
      <c r="D9" s="70"/>
      <c r="E9" s="82"/>
      <c r="F9" s="70"/>
      <c r="G9" s="70"/>
      <c r="H9" s="54" t="s">
        <v>1788</v>
      </c>
      <c r="I9" s="70" t="s">
        <v>1789</v>
      </c>
      <c r="J9" s="114" t="s">
        <v>1790</v>
      </c>
      <c r="K9" s="87" t="s">
        <v>1791</v>
      </c>
      <c r="L9" s="87" t="s">
        <v>1792</v>
      </c>
      <c r="M9" s="82" t="s">
        <v>1793</v>
      </c>
    </row>
    <row r="10" spans="1:13" x14ac:dyDescent="0.35">
      <c r="A10" s="95"/>
      <c r="B10" s="95"/>
      <c r="C10" s="96"/>
      <c r="D10" s="95"/>
      <c r="E10" s="96"/>
      <c r="F10" s="95"/>
      <c r="G10" s="95"/>
      <c r="H10" s="124"/>
      <c r="I10" s="95"/>
      <c r="J10" s="114">
        <v>2</v>
      </c>
      <c r="K10" s="98"/>
      <c r="L10" s="98"/>
      <c r="M10" s="96"/>
    </row>
    <row r="11" spans="1:13" x14ac:dyDescent="0.35">
      <c r="A11" s="95"/>
      <c r="B11" s="95"/>
      <c r="C11" s="96"/>
      <c r="D11" s="95"/>
      <c r="E11" s="96"/>
      <c r="F11" s="95"/>
      <c r="G11" s="95"/>
      <c r="H11" s="124"/>
      <c r="I11" s="95"/>
      <c r="J11" s="114" t="s">
        <v>1790</v>
      </c>
      <c r="K11" s="98"/>
      <c r="L11" s="98"/>
      <c r="M11" s="96"/>
    </row>
    <row r="12" spans="1:13" x14ac:dyDescent="0.35">
      <c r="A12" s="95"/>
      <c r="B12" s="95"/>
      <c r="C12" s="96"/>
      <c r="D12" s="95"/>
      <c r="E12" s="96"/>
      <c r="F12" s="95"/>
      <c r="G12" s="95"/>
      <c r="H12" s="124"/>
      <c r="I12" s="95"/>
      <c r="J12" s="114">
        <v>4</v>
      </c>
      <c r="K12" s="98"/>
      <c r="L12" s="98"/>
      <c r="M12" s="96"/>
    </row>
    <row r="13" spans="1:13" x14ac:dyDescent="0.35">
      <c r="A13" s="95"/>
      <c r="B13" s="95"/>
      <c r="C13" s="96"/>
      <c r="D13" s="95"/>
      <c r="E13" s="96"/>
      <c r="F13" s="95"/>
      <c r="G13" s="95"/>
      <c r="H13" s="124"/>
      <c r="I13" s="95"/>
      <c r="J13" s="114" t="s">
        <v>1790</v>
      </c>
      <c r="K13" s="98"/>
      <c r="L13" s="98"/>
      <c r="M13" s="96"/>
    </row>
    <row r="14" spans="1:13" x14ac:dyDescent="0.35">
      <c r="A14" s="95"/>
      <c r="B14" s="95"/>
      <c r="C14" s="96"/>
      <c r="D14" s="95"/>
      <c r="E14" s="96"/>
      <c r="F14" s="95"/>
      <c r="G14" s="95"/>
      <c r="H14" s="124"/>
      <c r="I14" s="95"/>
      <c r="J14" s="114">
        <v>5</v>
      </c>
      <c r="K14" s="98"/>
      <c r="L14" s="98"/>
      <c r="M14" s="96"/>
    </row>
    <row r="15" spans="1:13" x14ac:dyDescent="0.35">
      <c r="A15" s="95"/>
      <c r="B15" s="95"/>
      <c r="C15" s="96"/>
      <c r="D15" s="95"/>
      <c r="E15" s="96"/>
      <c r="F15" s="95"/>
      <c r="G15" s="95"/>
      <c r="H15" s="124"/>
      <c r="I15" s="95"/>
      <c r="J15" s="114">
        <v>6</v>
      </c>
      <c r="K15" s="98"/>
      <c r="L15" s="98"/>
      <c r="M15" s="96"/>
    </row>
    <row r="16" spans="1:13" ht="15" thickBot="1" x14ac:dyDescent="0.4">
      <c r="A16" s="71"/>
      <c r="B16" s="71"/>
      <c r="C16" s="83"/>
      <c r="D16" s="71"/>
      <c r="E16" s="83"/>
      <c r="F16" s="71"/>
      <c r="G16" s="71"/>
      <c r="H16" s="55"/>
      <c r="I16" s="71"/>
      <c r="J16" s="142">
        <v>99</v>
      </c>
      <c r="K16" s="89"/>
      <c r="L16" s="89"/>
      <c r="M16" s="83"/>
    </row>
    <row r="17" spans="1:13" x14ac:dyDescent="0.35">
      <c r="A17" s="70"/>
      <c r="B17" s="70"/>
      <c r="C17" s="82"/>
      <c r="D17" s="70"/>
      <c r="E17" s="82"/>
      <c r="F17" s="70"/>
      <c r="G17" s="70"/>
      <c r="H17" s="54" t="s">
        <v>1794</v>
      </c>
      <c r="I17" s="70" t="s">
        <v>1795</v>
      </c>
      <c r="J17" s="86" t="s">
        <v>1790</v>
      </c>
      <c r="K17" s="87" t="s">
        <v>85</v>
      </c>
      <c r="L17" s="87" t="s">
        <v>85</v>
      </c>
      <c r="M17" s="87" t="s">
        <v>85</v>
      </c>
    </row>
    <row r="18" spans="1:13" ht="15" thickBot="1" x14ac:dyDescent="0.4">
      <c r="A18" s="71"/>
      <c r="B18" s="71"/>
      <c r="C18" s="83"/>
      <c r="D18" s="71"/>
      <c r="E18" s="83"/>
      <c r="F18" s="71"/>
      <c r="G18" s="71"/>
      <c r="H18" s="55"/>
      <c r="I18" s="71"/>
      <c r="J18" s="88"/>
      <c r="K18" s="89"/>
      <c r="L18" s="89"/>
      <c r="M18" s="89"/>
    </row>
    <row r="19" spans="1:13" x14ac:dyDescent="0.35">
      <c r="A19" s="70"/>
      <c r="B19" s="70"/>
      <c r="C19" s="82"/>
      <c r="D19" s="82"/>
      <c r="E19" s="82"/>
      <c r="F19" s="70"/>
      <c r="G19" s="70"/>
      <c r="H19" s="54" t="s">
        <v>1796</v>
      </c>
      <c r="I19" s="70" t="s">
        <v>1797</v>
      </c>
      <c r="J19" s="86" t="s">
        <v>1790</v>
      </c>
      <c r="K19" s="87" t="s">
        <v>211</v>
      </c>
      <c r="L19" s="87" t="s">
        <v>1419</v>
      </c>
      <c r="M19" s="82" t="s">
        <v>1420</v>
      </c>
    </row>
    <row r="20" spans="1:13" x14ac:dyDescent="0.35">
      <c r="A20" s="95"/>
      <c r="B20" s="95"/>
      <c r="C20" s="96"/>
      <c r="D20" s="96"/>
      <c r="E20" s="96"/>
      <c r="F20" s="95"/>
      <c r="G20" s="95"/>
      <c r="H20" s="124"/>
      <c r="I20" s="95"/>
      <c r="J20" s="107"/>
      <c r="K20" s="98"/>
      <c r="L20" s="98"/>
      <c r="M20" s="96"/>
    </row>
    <row r="21" spans="1:13" ht="15" thickBot="1" x14ac:dyDescent="0.4">
      <c r="A21" s="71"/>
      <c r="B21" s="71"/>
      <c r="C21" s="83"/>
      <c r="D21" s="83"/>
      <c r="E21" s="83"/>
      <c r="F21" s="71"/>
      <c r="G21" s="71"/>
      <c r="H21" s="55"/>
      <c r="I21" s="71"/>
      <c r="J21" s="88"/>
      <c r="K21" s="89"/>
      <c r="L21" s="89"/>
      <c r="M21" s="83"/>
    </row>
    <row r="22" spans="1:13" ht="45.5" thickBot="1" x14ac:dyDescent="0.4">
      <c r="A22" s="2"/>
      <c r="B22" s="4"/>
      <c r="C22" s="41"/>
      <c r="D22" s="4"/>
      <c r="E22" s="41"/>
      <c r="F22" s="4"/>
      <c r="G22" s="4"/>
      <c r="H22" s="12"/>
      <c r="I22" s="4"/>
      <c r="J22" s="5"/>
      <c r="K22" s="37" t="s">
        <v>211</v>
      </c>
      <c r="L22" s="37" t="s">
        <v>1421</v>
      </c>
      <c r="M22" s="41" t="s">
        <v>1422</v>
      </c>
    </row>
    <row r="23" spans="1:13" ht="32" thickBot="1" x14ac:dyDescent="0.4">
      <c r="A23" s="2"/>
      <c r="B23" s="4"/>
      <c r="C23" s="41"/>
      <c r="D23" s="4"/>
      <c r="E23" s="41"/>
      <c r="F23" s="4"/>
      <c r="G23" s="4"/>
      <c r="H23" s="12"/>
      <c r="I23" s="4"/>
      <c r="J23" s="5"/>
      <c r="K23" s="37" t="s">
        <v>211</v>
      </c>
      <c r="L23" s="37" t="s">
        <v>1423</v>
      </c>
      <c r="M23" s="41" t="s">
        <v>1424</v>
      </c>
    </row>
    <row r="24" spans="1:13" ht="32" thickBot="1" x14ac:dyDescent="0.4">
      <c r="A24" s="2"/>
      <c r="B24" s="4"/>
      <c r="C24" s="41"/>
      <c r="D24" s="4"/>
      <c r="E24" s="41"/>
      <c r="F24" s="4"/>
      <c r="G24" s="4"/>
      <c r="H24" s="12"/>
      <c r="I24" s="4"/>
      <c r="J24" s="5"/>
      <c r="K24" s="37" t="s">
        <v>211</v>
      </c>
      <c r="L24" s="37" t="s">
        <v>1425</v>
      </c>
      <c r="M24" s="41" t="s">
        <v>1426</v>
      </c>
    </row>
    <row r="25" spans="1:13" ht="32" thickBot="1" x14ac:dyDescent="0.4">
      <c r="A25" s="2"/>
      <c r="B25" s="4"/>
      <c r="C25" s="41"/>
      <c r="D25" s="4"/>
      <c r="E25" s="41"/>
      <c r="F25" s="4"/>
      <c r="G25" s="4"/>
      <c r="H25" s="12"/>
      <c r="I25" s="4"/>
      <c r="J25" s="5"/>
      <c r="K25" s="37" t="s">
        <v>211</v>
      </c>
      <c r="L25" s="37" t="s">
        <v>1427</v>
      </c>
      <c r="M25" s="41" t="s">
        <v>1428</v>
      </c>
    </row>
    <row r="26" spans="1:13" x14ac:dyDescent="0.35">
      <c r="A26" s="86"/>
      <c r="B26" s="70"/>
      <c r="C26" s="82"/>
      <c r="D26" s="70"/>
      <c r="E26" s="82"/>
      <c r="F26" s="70"/>
      <c r="G26" s="70"/>
      <c r="H26" s="20" t="s">
        <v>1798</v>
      </c>
      <c r="I26" s="70" t="s">
        <v>1800</v>
      </c>
      <c r="J26" s="86" t="s">
        <v>1790</v>
      </c>
      <c r="K26" s="87" t="s">
        <v>211</v>
      </c>
      <c r="L26" s="87" t="s">
        <v>1801</v>
      </c>
      <c r="M26" s="104" t="s">
        <v>1802</v>
      </c>
    </row>
    <row r="27" spans="1:13" x14ac:dyDescent="0.35">
      <c r="A27" s="107"/>
      <c r="B27" s="95"/>
      <c r="C27" s="96"/>
      <c r="D27" s="95"/>
      <c r="E27" s="96"/>
      <c r="F27" s="95"/>
      <c r="G27" s="95"/>
      <c r="H27" s="21"/>
      <c r="I27" s="95"/>
      <c r="J27" s="107"/>
      <c r="K27" s="98"/>
      <c r="L27" s="98"/>
      <c r="M27" s="108"/>
    </row>
    <row r="28" spans="1:13" ht="21" x14ac:dyDescent="0.35">
      <c r="A28" s="107"/>
      <c r="B28" s="95"/>
      <c r="C28" s="96"/>
      <c r="D28" s="95"/>
      <c r="E28" s="96"/>
      <c r="F28" s="95"/>
      <c r="G28" s="95"/>
      <c r="H28" s="21" t="s">
        <v>1799</v>
      </c>
      <c r="I28" s="95"/>
      <c r="J28" s="107"/>
      <c r="K28" s="98"/>
      <c r="L28" s="98"/>
      <c r="M28" s="108"/>
    </row>
    <row r="29" spans="1:13" ht="15" thickBot="1" x14ac:dyDescent="0.4">
      <c r="A29" s="88"/>
      <c r="B29" s="71"/>
      <c r="C29" s="83"/>
      <c r="D29" s="71"/>
      <c r="E29" s="83"/>
      <c r="F29" s="71"/>
      <c r="G29" s="71"/>
      <c r="H29" s="11"/>
      <c r="I29" s="71"/>
      <c r="J29" s="88"/>
      <c r="K29" s="89"/>
      <c r="L29" s="89"/>
      <c r="M29" s="105"/>
    </row>
    <row r="30" spans="1:13" ht="32" thickBot="1" x14ac:dyDescent="0.4">
      <c r="A30" s="117"/>
      <c r="B30" s="4"/>
      <c r="C30" s="41"/>
      <c r="D30" s="4"/>
      <c r="E30" s="4"/>
      <c r="F30" s="4"/>
      <c r="G30" s="4"/>
      <c r="H30" s="12"/>
      <c r="I30" s="4"/>
      <c r="J30" s="5"/>
      <c r="K30" s="37" t="s">
        <v>211</v>
      </c>
      <c r="L30" s="37" t="s">
        <v>1803</v>
      </c>
      <c r="M30" s="41" t="s">
        <v>1804</v>
      </c>
    </row>
    <row r="31" spans="1:13" ht="56" thickBot="1" x14ac:dyDescent="0.4">
      <c r="A31" s="117"/>
      <c r="B31" s="4"/>
      <c r="C31" s="41"/>
      <c r="D31" s="41"/>
      <c r="E31" s="4"/>
      <c r="F31" s="4"/>
      <c r="G31" s="4"/>
      <c r="H31" s="12"/>
      <c r="I31" s="4"/>
      <c r="J31" s="5"/>
      <c r="K31" s="37" t="s">
        <v>211</v>
      </c>
      <c r="L31" s="37" t="s">
        <v>212</v>
      </c>
      <c r="M31" s="41" t="s">
        <v>1805</v>
      </c>
    </row>
    <row r="32" spans="1:13" ht="63.5" thickBot="1" x14ac:dyDescent="0.4">
      <c r="A32" s="117"/>
      <c r="B32" s="4"/>
      <c r="C32" s="41"/>
      <c r="D32" s="4"/>
      <c r="E32" s="12"/>
      <c r="F32" s="4"/>
      <c r="G32" s="4"/>
      <c r="H32" s="12"/>
      <c r="I32" s="4"/>
      <c r="J32" s="5"/>
      <c r="K32" s="37" t="s">
        <v>211</v>
      </c>
      <c r="L32" s="37" t="s">
        <v>213</v>
      </c>
      <c r="M32" s="41" t="s">
        <v>1806</v>
      </c>
    </row>
    <row r="33" spans="1:13" ht="116.5" thickBot="1" x14ac:dyDescent="0.4">
      <c r="A33" s="117"/>
      <c r="B33" s="4"/>
      <c r="C33" s="41"/>
      <c r="D33" s="4"/>
      <c r="E33" s="12"/>
      <c r="F33" s="4"/>
      <c r="G33" s="4"/>
      <c r="H33" s="12"/>
      <c r="I33" s="4"/>
      <c r="J33" s="5"/>
      <c r="K33" s="37" t="s">
        <v>211</v>
      </c>
      <c r="L33" s="37" t="s">
        <v>214</v>
      </c>
      <c r="M33" s="141" t="s">
        <v>1807</v>
      </c>
    </row>
    <row r="34" spans="1:13" x14ac:dyDescent="0.35">
      <c r="A34" s="70"/>
      <c r="B34" s="70"/>
      <c r="C34" s="82"/>
      <c r="D34" s="70"/>
      <c r="E34" s="82"/>
      <c r="F34" s="70"/>
      <c r="G34" s="70"/>
      <c r="H34" s="82" t="s">
        <v>1808</v>
      </c>
      <c r="I34" s="70" t="s">
        <v>1809</v>
      </c>
      <c r="J34" s="86" t="s">
        <v>1790</v>
      </c>
      <c r="K34" s="87" t="s">
        <v>211</v>
      </c>
      <c r="L34" s="87" t="s">
        <v>1810</v>
      </c>
      <c r="M34" s="82" t="s">
        <v>1811</v>
      </c>
    </row>
    <row r="35" spans="1:13" x14ac:dyDescent="0.35">
      <c r="A35" s="95"/>
      <c r="B35" s="95"/>
      <c r="C35" s="96"/>
      <c r="D35" s="95"/>
      <c r="E35" s="96"/>
      <c r="F35" s="95"/>
      <c r="G35" s="95"/>
      <c r="H35" s="96"/>
      <c r="I35" s="95"/>
      <c r="J35" s="107"/>
      <c r="K35" s="98"/>
      <c r="L35" s="98"/>
      <c r="M35" s="96"/>
    </row>
    <row r="36" spans="1:13" ht="15" thickBot="1" x14ac:dyDescent="0.4">
      <c r="A36" s="71"/>
      <c r="B36" s="71"/>
      <c r="C36" s="83"/>
      <c r="D36" s="71"/>
      <c r="E36" s="83"/>
      <c r="F36" s="71"/>
      <c r="G36" s="71"/>
      <c r="H36" s="83"/>
      <c r="I36" s="71"/>
      <c r="J36" s="88"/>
      <c r="K36" s="89"/>
      <c r="L36" s="89"/>
      <c r="M36" s="83"/>
    </row>
    <row r="37" spans="1:13" x14ac:dyDescent="0.35">
      <c r="A37" s="70"/>
      <c r="B37" s="70"/>
      <c r="C37" s="82"/>
      <c r="D37" s="70"/>
      <c r="E37" s="82"/>
      <c r="F37" s="70"/>
      <c r="G37" s="70"/>
      <c r="H37" s="70"/>
      <c r="I37" s="70"/>
      <c r="J37" s="86" t="s">
        <v>1790</v>
      </c>
      <c r="K37" s="87" t="s">
        <v>211</v>
      </c>
      <c r="L37" s="87" t="s">
        <v>1812</v>
      </c>
      <c r="M37" s="82" t="s">
        <v>1813</v>
      </c>
    </row>
    <row r="38" spans="1:13" ht="15" thickBot="1" x14ac:dyDescent="0.4">
      <c r="A38" s="71"/>
      <c r="B38" s="71"/>
      <c r="C38" s="83"/>
      <c r="D38" s="71"/>
      <c r="E38" s="83"/>
      <c r="F38" s="71"/>
      <c r="G38" s="71"/>
      <c r="H38" s="71"/>
      <c r="I38" s="71"/>
      <c r="J38" s="88"/>
      <c r="K38" s="89"/>
      <c r="L38" s="89"/>
      <c r="M38" s="83"/>
    </row>
    <row r="39" spans="1:13" ht="116" thickBot="1" x14ac:dyDescent="0.4">
      <c r="A39" s="2"/>
      <c r="B39" s="4"/>
      <c r="C39" s="41"/>
      <c r="D39" s="4"/>
      <c r="E39" s="41"/>
      <c r="F39" s="4"/>
      <c r="G39" s="4"/>
      <c r="H39" s="4"/>
      <c r="I39" s="4"/>
      <c r="J39" s="5"/>
      <c r="K39" s="37" t="s">
        <v>211</v>
      </c>
      <c r="L39" s="37" t="s">
        <v>1814</v>
      </c>
      <c r="M39" s="41" t="s">
        <v>1815</v>
      </c>
    </row>
    <row r="40" spans="1:13" ht="68.5" thickBot="1" x14ac:dyDescent="0.4">
      <c r="A40" s="2"/>
      <c r="B40" s="4"/>
      <c r="C40" s="41"/>
      <c r="D40" s="4"/>
      <c r="E40" s="41"/>
      <c r="F40" s="4"/>
      <c r="G40" s="4"/>
      <c r="H40" s="4"/>
      <c r="I40" s="4"/>
      <c r="J40" s="5"/>
      <c r="K40" s="37" t="s">
        <v>211</v>
      </c>
      <c r="L40" s="37" t="s">
        <v>1816</v>
      </c>
      <c r="M40" s="41" t="s">
        <v>1817</v>
      </c>
    </row>
    <row r="41" spans="1:13" ht="53" thickBot="1" x14ac:dyDescent="0.4">
      <c r="A41" s="2"/>
      <c r="B41" s="4"/>
      <c r="C41" s="41"/>
      <c r="D41" s="4"/>
      <c r="E41" s="41"/>
      <c r="F41" s="4"/>
      <c r="G41" s="4"/>
      <c r="H41" s="11" t="s">
        <v>1818</v>
      </c>
      <c r="I41" s="12" t="s">
        <v>1819</v>
      </c>
      <c r="J41" s="11"/>
      <c r="K41" s="37" t="s">
        <v>85</v>
      </c>
      <c r="L41" s="37" t="s">
        <v>85</v>
      </c>
      <c r="M41" s="37" t="s">
        <v>85</v>
      </c>
    </row>
    <row r="42" spans="1:13" x14ac:dyDescent="0.35">
      <c r="A42" s="70"/>
      <c r="B42" s="70"/>
      <c r="C42" s="82"/>
      <c r="D42" s="82"/>
      <c r="E42" s="82"/>
      <c r="F42" s="70"/>
      <c r="G42" s="70"/>
      <c r="H42" s="54" t="s">
        <v>1820</v>
      </c>
      <c r="I42" s="56" t="s">
        <v>1821</v>
      </c>
      <c r="J42" s="54"/>
      <c r="K42" s="87" t="s">
        <v>211</v>
      </c>
      <c r="L42" s="87" t="s">
        <v>1419</v>
      </c>
      <c r="M42" s="82" t="s">
        <v>1420</v>
      </c>
    </row>
    <row r="43" spans="1:13" x14ac:dyDescent="0.35">
      <c r="A43" s="95"/>
      <c r="B43" s="95"/>
      <c r="C43" s="96"/>
      <c r="D43" s="96"/>
      <c r="E43" s="96"/>
      <c r="F43" s="95"/>
      <c r="G43" s="95"/>
      <c r="H43" s="124"/>
      <c r="I43" s="125"/>
      <c r="J43" s="124"/>
      <c r="K43" s="98"/>
      <c r="L43" s="98"/>
      <c r="M43" s="96"/>
    </row>
    <row r="44" spans="1:13" ht="15" thickBot="1" x14ac:dyDescent="0.4">
      <c r="A44" s="71"/>
      <c r="B44" s="71"/>
      <c r="C44" s="83"/>
      <c r="D44" s="83"/>
      <c r="E44" s="83"/>
      <c r="F44" s="71"/>
      <c r="G44" s="71"/>
      <c r="H44" s="55"/>
      <c r="I44" s="57"/>
      <c r="J44" s="55"/>
      <c r="K44" s="89"/>
      <c r="L44" s="89"/>
      <c r="M44" s="83"/>
    </row>
    <row r="45" spans="1:13" ht="45.5" thickBot="1" x14ac:dyDescent="0.4">
      <c r="A45" s="2"/>
      <c r="B45" s="4"/>
      <c r="C45" s="41"/>
      <c r="D45" s="4"/>
      <c r="E45" s="4"/>
      <c r="F45" s="4"/>
      <c r="G45" s="4"/>
      <c r="H45" s="11"/>
      <c r="I45" s="12"/>
      <c r="J45" s="11"/>
      <c r="K45" s="37" t="s">
        <v>211</v>
      </c>
      <c r="L45" s="37" t="s">
        <v>1421</v>
      </c>
      <c r="M45" s="41" t="s">
        <v>1422</v>
      </c>
    </row>
    <row r="46" spans="1:13" ht="32" thickBot="1" x14ac:dyDescent="0.4">
      <c r="A46" s="2"/>
      <c r="B46" s="4"/>
      <c r="C46" s="41"/>
      <c r="D46" s="4"/>
      <c r="E46" s="4"/>
      <c r="F46" s="4"/>
      <c r="G46" s="4"/>
      <c r="H46" s="11"/>
      <c r="I46" s="12"/>
      <c r="J46" s="11"/>
      <c r="K46" s="37" t="s">
        <v>211</v>
      </c>
      <c r="L46" s="37" t="s">
        <v>1423</v>
      </c>
      <c r="M46" s="41" t="s">
        <v>1424</v>
      </c>
    </row>
    <row r="47" spans="1:13" ht="32" thickBot="1" x14ac:dyDescent="0.4">
      <c r="A47" s="2"/>
      <c r="B47" s="4"/>
      <c r="C47" s="41"/>
      <c r="D47" s="4"/>
      <c r="E47" s="4"/>
      <c r="F47" s="4"/>
      <c r="G47" s="4"/>
      <c r="H47" s="11"/>
      <c r="I47" s="12"/>
      <c r="J47" s="11"/>
      <c r="K47" s="37" t="s">
        <v>211</v>
      </c>
      <c r="L47" s="37" t="s">
        <v>1425</v>
      </c>
      <c r="M47" s="41" t="s">
        <v>1426</v>
      </c>
    </row>
    <row r="48" spans="1:13" ht="32" thickBot="1" x14ac:dyDescent="0.4">
      <c r="A48" s="2"/>
      <c r="B48" s="4"/>
      <c r="C48" s="41"/>
      <c r="D48" s="4"/>
      <c r="E48" s="4"/>
      <c r="F48" s="4"/>
      <c r="G48" s="4"/>
      <c r="H48" s="11"/>
      <c r="I48" s="12"/>
      <c r="J48" s="11"/>
      <c r="K48" s="37" t="s">
        <v>211</v>
      </c>
      <c r="L48" s="37" t="s">
        <v>1427</v>
      </c>
      <c r="M48" s="41" t="s">
        <v>1428</v>
      </c>
    </row>
    <row r="49" spans="1:13" ht="75.5" thickBot="1" x14ac:dyDescent="0.4">
      <c r="A49" s="2"/>
      <c r="B49" s="4"/>
      <c r="C49" s="41"/>
      <c r="D49" s="4"/>
      <c r="E49" s="41"/>
      <c r="F49" s="4"/>
      <c r="G49" s="4"/>
      <c r="H49" s="11" t="s">
        <v>1822</v>
      </c>
      <c r="I49" s="12" t="s">
        <v>1823</v>
      </c>
      <c r="J49" s="11"/>
      <c r="K49" s="37" t="s">
        <v>211</v>
      </c>
      <c r="L49" s="37" t="s">
        <v>368</v>
      </c>
      <c r="M49" s="41" t="s">
        <v>1824</v>
      </c>
    </row>
    <row r="50" spans="1:13" ht="63" x14ac:dyDescent="0.35">
      <c r="A50" s="70"/>
      <c r="B50" s="70"/>
      <c r="C50" s="82"/>
      <c r="D50" s="70"/>
      <c r="E50" s="82"/>
      <c r="F50" s="70"/>
      <c r="G50" s="70"/>
      <c r="H50" s="56"/>
      <c r="I50" s="56"/>
      <c r="J50" s="54"/>
      <c r="K50" s="87" t="s">
        <v>211</v>
      </c>
      <c r="L50" s="87" t="s">
        <v>1825</v>
      </c>
      <c r="M50" s="42" t="s">
        <v>1826</v>
      </c>
    </row>
    <row r="51" spans="1:13" ht="44" thickBot="1" x14ac:dyDescent="0.4">
      <c r="A51" s="71"/>
      <c r="B51" s="71"/>
      <c r="C51" s="83"/>
      <c r="D51" s="71"/>
      <c r="E51" s="83"/>
      <c r="F51" s="71"/>
      <c r="G51" s="71"/>
      <c r="H51" s="57"/>
      <c r="I51" s="57"/>
      <c r="J51" s="55"/>
      <c r="K51" s="89"/>
      <c r="L51" s="89"/>
      <c r="M51" s="141" t="s">
        <v>1827</v>
      </c>
    </row>
    <row r="52" spans="1:13" ht="53" thickBot="1" x14ac:dyDescent="0.4">
      <c r="A52" s="2"/>
      <c r="B52" s="4"/>
      <c r="C52" s="41"/>
      <c r="D52" s="4"/>
      <c r="E52" s="41"/>
      <c r="F52" s="4"/>
      <c r="G52" s="4"/>
      <c r="H52" s="12"/>
      <c r="I52" s="12"/>
      <c r="J52" s="11"/>
      <c r="K52" s="37" t="s">
        <v>211</v>
      </c>
      <c r="L52" s="37" t="s">
        <v>1828</v>
      </c>
      <c r="M52" s="41" t="s">
        <v>1829</v>
      </c>
    </row>
    <row r="53" spans="1:13" ht="89" x14ac:dyDescent="0.35">
      <c r="A53" s="70"/>
      <c r="B53" s="70"/>
      <c r="C53" s="82"/>
      <c r="D53" s="70"/>
      <c r="E53" s="82"/>
      <c r="F53" s="70"/>
      <c r="G53" s="70"/>
      <c r="H53" s="56"/>
      <c r="I53" s="56"/>
      <c r="J53" s="54"/>
      <c r="K53" s="87" t="s">
        <v>211</v>
      </c>
      <c r="L53" s="87" t="s">
        <v>385</v>
      </c>
      <c r="M53" s="28" t="s">
        <v>1830</v>
      </c>
    </row>
    <row r="54" spans="1:13" ht="21.5" thickBot="1" x14ac:dyDescent="0.4">
      <c r="A54" s="71"/>
      <c r="B54" s="71"/>
      <c r="C54" s="83"/>
      <c r="D54" s="71"/>
      <c r="E54" s="83"/>
      <c r="F54" s="71"/>
      <c r="G54" s="71"/>
      <c r="H54" s="57"/>
      <c r="I54" s="57"/>
      <c r="J54" s="55"/>
      <c r="K54" s="89"/>
      <c r="L54" s="89"/>
      <c r="M54" s="4" t="s">
        <v>1831</v>
      </c>
    </row>
    <row r="55" spans="1:13" ht="23.5" x14ac:dyDescent="0.35">
      <c r="A55" s="70"/>
      <c r="B55" s="70"/>
      <c r="C55" s="82"/>
      <c r="D55" s="70"/>
      <c r="E55" s="82"/>
      <c r="F55" s="70"/>
      <c r="G55" s="70"/>
      <c r="H55" s="56"/>
      <c r="I55" s="56"/>
      <c r="J55" s="54"/>
      <c r="K55" s="87" t="s">
        <v>211</v>
      </c>
      <c r="L55" s="87" t="s">
        <v>1832</v>
      </c>
      <c r="M55" s="42" t="s">
        <v>1833</v>
      </c>
    </row>
    <row r="56" spans="1:13" ht="15" thickBot="1" x14ac:dyDescent="0.4">
      <c r="A56" s="71"/>
      <c r="B56" s="71"/>
      <c r="C56" s="83"/>
      <c r="D56" s="71"/>
      <c r="E56" s="83"/>
      <c r="F56" s="71"/>
      <c r="G56" s="71"/>
      <c r="H56" s="57"/>
      <c r="I56" s="57"/>
      <c r="J56" s="55"/>
      <c r="K56" s="89"/>
      <c r="L56" s="89"/>
      <c r="M56" s="4" t="s">
        <v>1834</v>
      </c>
    </row>
    <row r="57" spans="1:13" ht="21.5" thickBot="1" x14ac:dyDescent="0.4">
      <c r="A57" s="2"/>
      <c r="B57" s="4"/>
      <c r="C57" s="41"/>
      <c r="D57" s="4"/>
      <c r="E57" s="41"/>
      <c r="F57" s="11" t="s">
        <v>633</v>
      </c>
      <c r="G57" s="12" t="s">
        <v>1835</v>
      </c>
      <c r="H57" s="142" t="s">
        <v>85</v>
      </c>
      <c r="I57" s="5" t="s">
        <v>85</v>
      </c>
      <c r="J57" s="11"/>
      <c r="K57" s="40" t="s">
        <v>18</v>
      </c>
      <c r="L57" s="40" t="s">
        <v>1836</v>
      </c>
      <c r="M57" s="4" t="s">
        <v>1837</v>
      </c>
    </row>
    <row r="58" spans="1:13" x14ac:dyDescent="0.35">
      <c r="A58" s="70"/>
      <c r="B58" s="70"/>
      <c r="C58" s="82"/>
      <c r="D58" s="70"/>
      <c r="E58" s="82"/>
      <c r="F58" s="54" t="s">
        <v>1838</v>
      </c>
      <c r="G58" s="56" t="s">
        <v>1174</v>
      </c>
      <c r="H58" s="28" t="s">
        <v>59</v>
      </c>
      <c r="I58" s="21" t="s">
        <v>277</v>
      </c>
      <c r="J58" s="110"/>
      <c r="K58" s="203" t="s">
        <v>85</v>
      </c>
      <c r="L58" s="203" t="s">
        <v>85</v>
      </c>
      <c r="M58" s="87" t="s">
        <v>86</v>
      </c>
    </row>
    <row r="59" spans="1:13" x14ac:dyDescent="0.35">
      <c r="A59" s="95"/>
      <c r="B59" s="95"/>
      <c r="C59" s="96"/>
      <c r="D59" s="95"/>
      <c r="E59" s="96"/>
      <c r="F59" s="124"/>
      <c r="G59" s="125"/>
      <c r="H59" s="28" t="s">
        <v>906</v>
      </c>
      <c r="I59" s="21" t="s">
        <v>149</v>
      </c>
      <c r="J59" s="111"/>
      <c r="K59" s="204"/>
      <c r="L59" s="204"/>
      <c r="M59" s="98"/>
    </row>
    <row r="60" spans="1:13" x14ac:dyDescent="0.35">
      <c r="A60" s="95"/>
      <c r="B60" s="95"/>
      <c r="C60" s="96"/>
      <c r="D60" s="95"/>
      <c r="E60" s="96"/>
      <c r="F60" s="124"/>
      <c r="G60" s="125"/>
      <c r="H60" s="28" t="s">
        <v>1839</v>
      </c>
      <c r="I60" s="21" t="s">
        <v>151</v>
      </c>
      <c r="J60" s="111"/>
      <c r="K60" s="204"/>
      <c r="L60" s="204"/>
      <c r="M60" s="98"/>
    </row>
    <row r="61" spans="1:13" x14ac:dyDescent="0.35">
      <c r="A61" s="95"/>
      <c r="B61" s="95"/>
      <c r="C61" s="96"/>
      <c r="D61" s="95"/>
      <c r="E61" s="96"/>
      <c r="F61" s="124"/>
      <c r="G61" s="125"/>
      <c r="H61" s="28" t="s">
        <v>1840</v>
      </c>
      <c r="I61" s="21" t="s">
        <v>153</v>
      </c>
      <c r="J61" s="111"/>
      <c r="K61" s="204"/>
      <c r="L61" s="204"/>
      <c r="M61" s="98"/>
    </row>
    <row r="62" spans="1:13" x14ac:dyDescent="0.35">
      <c r="A62" s="95"/>
      <c r="B62" s="95"/>
      <c r="C62" s="96"/>
      <c r="D62" s="95"/>
      <c r="E62" s="96"/>
      <c r="F62" s="124"/>
      <c r="G62" s="125"/>
      <c r="H62" s="28" t="s">
        <v>1841</v>
      </c>
      <c r="I62" s="21" t="s">
        <v>79</v>
      </c>
      <c r="J62" s="111"/>
      <c r="K62" s="204"/>
      <c r="L62" s="204"/>
      <c r="M62" s="98"/>
    </row>
    <row r="63" spans="1:13" ht="21.5" thickBot="1" x14ac:dyDescent="0.4">
      <c r="A63" s="71"/>
      <c r="B63" s="71"/>
      <c r="C63" s="83"/>
      <c r="D63" s="71"/>
      <c r="E63" s="83"/>
      <c r="F63" s="55"/>
      <c r="G63" s="57"/>
      <c r="H63" s="4" t="s">
        <v>913</v>
      </c>
      <c r="I63" s="12" t="s">
        <v>914</v>
      </c>
      <c r="J63" s="112"/>
      <c r="K63" s="205"/>
      <c r="L63" s="205"/>
      <c r="M63" s="89"/>
    </row>
    <row r="64" spans="1:13" ht="21.5" thickBot="1" x14ac:dyDescent="0.4">
      <c r="A64" s="2"/>
      <c r="B64" s="4"/>
      <c r="C64" s="41"/>
      <c r="D64" s="4"/>
      <c r="E64" s="41"/>
      <c r="F64" s="11" t="s">
        <v>1842</v>
      </c>
      <c r="G64" s="12" t="s">
        <v>1843</v>
      </c>
      <c r="H64" s="113"/>
      <c r="I64" s="4"/>
      <c r="J64" s="40"/>
      <c r="K64" s="40"/>
      <c r="L64" s="40"/>
      <c r="M64" s="37"/>
    </row>
    <row r="65" spans="1:13" x14ac:dyDescent="0.35">
      <c r="A65" s="70"/>
      <c r="B65" s="70"/>
      <c r="C65" s="82"/>
      <c r="D65" s="70"/>
      <c r="E65" s="82"/>
      <c r="F65" s="54"/>
      <c r="G65" s="56"/>
      <c r="H65" s="54" t="s">
        <v>26</v>
      </c>
      <c r="I65" s="70" t="s">
        <v>277</v>
      </c>
      <c r="J65" s="86"/>
      <c r="K65" s="187" t="s">
        <v>85</v>
      </c>
      <c r="L65" s="187" t="s">
        <v>85</v>
      </c>
      <c r="M65" s="192" t="s">
        <v>86</v>
      </c>
    </row>
    <row r="66" spans="1:13" ht="15" thickBot="1" x14ac:dyDescent="0.4">
      <c r="A66" s="71"/>
      <c r="B66" s="71"/>
      <c r="C66" s="83"/>
      <c r="D66" s="71"/>
      <c r="E66" s="83"/>
      <c r="F66" s="55"/>
      <c r="G66" s="57"/>
      <c r="H66" s="55"/>
      <c r="I66" s="71"/>
      <c r="J66" s="88"/>
      <c r="K66" s="188"/>
      <c r="L66" s="188"/>
      <c r="M66" s="193"/>
    </row>
    <row r="67" spans="1:13" ht="15" thickBot="1" x14ac:dyDescent="0.4">
      <c r="A67" s="2"/>
      <c r="B67" s="4"/>
      <c r="C67" s="41"/>
      <c r="D67" s="4"/>
      <c r="E67" s="41"/>
      <c r="F67" s="11"/>
      <c r="G67" s="12"/>
      <c r="H67" s="11" t="s">
        <v>889</v>
      </c>
      <c r="I67" s="4" t="s">
        <v>1272</v>
      </c>
      <c r="J67" s="5"/>
      <c r="K67" s="142" t="s">
        <v>85</v>
      </c>
      <c r="L67" s="142" t="s">
        <v>85</v>
      </c>
      <c r="M67" s="37" t="s">
        <v>86</v>
      </c>
    </row>
    <row r="68" spans="1:13" x14ac:dyDescent="0.35">
      <c r="A68" s="70"/>
      <c r="B68" s="70"/>
      <c r="C68" s="82"/>
      <c r="D68" s="70"/>
      <c r="E68" s="82"/>
      <c r="F68" s="54"/>
      <c r="G68" s="56"/>
      <c r="H68" s="54" t="s">
        <v>891</v>
      </c>
      <c r="I68" s="70" t="s">
        <v>1273</v>
      </c>
      <c r="J68" s="86"/>
      <c r="K68" s="87" t="s">
        <v>1274</v>
      </c>
      <c r="L68" s="87" t="e">
        <f>public</f>
        <v>#NAME?</v>
      </c>
      <c r="M68" s="70" t="s">
        <v>1275</v>
      </c>
    </row>
    <row r="69" spans="1:13" ht="15" thickBot="1" x14ac:dyDescent="0.4">
      <c r="A69" s="71"/>
      <c r="B69" s="71"/>
      <c r="C69" s="83"/>
      <c r="D69" s="71"/>
      <c r="E69" s="83"/>
      <c r="F69" s="55"/>
      <c r="G69" s="57"/>
      <c r="H69" s="55"/>
      <c r="I69" s="71"/>
      <c r="J69" s="88"/>
      <c r="K69" s="89"/>
      <c r="L69" s="89"/>
      <c r="M69" s="71"/>
    </row>
    <row r="70" spans="1:13" ht="63.5" thickBot="1" x14ac:dyDescent="0.4">
      <c r="A70" s="2"/>
      <c r="B70" s="4"/>
      <c r="C70" s="41"/>
      <c r="D70" s="4"/>
      <c r="E70" s="41"/>
      <c r="F70" s="11"/>
      <c r="G70" s="12"/>
      <c r="H70" s="11"/>
      <c r="I70" s="4"/>
      <c r="J70" s="5"/>
      <c r="K70" s="37" t="s">
        <v>1274</v>
      </c>
      <c r="L70" s="37" t="e">
        <f>government</f>
        <v>#NAME?</v>
      </c>
      <c r="M70" s="4" t="s">
        <v>1606</v>
      </c>
    </row>
    <row r="71" spans="1:13" ht="21.5" thickBot="1" x14ac:dyDescent="0.4">
      <c r="A71" s="2"/>
      <c r="B71" s="4"/>
      <c r="C71" s="41"/>
      <c r="D71" s="4"/>
      <c r="E71" s="41"/>
      <c r="F71" s="11"/>
      <c r="G71" s="12"/>
      <c r="H71" s="11" t="s">
        <v>893</v>
      </c>
      <c r="I71" s="4" t="s">
        <v>1277</v>
      </c>
      <c r="J71" s="5"/>
      <c r="K71" s="37" t="s">
        <v>1274</v>
      </c>
      <c r="L71" s="37" t="e">
        <f>public</f>
        <v>#NAME?</v>
      </c>
      <c r="M71" s="4" t="s">
        <v>1275</v>
      </c>
    </row>
    <row r="72" spans="1:13" ht="63.5" thickBot="1" x14ac:dyDescent="0.4">
      <c r="A72" s="2"/>
      <c r="B72" s="4"/>
      <c r="C72" s="41"/>
      <c r="D72" s="4"/>
      <c r="E72" s="41"/>
      <c r="F72" s="11"/>
      <c r="G72" s="12"/>
      <c r="H72" s="11"/>
      <c r="I72" s="4"/>
      <c r="J72" s="5"/>
      <c r="K72" s="37" t="s">
        <v>1274</v>
      </c>
      <c r="L72" s="37" t="e">
        <f>government</f>
        <v>#NAME?</v>
      </c>
      <c r="M72" s="4" t="s">
        <v>1606</v>
      </c>
    </row>
    <row r="73" spans="1:13" x14ac:dyDescent="0.35">
      <c r="A73" s="70"/>
      <c r="B73" s="70"/>
      <c r="C73" s="82"/>
      <c r="D73" s="70"/>
      <c r="E73" s="82"/>
      <c r="F73" s="54"/>
      <c r="G73" s="56"/>
      <c r="H73" s="54" t="s">
        <v>895</v>
      </c>
      <c r="I73" s="70" t="s">
        <v>896</v>
      </c>
      <c r="J73" s="86"/>
      <c r="K73" s="87" t="s">
        <v>1274</v>
      </c>
      <c r="L73" s="87" t="e">
        <f>public</f>
        <v>#NAME?</v>
      </c>
      <c r="M73" s="70" t="s">
        <v>1275</v>
      </c>
    </row>
    <row r="74" spans="1:13" ht="15" thickBot="1" x14ac:dyDescent="0.4">
      <c r="A74" s="71"/>
      <c r="B74" s="71"/>
      <c r="C74" s="83"/>
      <c r="D74" s="71"/>
      <c r="E74" s="83"/>
      <c r="F74" s="55"/>
      <c r="G74" s="57"/>
      <c r="H74" s="55"/>
      <c r="I74" s="71"/>
      <c r="J74" s="88"/>
      <c r="K74" s="89"/>
      <c r="L74" s="89"/>
      <c r="M74" s="71"/>
    </row>
    <row r="75" spans="1:13" ht="63.5" thickBot="1" x14ac:dyDescent="0.4">
      <c r="A75" s="2"/>
      <c r="B75" s="4"/>
      <c r="C75" s="41"/>
      <c r="D75" s="4"/>
      <c r="E75" s="41"/>
      <c r="F75" s="11"/>
      <c r="G75" s="12"/>
      <c r="H75" s="11"/>
      <c r="I75" s="4"/>
      <c r="J75" s="5"/>
      <c r="K75" s="37" t="s">
        <v>1274</v>
      </c>
      <c r="L75" s="37" t="e">
        <f>government</f>
        <v>#NAME?</v>
      </c>
      <c r="M75" s="4" t="s">
        <v>1606</v>
      </c>
    </row>
    <row r="76" spans="1:13" x14ac:dyDescent="0.35">
      <c r="A76" s="70"/>
      <c r="B76" s="70"/>
      <c r="C76" s="82"/>
      <c r="D76" s="70"/>
      <c r="E76" s="82"/>
      <c r="F76" s="54"/>
      <c r="G76" s="56"/>
      <c r="H76" s="54" t="s">
        <v>897</v>
      </c>
      <c r="I76" s="70" t="s">
        <v>898</v>
      </c>
      <c r="J76" s="86"/>
      <c r="K76" s="87" t="s">
        <v>1274</v>
      </c>
      <c r="L76" s="87" t="e">
        <f>private</f>
        <v>#NAME?</v>
      </c>
      <c r="M76" s="70" t="s">
        <v>1278</v>
      </c>
    </row>
    <row r="77" spans="1:13" ht="15" thickBot="1" x14ac:dyDescent="0.4">
      <c r="A77" s="71"/>
      <c r="B77" s="71"/>
      <c r="C77" s="83"/>
      <c r="D77" s="71"/>
      <c r="E77" s="83"/>
      <c r="F77" s="55"/>
      <c r="G77" s="57"/>
      <c r="H77" s="55"/>
      <c r="I77" s="71"/>
      <c r="J77" s="88"/>
      <c r="K77" s="89"/>
      <c r="L77" s="89"/>
      <c r="M77" s="71"/>
    </row>
    <row r="78" spans="1:13" ht="15" thickBot="1" x14ac:dyDescent="0.4">
      <c r="A78" s="2"/>
      <c r="B78" s="4"/>
      <c r="C78" s="41"/>
      <c r="D78" s="4"/>
      <c r="E78" s="41"/>
      <c r="F78" s="11"/>
      <c r="G78" s="12"/>
      <c r="H78" s="11" t="s">
        <v>1279</v>
      </c>
      <c r="I78" s="4" t="s">
        <v>250</v>
      </c>
      <c r="J78" s="5"/>
      <c r="K78" s="142" t="s">
        <v>85</v>
      </c>
      <c r="L78" s="142" t="s">
        <v>85</v>
      </c>
      <c r="M78" s="37" t="s">
        <v>86</v>
      </c>
    </row>
    <row r="79" spans="1:13" ht="21.5" thickBot="1" x14ac:dyDescent="0.4">
      <c r="A79" s="2"/>
      <c r="B79" s="4"/>
      <c r="C79" s="41"/>
      <c r="D79" s="4"/>
      <c r="E79" s="41"/>
      <c r="F79" s="11"/>
      <c r="G79" s="12"/>
      <c r="H79" s="40" t="s">
        <v>91</v>
      </c>
      <c r="I79" s="4"/>
      <c r="J79" s="5"/>
      <c r="K79" s="37" t="s">
        <v>1274</v>
      </c>
      <c r="L79" s="37" t="e">
        <f>religious</f>
        <v>#NAME?</v>
      </c>
      <c r="M79" s="4" t="s">
        <v>1607</v>
      </c>
    </row>
    <row r="80" spans="1:13" ht="21.5" thickBot="1" x14ac:dyDescent="0.4">
      <c r="A80" s="2"/>
      <c r="B80" s="4"/>
      <c r="C80" s="41"/>
      <c r="D80" s="4"/>
      <c r="E80" s="41"/>
      <c r="F80" s="11"/>
      <c r="G80" s="12"/>
      <c r="H80" s="40" t="s">
        <v>91</v>
      </c>
      <c r="I80" s="4"/>
      <c r="J80" s="5"/>
      <c r="K80" s="37" t="s">
        <v>1274</v>
      </c>
      <c r="L80" s="37" t="e">
        <f>ngo</f>
        <v>#NAME?</v>
      </c>
      <c r="M80" s="4" t="s">
        <v>1608</v>
      </c>
    </row>
    <row r="81" spans="1:13" ht="21.5" thickBot="1" x14ac:dyDescent="0.4">
      <c r="A81" s="2"/>
      <c r="B81" s="4"/>
      <c r="C81" s="41"/>
      <c r="D81" s="4"/>
      <c r="E81" s="41"/>
      <c r="F81" s="11"/>
      <c r="G81" s="12"/>
      <c r="H81" s="40" t="s">
        <v>91</v>
      </c>
      <c r="I81" s="4"/>
      <c r="J81" s="5"/>
      <c r="K81" s="37" t="s">
        <v>1274</v>
      </c>
      <c r="L81" s="37" t="e">
        <f>community</f>
        <v>#NAME?</v>
      </c>
      <c r="M81" s="4" t="s">
        <v>1609</v>
      </c>
    </row>
    <row r="82" spans="1:13" ht="21.5" thickBot="1" x14ac:dyDescent="0.4">
      <c r="A82" s="2"/>
      <c r="B82" s="4"/>
      <c r="C82" s="41"/>
      <c r="D82" s="4"/>
      <c r="E82" s="41"/>
      <c r="F82" s="11"/>
      <c r="G82" s="12"/>
      <c r="H82" s="40" t="s">
        <v>91</v>
      </c>
      <c r="I82" s="4"/>
      <c r="J82" s="5"/>
      <c r="K82" s="37" t="s">
        <v>1274</v>
      </c>
      <c r="L82" s="15" t="e">
        <f>consortium</f>
        <v>#NAME?</v>
      </c>
      <c r="M82" s="4" t="s">
        <v>1610</v>
      </c>
    </row>
    <row r="83" spans="1:13" ht="21.5" thickBot="1" x14ac:dyDescent="0.4">
      <c r="A83" s="2"/>
      <c r="B83" s="4"/>
      <c r="C83" s="41"/>
      <c r="D83" s="4"/>
      <c r="E83" s="41"/>
      <c r="F83" s="11"/>
      <c r="G83" s="12"/>
      <c r="H83" s="40" t="s">
        <v>91</v>
      </c>
      <c r="I83" s="4"/>
      <c r="J83" s="5"/>
      <c r="K83" s="37" t="s">
        <v>1274</v>
      </c>
      <c r="L83" s="15" t="e">
        <f>cooperative</f>
        <v>#NAME?</v>
      </c>
      <c r="M83" s="36" t="s">
        <v>1611</v>
      </c>
    </row>
    <row r="84" spans="1:13" x14ac:dyDescent="0.35">
      <c r="A84" s="70"/>
      <c r="B84" s="70"/>
      <c r="C84" s="82"/>
      <c r="D84" s="70"/>
      <c r="E84" s="82"/>
      <c r="F84" s="54" t="s">
        <v>1844</v>
      </c>
      <c r="G84" s="56" t="s">
        <v>1845</v>
      </c>
      <c r="H84" s="187" t="s">
        <v>85</v>
      </c>
      <c r="I84" s="187" t="s">
        <v>20</v>
      </c>
      <c r="J84" s="54"/>
      <c r="K84" s="203" t="s">
        <v>85</v>
      </c>
      <c r="L84" s="203" t="s">
        <v>85</v>
      </c>
      <c r="M84" s="87" t="s">
        <v>86</v>
      </c>
    </row>
    <row r="85" spans="1:13" ht="15" thickBot="1" x14ac:dyDescent="0.4">
      <c r="A85" s="71"/>
      <c r="B85" s="71"/>
      <c r="C85" s="83"/>
      <c r="D85" s="71"/>
      <c r="E85" s="83"/>
      <c r="F85" s="55"/>
      <c r="G85" s="57"/>
      <c r="H85" s="188"/>
      <c r="I85" s="188"/>
      <c r="J85" s="55"/>
      <c r="K85" s="205"/>
      <c r="L85" s="205"/>
      <c r="M85" s="89"/>
    </row>
    <row r="86" spans="1:13" x14ac:dyDescent="0.35">
      <c r="A86" s="110"/>
      <c r="B86" s="87"/>
      <c r="C86" s="87"/>
      <c r="D86" s="70"/>
      <c r="E86" s="82"/>
      <c r="F86" s="20" t="s">
        <v>291</v>
      </c>
      <c r="G86" s="56" t="s">
        <v>292</v>
      </c>
      <c r="H86" s="54"/>
      <c r="I86" s="56"/>
      <c r="J86" s="54"/>
      <c r="K86" s="110" t="s">
        <v>384</v>
      </c>
      <c r="L86" s="87" t="s">
        <v>294</v>
      </c>
      <c r="M86" s="70" t="s">
        <v>295</v>
      </c>
    </row>
    <row r="87" spans="1:13" ht="42.5" thickBot="1" x14ac:dyDescent="0.4">
      <c r="A87" s="112"/>
      <c r="B87" s="89"/>
      <c r="C87" s="89"/>
      <c r="D87" s="71"/>
      <c r="E87" s="83"/>
      <c r="F87" s="12" t="s">
        <v>1846</v>
      </c>
      <c r="G87" s="57"/>
      <c r="H87" s="55"/>
      <c r="I87" s="57"/>
      <c r="J87" s="55"/>
      <c r="K87" s="112"/>
      <c r="L87" s="89"/>
      <c r="M87" s="71"/>
    </row>
    <row r="88" spans="1:13" ht="15" thickBot="1" x14ac:dyDescent="0.4">
      <c r="A88" s="2"/>
      <c r="B88" s="4"/>
      <c r="C88" s="41"/>
      <c r="D88" s="4"/>
      <c r="E88" s="41"/>
      <c r="F88" s="11"/>
      <c r="G88" s="11"/>
      <c r="H88" s="11" t="s">
        <v>293</v>
      </c>
      <c r="I88" s="12" t="s">
        <v>27</v>
      </c>
      <c r="J88" s="11"/>
      <c r="K88" s="198" t="s">
        <v>85</v>
      </c>
      <c r="L88" s="198" t="s">
        <v>85</v>
      </c>
      <c r="M88" s="37" t="s">
        <v>86</v>
      </c>
    </row>
    <row r="89" spans="1:13" ht="84.5" thickBot="1" x14ac:dyDescent="0.4">
      <c r="A89" s="2"/>
      <c r="B89" s="4"/>
      <c r="C89" s="41"/>
      <c r="D89" s="4"/>
      <c r="E89" s="41"/>
      <c r="F89" s="11"/>
      <c r="G89" s="11"/>
      <c r="H89" s="11" t="s">
        <v>296</v>
      </c>
      <c r="I89" s="12" t="s">
        <v>297</v>
      </c>
      <c r="J89" s="11"/>
      <c r="K89" s="40" t="s">
        <v>384</v>
      </c>
      <c r="L89" s="37" t="s">
        <v>298</v>
      </c>
      <c r="M89" s="41" t="s">
        <v>1847</v>
      </c>
    </row>
    <row r="90" spans="1:13" ht="53" thickBot="1" x14ac:dyDescent="0.4">
      <c r="A90" s="2"/>
      <c r="B90" s="4"/>
      <c r="C90" s="41"/>
      <c r="D90" s="4"/>
      <c r="E90" s="41"/>
      <c r="F90" s="11"/>
      <c r="G90" s="11"/>
      <c r="H90" s="11"/>
      <c r="I90" s="11"/>
      <c r="J90" s="11"/>
      <c r="K90" s="40" t="s">
        <v>384</v>
      </c>
      <c r="L90" s="37" t="s">
        <v>299</v>
      </c>
      <c r="M90" s="41" t="s">
        <v>1848</v>
      </c>
    </row>
    <row r="91" spans="1:13" ht="45" thickBot="1" x14ac:dyDescent="0.4">
      <c r="A91" s="2"/>
      <c r="B91" s="4"/>
      <c r="C91" s="41"/>
      <c r="D91" s="4"/>
      <c r="E91" s="41"/>
      <c r="F91" s="11"/>
      <c r="G91" s="11"/>
      <c r="H91" s="11"/>
      <c r="I91" s="11"/>
      <c r="J91" s="11"/>
      <c r="K91" s="40" t="s">
        <v>384</v>
      </c>
      <c r="L91" s="37" t="s">
        <v>300</v>
      </c>
      <c r="M91" s="41" t="s">
        <v>1849</v>
      </c>
    </row>
    <row r="92" spans="1:13" ht="42.5" thickBot="1" x14ac:dyDescent="0.4">
      <c r="A92" s="2"/>
      <c r="B92" s="4"/>
      <c r="C92" s="41"/>
      <c r="D92" s="4"/>
      <c r="E92" s="41"/>
      <c r="F92" s="11"/>
      <c r="G92" s="11"/>
      <c r="H92" s="11"/>
      <c r="I92" s="11"/>
      <c r="J92" s="11"/>
      <c r="K92" s="40" t="s">
        <v>384</v>
      </c>
      <c r="L92" s="37" t="s">
        <v>301</v>
      </c>
      <c r="M92" s="41" t="s">
        <v>1850</v>
      </c>
    </row>
    <row r="93" spans="1:13" ht="24" thickBot="1" x14ac:dyDescent="0.4">
      <c r="A93" s="2"/>
      <c r="B93" s="4"/>
      <c r="C93" s="41"/>
      <c r="D93" s="4"/>
      <c r="E93" s="41"/>
      <c r="F93" s="11"/>
      <c r="G93" s="11"/>
      <c r="H93" s="11"/>
      <c r="I93" s="11"/>
      <c r="J93" s="11"/>
      <c r="K93" s="40" t="s">
        <v>384</v>
      </c>
      <c r="L93" s="37" t="s">
        <v>302</v>
      </c>
      <c r="M93" s="41" t="s">
        <v>1851</v>
      </c>
    </row>
    <row r="94" spans="1:13" ht="46.5" thickBot="1" x14ac:dyDescent="0.4">
      <c r="A94" s="2"/>
      <c r="B94" s="4"/>
      <c r="C94" s="41"/>
      <c r="D94" s="4"/>
      <c r="E94" s="41"/>
      <c r="F94" s="11"/>
      <c r="G94" s="11"/>
      <c r="H94" s="11" t="s">
        <v>303</v>
      </c>
      <c r="I94" s="12" t="s">
        <v>304</v>
      </c>
      <c r="J94" s="11"/>
      <c r="K94" s="40" t="s">
        <v>384</v>
      </c>
      <c r="L94" s="37" t="s">
        <v>305</v>
      </c>
      <c r="M94" s="41" t="s">
        <v>1852</v>
      </c>
    </row>
    <row r="95" spans="1:13" ht="32" thickBot="1" x14ac:dyDescent="0.4">
      <c r="A95" s="2"/>
      <c r="B95" s="4"/>
      <c r="C95" s="41"/>
      <c r="D95" s="4"/>
      <c r="E95" s="41"/>
      <c r="F95" s="11"/>
      <c r="G95" s="11"/>
      <c r="H95" s="11"/>
      <c r="I95" s="11"/>
      <c r="J95" s="11"/>
      <c r="K95" s="40" t="s">
        <v>384</v>
      </c>
      <c r="L95" s="37" t="s">
        <v>307</v>
      </c>
      <c r="M95" s="4" t="s">
        <v>308</v>
      </c>
    </row>
    <row r="96" spans="1:13" ht="45" thickBot="1" x14ac:dyDescent="0.4">
      <c r="A96" s="2"/>
      <c r="B96" s="4"/>
      <c r="C96" s="41"/>
      <c r="D96" s="4"/>
      <c r="E96" s="41"/>
      <c r="F96" s="11"/>
      <c r="G96" s="11"/>
      <c r="H96" s="11"/>
      <c r="I96" s="11"/>
      <c r="J96" s="11"/>
      <c r="K96" s="40" t="s">
        <v>384</v>
      </c>
      <c r="L96" s="37" t="s">
        <v>309</v>
      </c>
      <c r="M96" s="4" t="s">
        <v>310</v>
      </c>
    </row>
    <row r="97" spans="1:13" ht="66" thickBot="1" x14ac:dyDescent="0.4">
      <c r="A97" s="2"/>
      <c r="B97" s="4"/>
      <c r="C97" s="41"/>
      <c r="D97" s="4"/>
      <c r="E97" s="41"/>
      <c r="F97" s="11"/>
      <c r="G97" s="11"/>
      <c r="H97" s="11"/>
      <c r="I97" s="11"/>
      <c r="J97" s="11"/>
      <c r="K97" s="40" t="s">
        <v>384</v>
      </c>
      <c r="L97" s="37" t="s">
        <v>311</v>
      </c>
      <c r="M97" s="4" t="s">
        <v>312</v>
      </c>
    </row>
    <row r="98" spans="1:13" ht="21.5" thickBot="1" x14ac:dyDescent="0.4">
      <c r="A98" s="2"/>
      <c r="B98" s="4"/>
      <c r="C98" s="41"/>
      <c r="D98" s="4"/>
      <c r="E98" s="41"/>
      <c r="F98" s="11"/>
      <c r="G98" s="11"/>
      <c r="H98" s="11"/>
      <c r="I98" s="11"/>
      <c r="J98" s="11"/>
      <c r="K98" s="40" t="s">
        <v>384</v>
      </c>
      <c r="L98" s="37" t="s">
        <v>313</v>
      </c>
      <c r="M98" s="4" t="s">
        <v>314</v>
      </c>
    </row>
    <row r="99" spans="1:13" ht="84.5" thickBot="1" x14ac:dyDescent="0.4">
      <c r="A99" s="2"/>
      <c r="B99" s="4"/>
      <c r="C99" s="41"/>
      <c r="D99" s="4"/>
      <c r="E99" s="41"/>
      <c r="F99" s="11"/>
      <c r="G99" s="11"/>
      <c r="H99" s="11"/>
      <c r="I99" s="11"/>
      <c r="J99" s="11"/>
      <c r="K99" s="40" t="s">
        <v>384</v>
      </c>
      <c r="L99" s="37" t="s">
        <v>315</v>
      </c>
      <c r="M99" s="4" t="s">
        <v>316</v>
      </c>
    </row>
    <row r="100" spans="1:13" ht="66" thickBot="1" x14ac:dyDescent="0.4">
      <c r="A100" s="2"/>
      <c r="B100" s="4"/>
      <c r="C100" s="41"/>
      <c r="D100" s="4"/>
      <c r="E100" s="41"/>
      <c r="F100" s="11"/>
      <c r="G100" s="11"/>
      <c r="H100" s="11"/>
      <c r="I100" s="11"/>
      <c r="J100" s="11"/>
      <c r="K100" s="40" t="s">
        <v>384</v>
      </c>
      <c r="L100" s="37" t="s">
        <v>317</v>
      </c>
      <c r="M100" s="4" t="s">
        <v>318</v>
      </c>
    </row>
    <row r="101" spans="1:13" ht="34.5" thickBot="1" x14ac:dyDescent="0.4">
      <c r="A101" s="2"/>
      <c r="B101" s="4"/>
      <c r="C101" s="41"/>
      <c r="D101" s="4"/>
      <c r="E101" s="41"/>
      <c r="F101" s="11"/>
      <c r="G101" s="11"/>
      <c r="H101" s="11"/>
      <c r="I101" s="11"/>
      <c r="J101" s="11"/>
      <c r="K101" s="40" t="s">
        <v>384</v>
      </c>
      <c r="L101" s="37" t="s">
        <v>319</v>
      </c>
      <c r="M101" s="4" t="s">
        <v>320</v>
      </c>
    </row>
    <row r="102" spans="1:13" ht="34.5" thickBot="1" x14ac:dyDescent="0.4">
      <c r="A102" s="2"/>
      <c r="B102" s="4"/>
      <c r="C102" s="41"/>
      <c r="D102" s="4"/>
      <c r="E102" s="41"/>
      <c r="F102" s="11"/>
      <c r="G102" s="11"/>
      <c r="H102" s="11"/>
      <c r="I102" s="11"/>
      <c r="J102" s="11"/>
      <c r="K102" s="40" t="s">
        <v>384</v>
      </c>
      <c r="L102" s="37" t="s">
        <v>321</v>
      </c>
      <c r="M102" s="4" t="s">
        <v>322</v>
      </c>
    </row>
    <row r="103" spans="1:13" x14ac:dyDescent="0.35">
      <c r="A103" s="70"/>
      <c r="B103" s="70"/>
      <c r="C103" s="82"/>
      <c r="D103" s="70"/>
      <c r="E103" s="82"/>
      <c r="F103" s="54"/>
      <c r="G103" s="54"/>
      <c r="H103" s="54"/>
      <c r="I103" s="54"/>
      <c r="J103" s="54"/>
      <c r="K103" s="110" t="s">
        <v>384</v>
      </c>
      <c r="L103" s="39" t="s">
        <v>323</v>
      </c>
      <c r="M103" s="70" t="s">
        <v>324</v>
      </c>
    </row>
    <row r="104" spans="1:13" ht="32" thickBot="1" x14ac:dyDescent="0.4">
      <c r="A104" s="71"/>
      <c r="B104" s="71"/>
      <c r="C104" s="83"/>
      <c r="D104" s="71"/>
      <c r="E104" s="83"/>
      <c r="F104" s="55"/>
      <c r="G104" s="55"/>
      <c r="H104" s="55"/>
      <c r="I104" s="55"/>
      <c r="J104" s="55"/>
      <c r="K104" s="112"/>
      <c r="L104" s="5" t="s">
        <v>325</v>
      </c>
      <c r="M104" s="71"/>
    </row>
    <row r="105" spans="1:13" x14ac:dyDescent="0.35">
      <c r="A105" s="70"/>
      <c r="B105" s="70"/>
      <c r="C105" s="82"/>
      <c r="D105" s="70"/>
      <c r="E105" s="82"/>
      <c r="F105" s="54"/>
      <c r="G105" s="54"/>
      <c r="H105" s="54"/>
      <c r="I105" s="54"/>
      <c r="J105" s="54"/>
      <c r="K105" s="110" t="s">
        <v>384</v>
      </c>
      <c r="L105" s="39" t="s">
        <v>326</v>
      </c>
      <c r="M105" s="70" t="s">
        <v>327</v>
      </c>
    </row>
    <row r="106" spans="1:13" ht="31.5" x14ac:dyDescent="0.35">
      <c r="A106" s="95"/>
      <c r="B106" s="95"/>
      <c r="C106" s="96"/>
      <c r="D106" s="95"/>
      <c r="E106" s="96"/>
      <c r="F106" s="124"/>
      <c r="G106" s="124"/>
      <c r="H106" s="124"/>
      <c r="I106" s="124"/>
      <c r="J106" s="124"/>
      <c r="K106" s="111"/>
      <c r="L106" s="114" t="s">
        <v>325</v>
      </c>
      <c r="M106" s="95"/>
    </row>
    <row r="107" spans="1:13" ht="15" thickBot="1" x14ac:dyDescent="0.4">
      <c r="A107" s="71"/>
      <c r="B107" s="71"/>
      <c r="C107" s="83"/>
      <c r="D107" s="71"/>
      <c r="E107" s="83"/>
      <c r="F107" s="55"/>
      <c r="G107" s="55"/>
      <c r="H107" s="55"/>
      <c r="I107" s="55"/>
      <c r="J107" s="55"/>
      <c r="K107" s="112"/>
      <c r="L107" s="5" t="s">
        <v>328</v>
      </c>
      <c r="M107" s="71"/>
    </row>
    <row r="108" spans="1:13" x14ac:dyDescent="0.35">
      <c r="A108" s="70"/>
      <c r="B108" s="70"/>
      <c r="C108" s="82"/>
      <c r="D108" s="70"/>
      <c r="E108" s="82"/>
      <c r="F108" s="54"/>
      <c r="G108" s="54"/>
      <c r="H108" s="54"/>
      <c r="I108" s="54"/>
      <c r="J108" s="54"/>
      <c r="K108" s="110" t="s">
        <v>384</v>
      </c>
      <c r="L108" s="39" t="s">
        <v>329</v>
      </c>
      <c r="M108" s="70" t="s">
        <v>330</v>
      </c>
    </row>
    <row r="109" spans="1:13" ht="31.5" x14ac:dyDescent="0.35">
      <c r="A109" s="95"/>
      <c r="B109" s="95"/>
      <c r="C109" s="96"/>
      <c r="D109" s="95"/>
      <c r="E109" s="96"/>
      <c r="F109" s="124"/>
      <c r="G109" s="124"/>
      <c r="H109" s="124"/>
      <c r="I109" s="124"/>
      <c r="J109" s="124"/>
      <c r="K109" s="111"/>
      <c r="L109" s="114" t="s">
        <v>325</v>
      </c>
      <c r="M109" s="95"/>
    </row>
    <row r="110" spans="1:13" ht="15" thickBot="1" x14ac:dyDescent="0.4">
      <c r="A110" s="71"/>
      <c r="B110" s="71"/>
      <c r="C110" s="83"/>
      <c r="D110" s="71"/>
      <c r="E110" s="83"/>
      <c r="F110" s="55"/>
      <c r="G110" s="55"/>
      <c r="H110" s="55"/>
      <c r="I110" s="55"/>
      <c r="J110" s="55"/>
      <c r="K110" s="112"/>
      <c r="L110" s="5" t="s">
        <v>331</v>
      </c>
      <c r="M110" s="71"/>
    </row>
    <row r="111" spans="1:13" x14ac:dyDescent="0.35">
      <c r="A111" s="70"/>
      <c r="B111" s="70"/>
      <c r="C111" s="82"/>
      <c r="D111" s="70"/>
      <c r="E111" s="82"/>
      <c r="F111" s="54"/>
      <c r="G111" s="54"/>
      <c r="H111" s="54"/>
      <c r="I111" s="54"/>
      <c r="J111" s="54"/>
      <c r="K111" s="110" t="s">
        <v>384</v>
      </c>
      <c r="L111" s="39" t="s">
        <v>332</v>
      </c>
      <c r="M111" s="70" t="s">
        <v>333</v>
      </c>
    </row>
    <row r="112" spans="1:13" ht="32" thickBot="1" x14ac:dyDescent="0.4">
      <c r="A112" s="71"/>
      <c r="B112" s="71"/>
      <c r="C112" s="83"/>
      <c r="D112" s="71"/>
      <c r="E112" s="83"/>
      <c r="F112" s="55"/>
      <c r="G112" s="55"/>
      <c r="H112" s="55"/>
      <c r="I112" s="55"/>
      <c r="J112" s="55"/>
      <c r="K112" s="112"/>
      <c r="L112" s="5" t="s">
        <v>334</v>
      </c>
      <c r="M112" s="71"/>
    </row>
    <row r="113" spans="1:13" x14ac:dyDescent="0.35">
      <c r="A113" s="70"/>
      <c r="B113" s="70"/>
      <c r="C113" s="82"/>
      <c r="D113" s="70"/>
      <c r="E113" s="82"/>
      <c r="F113" s="54"/>
      <c r="G113" s="54"/>
      <c r="H113" s="54"/>
      <c r="I113" s="54"/>
      <c r="J113" s="54"/>
      <c r="K113" s="110" t="s">
        <v>384</v>
      </c>
      <c r="L113" s="39" t="s">
        <v>335</v>
      </c>
      <c r="M113" s="70" t="s">
        <v>336</v>
      </c>
    </row>
    <row r="114" spans="1:13" ht="32" thickBot="1" x14ac:dyDescent="0.4">
      <c r="A114" s="71"/>
      <c r="B114" s="71"/>
      <c r="C114" s="83"/>
      <c r="D114" s="71"/>
      <c r="E114" s="83"/>
      <c r="F114" s="55"/>
      <c r="G114" s="55"/>
      <c r="H114" s="55"/>
      <c r="I114" s="55"/>
      <c r="J114" s="55"/>
      <c r="K114" s="112"/>
      <c r="L114" s="5" t="s">
        <v>337</v>
      </c>
      <c r="M114" s="71"/>
    </row>
    <row r="115" spans="1:13" ht="21.5" thickBot="1" x14ac:dyDescent="0.4">
      <c r="A115" s="2"/>
      <c r="B115" s="4"/>
      <c r="C115" s="41"/>
      <c r="D115" s="4"/>
      <c r="E115" s="41"/>
      <c r="F115" s="11"/>
      <c r="G115" s="11"/>
      <c r="H115" s="11" t="s">
        <v>239</v>
      </c>
      <c r="I115" s="12" t="s">
        <v>239</v>
      </c>
      <c r="J115" s="11"/>
      <c r="K115" s="40" t="s">
        <v>384</v>
      </c>
      <c r="L115" s="37" t="s">
        <v>338</v>
      </c>
      <c r="M115" s="4" t="s">
        <v>339</v>
      </c>
    </row>
    <row r="116" spans="1:13" ht="21.5" thickBot="1" x14ac:dyDescent="0.4">
      <c r="A116" s="2"/>
      <c r="B116" s="4"/>
      <c r="C116" s="41"/>
      <c r="D116" s="4"/>
      <c r="E116" s="41"/>
      <c r="F116" s="11"/>
      <c r="G116" s="11"/>
      <c r="H116" s="11" t="s">
        <v>340</v>
      </c>
      <c r="I116" s="12" t="s">
        <v>341</v>
      </c>
      <c r="J116" s="11"/>
      <c r="K116" s="40" t="s">
        <v>384</v>
      </c>
      <c r="L116" s="37" t="s">
        <v>342</v>
      </c>
      <c r="M116" s="4" t="s">
        <v>343</v>
      </c>
    </row>
    <row r="117" spans="1:13" ht="32" thickBot="1" x14ac:dyDescent="0.4">
      <c r="A117" s="2"/>
      <c r="B117" s="4"/>
      <c r="C117" s="41"/>
      <c r="D117" s="4"/>
      <c r="E117" s="41"/>
      <c r="F117" s="11"/>
      <c r="G117" s="11"/>
      <c r="H117" s="11"/>
      <c r="I117" s="11"/>
      <c r="J117" s="11"/>
      <c r="K117" s="40" t="s">
        <v>384</v>
      </c>
      <c r="L117" s="37" t="s">
        <v>344</v>
      </c>
      <c r="M117" s="4" t="s">
        <v>345</v>
      </c>
    </row>
    <row r="118" spans="1:13" ht="84.5" thickBot="1" x14ac:dyDescent="0.4">
      <c r="A118" s="2"/>
      <c r="B118" s="4"/>
      <c r="C118" s="41"/>
      <c r="D118" s="4"/>
      <c r="E118" s="41"/>
      <c r="F118" s="11"/>
      <c r="G118" s="11"/>
      <c r="H118" s="11"/>
      <c r="I118" s="11"/>
      <c r="J118" s="11"/>
      <c r="K118" s="40" t="s">
        <v>384</v>
      </c>
      <c r="L118" s="37" t="s">
        <v>346</v>
      </c>
      <c r="M118" s="4" t="s">
        <v>347</v>
      </c>
    </row>
    <row r="119" spans="1:13" ht="63.5" thickBot="1" x14ac:dyDescent="0.4">
      <c r="A119" s="2"/>
      <c r="B119" s="4"/>
      <c r="C119" s="41"/>
      <c r="D119" s="4"/>
      <c r="E119" s="41"/>
      <c r="F119" s="11"/>
      <c r="G119" s="11"/>
      <c r="H119" s="11"/>
      <c r="I119" s="11"/>
      <c r="J119" s="11"/>
      <c r="K119" s="40" t="s">
        <v>384</v>
      </c>
      <c r="L119" s="37" t="s">
        <v>348</v>
      </c>
      <c r="M119" s="4" t="s">
        <v>349</v>
      </c>
    </row>
    <row r="120" spans="1:13" ht="15" thickBot="1" x14ac:dyDescent="0.4">
      <c r="A120" s="2"/>
      <c r="B120" s="4"/>
      <c r="C120" s="41"/>
      <c r="D120" s="4"/>
      <c r="E120" s="41"/>
      <c r="F120" s="11"/>
      <c r="G120" s="11"/>
      <c r="H120" s="11"/>
      <c r="I120" s="11"/>
      <c r="J120" s="11"/>
      <c r="K120" s="40" t="s">
        <v>384</v>
      </c>
      <c r="L120" s="37" t="s">
        <v>350</v>
      </c>
      <c r="M120" s="4" t="s">
        <v>351</v>
      </c>
    </row>
    <row r="121" spans="1:13" ht="21.5" thickBot="1" x14ac:dyDescent="0.4">
      <c r="A121" s="2"/>
      <c r="B121" s="4"/>
      <c r="C121" s="41"/>
      <c r="D121" s="4"/>
      <c r="E121" s="41"/>
      <c r="F121" s="11"/>
      <c r="G121" s="11"/>
      <c r="H121" s="11"/>
      <c r="I121" s="11"/>
      <c r="J121" s="11"/>
      <c r="K121" s="40" t="s">
        <v>384</v>
      </c>
      <c r="L121" s="37" t="s">
        <v>352</v>
      </c>
      <c r="M121" s="4" t="s">
        <v>353</v>
      </c>
    </row>
    <row r="122" spans="1:13" ht="21.5" thickBot="1" x14ac:dyDescent="0.4">
      <c r="A122" s="2"/>
      <c r="B122" s="4"/>
      <c r="C122" s="41"/>
      <c r="D122" s="4"/>
      <c r="E122" s="41"/>
      <c r="F122" s="11"/>
      <c r="G122" s="11"/>
      <c r="H122" s="11"/>
      <c r="I122" s="11"/>
      <c r="J122" s="11"/>
      <c r="K122" s="40" t="s">
        <v>384</v>
      </c>
      <c r="L122" s="37" t="s">
        <v>354</v>
      </c>
      <c r="M122" s="4" t="s">
        <v>355</v>
      </c>
    </row>
    <row r="123" spans="1:13" ht="15" thickBot="1" x14ac:dyDescent="0.4">
      <c r="A123" s="2"/>
      <c r="B123" s="4"/>
      <c r="C123" s="41"/>
      <c r="D123" s="4"/>
      <c r="E123" s="41"/>
      <c r="F123" s="11"/>
      <c r="G123" s="11"/>
      <c r="H123" s="11"/>
      <c r="I123" s="11"/>
      <c r="J123" s="11"/>
      <c r="K123" s="40" t="s">
        <v>384</v>
      </c>
      <c r="L123" s="37" t="s">
        <v>356</v>
      </c>
      <c r="M123" s="4" t="s">
        <v>357</v>
      </c>
    </row>
    <row r="124" spans="1:13" x14ac:dyDescent="0.35">
      <c r="A124" s="70"/>
      <c r="B124" s="70"/>
      <c r="C124" s="82"/>
      <c r="D124" s="70"/>
      <c r="E124" s="82"/>
      <c r="F124" s="54"/>
      <c r="G124" s="54"/>
      <c r="H124" s="54"/>
      <c r="I124" s="54"/>
      <c r="J124" s="54"/>
      <c r="K124" s="110" t="s">
        <v>384</v>
      </c>
      <c r="L124" s="39" t="s">
        <v>358</v>
      </c>
      <c r="M124" s="70" t="s">
        <v>359</v>
      </c>
    </row>
    <row r="125" spans="1:13" ht="15" thickBot="1" x14ac:dyDescent="0.4">
      <c r="A125" s="71"/>
      <c r="B125" s="71"/>
      <c r="C125" s="83"/>
      <c r="D125" s="71"/>
      <c r="E125" s="83"/>
      <c r="F125" s="55"/>
      <c r="G125" s="55"/>
      <c r="H125" s="55"/>
      <c r="I125" s="55"/>
      <c r="J125" s="55"/>
      <c r="K125" s="112"/>
      <c r="L125" s="5" t="s">
        <v>360</v>
      </c>
      <c r="M125" s="71"/>
    </row>
    <row r="126" spans="1:13" x14ac:dyDescent="0.35">
      <c r="A126" s="70"/>
      <c r="B126" s="70"/>
      <c r="C126" s="82"/>
      <c r="D126" s="70"/>
      <c r="E126" s="82"/>
      <c r="F126" s="54"/>
      <c r="G126" s="54"/>
      <c r="H126" s="54"/>
      <c r="I126" s="54"/>
      <c r="J126" s="54"/>
      <c r="K126" s="110" t="s">
        <v>384</v>
      </c>
      <c r="L126" s="39" t="s">
        <v>361</v>
      </c>
      <c r="M126" s="70" t="s">
        <v>362</v>
      </c>
    </row>
    <row r="127" spans="1:13" ht="15" thickBot="1" x14ac:dyDescent="0.4">
      <c r="A127" s="71"/>
      <c r="B127" s="71"/>
      <c r="C127" s="83"/>
      <c r="D127" s="71"/>
      <c r="E127" s="83"/>
      <c r="F127" s="55"/>
      <c r="G127" s="55"/>
      <c r="H127" s="55"/>
      <c r="I127" s="55"/>
      <c r="J127" s="55"/>
      <c r="K127" s="112"/>
      <c r="L127" s="5" t="s">
        <v>360</v>
      </c>
      <c r="M127" s="71"/>
    </row>
    <row r="128" spans="1:13" ht="21" x14ac:dyDescent="0.35">
      <c r="A128" s="70"/>
      <c r="B128" s="70"/>
      <c r="C128" s="82"/>
      <c r="D128" s="70"/>
      <c r="E128" s="82"/>
      <c r="F128" s="54"/>
      <c r="G128" s="54"/>
      <c r="H128" s="54"/>
      <c r="I128" s="54"/>
      <c r="J128" s="54"/>
      <c r="K128" s="110" t="s">
        <v>384</v>
      </c>
      <c r="L128" s="39" t="s">
        <v>363</v>
      </c>
      <c r="M128" s="70" t="s">
        <v>364</v>
      </c>
    </row>
    <row r="129" spans="1:13" ht="15" thickBot="1" x14ac:dyDescent="0.4">
      <c r="A129" s="71"/>
      <c r="B129" s="71"/>
      <c r="C129" s="83"/>
      <c r="D129" s="71"/>
      <c r="E129" s="83"/>
      <c r="F129" s="55"/>
      <c r="G129" s="55"/>
      <c r="H129" s="55"/>
      <c r="I129" s="55"/>
      <c r="J129" s="55"/>
      <c r="K129" s="112"/>
      <c r="L129" s="5" t="s">
        <v>360</v>
      </c>
      <c r="M129" s="71"/>
    </row>
    <row r="130" spans="1:13" x14ac:dyDescent="0.35">
      <c r="A130" s="70"/>
      <c r="B130" s="70"/>
      <c r="C130" s="82"/>
      <c r="D130" s="70"/>
      <c r="E130" s="82"/>
      <c r="F130" s="54"/>
      <c r="G130" s="54"/>
      <c r="H130" s="54"/>
      <c r="I130" s="54"/>
      <c r="J130" s="54"/>
      <c r="K130" s="110" t="s">
        <v>384</v>
      </c>
      <c r="L130" s="39" t="s">
        <v>365</v>
      </c>
      <c r="M130" s="104" t="s">
        <v>366</v>
      </c>
    </row>
    <row r="131" spans="1:13" ht="15" thickBot="1" x14ac:dyDescent="0.4">
      <c r="A131" s="71"/>
      <c r="B131" s="71"/>
      <c r="C131" s="83"/>
      <c r="D131" s="71"/>
      <c r="E131" s="83"/>
      <c r="F131" s="55"/>
      <c r="G131" s="55"/>
      <c r="H131" s="55"/>
      <c r="I131" s="55"/>
      <c r="J131" s="55"/>
      <c r="K131" s="112"/>
      <c r="L131" s="5" t="s">
        <v>360</v>
      </c>
      <c r="M131" s="105"/>
    </row>
    <row r="132" spans="1:13" ht="53" thickBot="1" x14ac:dyDescent="0.4">
      <c r="A132" s="2"/>
      <c r="B132" s="4"/>
      <c r="C132" s="41"/>
      <c r="D132" s="4"/>
      <c r="E132" s="41"/>
      <c r="F132" s="11"/>
      <c r="G132" s="11"/>
      <c r="H132" s="11"/>
      <c r="I132" s="11"/>
      <c r="J132" s="11"/>
      <c r="K132" s="40" t="s">
        <v>384</v>
      </c>
      <c r="L132" s="37" t="s">
        <v>367</v>
      </c>
      <c r="M132" s="4" t="s">
        <v>1853</v>
      </c>
    </row>
    <row r="133" spans="1:13" x14ac:dyDescent="0.35">
      <c r="A133" s="70"/>
      <c r="B133" s="70"/>
      <c r="C133" s="82"/>
      <c r="D133" s="70"/>
      <c r="E133" s="82"/>
      <c r="F133" s="54" t="s">
        <v>216</v>
      </c>
      <c r="G133" s="56" t="s">
        <v>217</v>
      </c>
      <c r="H133" s="56"/>
      <c r="I133" s="56"/>
      <c r="J133" s="56"/>
      <c r="K133" s="187"/>
      <c r="L133" s="187"/>
      <c r="M133" s="87"/>
    </row>
    <row r="134" spans="1:13" ht="15" thickBot="1" x14ac:dyDescent="0.4">
      <c r="A134" s="71"/>
      <c r="B134" s="71"/>
      <c r="C134" s="83"/>
      <c r="D134" s="71"/>
      <c r="E134" s="83"/>
      <c r="F134" s="55"/>
      <c r="G134" s="57"/>
      <c r="H134" s="57"/>
      <c r="I134" s="57"/>
      <c r="J134" s="57"/>
      <c r="K134" s="188"/>
      <c r="L134" s="188"/>
      <c r="M134" s="89"/>
    </row>
    <row r="135" spans="1:13" ht="15" thickBot="1" x14ac:dyDescent="0.4">
      <c r="A135" s="2"/>
      <c r="B135" s="4"/>
      <c r="C135" s="41"/>
      <c r="D135" s="4"/>
      <c r="E135" s="41"/>
      <c r="F135" s="11"/>
      <c r="G135" s="12"/>
      <c r="H135" s="12" t="s">
        <v>218</v>
      </c>
      <c r="I135" s="12" t="s">
        <v>1854</v>
      </c>
      <c r="J135" s="12"/>
      <c r="K135" s="115" t="s">
        <v>85</v>
      </c>
      <c r="L135" s="115" t="s">
        <v>85</v>
      </c>
      <c r="M135" s="37" t="s">
        <v>86</v>
      </c>
    </row>
    <row r="136" spans="1:13" ht="15" thickBot="1" x14ac:dyDescent="0.4">
      <c r="A136" s="2"/>
      <c r="B136" s="4"/>
      <c r="C136" s="41"/>
      <c r="D136" s="4"/>
      <c r="E136" s="41"/>
      <c r="F136" s="11"/>
      <c r="G136" s="12"/>
      <c r="H136" s="12" t="s">
        <v>219</v>
      </c>
      <c r="I136" s="12" t="s">
        <v>1855</v>
      </c>
      <c r="J136" s="12"/>
      <c r="K136" s="115" t="s">
        <v>85</v>
      </c>
      <c r="L136" s="115" t="s">
        <v>85</v>
      </c>
      <c r="M136" s="37" t="s">
        <v>86</v>
      </c>
    </row>
    <row r="137" spans="1:13" ht="15" thickBot="1" x14ac:dyDescent="0.4">
      <c r="A137" s="2"/>
      <c r="B137" s="4"/>
      <c r="C137" s="41"/>
      <c r="D137" s="4"/>
      <c r="E137" s="41"/>
      <c r="F137" s="11"/>
      <c r="G137" s="12"/>
      <c r="H137" s="12" t="s">
        <v>220</v>
      </c>
      <c r="I137" s="12" t="s">
        <v>221</v>
      </c>
      <c r="J137" s="12"/>
      <c r="K137" s="115" t="s">
        <v>85</v>
      </c>
      <c r="L137" s="115" t="s">
        <v>85</v>
      </c>
      <c r="M137" s="37" t="s">
        <v>86</v>
      </c>
    </row>
    <row r="138" spans="1:13" x14ac:dyDescent="0.35">
      <c r="A138" s="70"/>
      <c r="B138" s="70"/>
      <c r="C138" s="82"/>
      <c r="D138" s="70"/>
      <c r="E138" s="82"/>
      <c r="F138" s="82" t="s">
        <v>222</v>
      </c>
      <c r="G138" s="56" t="s">
        <v>223</v>
      </c>
      <c r="H138" s="54"/>
      <c r="I138" s="70"/>
      <c r="J138" s="56"/>
      <c r="K138" s="26" t="s">
        <v>69</v>
      </c>
      <c r="L138" s="64" t="s">
        <v>65</v>
      </c>
      <c r="M138" s="72" t="s">
        <v>224</v>
      </c>
    </row>
    <row r="139" spans="1:13" ht="15" thickBot="1" x14ac:dyDescent="0.4">
      <c r="A139" s="71"/>
      <c r="B139" s="71"/>
      <c r="C139" s="83"/>
      <c r="D139" s="71"/>
      <c r="E139" s="83"/>
      <c r="F139" s="83"/>
      <c r="G139" s="57"/>
      <c r="H139" s="55"/>
      <c r="I139" s="71"/>
      <c r="J139" s="57"/>
      <c r="K139" s="15" t="s">
        <v>70</v>
      </c>
      <c r="L139" s="65"/>
      <c r="M139" s="73"/>
    </row>
    <row r="140" spans="1:13" x14ac:dyDescent="0.35">
      <c r="A140" s="70"/>
      <c r="B140" s="70"/>
      <c r="C140" s="82"/>
      <c r="D140" s="70"/>
      <c r="E140" s="82"/>
      <c r="F140" s="82"/>
      <c r="G140" s="56"/>
      <c r="H140" s="54" t="s">
        <v>59</v>
      </c>
      <c r="I140" s="70" t="s">
        <v>60</v>
      </c>
      <c r="J140" s="56"/>
      <c r="K140" s="110"/>
      <c r="L140" s="110"/>
      <c r="M140" s="66"/>
    </row>
    <row r="141" spans="1:13" ht="15" thickBot="1" x14ac:dyDescent="0.4">
      <c r="A141" s="71"/>
      <c r="B141" s="71"/>
      <c r="C141" s="83"/>
      <c r="D141" s="71"/>
      <c r="E141" s="83"/>
      <c r="F141" s="83"/>
      <c r="G141" s="57"/>
      <c r="H141" s="55"/>
      <c r="I141" s="71"/>
      <c r="J141" s="57"/>
      <c r="K141" s="112"/>
      <c r="L141" s="112"/>
      <c r="M141" s="67"/>
    </row>
    <row r="142" spans="1:13" x14ac:dyDescent="0.35">
      <c r="A142" s="70"/>
      <c r="B142" s="70"/>
      <c r="C142" s="82"/>
      <c r="D142" s="70"/>
      <c r="E142" s="82"/>
      <c r="F142" s="82"/>
      <c r="G142" s="70"/>
      <c r="H142" s="54" t="s">
        <v>61</v>
      </c>
      <c r="I142" s="70" t="s">
        <v>62</v>
      </c>
      <c r="J142" s="56"/>
      <c r="K142" s="39" t="s">
        <v>63</v>
      </c>
      <c r="L142" s="187" t="s">
        <v>65</v>
      </c>
      <c r="M142" s="70" t="s">
        <v>66</v>
      </c>
    </row>
    <row r="143" spans="1:13" ht="15" thickBot="1" x14ac:dyDescent="0.4">
      <c r="A143" s="71"/>
      <c r="B143" s="71"/>
      <c r="C143" s="83"/>
      <c r="D143" s="71"/>
      <c r="E143" s="83"/>
      <c r="F143" s="83"/>
      <c r="G143" s="71"/>
      <c r="H143" s="55"/>
      <c r="I143" s="71"/>
      <c r="J143" s="57"/>
      <c r="K143" s="37" t="s">
        <v>64</v>
      </c>
      <c r="L143" s="188"/>
      <c r="M143" s="71"/>
    </row>
    <row r="144" spans="1:13" x14ac:dyDescent="0.35">
      <c r="A144" s="70"/>
      <c r="B144" s="70"/>
      <c r="C144" s="82"/>
      <c r="D144" s="70"/>
      <c r="E144" s="82"/>
      <c r="F144" s="82"/>
      <c r="G144" s="70"/>
      <c r="H144" s="54" t="s">
        <v>67</v>
      </c>
      <c r="I144" s="70" t="s">
        <v>68</v>
      </c>
      <c r="J144" s="187"/>
      <c r="K144" s="26" t="s">
        <v>69</v>
      </c>
      <c r="L144" s="187" t="e">
        <f>ruinous</f>
        <v>#NAME?</v>
      </c>
      <c r="M144" s="72" t="s">
        <v>71</v>
      </c>
    </row>
    <row r="145" spans="1:13" ht="15" thickBot="1" x14ac:dyDescent="0.4">
      <c r="A145" s="71"/>
      <c r="B145" s="71"/>
      <c r="C145" s="83"/>
      <c r="D145" s="71"/>
      <c r="E145" s="83"/>
      <c r="F145" s="83"/>
      <c r="G145" s="71"/>
      <c r="H145" s="55"/>
      <c r="I145" s="71"/>
      <c r="J145" s="188"/>
      <c r="K145" s="15" t="s">
        <v>70</v>
      </c>
      <c r="L145" s="188"/>
      <c r="M145" s="73"/>
    </row>
    <row r="146" spans="1:13" x14ac:dyDescent="0.35">
      <c r="A146" s="70"/>
      <c r="B146" s="70"/>
      <c r="C146" s="82"/>
      <c r="D146" s="70"/>
      <c r="E146" s="82"/>
      <c r="F146" s="82"/>
      <c r="G146" s="70"/>
      <c r="H146" s="54"/>
      <c r="I146" s="70"/>
      <c r="J146" s="56"/>
      <c r="K146" s="26" t="s">
        <v>69</v>
      </c>
      <c r="L146" s="68" t="e">
        <f>partly_ruinous</f>
        <v>#NAME?</v>
      </c>
      <c r="M146" s="72" t="s">
        <v>72</v>
      </c>
    </row>
    <row r="147" spans="1:13" ht="15" thickBot="1" x14ac:dyDescent="0.4">
      <c r="A147" s="71"/>
      <c r="B147" s="71"/>
      <c r="C147" s="83"/>
      <c r="D147" s="71"/>
      <c r="E147" s="83"/>
      <c r="F147" s="83"/>
      <c r="G147" s="71"/>
      <c r="H147" s="55"/>
      <c r="I147" s="71"/>
      <c r="J147" s="57"/>
      <c r="K147" s="15" t="s">
        <v>70</v>
      </c>
      <c r="L147" s="69"/>
      <c r="M147" s="73"/>
    </row>
    <row r="148" spans="1:13" x14ac:dyDescent="0.35">
      <c r="A148" s="70"/>
      <c r="B148" s="70"/>
      <c r="C148" s="82"/>
      <c r="D148" s="70"/>
      <c r="E148" s="82"/>
      <c r="F148" s="82"/>
      <c r="G148" s="70"/>
      <c r="H148" s="54"/>
      <c r="I148" s="70"/>
      <c r="J148" s="56"/>
      <c r="K148" s="26" t="s">
        <v>69</v>
      </c>
      <c r="L148" s="68" t="e">
        <f>mainly_ruinous</f>
        <v>#NAME?</v>
      </c>
      <c r="M148" s="72" t="s">
        <v>73</v>
      </c>
    </row>
    <row r="149" spans="1:13" ht="15" thickBot="1" x14ac:dyDescent="0.4">
      <c r="A149" s="71"/>
      <c r="B149" s="71"/>
      <c r="C149" s="83"/>
      <c r="D149" s="71"/>
      <c r="E149" s="83"/>
      <c r="F149" s="83"/>
      <c r="G149" s="71"/>
      <c r="H149" s="55"/>
      <c r="I149" s="71"/>
      <c r="J149" s="57"/>
      <c r="K149" s="15" t="s">
        <v>70</v>
      </c>
      <c r="L149" s="69"/>
      <c r="M149" s="73"/>
    </row>
    <row r="150" spans="1:13" x14ac:dyDescent="0.35">
      <c r="A150" s="70"/>
      <c r="B150" s="70"/>
      <c r="C150" s="82"/>
      <c r="D150" s="70"/>
      <c r="E150" s="82"/>
      <c r="F150" s="82"/>
      <c r="G150" s="70"/>
      <c r="H150" s="54"/>
      <c r="I150" s="70"/>
      <c r="J150" s="56"/>
      <c r="K150" s="26" t="s">
        <v>69</v>
      </c>
      <c r="L150" s="68" t="e">
        <f>completely_ruinous</f>
        <v>#NAME?</v>
      </c>
      <c r="M150" s="72" t="s">
        <v>74</v>
      </c>
    </row>
    <row r="151" spans="1:13" ht="15" thickBot="1" x14ac:dyDescent="0.4">
      <c r="A151" s="71"/>
      <c r="B151" s="71"/>
      <c r="C151" s="83"/>
      <c r="D151" s="71"/>
      <c r="E151" s="83"/>
      <c r="F151" s="83"/>
      <c r="G151" s="71"/>
      <c r="H151" s="55"/>
      <c r="I151" s="71"/>
      <c r="J151" s="57"/>
      <c r="K151" s="15" t="s">
        <v>70</v>
      </c>
      <c r="L151" s="69"/>
      <c r="M151" s="73"/>
    </row>
    <row r="152" spans="1:13" x14ac:dyDescent="0.35">
      <c r="A152" s="70"/>
      <c r="B152" s="70"/>
      <c r="C152" s="82"/>
      <c r="D152" s="70"/>
      <c r="E152" s="82"/>
      <c r="F152" s="82"/>
      <c r="G152" s="70"/>
      <c r="H152" s="54" t="s">
        <v>75</v>
      </c>
      <c r="I152" s="70" t="s">
        <v>76</v>
      </c>
      <c r="J152" s="56"/>
      <c r="K152" s="26" t="s">
        <v>69</v>
      </c>
      <c r="L152" s="68" t="e">
        <f>good</f>
        <v>#NAME?</v>
      </c>
      <c r="M152" s="90" t="s">
        <v>225</v>
      </c>
    </row>
    <row r="153" spans="1:13" ht="15" thickBot="1" x14ac:dyDescent="0.4">
      <c r="A153" s="71"/>
      <c r="B153" s="71"/>
      <c r="C153" s="83"/>
      <c r="D153" s="71"/>
      <c r="E153" s="83"/>
      <c r="F153" s="83"/>
      <c r="G153" s="71"/>
      <c r="H153" s="55"/>
      <c r="I153" s="71"/>
      <c r="J153" s="57"/>
      <c r="K153" s="15" t="s">
        <v>70</v>
      </c>
      <c r="L153" s="69"/>
      <c r="M153" s="91"/>
    </row>
    <row r="154" spans="1:13" x14ac:dyDescent="0.35">
      <c r="A154" s="70"/>
      <c r="B154" s="70"/>
      <c r="C154" s="82"/>
      <c r="D154" s="70"/>
      <c r="E154" s="82"/>
      <c r="F154" s="82"/>
      <c r="G154" s="70"/>
      <c r="H154" s="54"/>
      <c r="I154" s="70"/>
      <c r="J154" s="56"/>
      <c r="K154" s="26" t="s">
        <v>69</v>
      </c>
      <c r="L154" s="68" t="e">
        <f>average</f>
        <v>#NAME?</v>
      </c>
      <c r="M154" s="70" t="s">
        <v>77</v>
      </c>
    </row>
    <row r="155" spans="1:13" ht="15" thickBot="1" x14ac:dyDescent="0.4">
      <c r="A155" s="71"/>
      <c r="B155" s="71"/>
      <c r="C155" s="83"/>
      <c r="D155" s="71"/>
      <c r="E155" s="83"/>
      <c r="F155" s="83"/>
      <c r="G155" s="71"/>
      <c r="H155" s="55"/>
      <c r="I155" s="71"/>
      <c r="J155" s="57"/>
      <c r="K155" s="15" t="s">
        <v>70</v>
      </c>
      <c r="L155" s="69"/>
      <c r="M155" s="71"/>
    </row>
    <row r="156" spans="1:13" x14ac:dyDescent="0.35">
      <c r="A156" s="70"/>
      <c r="B156" s="70"/>
      <c r="C156" s="82"/>
      <c r="D156" s="70"/>
      <c r="E156" s="82"/>
      <c r="F156" s="82"/>
      <c r="G156" s="70"/>
      <c r="H156" s="54"/>
      <c r="I156" s="70"/>
      <c r="J156" s="56"/>
      <c r="K156" s="26" t="s">
        <v>69</v>
      </c>
      <c r="L156" s="68" t="e">
        <f>poor</f>
        <v>#NAME?</v>
      </c>
      <c r="M156" s="70" t="s">
        <v>77</v>
      </c>
    </row>
    <row r="157" spans="1:13" ht="15" thickBot="1" x14ac:dyDescent="0.4">
      <c r="A157" s="71"/>
      <c r="B157" s="71"/>
      <c r="C157" s="83"/>
      <c r="D157" s="71"/>
      <c r="E157" s="83"/>
      <c r="F157" s="83"/>
      <c r="G157" s="71"/>
      <c r="H157" s="55"/>
      <c r="I157" s="71"/>
      <c r="J157" s="57"/>
      <c r="K157" s="15" t="s">
        <v>70</v>
      </c>
      <c r="L157" s="69"/>
      <c r="M157" s="71"/>
    </row>
    <row r="158" spans="1:13" ht="15" thickBot="1" x14ac:dyDescent="0.4">
      <c r="A158" s="2"/>
      <c r="B158" s="4"/>
      <c r="C158" s="41"/>
      <c r="D158" s="4"/>
      <c r="E158" s="41"/>
      <c r="F158" s="41"/>
      <c r="G158" s="4"/>
      <c r="H158" s="11"/>
      <c r="I158" s="4"/>
      <c r="J158" s="12"/>
      <c r="K158" s="15" t="s">
        <v>69</v>
      </c>
      <c r="L158" s="35" t="s">
        <v>226</v>
      </c>
      <c r="M158" s="4" t="s">
        <v>227</v>
      </c>
    </row>
    <row r="159" spans="1:13" ht="52.5" x14ac:dyDescent="0.35">
      <c r="A159" s="70"/>
      <c r="B159" s="70"/>
      <c r="C159" s="82"/>
      <c r="D159" s="70"/>
      <c r="E159" s="82"/>
      <c r="F159" s="82"/>
      <c r="G159" s="70"/>
      <c r="H159" s="54" t="s">
        <v>78</v>
      </c>
      <c r="I159" s="70" t="s">
        <v>79</v>
      </c>
      <c r="J159" s="56"/>
      <c r="K159" s="110" t="s">
        <v>69</v>
      </c>
      <c r="L159" s="110" t="s">
        <v>80</v>
      </c>
      <c r="M159" s="31" t="s">
        <v>1856</v>
      </c>
    </row>
    <row r="160" spans="1:13" ht="47.5" thickBot="1" x14ac:dyDescent="0.4">
      <c r="A160" s="71"/>
      <c r="B160" s="71"/>
      <c r="C160" s="83"/>
      <c r="D160" s="71"/>
      <c r="E160" s="83"/>
      <c r="F160" s="83"/>
      <c r="G160" s="71"/>
      <c r="H160" s="55"/>
      <c r="I160" s="71"/>
      <c r="J160" s="57"/>
      <c r="K160" s="112"/>
      <c r="L160" s="112"/>
      <c r="M160" s="32" t="s">
        <v>1857</v>
      </c>
    </row>
    <row r="161" spans="1:13" ht="15" thickBot="1" x14ac:dyDescent="0.4">
      <c r="A161" s="2"/>
      <c r="B161" s="4"/>
      <c r="C161" s="41"/>
      <c r="D161" s="4"/>
      <c r="E161" s="41"/>
      <c r="F161" s="41"/>
      <c r="G161" s="4"/>
      <c r="H161" s="11" t="s">
        <v>83</v>
      </c>
      <c r="I161" s="4" t="s">
        <v>84</v>
      </c>
      <c r="J161" s="12"/>
      <c r="K161" s="115" t="s">
        <v>85</v>
      </c>
      <c r="L161" s="115" t="s">
        <v>85</v>
      </c>
      <c r="M161" s="37" t="s">
        <v>86</v>
      </c>
    </row>
    <row r="162" spans="1:13" ht="21.5" thickBot="1" x14ac:dyDescent="0.4">
      <c r="A162" s="2"/>
      <c r="B162" s="4"/>
      <c r="C162" s="41"/>
      <c r="D162" s="4"/>
      <c r="E162" s="41"/>
      <c r="F162" s="41"/>
      <c r="G162" s="4"/>
      <c r="H162" s="11" t="s">
        <v>87</v>
      </c>
      <c r="I162" s="4" t="s">
        <v>88</v>
      </c>
      <c r="J162" s="12"/>
      <c r="K162" s="115" t="s">
        <v>85</v>
      </c>
      <c r="L162" s="115" t="s">
        <v>85</v>
      </c>
      <c r="M162" s="37" t="s">
        <v>86</v>
      </c>
    </row>
    <row r="163" spans="1:13" ht="15" thickBot="1" x14ac:dyDescent="0.4">
      <c r="A163" s="2"/>
      <c r="B163" s="4"/>
      <c r="C163" s="41"/>
      <c r="D163" s="4"/>
      <c r="E163" s="41"/>
      <c r="F163" s="41"/>
      <c r="G163" s="4"/>
      <c r="H163" s="11" t="s">
        <v>89</v>
      </c>
      <c r="I163" s="4" t="s">
        <v>90</v>
      </c>
      <c r="J163" s="12"/>
      <c r="K163" s="115" t="s">
        <v>85</v>
      </c>
      <c r="L163" s="115" t="s">
        <v>85</v>
      </c>
      <c r="M163" s="37" t="s">
        <v>86</v>
      </c>
    </row>
    <row r="164" spans="1:13" x14ac:dyDescent="0.35">
      <c r="A164" s="70"/>
      <c r="B164" s="70"/>
      <c r="C164" s="82"/>
      <c r="D164" s="70"/>
      <c r="E164" s="82"/>
      <c r="F164" s="82"/>
      <c r="G164" s="70"/>
      <c r="H164" s="110" t="s">
        <v>91</v>
      </c>
      <c r="I164" s="70"/>
      <c r="J164" s="56"/>
      <c r="K164" s="26" t="s">
        <v>69</v>
      </c>
      <c r="L164" s="187" t="e">
        <f>recognizable_remains</f>
        <v>#NAME?</v>
      </c>
      <c r="M164" s="72" t="s">
        <v>92</v>
      </c>
    </row>
    <row r="165" spans="1:13" ht="15" thickBot="1" x14ac:dyDescent="0.4">
      <c r="A165" s="71"/>
      <c r="B165" s="71"/>
      <c r="C165" s="83"/>
      <c r="D165" s="71"/>
      <c r="E165" s="83"/>
      <c r="F165" s="83"/>
      <c r="G165" s="71"/>
      <c r="H165" s="112"/>
      <c r="I165" s="71"/>
      <c r="J165" s="57"/>
      <c r="K165" s="15" t="s">
        <v>70</v>
      </c>
      <c r="L165" s="188"/>
      <c r="M165" s="73"/>
    </row>
    <row r="166" spans="1:13" x14ac:dyDescent="0.35">
      <c r="A166" s="70"/>
      <c r="B166" s="70"/>
      <c r="C166" s="82"/>
      <c r="D166" s="70"/>
      <c r="E166" s="82"/>
      <c r="F166" s="82"/>
      <c r="G166" s="70"/>
      <c r="H166" s="110" t="s">
        <v>91</v>
      </c>
      <c r="I166" s="70"/>
      <c r="J166" s="56"/>
      <c r="K166" s="26" t="s">
        <v>69</v>
      </c>
      <c r="L166" s="68" t="e">
        <f>preserved</f>
        <v>#NAME?</v>
      </c>
      <c r="M166" s="72" t="s">
        <v>93</v>
      </c>
    </row>
    <row r="167" spans="1:13" ht="15" thickBot="1" x14ac:dyDescent="0.4">
      <c r="A167" s="71"/>
      <c r="B167" s="71"/>
      <c r="C167" s="83"/>
      <c r="D167" s="71"/>
      <c r="E167" s="83"/>
      <c r="F167" s="83"/>
      <c r="G167" s="71"/>
      <c r="H167" s="112"/>
      <c r="I167" s="71"/>
      <c r="J167" s="57"/>
      <c r="K167" s="15" t="s">
        <v>70</v>
      </c>
      <c r="L167" s="69"/>
      <c r="M167" s="73"/>
    </row>
    <row r="168" spans="1:13" x14ac:dyDescent="0.35">
      <c r="A168" s="70"/>
      <c r="B168" s="70"/>
      <c r="C168" s="82"/>
      <c r="D168" s="70"/>
      <c r="E168" s="82"/>
      <c r="F168" s="82"/>
      <c r="G168" s="70"/>
      <c r="H168" s="110" t="s">
        <v>91</v>
      </c>
      <c r="I168" s="70"/>
      <c r="J168" s="56"/>
      <c r="K168" s="26" t="s">
        <v>69</v>
      </c>
      <c r="L168" s="68" t="e">
        <f>renovated</f>
        <v>#NAME?</v>
      </c>
      <c r="M168" s="72" t="s">
        <v>94</v>
      </c>
    </row>
    <row r="169" spans="1:13" ht="15" thickBot="1" x14ac:dyDescent="0.4">
      <c r="A169" s="71"/>
      <c r="B169" s="71"/>
      <c r="C169" s="83"/>
      <c r="D169" s="71"/>
      <c r="E169" s="83"/>
      <c r="F169" s="83"/>
      <c r="G169" s="71"/>
      <c r="H169" s="112"/>
      <c r="I169" s="71"/>
      <c r="J169" s="57"/>
      <c r="K169" s="15" t="s">
        <v>70</v>
      </c>
      <c r="L169" s="69"/>
      <c r="M169" s="73"/>
    </row>
    <row r="170" spans="1:13" x14ac:dyDescent="0.35">
      <c r="A170" s="70"/>
      <c r="B170" s="70"/>
      <c r="C170" s="82"/>
      <c r="D170" s="70"/>
      <c r="E170" s="82"/>
      <c r="F170" s="82"/>
      <c r="G170" s="70"/>
      <c r="H170" s="110" t="s">
        <v>91</v>
      </c>
      <c r="I170" s="70"/>
      <c r="J170" s="56"/>
      <c r="K170" s="26" t="s">
        <v>69</v>
      </c>
      <c r="L170" s="68" t="e">
        <f>reconstructed</f>
        <v>#NAME?</v>
      </c>
      <c r="M170" s="72" t="s">
        <v>95</v>
      </c>
    </row>
    <row r="171" spans="1:13" ht="15" thickBot="1" x14ac:dyDescent="0.4">
      <c r="A171" s="71"/>
      <c r="B171" s="71"/>
      <c r="C171" s="83"/>
      <c r="D171" s="71"/>
      <c r="E171" s="83"/>
      <c r="F171" s="83"/>
      <c r="G171" s="71"/>
      <c r="H171" s="112"/>
      <c r="I171" s="71"/>
      <c r="J171" s="57"/>
      <c r="K171" s="15" t="s">
        <v>70</v>
      </c>
      <c r="L171" s="69"/>
      <c r="M171" s="73"/>
    </row>
    <row r="172" spans="1:13" ht="21.5" thickBot="1" x14ac:dyDescent="0.4">
      <c r="A172" s="2"/>
      <c r="B172" s="4"/>
      <c r="C172" s="41"/>
      <c r="D172" s="4"/>
      <c r="E172" s="41"/>
      <c r="F172" s="11" t="s">
        <v>1858</v>
      </c>
      <c r="G172" s="12" t="s">
        <v>1859</v>
      </c>
      <c r="H172" s="12"/>
      <c r="I172" s="113"/>
      <c r="J172" s="12"/>
      <c r="K172" s="142"/>
      <c r="L172" s="142"/>
      <c r="M172" s="37"/>
    </row>
    <row r="173" spans="1:13" ht="15" thickBot="1" x14ac:dyDescent="0.4">
      <c r="A173" s="2"/>
      <c r="B173" s="4"/>
      <c r="C173" s="41"/>
      <c r="D173" s="4"/>
      <c r="E173" s="41"/>
      <c r="F173" s="11"/>
      <c r="G173" s="12"/>
      <c r="H173" s="12" t="s">
        <v>218</v>
      </c>
      <c r="I173" s="12" t="s">
        <v>1854</v>
      </c>
      <c r="J173" s="12"/>
      <c r="K173" s="115" t="s">
        <v>85</v>
      </c>
      <c r="L173" s="115" t="s">
        <v>85</v>
      </c>
      <c r="M173" s="37" t="s">
        <v>86</v>
      </c>
    </row>
    <row r="174" spans="1:13" ht="15" thickBot="1" x14ac:dyDescent="0.4">
      <c r="A174" s="2"/>
      <c r="B174" s="4"/>
      <c r="C174" s="41"/>
      <c r="D174" s="4"/>
      <c r="E174" s="41"/>
      <c r="F174" s="11"/>
      <c r="G174" s="12"/>
      <c r="H174" s="12" t="s">
        <v>219</v>
      </c>
      <c r="I174" s="12" t="s">
        <v>1855</v>
      </c>
      <c r="J174" s="12"/>
      <c r="K174" s="115" t="s">
        <v>85</v>
      </c>
      <c r="L174" s="115" t="s">
        <v>85</v>
      </c>
      <c r="M174" s="37" t="s">
        <v>86</v>
      </c>
    </row>
    <row r="175" spans="1:13" ht="15" thickBot="1" x14ac:dyDescent="0.4">
      <c r="A175" s="2"/>
      <c r="B175" s="4"/>
      <c r="C175" s="41"/>
      <c r="D175" s="4"/>
      <c r="E175" s="41"/>
      <c r="F175" s="11"/>
      <c r="G175" s="12"/>
      <c r="H175" s="12" t="s">
        <v>220</v>
      </c>
      <c r="I175" s="12" t="s">
        <v>221</v>
      </c>
      <c r="J175" s="12"/>
      <c r="K175" s="115" t="s">
        <v>85</v>
      </c>
      <c r="L175" s="115" t="s">
        <v>85</v>
      </c>
      <c r="M175" s="37" t="s">
        <v>86</v>
      </c>
    </row>
    <row r="176" spans="1:13" x14ac:dyDescent="0.35">
      <c r="A176" s="70"/>
      <c r="B176" s="70"/>
      <c r="C176" s="82"/>
      <c r="D176" s="70"/>
      <c r="E176" s="82"/>
      <c r="F176" s="54" t="s">
        <v>1860</v>
      </c>
      <c r="G176" s="21" t="s">
        <v>1861</v>
      </c>
      <c r="H176" s="56" t="s">
        <v>865</v>
      </c>
      <c r="I176" s="86" t="s">
        <v>85</v>
      </c>
      <c r="J176" s="54"/>
      <c r="K176" s="185" t="s">
        <v>85</v>
      </c>
      <c r="L176" s="185" t="s">
        <v>85</v>
      </c>
      <c r="M176" s="87" t="s">
        <v>86</v>
      </c>
    </row>
    <row r="177" spans="1:13" ht="53" thickBot="1" x14ac:dyDescent="0.4">
      <c r="A177" s="71"/>
      <c r="B177" s="71"/>
      <c r="C177" s="83"/>
      <c r="D177" s="71"/>
      <c r="E177" s="83"/>
      <c r="F177" s="55"/>
      <c r="G177" s="12" t="s">
        <v>1862</v>
      </c>
      <c r="H177" s="57"/>
      <c r="I177" s="88"/>
      <c r="J177" s="55"/>
      <c r="K177" s="186"/>
      <c r="L177" s="186"/>
      <c r="M177" s="89"/>
    </row>
    <row r="178" spans="1:13" ht="55.5" thickBot="1" x14ac:dyDescent="0.4">
      <c r="A178" s="2"/>
      <c r="B178" s="4"/>
      <c r="C178" s="41"/>
      <c r="D178" s="4"/>
      <c r="E178" s="41"/>
      <c r="F178" s="11" t="s">
        <v>1863</v>
      </c>
      <c r="G178" s="12" t="s">
        <v>1864</v>
      </c>
      <c r="H178" s="4" t="s">
        <v>865</v>
      </c>
      <c r="I178" s="4"/>
      <c r="J178" s="12"/>
      <c r="K178" s="37" t="s">
        <v>1865</v>
      </c>
      <c r="L178" s="5" t="s">
        <v>1866</v>
      </c>
      <c r="M178" s="4" t="s">
        <v>1867</v>
      </c>
    </row>
    <row r="179" spans="1:13" x14ac:dyDescent="0.35">
      <c r="A179" s="70"/>
      <c r="B179" s="70"/>
      <c r="C179" s="82"/>
      <c r="D179" s="70"/>
      <c r="E179" s="82"/>
      <c r="F179" s="54" t="s">
        <v>1868</v>
      </c>
      <c r="G179" s="56" t="s">
        <v>1869</v>
      </c>
      <c r="H179" s="21" t="s">
        <v>146</v>
      </c>
      <c r="I179" s="28" t="s">
        <v>1873</v>
      </c>
      <c r="J179" s="56"/>
      <c r="K179" s="185" t="s">
        <v>85</v>
      </c>
      <c r="L179" s="185" t="s">
        <v>85</v>
      </c>
      <c r="M179" s="87" t="s">
        <v>86</v>
      </c>
    </row>
    <row r="180" spans="1:13" x14ac:dyDescent="0.35">
      <c r="A180" s="95"/>
      <c r="B180" s="95"/>
      <c r="C180" s="96"/>
      <c r="D180" s="95"/>
      <c r="E180" s="96"/>
      <c r="F180" s="124"/>
      <c r="G180" s="125"/>
      <c r="H180" s="21" t="s">
        <v>1870</v>
      </c>
      <c r="I180" s="28" t="s">
        <v>1874</v>
      </c>
      <c r="J180" s="125"/>
      <c r="K180" s="190"/>
      <c r="L180" s="190"/>
      <c r="M180" s="98"/>
    </row>
    <row r="181" spans="1:13" ht="21" x14ac:dyDescent="0.35">
      <c r="A181" s="95"/>
      <c r="B181" s="95"/>
      <c r="C181" s="96"/>
      <c r="D181" s="95"/>
      <c r="E181" s="96"/>
      <c r="F181" s="124"/>
      <c r="G181" s="125"/>
      <c r="H181" s="21" t="s">
        <v>1871</v>
      </c>
      <c r="I181" s="28" t="s">
        <v>1875</v>
      </c>
      <c r="J181" s="125"/>
      <c r="K181" s="190"/>
      <c r="L181" s="190"/>
      <c r="M181" s="98"/>
    </row>
    <row r="182" spans="1:13" ht="31.5" x14ac:dyDescent="0.35">
      <c r="A182" s="95"/>
      <c r="B182" s="95"/>
      <c r="C182" s="96"/>
      <c r="D182" s="95"/>
      <c r="E182" s="96"/>
      <c r="F182" s="124"/>
      <c r="G182" s="125"/>
      <c r="H182" s="21" t="s">
        <v>1872</v>
      </c>
      <c r="I182" s="28" t="s">
        <v>1876</v>
      </c>
      <c r="J182" s="125"/>
      <c r="K182" s="190"/>
      <c r="L182" s="190"/>
      <c r="M182" s="98"/>
    </row>
    <row r="183" spans="1:13" ht="15" thickBot="1" x14ac:dyDescent="0.4">
      <c r="A183" s="71"/>
      <c r="B183" s="71"/>
      <c r="C183" s="83"/>
      <c r="D183" s="71"/>
      <c r="E183" s="83"/>
      <c r="F183" s="55"/>
      <c r="G183" s="57"/>
      <c r="H183" s="41"/>
      <c r="I183" s="120"/>
      <c r="J183" s="57"/>
      <c r="K183" s="186"/>
      <c r="L183" s="186"/>
      <c r="M183" s="89"/>
    </row>
    <row r="184" spans="1:13" x14ac:dyDescent="0.35">
      <c r="A184" s="110"/>
      <c r="B184" s="87"/>
      <c r="C184" s="82"/>
      <c r="D184" s="70"/>
      <c r="E184" s="82"/>
      <c r="F184" s="54" t="s">
        <v>1877</v>
      </c>
      <c r="G184" s="56" t="s">
        <v>1878</v>
      </c>
      <c r="H184" s="54"/>
      <c r="I184" s="70"/>
      <c r="J184" s="206"/>
      <c r="K184" s="110" t="s">
        <v>384</v>
      </c>
      <c r="L184" s="87" t="s">
        <v>294</v>
      </c>
      <c r="M184" s="70" t="s">
        <v>295</v>
      </c>
    </row>
    <row r="185" spans="1:13" ht="15" thickBot="1" x14ac:dyDescent="0.4">
      <c r="A185" s="112"/>
      <c r="B185" s="89"/>
      <c r="C185" s="83"/>
      <c r="D185" s="71"/>
      <c r="E185" s="83"/>
      <c r="F185" s="55"/>
      <c r="G185" s="57"/>
      <c r="H185" s="55"/>
      <c r="I185" s="71"/>
      <c r="J185" s="207"/>
      <c r="K185" s="112"/>
      <c r="L185" s="89"/>
      <c r="M185" s="71"/>
    </row>
    <row r="186" spans="1:13" ht="15" thickBot="1" x14ac:dyDescent="0.4">
      <c r="A186" s="2"/>
      <c r="B186" s="4"/>
      <c r="C186" s="41"/>
      <c r="D186" s="4"/>
      <c r="E186" s="41"/>
      <c r="F186" s="11"/>
      <c r="G186" s="12"/>
      <c r="H186" s="11" t="s">
        <v>146</v>
      </c>
      <c r="I186" s="4" t="s">
        <v>277</v>
      </c>
      <c r="J186" s="113"/>
      <c r="K186" s="40"/>
      <c r="L186" s="37"/>
      <c r="M186" s="41"/>
    </row>
    <row r="187" spans="1:13" ht="42.5" thickBot="1" x14ac:dyDescent="0.4">
      <c r="A187" s="2"/>
      <c r="B187" s="4"/>
      <c r="C187" s="41"/>
      <c r="D187" s="4"/>
      <c r="E187" s="41"/>
      <c r="F187" s="11"/>
      <c r="G187" s="12"/>
      <c r="H187" s="11" t="s">
        <v>1233</v>
      </c>
      <c r="I187" s="4" t="s">
        <v>1234</v>
      </c>
      <c r="J187" s="12"/>
      <c r="K187" s="40" t="s">
        <v>384</v>
      </c>
      <c r="L187" s="37" t="s">
        <v>307</v>
      </c>
      <c r="M187" s="4" t="s">
        <v>308</v>
      </c>
    </row>
    <row r="188" spans="1:13" ht="47.5" thickBot="1" x14ac:dyDescent="0.4">
      <c r="A188" s="2"/>
      <c r="B188" s="4"/>
      <c r="C188" s="41"/>
      <c r="D188" s="4"/>
      <c r="E188" s="41"/>
      <c r="F188" s="11"/>
      <c r="G188" s="12"/>
      <c r="H188" s="11" t="s">
        <v>1235</v>
      </c>
      <c r="I188" s="4" t="s">
        <v>1236</v>
      </c>
      <c r="J188" s="12"/>
      <c r="K188" s="40" t="s">
        <v>384</v>
      </c>
      <c r="L188" s="37" t="s">
        <v>309</v>
      </c>
      <c r="M188" s="4" t="s">
        <v>1237</v>
      </c>
    </row>
    <row r="189" spans="1:13" ht="66" thickBot="1" x14ac:dyDescent="0.4">
      <c r="A189" s="2"/>
      <c r="B189" s="4"/>
      <c r="C189" s="41"/>
      <c r="D189" s="4"/>
      <c r="E189" s="41"/>
      <c r="F189" s="11"/>
      <c r="G189" s="12"/>
      <c r="H189" s="11" t="s">
        <v>1238</v>
      </c>
      <c r="I189" s="4" t="s">
        <v>1239</v>
      </c>
      <c r="J189" s="12"/>
      <c r="K189" s="40" t="s">
        <v>384</v>
      </c>
      <c r="L189" s="37" t="s">
        <v>317</v>
      </c>
      <c r="M189" s="4" t="s">
        <v>1240</v>
      </c>
    </row>
    <row r="190" spans="1:13" ht="34.5" thickBot="1" x14ac:dyDescent="0.4">
      <c r="A190" s="2"/>
      <c r="B190" s="4"/>
      <c r="C190" s="41"/>
      <c r="D190" s="4"/>
      <c r="E190" s="41"/>
      <c r="F190" s="11"/>
      <c r="G190" s="12"/>
      <c r="H190" s="11" t="s">
        <v>1241</v>
      </c>
      <c r="I190" s="4" t="s">
        <v>1242</v>
      </c>
      <c r="J190" s="12"/>
      <c r="K190" s="40" t="s">
        <v>384</v>
      </c>
      <c r="L190" s="37" t="s">
        <v>1243</v>
      </c>
      <c r="M190" s="4" t="s">
        <v>320</v>
      </c>
    </row>
    <row r="191" spans="1:13" ht="34.5" thickBot="1" x14ac:dyDescent="0.4">
      <c r="A191" s="2"/>
      <c r="B191" s="4"/>
      <c r="C191" s="41"/>
      <c r="D191" s="4"/>
      <c r="E191" s="41"/>
      <c r="F191" s="11"/>
      <c r="G191" s="12"/>
      <c r="H191" s="11"/>
      <c r="I191" s="4"/>
      <c r="J191" s="12"/>
      <c r="K191" s="40" t="s">
        <v>384</v>
      </c>
      <c r="L191" s="37" t="s">
        <v>321</v>
      </c>
      <c r="M191" s="4" t="s">
        <v>322</v>
      </c>
    </row>
    <row r="192" spans="1:13" ht="84.5" thickBot="1" x14ac:dyDescent="0.4">
      <c r="A192" s="2"/>
      <c r="B192" s="4"/>
      <c r="C192" s="41"/>
      <c r="D192" s="4"/>
      <c r="E192" s="41"/>
      <c r="F192" s="11"/>
      <c r="G192" s="12"/>
      <c r="H192" s="11" t="s">
        <v>1244</v>
      </c>
      <c r="I192" s="4" t="s">
        <v>1245</v>
      </c>
      <c r="J192" s="12"/>
      <c r="K192" s="40" t="s">
        <v>384</v>
      </c>
      <c r="L192" s="37" t="s">
        <v>315</v>
      </c>
      <c r="M192" s="4" t="s">
        <v>316</v>
      </c>
    </row>
    <row r="193" spans="1:13" ht="21.5" thickBot="1" x14ac:dyDescent="0.4">
      <c r="A193" s="2"/>
      <c r="B193" s="4"/>
      <c r="C193" s="41"/>
      <c r="D193" s="4"/>
      <c r="E193" s="41"/>
      <c r="F193" s="11"/>
      <c r="G193" s="12"/>
      <c r="H193" s="11" t="s">
        <v>1246</v>
      </c>
      <c r="I193" s="4" t="s">
        <v>1247</v>
      </c>
      <c r="J193" s="12"/>
      <c r="K193" s="40" t="s">
        <v>384</v>
      </c>
      <c r="L193" s="37" t="s">
        <v>313</v>
      </c>
      <c r="M193" s="4" t="s">
        <v>314</v>
      </c>
    </row>
    <row r="194" spans="1:13" ht="66" thickBot="1" x14ac:dyDescent="0.4">
      <c r="A194" s="2"/>
      <c r="B194" s="4"/>
      <c r="C194" s="41"/>
      <c r="D194" s="4"/>
      <c r="E194" s="41"/>
      <c r="F194" s="11"/>
      <c r="G194" s="12"/>
      <c r="H194" s="11"/>
      <c r="I194" s="4"/>
      <c r="J194" s="12"/>
      <c r="K194" s="40" t="s">
        <v>384</v>
      </c>
      <c r="L194" s="37" t="s">
        <v>311</v>
      </c>
      <c r="M194" s="4" t="s">
        <v>312</v>
      </c>
    </row>
    <row r="195" spans="1:13" ht="15" thickBot="1" x14ac:dyDescent="0.4">
      <c r="A195" s="2"/>
      <c r="B195" s="4"/>
      <c r="C195" s="41"/>
      <c r="D195" s="4"/>
      <c r="E195" s="41"/>
      <c r="F195" s="11"/>
      <c r="G195" s="12"/>
      <c r="H195" s="11" t="s">
        <v>289</v>
      </c>
      <c r="I195" s="4" t="s">
        <v>258</v>
      </c>
      <c r="J195" s="12"/>
      <c r="K195" s="115" t="s">
        <v>85</v>
      </c>
      <c r="L195" s="115" t="s">
        <v>85</v>
      </c>
      <c r="M195" s="5" t="s">
        <v>85</v>
      </c>
    </row>
    <row r="196" spans="1:13" ht="21.5" thickBot="1" x14ac:dyDescent="0.4">
      <c r="A196" s="2"/>
      <c r="B196" s="4"/>
      <c r="C196" s="41"/>
      <c r="D196" s="4"/>
      <c r="E196" s="41"/>
      <c r="F196" s="11"/>
      <c r="G196" s="12"/>
      <c r="H196" s="11" t="s">
        <v>754</v>
      </c>
      <c r="I196" s="4" t="s">
        <v>1248</v>
      </c>
      <c r="J196" s="12"/>
      <c r="K196" s="40" t="s">
        <v>384</v>
      </c>
      <c r="L196" s="37" t="s">
        <v>342</v>
      </c>
      <c r="M196" s="4" t="s">
        <v>343</v>
      </c>
    </row>
    <row r="197" spans="1:13" ht="21.5" thickBot="1" x14ac:dyDescent="0.4">
      <c r="A197" s="2"/>
      <c r="B197" s="4"/>
      <c r="C197" s="41"/>
      <c r="D197" s="4"/>
      <c r="E197" s="41"/>
      <c r="F197" s="11"/>
      <c r="G197" s="12"/>
      <c r="H197" s="12"/>
      <c r="I197" s="4"/>
      <c r="J197" s="12"/>
      <c r="K197" s="40" t="s">
        <v>384</v>
      </c>
      <c r="L197" s="37" t="s">
        <v>338</v>
      </c>
      <c r="M197" s="4" t="s">
        <v>339</v>
      </c>
    </row>
    <row r="198" spans="1:13" x14ac:dyDescent="0.35">
      <c r="A198" s="70"/>
      <c r="B198" s="70"/>
      <c r="C198" s="82"/>
      <c r="D198" s="70"/>
      <c r="E198" s="82"/>
      <c r="F198" s="54"/>
      <c r="G198" s="56"/>
      <c r="H198" s="56"/>
      <c r="I198" s="70"/>
      <c r="J198" s="56"/>
      <c r="K198" s="110" t="s">
        <v>384</v>
      </c>
      <c r="L198" s="39" t="s">
        <v>358</v>
      </c>
      <c r="M198" s="70" t="s">
        <v>359</v>
      </c>
    </row>
    <row r="199" spans="1:13" ht="15" thickBot="1" x14ac:dyDescent="0.4">
      <c r="A199" s="71"/>
      <c r="B199" s="71"/>
      <c r="C199" s="83"/>
      <c r="D199" s="71"/>
      <c r="E199" s="83"/>
      <c r="F199" s="55"/>
      <c r="G199" s="57"/>
      <c r="H199" s="57"/>
      <c r="I199" s="71"/>
      <c r="J199" s="57"/>
      <c r="K199" s="112"/>
      <c r="L199" s="5" t="s">
        <v>360</v>
      </c>
      <c r="M199" s="71"/>
    </row>
    <row r="200" spans="1:13" x14ac:dyDescent="0.35">
      <c r="A200" s="70"/>
      <c r="B200" s="70"/>
      <c r="C200" s="82"/>
      <c r="D200" s="70"/>
      <c r="E200" s="82"/>
      <c r="F200" s="54"/>
      <c r="G200" s="56"/>
      <c r="H200" s="56"/>
      <c r="I200" s="70"/>
      <c r="J200" s="56"/>
      <c r="K200" s="110" t="s">
        <v>384</v>
      </c>
      <c r="L200" s="39" t="s">
        <v>361</v>
      </c>
      <c r="M200" s="70" t="s">
        <v>362</v>
      </c>
    </row>
    <row r="201" spans="1:13" ht="15" thickBot="1" x14ac:dyDescent="0.4">
      <c r="A201" s="71"/>
      <c r="B201" s="71"/>
      <c r="C201" s="83"/>
      <c r="D201" s="71"/>
      <c r="E201" s="83"/>
      <c r="F201" s="55"/>
      <c r="G201" s="57"/>
      <c r="H201" s="57"/>
      <c r="I201" s="71"/>
      <c r="J201" s="57"/>
      <c r="K201" s="112"/>
      <c r="L201" s="5" t="s">
        <v>360</v>
      </c>
      <c r="M201" s="71"/>
    </row>
    <row r="202" spans="1:13" ht="21" x14ac:dyDescent="0.35">
      <c r="A202" s="70"/>
      <c r="B202" s="70"/>
      <c r="C202" s="82"/>
      <c r="D202" s="70"/>
      <c r="E202" s="82"/>
      <c r="F202" s="54"/>
      <c r="G202" s="56"/>
      <c r="H202" s="56"/>
      <c r="I202" s="70"/>
      <c r="J202" s="56"/>
      <c r="K202" s="110" t="s">
        <v>384</v>
      </c>
      <c r="L202" s="39" t="s">
        <v>363</v>
      </c>
      <c r="M202" s="70" t="s">
        <v>364</v>
      </c>
    </row>
    <row r="203" spans="1:13" ht="15" thickBot="1" x14ac:dyDescent="0.4">
      <c r="A203" s="71"/>
      <c r="B203" s="71"/>
      <c r="C203" s="83"/>
      <c r="D203" s="71"/>
      <c r="E203" s="83"/>
      <c r="F203" s="55"/>
      <c r="G203" s="57"/>
      <c r="H203" s="57"/>
      <c r="I203" s="71"/>
      <c r="J203" s="57"/>
      <c r="K203" s="112"/>
      <c r="L203" s="5" t="s">
        <v>360</v>
      </c>
      <c r="M203" s="71"/>
    </row>
    <row r="204" spans="1:13" x14ac:dyDescent="0.35">
      <c r="A204" s="70"/>
      <c r="B204" s="70"/>
      <c r="C204" s="82"/>
      <c r="D204" s="70"/>
      <c r="E204" s="82"/>
      <c r="F204" s="54"/>
      <c r="G204" s="56"/>
      <c r="H204" s="56"/>
      <c r="I204" s="70"/>
      <c r="J204" s="56"/>
      <c r="K204" s="110" t="s">
        <v>384</v>
      </c>
      <c r="L204" s="39" t="s">
        <v>365</v>
      </c>
      <c r="M204" s="104" t="s">
        <v>366</v>
      </c>
    </row>
    <row r="205" spans="1:13" ht="15" thickBot="1" x14ac:dyDescent="0.4">
      <c r="A205" s="71"/>
      <c r="B205" s="71"/>
      <c r="C205" s="83"/>
      <c r="D205" s="71"/>
      <c r="E205" s="83"/>
      <c r="F205" s="55"/>
      <c r="G205" s="57"/>
      <c r="H205" s="57"/>
      <c r="I205" s="71"/>
      <c r="J205" s="57"/>
      <c r="K205" s="112"/>
      <c r="L205" s="5" t="s">
        <v>360</v>
      </c>
      <c r="M205" s="105"/>
    </row>
    <row r="206" spans="1:13" ht="53" thickBot="1" x14ac:dyDescent="0.4">
      <c r="A206" s="2"/>
      <c r="B206" s="4"/>
      <c r="C206" s="41"/>
      <c r="D206" s="4"/>
      <c r="E206" s="41"/>
      <c r="F206" s="11"/>
      <c r="G206" s="12"/>
      <c r="H206" s="12"/>
      <c r="I206" s="4"/>
      <c r="J206" s="12"/>
      <c r="K206" s="40" t="s">
        <v>384</v>
      </c>
      <c r="L206" s="37" t="s">
        <v>367</v>
      </c>
      <c r="M206" s="4" t="s">
        <v>1853</v>
      </c>
    </row>
    <row r="207" spans="1:13" ht="87.5" thickBot="1" x14ac:dyDescent="0.4">
      <c r="A207" s="2"/>
      <c r="B207" s="4"/>
      <c r="C207" s="41"/>
      <c r="D207" s="4"/>
      <c r="E207" s="41"/>
      <c r="F207" s="40" t="s">
        <v>91</v>
      </c>
      <c r="G207" s="142" t="s">
        <v>85</v>
      </c>
      <c r="H207" s="142" t="s">
        <v>85</v>
      </c>
      <c r="I207" s="142" t="s">
        <v>85</v>
      </c>
      <c r="J207" s="12"/>
      <c r="K207" s="40" t="s">
        <v>1879</v>
      </c>
      <c r="L207" s="37" t="s">
        <v>294</v>
      </c>
      <c r="M207" s="141" t="s">
        <v>1880</v>
      </c>
    </row>
    <row r="208" spans="1:13" ht="15" thickBot="1" x14ac:dyDescent="0.4">
      <c r="A208" s="2"/>
      <c r="B208" s="4"/>
      <c r="C208" s="41"/>
      <c r="D208" s="4"/>
      <c r="E208" s="41"/>
      <c r="F208" s="11"/>
      <c r="G208" s="142" t="s">
        <v>85</v>
      </c>
      <c r="H208" s="142" t="s">
        <v>85</v>
      </c>
      <c r="I208" s="142" t="s">
        <v>85</v>
      </c>
      <c r="J208" s="12"/>
      <c r="K208" s="40" t="s">
        <v>1879</v>
      </c>
      <c r="L208" s="37" t="s">
        <v>386</v>
      </c>
      <c r="M208" s="4" t="s">
        <v>1881</v>
      </c>
    </row>
    <row r="209" spans="1:13" ht="15" thickBot="1" x14ac:dyDescent="0.4">
      <c r="A209" s="2"/>
      <c r="B209" s="4"/>
      <c r="C209" s="41"/>
      <c r="D209" s="4"/>
      <c r="E209" s="41"/>
      <c r="F209" s="11"/>
      <c r="G209" s="142" t="s">
        <v>85</v>
      </c>
      <c r="H209" s="142" t="s">
        <v>85</v>
      </c>
      <c r="I209" s="142" t="s">
        <v>85</v>
      </c>
      <c r="J209" s="12"/>
      <c r="K209" s="40" t="s">
        <v>1879</v>
      </c>
      <c r="L209" s="37" t="s">
        <v>387</v>
      </c>
      <c r="M209" s="4" t="s">
        <v>1882</v>
      </c>
    </row>
    <row r="210" spans="1:13" ht="15" thickBot="1" x14ac:dyDescent="0.4">
      <c r="A210" s="2"/>
      <c r="B210" s="4"/>
      <c r="C210" s="41"/>
      <c r="D210" s="4"/>
      <c r="E210" s="41"/>
      <c r="F210" s="11"/>
      <c r="G210" s="142"/>
      <c r="H210" s="12"/>
      <c r="I210" s="142"/>
      <c r="J210" s="12"/>
      <c r="K210" s="40"/>
      <c r="L210" s="37"/>
      <c r="M210" s="41"/>
    </row>
    <row r="211" spans="1:13" ht="15" thickBot="1" x14ac:dyDescent="0.4">
      <c r="A211" s="2"/>
      <c r="B211" s="4"/>
      <c r="C211" s="41"/>
      <c r="D211" s="4"/>
      <c r="E211" s="41"/>
      <c r="F211" s="11"/>
      <c r="G211" s="142"/>
      <c r="H211" s="12"/>
      <c r="I211" s="142"/>
      <c r="J211" s="12"/>
      <c r="K211" s="40"/>
      <c r="L211" s="37"/>
      <c r="M211" s="41"/>
    </row>
    <row r="212" spans="1:13" x14ac:dyDescent="0.35">
      <c r="A212" s="70"/>
      <c r="B212" s="70"/>
      <c r="C212" s="82"/>
      <c r="D212" s="42" t="s">
        <v>1883</v>
      </c>
      <c r="E212" s="70" t="s">
        <v>1885</v>
      </c>
      <c r="F212" s="70"/>
      <c r="G212" s="208"/>
      <c r="H212" s="70"/>
      <c r="I212" s="187"/>
      <c r="J212" s="56"/>
      <c r="K212" s="87" t="s">
        <v>211</v>
      </c>
      <c r="L212" s="87" t="s">
        <v>1810</v>
      </c>
      <c r="M212" s="82" t="s">
        <v>1811</v>
      </c>
    </row>
    <row r="213" spans="1:13" x14ac:dyDescent="0.35">
      <c r="A213" s="95"/>
      <c r="B213" s="95"/>
      <c r="C213" s="96"/>
      <c r="D213" s="28" t="s">
        <v>1614</v>
      </c>
      <c r="E213" s="95"/>
      <c r="F213" s="95"/>
      <c r="G213" s="209"/>
      <c r="H213" s="95"/>
      <c r="I213" s="211"/>
      <c r="J213" s="125"/>
      <c r="K213" s="98"/>
      <c r="L213" s="98"/>
      <c r="M213" s="96"/>
    </row>
    <row r="214" spans="1:13" ht="21.5" thickBot="1" x14ac:dyDescent="0.4">
      <c r="A214" s="71"/>
      <c r="B214" s="71"/>
      <c r="C214" s="83"/>
      <c r="D214" s="41" t="s">
        <v>1884</v>
      </c>
      <c r="E214" s="71"/>
      <c r="F214" s="71"/>
      <c r="G214" s="210"/>
      <c r="H214" s="71"/>
      <c r="I214" s="188"/>
      <c r="J214" s="57"/>
      <c r="K214" s="89"/>
      <c r="L214" s="89"/>
      <c r="M214" s="83"/>
    </row>
    <row r="215" spans="1:13" ht="63.5" thickBot="1" x14ac:dyDescent="0.4">
      <c r="A215" s="2"/>
      <c r="B215" s="4"/>
      <c r="C215" s="41"/>
      <c r="D215" s="41"/>
      <c r="E215" s="4"/>
      <c r="F215" s="4"/>
      <c r="G215" s="199"/>
      <c r="H215" s="4"/>
      <c r="I215" s="142"/>
      <c r="J215" s="12"/>
      <c r="K215" s="37" t="s">
        <v>211</v>
      </c>
      <c r="L215" s="37" t="s">
        <v>1812</v>
      </c>
      <c r="M215" s="41" t="s">
        <v>1813</v>
      </c>
    </row>
    <row r="216" spans="1:13" ht="116" thickBot="1" x14ac:dyDescent="0.4">
      <c r="A216" s="2"/>
      <c r="B216" s="4"/>
      <c r="C216" s="41"/>
      <c r="D216" s="41"/>
      <c r="E216" s="4"/>
      <c r="F216" s="4"/>
      <c r="G216" s="199"/>
      <c r="H216" s="4"/>
      <c r="I216" s="142"/>
      <c r="J216" s="12"/>
      <c r="K216" s="37" t="s">
        <v>211</v>
      </c>
      <c r="L216" s="37" t="s">
        <v>1814</v>
      </c>
      <c r="M216" s="41" t="s">
        <v>1815</v>
      </c>
    </row>
    <row r="217" spans="1:13" ht="68.5" thickBot="1" x14ac:dyDescent="0.4">
      <c r="A217" s="2"/>
      <c r="B217" s="4"/>
      <c r="C217" s="41"/>
      <c r="D217" s="41"/>
      <c r="E217" s="4"/>
      <c r="F217" s="4"/>
      <c r="G217" s="199"/>
      <c r="H217" s="4"/>
      <c r="I217" s="142"/>
      <c r="J217" s="12"/>
      <c r="K217" s="37" t="s">
        <v>211</v>
      </c>
      <c r="L217" s="37" t="s">
        <v>1816</v>
      </c>
      <c r="M217" s="41" t="s">
        <v>1817</v>
      </c>
    </row>
    <row r="218" spans="1:13" x14ac:dyDescent="0.35">
      <c r="A218" s="70"/>
      <c r="B218" s="70"/>
      <c r="C218" s="82"/>
      <c r="D218" s="82"/>
      <c r="E218" s="70"/>
      <c r="F218" s="82" t="s">
        <v>879</v>
      </c>
      <c r="G218" s="56" t="s">
        <v>1886</v>
      </c>
      <c r="H218" s="70" t="s">
        <v>865</v>
      </c>
      <c r="I218" s="187" t="s">
        <v>23</v>
      </c>
      <c r="J218" s="56"/>
      <c r="K218" s="43" t="s">
        <v>1887</v>
      </c>
      <c r="L218" s="87" t="s">
        <v>1890</v>
      </c>
      <c r="M218" s="70" t="s">
        <v>1891</v>
      </c>
    </row>
    <row r="219" spans="1:13" x14ac:dyDescent="0.35">
      <c r="A219" s="95"/>
      <c r="B219" s="95"/>
      <c r="C219" s="96"/>
      <c r="D219" s="96"/>
      <c r="E219" s="95"/>
      <c r="F219" s="96"/>
      <c r="G219" s="125"/>
      <c r="H219" s="95"/>
      <c r="I219" s="211"/>
      <c r="J219" s="125"/>
      <c r="K219" s="176" t="s">
        <v>1888</v>
      </c>
      <c r="L219" s="98"/>
      <c r="M219" s="95"/>
    </row>
    <row r="220" spans="1:13" ht="42.5" thickBot="1" x14ac:dyDescent="0.4">
      <c r="A220" s="71"/>
      <c r="B220" s="71"/>
      <c r="C220" s="83"/>
      <c r="D220" s="83"/>
      <c r="E220" s="71"/>
      <c r="F220" s="83"/>
      <c r="G220" s="57"/>
      <c r="H220" s="71"/>
      <c r="I220" s="188"/>
      <c r="J220" s="57"/>
      <c r="K220" s="142" t="s">
        <v>1889</v>
      </c>
      <c r="L220" s="89"/>
      <c r="M220" s="71"/>
    </row>
    <row r="221" spans="1:13" x14ac:dyDescent="0.35">
      <c r="A221" s="70"/>
      <c r="B221" s="70"/>
      <c r="C221" s="82"/>
      <c r="D221" s="70"/>
      <c r="E221" s="82"/>
      <c r="F221" s="82" t="s">
        <v>1892</v>
      </c>
      <c r="G221" s="56" t="s">
        <v>1893</v>
      </c>
      <c r="H221" s="86" t="s">
        <v>865</v>
      </c>
      <c r="I221" s="185" t="s">
        <v>85</v>
      </c>
      <c r="J221" s="56"/>
      <c r="K221" s="43" t="s">
        <v>1887</v>
      </c>
      <c r="L221" s="87" t="s">
        <v>1890</v>
      </c>
      <c r="M221" s="70" t="s">
        <v>1891</v>
      </c>
    </row>
    <row r="222" spans="1:13" x14ac:dyDescent="0.35">
      <c r="A222" s="95"/>
      <c r="B222" s="95"/>
      <c r="C222" s="96"/>
      <c r="D222" s="95"/>
      <c r="E222" s="96"/>
      <c r="F222" s="96"/>
      <c r="G222" s="125"/>
      <c r="H222" s="107"/>
      <c r="I222" s="190"/>
      <c r="J222" s="125"/>
      <c r="K222" s="176" t="s">
        <v>1888</v>
      </c>
      <c r="L222" s="98"/>
      <c r="M222" s="95"/>
    </row>
    <row r="223" spans="1:13" ht="42.5" thickBot="1" x14ac:dyDescent="0.4">
      <c r="A223" s="71"/>
      <c r="B223" s="71"/>
      <c r="C223" s="83"/>
      <c r="D223" s="71"/>
      <c r="E223" s="83"/>
      <c r="F223" s="83"/>
      <c r="G223" s="57"/>
      <c r="H223" s="88"/>
      <c r="I223" s="186"/>
      <c r="J223" s="57"/>
      <c r="K223" s="142" t="s">
        <v>1889</v>
      </c>
      <c r="L223" s="89"/>
      <c r="M223" s="71"/>
    </row>
    <row r="224" spans="1:13" ht="21.5" thickBot="1" x14ac:dyDescent="0.4">
      <c r="A224" s="2"/>
      <c r="B224" s="4"/>
      <c r="C224" s="41"/>
      <c r="D224" s="4"/>
      <c r="E224" s="41"/>
      <c r="F224" s="41" t="s">
        <v>1894</v>
      </c>
      <c r="G224" s="12" t="s">
        <v>1895</v>
      </c>
      <c r="H224" s="5" t="s">
        <v>865</v>
      </c>
      <c r="I224" s="115" t="s">
        <v>85</v>
      </c>
      <c r="J224" s="12"/>
      <c r="K224" s="40" t="s">
        <v>1896</v>
      </c>
      <c r="L224" s="5" t="s">
        <v>294</v>
      </c>
      <c r="M224" s="4" t="s">
        <v>1897</v>
      </c>
    </row>
    <row r="225" spans="1:13" ht="97.5" thickBot="1" x14ac:dyDescent="0.4">
      <c r="A225" s="2"/>
      <c r="B225" s="4"/>
      <c r="C225" s="41"/>
      <c r="D225" s="4"/>
      <c r="E225" s="41"/>
      <c r="F225" s="41"/>
      <c r="G225" s="12"/>
      <c r="H225" s="5"/>
      <c r="I225" s="115"/>
      <c r="J225" s="12"/>
      <c r="K225" s="40" t="s">
        <v>1896</v>
      </c>
      <c r="L225" s="37" t="s">
        <v>1898</v>
      </c>
      <c r="M225" s="4" t="s">
        <v>1899</v>
      </c>
    </row>
    <row r="226" spans="1:13" ht="72.5" x14ac:dyDescent="0.35">
      <c r="A226" s="70"/>
      <c r="B226" s="70"/>
      <c r="C226" s="82"/>
      <c r="D226" s="70"/>
      <c r="E226" s="82"/>
      <c r="F226" s="82"/>
      <c r="G226" s="56"/>
      <c r="H226" s="86"/>
      <c r="I226" s="185"/>
      <c r="J226" s="56"/>
      <c r="K226" s="110" t="s">
        <v>1896</v>
      </c>
      <c r="L226" s="87" t="s">
        <v>1900</v>
      </c>
      <c r="M226" s="197" t="s">
        <v>1901</v>
      </c>
    </row>
    <row r="227" spans="1:13" ht="32" thickBot="1" x14ac:dyDescent="0.4">
      <c r="A227" s="71"/>
      <c r="B227" s="71"/>
      <c r="C227" s="83"/>
      <c r="D227" s="71"/>
      <c r="E227" s="83"/>
      <c r="F227" s="83"/>
      <c r="G227" s="57"/>
      <c r="H227" s="88"/>
      <c r="I227" s="186"/>
      <c r="J227" s="57"/>
      <c r="K227" s="112"/>
      <c r="L227" s="89"/>
      <c r="M227" s="4" t="s">
        <v>1902</v>
      </c>
    </row>
    <row r="228" spans="1:13" ht="21.5" thickBot="1" x14ac:dyDescent="0.4">
      <c r="A228" s="2"/>
      <c r="B228" s="4"/>
      <c r="C228" s="41"/>
      <c r="D228" s="4"/>
      <c r="E228" s="41"/>
      <c r="F228" s="41" t="s">
        <v>1903</v>
      </c>
      <c r="G228" s="12" t="s">
        <v>1904</v>
      </c>
      <c r="H228" s="5" t="s">
        <v>85</v>
      </c>
      <c r="I228" s="115" t="s">
        <v>85</v>
      </c>
      <c r="J228" s="12"/>
      <c r="K228" s="115" t="s">
        <v>85</v>
      </c>
      <c r="L228" s="115" t="s">
        <v>85</v>
      </c>
      <c r="M228" s="37" t="s">
        <v>86</v>
      </c>
    </row>
    <row r="229" spans="1:13" ht="65" thickBot="1" x14ac:dyDescent="0.4">
      <c r="A229" s="2"/>
      <c r="B229" s="4"/>
      <c r="C229" s="41"/>
      <c r="D229" s="4"/>
      <c r="E229" s="41"/>
      <c r="F229" s="41" t="s">
        <v>1905</v>
      </c>
      <c r="G229" s="4" t="s">
        <v>1906</v>
      </c>
      <c r="H229" s="5" t="s">
        <v>85</v>
      </c>
      <c r="I229" s="115" t="s">
        <v>85</v>
      </c>
      <c r="J229" s="12"/>
      <c r="K229" s="37" t="s">
        <v>1791</v>
      </c>
      <c r="L229" s="37" t="s">
        <v>1907</v>
      </c>
      <c r="M229" s="41" t="s">
        <v>1908</v>
      </c>
    </row>
    <row r="230" spans="1:13" ht="15" thickBot="1" x14ac:dyDescent="0.4">
      <c r="A230" s="2"/>
      <c r="B230" s="4"/>
      <c r="C230" s="41"/>
      <c r="D230" s="4"/>
      <c r="E230" s="41"/>
      <c r="F230" s="41"/>
      <c r="G230" s="4"/>
      <c r="H230" s="5"/>
      <c r="I230" s="115"/>
      <c r="J230" s="12"/>
      <c r="K230" s="37"/>
      <c r="L230" s="37"/>
      <c r="M230" s="41"/>
    </row>
    <row r="231" spans="1:13" ht="15" thickBot="1" x14ac:dyDescent="0.4">
      <c r="A231" s="2"/>
      <c r="B231" s="4"/>
      <c r="C231" s="41"/>
      <c r="D231" s="4"/>
      <c r="E231" s="41"/>
      <c r="F231" s="41"/>
      <c r="G231" s="4"/>
      <c r="H231" s="5"/>
      <c r="I231" s="115"/>
      <c r="J231" s="12"/>
      <c r="K231" s="37"/>
      <c r="L231" s="37"/>
      <c r="M231" s="41"/>
    </row>
    <row r="232" spans="1:13" x14ac:dyDescent="0.35">
      <c r="A232" s="1"/>
    </row>
  </sheetData>
  <mergeCells count="661">
    <mergeCell ref="H226:H227"/>
    <mergeCell ref="I226:I227"/>
    <mergeCell ref="J226:J227"/>
    <mergeCell ref="K226:K227"/>
    <mergeCell ref="L226:L227"/>
    <mergeCell ref="J221:J223"/>
    <mergeCell ref="L221:L223"/>
    <mergeCell ref="M221:M223"/>
    <mergeCell ref="A226:A227"/>
    <mergeCell ref="B226:B227"/>
    <mergeCell ref="C226:C227"/>
    <mergeCell ref="D226:D227"/>
    <mergeCell ref="E226:E227"/>
    <mergeCell ref="F226:F227"/>
    <mergeCell ref="G226:G227"/>
    <mergeCell ref="M218:M220"/>
    <mergeCell ref="A221:A223"/>
    <mergeCell ref="B221:B223"/>
    <mergeCell ref="C221:C223"/>
    <mergeCell ref="D221:D223"/>
    <mergeCell ref="E221:E223"/>
    <mergeCell ref="F221:F223"/>
    <mergeCell ref="G221:G223"/>
    <mergeCell ref="H221:H223"/>
    <mergeCell ref="I221:I223"/>
    <mergeCell ref="F218:F220"/>
    <mergeCell ref="G218:G220"/>
    <mergeCell ref="H218:H220"/>
    <mergeCell ref="I218:I220"/>
    <mergeCell ref="J218:J220"/>
    <mergeCell ref="L218:L220"/>
    <mergeCell ref="I212:I214"/>
    <mergeCell ref="J212:J214"/>
    <mergeCell ref="K212:K214"/>
    <mergeCell ref="L212:L214"/>
    <mergeCell ref="M212:M214"/>
    <mergeCell ref="A218:A220"/>
    <mergeCell ref="B218:B220"/>
    <mergeCell ref="C218:C220"/>
    <mergeCell ref="D218:D220"/>
    <mergeCell ref="E218:E220"/>
    <mergeCell ref="J204:J205"/>
    <mergeCell ref="K204:K205"/>
    <mergeCell ref="M204:M205"/>
    <mergeCell ref="A212:A214"/>
    <mergeCell ref="B212:B214"/>
    <mergeCell ref="C212:C214"/>
    <mergeCell ref="E212:E214"/>
    <mergeCell ref="F212:F214"/>
    <mergeCell ref="G212:G214"/>
    <mergeCell ref="H212:H214"/>
    <mergeCell ref="M202:M203"/>
    <mergeCell ref="A204:A205"/>
    <mergeCell ref="B204:B205"/>
    <mergeCell ref="C204:C205"/>
    <mergeCell ref="D204:D205"/>
    <mergeCell ref="E204:E205"/>
    <mergeCell ref="F204:F205"/>
    <mergeCell ref="G204:G205"/>
    <mergeCell ref="H204:H205"/>
    <mergeCell ref="I204:I205"/>
    <mergeCell ref="F202:F203"/>
    <mergeCell ref="G202:G203"/>
    <mergeCell ref="H202:H203"/>
    <mergeCell ref="I202:I203"/>
    <mergeCell ref="J202:J203"/>
    <mergeCell ref="K202:K203"/>
    <mergeCell ref="H200:H201"/>
    <mergeCell ref="I200:I201"/>
    <mergeCell ref="J200:J201"/>
    <mergeCell ref="K200:K201"/>
    <mergeCell ref="M200:M201"/>
    <mergeCell ref="A202:A203"/>
    <mergeCell ref="B202:B203"/>
    <mergeCell ref="C202:C203"/>
    <mergeCell ref="D202:D203"/>
    <mergeCell ref="E202:E203"/>
    <mergeCell ref="J198:J199"/>
    <mergeCell ref="K198:K199"/>
    <mergeCell ref="M198:M199"/>
    <mergeCell ref="A200:A201"/>
    <mergeCell ref="B200:B201"/>
    <mergeCell ref="C200:C201"/>
    <mergeCell ref="D200:D201"/>
    <mergeCell ref="E200:E201"/>
    <mergeCell ref="F200:F201"/>
    <mergeCell ref="G200:G201"/>
    <mergeCell ref="M184:M185"/>
    <mergeCell ref="A198:A199"/>
    <mergeCell ref="B198:B199"/>
    <mergeCell ref="C198:C199"/>
    <mergeCell ref="D198:D199"/>
    <mergeCell ref="E198:E199"/>
    <mergeCell ref="F198:F199"/>
    <mergeCell ref="G198:G199"/>
    <mergeCell ref="H198:H199"/>
    <mergeCell ref="I198:I199"/>
    <mergeCell ref="G184:G185"/>
    <mergeCell ref="H184:H185"/>
    <mergeCell ref="I184:I185"/>
    <mergeCell ref="J184:J185"/>
    <mergeCell ref="K184:K185"/>
    <mergeCell ref="L184:L185"/>
    <mergeCell ref="A184:A185"/>
    <mergeCell ref="B184:B185"/>
    <mergeCell ref="C184:C185"/>
    <mergeCell ref="D184:D185"/>
    <mergeCell ref="E184:E185"/>
    <mergeCell ref="F184:F185"/>
    <mergeCell ref="F179:F183"/>
    <mergeCell ref="G179:G183"/>
    <mergeCell ref="J179:J183"/>
    <mergeCell ref="K179:K183"/>
    <mergeCell ref="L179:L183"/>
    <mergeCell ref="M179:M183"/>
    <mergeCell ref="I176:I177"/>
    <mergeCell ref="J176:J177"/>
    <mergeCell ref="K176:K177"/>
    <mergeCell ref="L176:L177"/>
    <mergeCell ref="M176:M177"/>
    <mergeCell ref="A179:A183"/>
    <mergeCell ref="B179:B183"/>
    <mergeCell ref="C179:C183"/>
    <mergeCell ref="D179:D183"/>
    <mergeCell ref="E179:E183"/>
    <mergeCell ref="J170:J171"/>
    <mergeCell ref="L170:L171"/>
    <mergeCell ref="M170:M171"/>
    <mergeCell ref="A176:A177"/>
    <mergeCell ref="B176:B177"/>
    <mergeCell ref="C176:C177"/>
    <mergeCell ref="D176:D177"/>
    <mergeCell ref="E176:E177"/>
    <mergeCell ref="F176:F177"/>
    <mergeCell ref="H176:H177"/>
    <mergeCell ref="M168:M169"/>
    <mergeCell ref="A170:A171"/>
    <mergeCell ref="B170:B171"/>
    <mergeCell ref="C170:C171"/>
    <mergeCell ref="D170:D171"/>
    <mergeCell ref="E170:E171"/>
    <mergeCell ref="F170:F171"/>
    <mergeCell ref="G170:G171"/>
    <mergeCell ref="H170:H171"/>
    <mergeCell ref="I170:I171"/>
    <mergeCell ref="F168:F169"/>
    <mergeCell ref="G168:G169"/>
    <mergeCell ref="H168:H169"/>
    <mergeCell ref="I168:I169"/>
    <mergeCell ref="J168:J169"/>
    <mergeCell ref="L168:L169"/>
    <mergeCell ref="H166:H167"/>
    <mergeCell ref="I166:I167"/>
    <mergeCell ref="J166:J167"/>
    <mergeCell ref="L166:L167"/>
    <mergeCell ref="M166:M167"/>
    <mergeCell ref="A168:A169"/>
    <mergeCell ref="B168:B169"/>
    <mergeCell ref="C168:C169"/>
    <mergeCell ref="D168:D169"/>
    <mergeCell ref="E168:E169"/>
    <mergeCell ref="J164:J165"/>
    <mergeCell ref="L164:L165"/>
    <mergeCell ref="M164:M165"/>
    <mergeCell ref="A166:A167"/>
    <mergeCell ref="B166:B167"/>
    <mergeCell ref="C166:C167"/>
    <mergeCell ref="D166:D167"/>
    <mergeCell ref="E166:E167"/>
    <mergeCell ref="F166:F167"/>
    <mergeCell ref="G166:G167"/>
    <mergeCell ref="L159:L160"/>
    <mergeCell ref="A164:A165"/>
    <mergeCell ref="B164:B165"/>
    <mergeCell ref="C164:C165"/>
    <mergeCell ref="D164:D165"/>
    <mergeCell ref="E164:E165"/>
    <mergeCell ref="F164:F165"/>
    <mergeCell ref="G164:G165"/>
    <mergeCell ref="H164:H165"/>
    <mergeCell ref="I164:I165"/>
    <mergeCell ref="F159:F160"/>
    <mergeCell ref="G159:G160"/>
    <mergeCell ref="H159:H160"/>
    <mergeCell ref="I159:I160"/>
    <mergeCell ref="J159:J160"/>
    <mergeCell ref="K159:K160"/>
    <mergeCell ref="H156:H157"/>
    <mergeCell ref="I156:I157"/>
    <mergeCell ref="J156:J157"/>
    <mergeCell ref="L156:L157"/>
    <mergeCell ref="M156:M157"/>
    <mergeCell ref="A159:A160"/>
    <mergeCell ref="B159:B160"/>
    <mergeCell ref="C159:C160"/>
    <mergeCell ref="D159:D160"/>
    <mergeCell ref="E159:E160"/>
    <mergeCell ref="J154:J155"/>
    <mergeCell ref="L154:L155"/>
    <mergeCell ref="M154:M155"/>
    <mergeCell ref="A156:A157"/>
    <mergeCell ref="B156:B157"/>
    <mergeCell ref="C156:C157"/>
    <mergeCell ref="D156:D157"/>
    <mergeCell ref="E156:E157"/>
    <mergeCell ref="F156:F157"/>
    <mergeCell ref="G156:G157"/>
    <mergeCell ref="M152:M153"/>
    <mergeCell ref="A154:A155"/>
    <mergeCell ref="B154:B155"/>
    <mergeCell ref="C154:C155"/>
    <mergeCell ref="D154:D155"/>
    <mergeCell ref="E154:E155"/>
    <mergeCell ref="F154:F155"/>
    <mergeCell ref="G154:G155"/>
    <mergeCell ref="H154:H155"/>
    <mergeCell ref="I154:I155"/>
    <mergeCell ref="F152:F153"/>
    <mergeCell ref="G152:G153"/>
    <mergeCell ref="H152:H153"/>
    <mergeCell ref="I152:I153"/>
    <mergeCell ref="J152:J153"/>
    <mergeCell ref="L152:L153"/>
    <mergeCell ref="H150:H151"/>
    <mergeCell ref="I150:I151"/>
    <mergeCell ref="J150:J151"/>
    <mergeCell ref="L150:L151"/>
    <mergeCell ref="M150:M151"/>
    <mergeCell ref="A152:A153"/>
    <mergeCell ref="B152:B153"/>
    <mergeCell ref="C152:C153"/>
    <mergeCell ref="D152:D153"/>
    <mergeCell ref="E152:E153"/>
    <mergeCell ref="J148:J149"/>
    <mergeCell ref="L148:L149"/>
    <mergeCell ref="M148:M149"/>
    <mergeCell ref="A150:A151"/>
    <mergeCell ref="B150:B151"/>
    <mergeCell ref="C150:C151"/>
    <mergeCell ref="D150:D151"/>
    <mergeCell ref="E150:E151"/>
    <mergeCell ref="F150:F151"/>
    <mergeCell ref="G150:G151"/>
    <mergeCell ref="M146:M147"/>
    <mergeCell ref="A148:A149"/>
    <mergeCell ref="B148:B149"/>
    <mergeCell ref="C148:C149"/>
    <mergeCell ref="D148:D149"/>
    <mergeCell ref="E148:E149"/>
    <mergeCell ref="F148:F149"/>
    <mergeCell ref="G148:G149"/>
    <mergeCell ref="H148:H149"/>
    <mergeCell ref="I148:I149"/>
    <mergeCell ref="F146:F147"/>
    <mergeCell ref="G146:G147"/>
    <mergeCell ref="H146:H147"/>
    <mergeCell ref="I146:I147"/>
    <mergeCell ref="J146:J147"/>
    <mergeCell ref="L146:L147"/>
    <mergeCell ref="H144:H145"/>
    <mergeCell ref="I144:I145"/>
    <mergeCell ref="J144:J145"/>
    <mergeCell ref="L144:L145"/>
    <mergeCell ref="M144:M145"/>
    <mergeCell ref="A146:A147"/>
    <mergeCell ref="B146:B147"/>
    <mergeCell ref="C146:C147"/>
    <mergeCell ref="D146:D147"/>
    <mergeCell ref="E146:E147"/>
    <mergeCell ref="J142:J143"/>
    <mergeCell ref="L142:L143"/>
    <mergeCell ref="M142:M143"/>
    <mergeCell ref="A144:A145"/>
    <mergeCell ref="B144:B145"/>
    <mergeCell ref="C144:C145"/>
    <mergeCell ref="D144:D145"/>
    <mergeCell ref="E144:E145"/>
    <mergeCell ref="F144:F145"/>
    <mergeCell ref="G144:G145"/>
    <mergeCell ref="M140:M141"/>
    <mergeCell ref="A142:A143"/>
    <mergeCell ref="B142:B143"/>
    <mergeCell ref="C142:C143"/>
    <mergeCell ref="D142:D143"/>
    <mergeCell ref="E142:E143"/>
    <mergeCell ref="F142:F143"/>
    <mergeCell ref="G142:G143"/>
    <mergeCell ref="H142:H143"/>
    <mergeCell ref="I142:I143"/>
    <mergeCell ref="G140:G141"/>
    <mergeCell ref="H140:H141"/>
    <mergeCell ref="I140:I141"/>
    <mergeCell ref="J140:J141"/>
    <mergeCell ref="K140:K141"/>
    <mergeCell ref="L140:L141"/>
    <mergeCell ref="A140:A141"/>
    <mergeCell ref="B140:B141"/>
    <mergeCell ref="C140:C141"/>
    <mergeCell ref="D140:D141"/>
    <mergeCell ref="E140:E141"/>
    <mergeCell ref="F140:F141"/>
    <mergeCell ref="G138:G139"/>
    <mergeCell ref="H138:H139"/>
    <mergeCell ref="I138:I139"/>
    <mergeCell ref="J138:J139"/>
    <mergeCell ref="L138:L139"/>
    <mergeCell ref="M138:M139"/>
    <mergeCell ref="J133:J134"/>
    <mergeCell ref="K133:K134"/>
    <mergeCell ref="L133:L134"/>
    <mergeCell ref="M133:M134"/>
    <mergeCell ref="A138:A139"/>
    <mergeCell ref="B138:B139"/>
    <mergeCell ref="C138:C139"/>
    <mergeCell ref="D138:D139"/>
    <mergeCell ref="E138:E139"/>
    <mergeCell ref="F138:F139"/>
    <mergeCell ref="M130:M131"/>
    <mergeCell ref="A133:A134"/>
    <mergeCell ref="B133:B134"/>
    <mergeCell ref="C133:C134"/>
    <mergeCell ref="D133:D134"/>
    <mergeCell ref="E133:E134"/>
    <mergeCell ref="F133:F134"/>
    <mergeCell ref="G133:G134"/>
    <mergeCell ref="H133:H134"/>
    <mergeCell ref="I133:I134"/>
    <mergeCell ref="F130:F131"/>
    <mergeCell ref="G130:G131"/>
    <mergeCell ref="H130:H131"/>
    <mergeCell ref="I130:I131"/>
    <mergeCell ref="J130:J131"/>
    <mergeCell ref="K130:K131"/>
    <mergeCell ref="H128:H129"/>
    <mergeCell ref="I128:I129"/>
    <mergeCell ref="J128:J129"/>
    <mergeCell ref="K128:K129"/>
    <mergeCell ref="M128:M129"/>
    <mergeCell ref="A130:A131"/>
    <mergeCell ref="B130:B131"/>
    <mergeCell ref="C130:C131"/>
    <mergeCell ref="D130:D131"/>
    <mergeCell ref="E130:E131"/>
    <mergeCell ref="J126:J127"/>
    <mergeCell ref="K126:K127"/>
    <mergeCell ref="M126:M127"/>
    <mergeCell ref="A128:A129"/>
    <mergeCell ref="B128:B129"/>
    <mergeCell ref="C128:C129"/>
    <mergeCell ref="D128:D129"/>
    <mergeCell ref="E128:E129"/>
    <mergeCell ref="F128:F129"/>
    <mergeCell ref="G128:G129"/>
    <mergeCell ref="M124:M125"/>
    <mergeCell ref="A126:A127"/>
    <mergeCell ref="B126:B127"/>
    <mergeCell ref="C126:C127"/>
    <mergeCell ref="D126:D127"/>
    <mergeCell ref="E126:E127"/>
    <mergeCell ref="F126:F127"/>
    <mergeCell ref="G126:G127"/>
    <mergeCell ref="H126:H127"/>
    <mergeCell ref="I126:I127"/>
    <mergeCell ref="F124:F125"/>
    <mergeCell ref="G124:G125"/>
    <mergeCell ref="H124:H125"/>
    <mergeCell ref="I124:I125"/>
    <mergeCell ref="J124:J125"/>
    <mergeCell ref="K124:K125"/>
    <mergeCell ref="H113:H114"/>
    <mergeCell ref="I113:I114"/>
    <mergeCell ref="J113:J114"/>
    <mergeCell ref="K113:K114"/>
    <mergeCell ref="M113:M114"/>
    <mergeCell ref="A124:A125"/>
    <mergeCell ref="B124:B125"/>
    <mergeCell ref="C124:C125"/>
    <mergeCell ref="D124:D125"/>
    <mergeCell ref="E124:E125"/>
    <mergeCell ref="J111:J112"/>
    <mergeCell ref="K111:K112"/>
    <mergeCell ref="M111:M112"/>
    <mergeCell ref="A113:A114"/>
    <mergeCell ref="B113:B114"/>
    <mergeCell ref="C113:C114"/>
    <mergeCell ref="D113:D114"/>
    <mergeCell ref="E113:E114"/>
    <mergeCell ref="F113:F114"/>
    <mergeCell ref="G113:G114"/>
    <mergeCell ref="M108:M110"/>
    <mergeCell ref="A111:A112"/>
    <mergeCell ref="B111:B112"/>
    <mergeCell ref="C111:C112"/>
    <mergeCell ref="D111:D112"/>
    <mergeCell ref="E111:E112"/>
    <mergeCell ref="F111:F112"/>
    <mergeCell ref="G111:G112"/>
    <mergeCell ref="H111:H112"/>
    <mergeCell ref="I111:I112"/>
    <mergeCell ref="F108:F110"/>
    <mergeCell ref="G108:G110"/>
    <mergeCell ref="H108:H110"/>
    <mergeCell ref="I108:I110"/>
    <mergeCell ref="J108:J110"/>
    <mergeCell ref="K108:K110"/>
    <mergeCell ref="H105:H107"/>
    <mergeCell ref="I105:I107"/>
    <mergeCell ref="J105:J107"/>
    <mergeCell ref="K105:K107"/>
    <mergeCell ref="M105:M107"/>
    <mergeCell ref="A108:A110"/>
    <mergeCell ref="B108:B110"/>
    <mergeCell ref="C108:C110"/>
    <mergeCell ref="D108:D110"/>
    <mergeCell ref="E108:E110"/>
    <mergeCell ref="J103:J104"/>
    <mergeCell ref="K103:K104"/>
    <mergeCell ref="M103:M104"/>
    <mergeCell ref="A105:A107"/>
    <mergeCell ref="B105:B107"/>
    <mergeCell ref="C105:C107"/>
    <mergeCell ref="D105:D107"/>
    <mergeCell ref="E105:E107"/>
    <mergeCell ref="F105:F107"/>
    <mergeCell ref="G105:G107"/>
    <mergeCell ref="M86:M87"/>
    <mergeCell ref="A103:A104"/>
    <mergeCell ref="B103:B104"/>
    <mergeCell ref="C103:C104"/>
    <mergeCell ref="D103:D104"/>
    <mergeCell ref="E103:E104"/>
    <mergeCell ref="F103:F104"/>
    <mergeCell ref="G103:G104"/>
    <mergeCell ref="H103:H104"/>
    <mergeCell ref="I103:I104"/>
    <mergeCell ref="G86:G87"/>
    <mergeCell ref="H86:H87"/>
    <mergeCell ref="I86:I87"/>
    <mergeCell ref="J86:J87"/>
    <mergeCell ref="K86:K87"/>
    <mergeCell ref="L86:L87"/>
    <mergeCell ref="I84:I85"/>
    <mergeCell ref="J84:J85"/>
    <mergeCell ref="K84:K85"/>
    <mergeCell ref="L84:L85"/>
    <mergeCell ref="M84:M85"/>
    <mergeCell ref="A86:A87"/>
    <mergeCell ref="B86:B87"/>
    <mergeCell ref="C86:C87"/>
    <mergeCell ref="D86:D87"/>
    <mergeCell ref="E86:E87"/>
    <mergeCell ref="L76:L77"/>
    <mergeCell ref="M76:M77"/>
    <mergeCell ref="A84:A85"/>
    <mergeCell ref="B84:B85"/>
    <mergeCell ref="C84:C85"/>
    <mergeCell ref="D84:D85"/>
    <mergeCell ref="E84:E85"/>
    <mergeCell ref="F84:F85"/>
    <mergeCell ref="G84:G85"/>
    <mergeCell ref="H84:H85"/>
    <mergeCell ref="F76:F77"/>
    <mergeCell ref="G76:G77"/>
    <mergeCell ref="H76:H77"/>
    <mergeCell ref="I76:I77"/>
    <mergeCell ref="J76:J77"/>
    <mergeCell ref="K76:K77"/>
    <mergeCell ref="I73:I74"/>
    <mergeCell ref="J73:J74"/>
    <mergeCell ref="K73:K74"/>
    <mergeCell ref="L73:L74"/>
    <mergeCell ref="M73:M74"/>
    <mergeCell ref="A76:A77"/>
    <mergeCell ref="B76:B77"/>
    <mergeCell ref="C76:C77"/>
    <mergeCell ref="D76:D77"/>
    <mergeCell ref="E76:E77"/>
    <mergeCell ref="L68:L69"/>
    <mergeCell ref="M68:M69"/>
    <mergeCell ref="A73:A74"/>
    <mergeCell ref="B73:B74"/>
    <mergeCell ref="C73:C74"/>
    <mergeCell ref="D73:D74"/>
    <mergeCell ref="E73:E74"/>
    <mergeCell ref="F73:F74"/>
    <mergeCell ref="G73:G74"/>
    <mergeCell ref="H73:H74"/>
    <mergeCell ref="F68:F69"/>
    <mergeCell ref="G68:G69"/>
    <mergeCell ref="H68:H69"/>
    <mergeCell ref="I68:I69"/>
    <mergeCell ref="J68:J69"/>
    <mergeCell ref="K68:K69"/>
    <mergeCell ref="I65:I66"/>
    <mergeCell ref="J65:J66"/>
    <mergeCell ref="K65:K66"/>
    <mergeCell ref="L65:L66"/>
    <mergeCell ref="M65:M66"/>
    <mergeCell ref="A68:A69"/>
    <mergeCell ref="B68:B69"/>
    <mergeCell ref="C68:C69"/>
    <mergeCell ref="D68:D69"/>
    <mergeCell ref="E68:E69"/>
    <mergeCell ref="L58:L63"/>
    <mergeCell ref="M58:M63"/>
    <mergeCell ref="A65:A66"/>
    <mergeCell ref="B65:B66"/>
    <mergeCell ref="C65:C66"/>
    <mergeCell ref="D65:D66"/>
    <mergeCell ref="E65:E66"/>
    <mergeCell ref="F65:F66"/>
    <mergeCell ref="G65:G66"/>
    <mergeCell ref="H65:H66"/>
    <mergeCell ref="L55:L56"/>
    <mergeCell ref="A58:A63"/>
    <mergeCell ref="B58:B63"/>
    <mergeCell ref="C58:C63"/>
    <mergeCell ref="D58:D63"/>
    <mergeCell ref="E58:E63"/>
    <mergeCell ref="F58:F63"/>
    <mergeCell ref="G58:G63"/>
    <mergeCell ref="J58:J63"/>
    <mergeCell ref="K58:K63"/>
    <mergeCell ref="F55:F56"/>
    <mergeCell ref="G55:G56"/>
    <mergeCell ref="H55:H56"/>
    <mergeCell ref="I55:I56"/>
    <mergeCell ref="J55:J56"/>
    <mergeCell ref="K55:K56"/>
    <mergeCell ref="H53:H54"/>
    <mergeCell ref="I53:I54"/>
    <mergeCell ref="J53:J54"/>
    <mergeCell ref="K53:K54"/>
    <mergeCell ref="L53:L54"/>
    <mergeCell ref="A55:A56"/>
    <mergeCell ref="B55:B56"/>
    <mergeCell ref="C55:C56"/>
    <mergeCell ref="D55:D56"/>
    <mergeCell ref="E55:E56"/>
    <mergeCell ref="J50:J51"/>
    <mergeCell ref="K50:K51"/>
    <mergeCell ref="L50:L51"/>
    <mergeCell ref="A53:A54"/>
    <mergeCell ref="B53:B54"/>
    <mergeCell ref="C53:C54"/>
    <mergeCell ref="D53:D54"/>
    <mergeCell ref="E53:E54"/>
    <mergeCell ref="F53:F54"/>
    <mergeCell ref="G53:G54"/>
    <mergeCell ref="M42:M44"/>
    <mergeCell ref="A50:A51"/>
    <mergeCell ref="B50:B51"/>
    <mergeCell ref="C50:C51"/>
    <mergeCell ref="D50:D51"/>
    <mergeCell ref="E50:E51"/>
    <mergeCell ref="F50:F51"/>
    <mergeCell ref="G50:G51"/>
    <mergeCell ref="H50:H51"/>
    <mergeCell ref="I50:I51"/>
    <mergeCell ref="G42:G44"/>
    <mergeCell ref="H42:H44"/>
    <mergeCell ref="I42:I44"/>
    <mergeCell ref="J42:J44"/>
    <mergeCell ref="K42:K44"/>
    <mergeCell ref="L42:L44"/>
    <mergeCell ref="J37:J38"/>
    <mergeCell ref="K37:K38"/>
    <mergeCell ref="L37:L38"/>
    <mergeCell ref="M37:M38"/>
    <mergeCell ref="A42:A44"/>
    <mergeCell ref="B42:B44"/>
    <mergeCell ref="C42:C44"/>
    <mergeCell ref="D42:D44"/>
    <mergeCell ref="E42:E44"/>
    <mergeCell ref="F42:F44"/>
    <mergeCell ref="M34:M36"/>
    <mergeCell ref="A37:A38"/>
    <mergeCell ref="B37:B38"/>
    <mergeCell ref="C37:C38"/>
    <mergeCell ref="D37:D38"/>
    <mergeCell ref="E37:E38"/>
    <mergeCell ref="F37:F38"/>
    <mergeCell ref="G37:G38"/>
    <mergeCell ref="H37:H38"/>
    <mergeCell ref="I37:I38"/>
    <mergeCell ref="G34:G36"/>
    <mergeCell ref="H34:H36"/>
    <mergeCell ref="I34:I36"/>
    <mergeCell ref="J34:J36"/>
    <mergeCell ref="K34:K36"/>
    <mergeCell ref="L34:L36"/>
    <mergeCell ref="A34:A36"/>
    <mergeCell ref="B34:B36"/>
    <mergeCell ref="C34:C36"/>
    <mergeCell ref="D34:D36"/>
    <mergeCell ref="E34:E36"/>
    <mergeCell ref="F34:F36"/>
    <mergeCell ref="G26:G29"/>
    <mergeCell ref="I26:I29"/>
    <mergeCell ref="J26:J29"/>
    <mergeCell ref="K26:K29"/>
    <mergeCell ref="L26:L29"/>
    <mergeCell ref="M26:M29"/>
    <mergeCell ref="J19:J21"/>
    <mergeCell ref="K19:K21"/>
    <mergeCell ref="L19:L21"/>
    <mergeCell ref="M19:M21"/>
    <mergeCell ref="A26:A29"/>
    <mergeCell ref="B26:B29"/>
    <mergeCell ref="C26:C29"/>
    <mergeCell ref="D26:D29"/>
    <mergeCell ref="E26:E29"/>
    <mergeCell ref="F26:F29"/>
    <mergeCell ref="M17:M18"/>
    <mergeCell ref="A19:A21"/>
    <mergeCell ref="B19:B21"/>
    <mergeCell ref="C19:C21"/>
    <mergeCell ref="D19:D21"/>
    <mergeCell ref="E19:E21"/>
    <mergeCell ref="F19:F21"/>
    <mergeCell ref="G19:G21"/>
    <mergeCell ref="H19:H21"/>
    <mergeCell ref="I19:I21"/>
    <mergeCell ref="G17:G18"/>
    <mergeCell ref="H17:H18"/>
    <mergeCell ref="I17:I18"/>
    <mergeCell ref="J17:J18"/>
    <mergeCell ref="K17:K18"/>
    <mergeCell ref="L17:L18"/>
    <mergeCell ref="A17:A18"/>
    <mergeCell ref="B17:B18"/>
    <mergeCell ref="C17:C18"/>
    <mergeCell ref="D17:D18"/>
    <mergeCell ref="E17:E18"/>
    <mergeCell ref="F17:F18"/>
    <mergeCell ref="G9:G16"/>
    <mergeCell ref="H9:H16"/>
    <mergeCell ref="I9:I16"/>
    <mergeCell ref="K9:K16"/>
    <mergeCell ref="L9:L16"/>
    <mergeCell ref="M9:M16"/>
    <mergeCell ref="J3:J7"/>
    <mergeCell ref="K3:K7"/>
    <mergeCell ref="L3:L7"/>
    <mergeCell ref="M3:M7"/>
    <mergeCell ref="A9:A16"/>
    <mergeCell ref="B9:B16"/>
    <mergeCell ref="C9:C16"/>
    <mergeCell ref="D9:D16"/>
    <mergeCell ref="E9:E16"/>
    <mergeCell ref="F9:F16"/>
    <mergeCell ref="A1:E1"/>
    <mergeCell ref="F1:M1"/>
    <mergeCell ref="A3:A7"/>
    <mergeCell ref="B3:B7"/>
    <mergeCell ref="C3:C7"/>
    <mergeCell ref="E3:E7"/>
    <mergeCell ref="F3:F7"/>
    <mergeCell ref="G3:G7"/>
    <mergeCell ref="H3:H7"/>
    <mergeCell ref="I3:I7"/>
  </mergeCells>
  <hyperlinks>
    <hyperlink ref="M26" r:id="rId1" tooltip="Pt:Tag:highway=road" display="https://wiki.openstreetmap.org/wiki/Pt:Tag:highway%3Droad" xr:uid="{9B9937EA-0EE7-4C28-AF60-8D14DE251934}"/>
    <hyperlink ref="M33" r:id="rId2" tooltip="Pt:Key:area" display="https://wiki.openstreetmap.org/wiki/Pt:Key:area" xr:uid="{4C2E7512-9DA4-496C-859E-BDA2D44091D2}"/>
    <hyperlink ref="M51" r:id="rId3" location="Tecnologia" tooltip="wikipedia:pt:Bus Rapid Transit" display="http://en.wikipedia.org/wiki/pt:Bus_Rapid_Transit - Tecnologia" xr:uid="{620445AA-D80C-4576-8894-EA381AE5F8C7}"/>
    <hyperlink ref="M130" r:id="rId4" display="http://en.wikipedia.org/wiki/en:DecoTurf" xr:uid="{95D02AFB-E839-41A2-95B9-059D768596E7}"/>
    <hyperlink ref="M204" r:id="rId5" display="http://en.wikipedia.org/wiki/en:DecoTurf" xr:uid="{C223F67D-AEA9-4878-9839-EFF8FC0CFAE8}"/>
    <hyperlink ref="M207" r:id="rId6" tooltip="Pt:Key:access" display="https://wiki.openstreetmap.org/wiki/Pt:Key:access" xr:uid="{0B74CF0D-F99C-4697-9E2A-298A523548BE}"/>
    <hyperlink ref="M226" r:id="rId7" tooltip="Key:maxspeed:practical" display="https://wiki.openstreetmap.org/wiki/Key:maxspeed:practical" xr:uid="{FB122A42-33E1-449C-BC67-FEEC1F33A555}"/>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DC03-1E66-422A-B601-9DC423C624ED}">
  <dimension ref="A1:M223"/>
  <sheetViews>
    <sheetView tabSelected="1" workbookViewId="0">
      <selection activeCell="F9" sqref="F9:F10"/>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21.5" thickBot="1" x14ac:dyDescent="0.4">
      <c r="A3" s="6"/>
      <c r="B3" s="7"/>
      <c r="C3" s="7"/>
      <c r="D3" s="41" t="s">
        <v>1909</v>
      </c>
      <c r="E3" s="10" t="s">
        <v>1910</v>
      </c>
      <c r="F3" s="8"/>
      <c r="G3" s="7"/>
      <c r="H3" s="17"/>
      <c r="I3" s="7"/>
      <c r="J3" s="7"/>
      <c r="K3" s="118"/>
      <c r="L3" s="118"/>
      <c r="M3" s="19"/>
    </row>
    <row r="4" spans="1:13" x14ac:dyDescent="0.35">
      <c r="A4" s="48"/>
      <c r="B4" s="48"/>
      <c r="C4" s="48"/>
      <c r="D4" s="82"/>
      <c r="E4" s="62"/>
      <c r="F4" s="58" t="s">
        <v>633</v>
      </c>
      <c r="G4" s="62" t="s">
        <v>371</v>
      </c>
      <c r="H4" s="62" t="s">
        <v>215</v>
      </c>
      <c r="I4" s="48"/>
      <c r="J4" s="48"/>
      <c r="K4" s="122"/>
      <c r="L4" s="122"/>
      <c r="M4" s="78"/>
    </row>
    <row r="5" spans="1:13" ht="15" thickBot="1" x14ac:dyDescent="0.4">
      <c r="A5" s="49"/>
      <c r="B5" s="49"/>
      <c r="C5" s="49"/>
      <c r="D5" s="83"/>
      <c r="E5" s="63"/>
      <c r="F5" s="59"/>
      <c r="G5" s="63"/>
      <c r="H5" s="63"/>
      <c r="I5" s="49"/>
      <c r="J5" s="49"/>
      <c r="K5" s="123"/>
      <c r="L5" s="123"/>
      <c r="M5" s="79"/>
    </row>
    <row r="6" spans="1:13" ht="21.5" thickBot="1" x14ac:dyDescent="0.4">
      <c r="A6" s="6"/>
      <c r="B6" s="7"/>
      <c r="C6" s="7"/>
      <c r="D6" s="41"/>
      <c r="E6" s="10"/>
      <c r="F6" s="13" t="s">
        <v>372</v>
      </c>
      <c r="G6" s="10" t="s">
        <v>373</v>
      </c>
      <c r="H6" s="40" t="s">
        <v>85</v>
      </c>
      <c r="I6" s="7"/>
      <c r="J6" s="7"/>
      <c r="K6" s="118"/>
      <c r="L6" s="118"/>
      <c r="M6" s="19"/>
    </row>
    <row r="7" spans="1:13" ht="15" thickBot="1" x14ac:dyDescent="0.4">
      <c r="A7" s="6"/>
      <c r="B7" s="7"/>
      <c r="C7" s="7"/>
      <c r="D7" s="41"/>
      <c r="E7" s="10"/>
      <c r="F7" s="13" t="s">
        <v>1911</v>
      </c>
      <c r="G7" s="10" t="s">
        <v>1912</v>
      </c>
      <c r="H7" s="17"/>
      <c r="I7" s="7"/>
      <c r="J7" s="7"/>
      <c r="K7" s="118"/>
      <c r="L7" s="118"/>
      <c r="M7" s="19"/>
    </row>
    <row r="8" spans="1:13" ht="15" thickBot="1" x14ac:dyDescent="0.4">
      <c r="A8" s="6"/>
      <c r="B8" s="7"/>
      <c r="C8" s="7"/>
      <c r="D8" s="41"/>
      <c r="E8" s="10"/>
      <c r="F8" s="8"/>
      <c r="G8" s="7"/>
      <c r="H8" s="11" t="s">
        <v>26</v>
      </c>
      <c r="I8" s="12" t="s">
        <v>27</v>
      </c>
      <c r="J8" s="7"/>
      <c r="K8" s="118"/>
      <c r="L8" s="118"/>
      <c r="M8" s="19"/>
    </row>
    <row r="9" spans="1:13" x14ac:dyDescent="0.35">
      <c r="A9" s="48"/>
      <c r="B9" s="48"/>
      <c r="C9" s="48"/>
      <c r="D9" s="82"/>
      <c r="E9" s="62"/>
      <c r="F9" s="50"/>
      <c r="G9" s="48"/>
      <c r="H9" s="54" t="s">
        <v>1913</v>
      </c>
      <c r="I9" s="56" t="s">
        <v>1914</v>
      </c>
      <c r="J9" s="48"/>
      <c r="K9" s="122"/>
      <c r="L9" s="122"/>
      <c r="M9" s="78"/>
    </row>
    <row r="10" spans="1:13" ht="15" thickBot="1" x14ac:dyDescent="0.4">
      <c r="A10" s="49"/>
      <c r="B10" s="49"/>
      <c r="C10" s="49"/>
      <c r="D10" s="83"/>
      <c r="E10" s="63"/>
      <c r="F10" s="51"/>
      <c r="G10" s="49"/>
      <c r="H10" s="55"/>
      <c r="I10" s="57"/>
      <c r="J10" s="49"/>
      <c r="K10" s="123"/>
      <c r="L10" s="123"/>
      <c r="M10" s="79"/>
    </row>
    <row r="11" spans="1:13" x14ac:dyDescent="0.35">
      <c r="A11" s="48"/>
      <c r="B11" s="48"/>
      <c r="C11" s="48"/>
      <c r="D11" s="82"/>
      <c r="E11" s="62"/>
      <c r="F11" s="50"/>
      <c r="G11" s="48"/>
      <c r="H11" s="54" t="s">
        <v>1915</v>
      </c>
      <c r="I11" s="56" t="s">
        <v>1916</v>
      </c>
      <c r="J11" s="48"/>
      <c r="K11" s="122"/>
      <c r="L11" s="122"/>
      <c r="M11" s="78"/>
    </row>
    <row r="12" spans="1:13" ht="15" thickBot="1" x14ac:dyDescent="0.4">
      <c r="A12" s="49"/>
      <c r="B12" s="49"/>
      <c r="C12" s="49"/>
      <c r="D12" s="83"/>
      <c r="E12" s="63"/>
      <c r="F12" s="51"/>
      <c r="G12" s="49"/>
      <c r="H12" s="55"/>
      <c r="I12" s="57"/>
      <c r="J12" s="49"/>
      <c r="K12" s="123"/>
      <c r="L12" s="123"/>
      <c r="M12" s="79"/>
    </row>
    <row r="13" spans="1:13" x14ac:dyDescent="0.35">
      <c r="A13" s="48"/>
      <c r="B13" s="48"/>
      <c r="C13" s="48"/>
      <c r="D13" s="82"/>
      <c r="E13" s="62"/>
      <c r="F13" s="50"/>
      <c r="G13" s="48"/>
      <c r="H13" s="54" t="s">
        <v>1917</v>
      </c>
      <c r="I13" s="56" t="s">
        <v>1574</v>
      </c>
      <c r="J13" s="48"/>
      <c r="K13" s="122"/>
      <c r="L13" s="122"/>
      <c r="M13" s="78"/>
    </row>
    <row r="14" spans="1:13" ht="15" thickBot="1" x14ac:dyDescent="0.4">
      <c r="A14" s="49"/>
      <c r="B14" s="49"/>
      <c r="C14" s="49"/>
      <c r="D14" s="83"/>
      <c r="E14" s="63"/>
      <c r="F14" s="51"/>
      <c r="G14" s="49"/>
      <c r="H14" s="55"/>
      <c r="I14" s="57"/>
      <c r="J14" s="49"/>
      <c r="K14" s="123"/>
      <c r="L14" s="123"/>
      <c r="M14" s="79"/>
    </row>
    <row r="15" spans="1:13" ht="53" thickBot="1" x14ac:dyDescent="0.4">
      <c r="A15" s="6"/>
      <c r="B15" s="7"/>
      <c r="C15" s="7"/>
      <c r="D15" s="41"/>
      <c r="E15" s="10"/>
      <c r="F15" s="8"/>
      <c r="G15" s="7"/>
      <c r="H15" s="11" t="s">
        <v>1918</v>
      </c>
      <c r="I15" s="12" t="s">
        <v>79</v>
      </c>
      <c r="J15" s="7"/>
      <c r="K15" s="40" t="s">
        <v>423</v>
      </c>
      <c r="L15" s="40" t="s">
        <v>1919</v>
      </c>
      <c r="M15" s="41" t="s">
        <v>1920</v>
      </c>
    </row>
    <row r="16" spans="1:13" ht="74" thickBot="1" x14ac:dyDescent="0.4">
      <c r="A16" s="6"/>
      <c r="B16" s="7"/>
      <c r="C16" s="7"/>
      <c r="D16" s="41"/>
      <c r="E16" s="10"/>
      <c r="F16" s="8"/>
      <c r="G16" s="7"/>
      <c r="H16" s="11"/>
      <c r="I16" s="12"/>
      <c r="J16" s="7"/>
      <c r="K16" s="40" t="s">
        <v>423</v>
      </c>
      <c r="L16" s="40" t="s">
        <v>1921</v>
      </c>
      <c r="M16" s="41" t="s">
        <v>1922</v>
      </c>
    </row>
    <row r="17" spans="1:13" ht="32" thickBot="1" x14ac:dyDescent="0.4">
      <c r="A17" s="6"/>
      <c r="B17" s="7"/>
      <c r="C17" s="7"/>
      <c r="D17" s="41"/>
      <c r="E17" s="10"/>
      <c r="F17" s="8"/>
      <c r="G17" s="7"/>
      <c r="H17" s="11" t="s">
        <v>1923</v>
      </c>
      <c r="I17" s="12" t="s">
        <v>1924</v>
      </c>
      <c r="J17" s="7"/>
      <c r="K17" s="15" t="s">
        <v>667</v>
      </c>
      <c r="L17" s="40" t="s">
        <v>1925</v>
      </c>
      <c r="M17" s="9" t="s">
        <v>1926</v>
      </c>
    </row>
    <row r="18" spans="1:13" ht="15" thickBot="1" x14ac:dyDescent="0.4">
      <c r="A18" s="6"/>
      <c r="B18" s="7"/>
      <c r="C18" s="7"/>
      <c r="D18" s="41"/>
      <c r="E18" s="10"/>
      <c r="F18" s="8"/>
      <c r="G18" s="7"/>
      <c r="H18" s="17"/>
      <c r="I18" s="7"/>
      <c r="J18" s="7"/>
      <c r="K18" s="118"/>
      <c r="L18" s="118"/>
      <c r="M18" s="19"/>
    </row>
    <row r="19" spans="1:13" ht="15" thickBot="1" x14ac:dyDescent="0.4">
      <c r="A19" s="6"/>
      <c r="B19" s="7"/>
      <c r="C19" s="7"/>
      <c r="D19" s="41"/>
      <c r="E19" s="10"/>
      <c r="F19" s="8"/>
      <c r="G19" s="7"/>
      <c r="H19" s="17"/>
      <c r="I19" s="7"/>
      <c r="J19" s="7"/>
      <c r="K19" s="118"/>
      <c r="L19" s="118"/>
      <c r="M19" s="19"/>
    </row>
    <row r="20" spans="1:13" x14ac:dyDescent="0.35">
      <c r="A20" s="48"/>
      <c r="B20" s="48"/>
      <c r="C20" s="48"/>
      <c r="D20" s="42" t="s">
        <v>1927</v>
      </c>
      <c r="E20" s="62" t="s">
        <v>1929</v>
      </c>
      <c r="F20" s="50"/>
      <c r="G20" s="48"/>
      <c r="H20" s="52"/>
      <c r="I20" s="48"/>
      <c r="J20" s="48"/>
      <c r="K20" s="122"/>
      <c r="L20" s="122"/>
      <c r="M20" s="78"/>
    </row>
    <row r="21" spans="1:13" ht="15.5" x14ac:dyDescent="0.35">
      <c r="A21" s="47"/>
      <c r="B21" s="47"/>
      <c r="C21" s="47"/>
      <c r="D21" s="106"/>
      <c r="E21" s="97"/>
      <c r="F21" s="128"/>
      <c r="G21" s="47"/>
      <c r="H21" s="181"/>
      <c r="I21" s="47"/>
      <c r="J21" s="47"/>
      <c r="K21" s="213"/>
      <c r="L21" s="213"/>
      <c r="M21" s="180"/>
    </row>
    <row r="22" spans="1:13" x14ac:dyDescent="0.35">
      <c r="A22" s="47"/>
      <c r="B22" s="47"/>
      <c r="C22" s="47"/>
      <c r="D22" s="20" t="s">
        <v>932</v>
      </c>
      <c r="E22" s="97"/>
      <c r="F22" s="128"/>
      <c r="G22" s="47"/>
      <c r="H22" s="181"/>
      <c r="I22" s="47"/>
      <c r="J22" s="47"/>
      <c r="K22" s="213"/>
      <c r="L22" s="213"/>
      <c r="M22" s="180"/>
    </row>
    <row r="23" spans="1:13" ht="32" thickBot="1" x14ac:dyDescent="0.4">
      <c r="A23" s="49"/>
      <c r="B23" s="49"/>
      <c r="C23" s="49"/>
      <c r="D23" s="41" t="s">
        <v>1928</v>
      </c>
      <c r="E23" s="63"/>
      <c r="F23" s="51"/>
      <c r="G23" s="49"/>
      <c r="H23" s="53"/>
      <c r="I23" s="49"/>
      <c r="J23" s="49"/>
      <c r="K23" s="123"/>
      <c r="L23" s="123"/>
      <c r="M23" s="79"/>
    </row>
    <row r="24" spans="1:13" ht="15" thickBot="1" x14ac:dyDescent="0.4">
      <c r="A24" s="6"/>
      <c r="B24" s="7"/>
      <c r="C24" s="7"/>
      <c r="D24" s="41"/>
      <c r="E24" s="10"/>
      <c r="F24" s="41" t="s">
        <v>1930</v>
      </c>
      <c r="G24" s="4" t="s">
        <v>1931</v>
      </c>
      <c r="H24" s="12"/>
      <c r="I24" s="7"/>
      <c r="J24" s="7"/>
      <c r="K24" s="118"/>
      <c r="L24" s="118"/>
      <c r="M24" s="19"/>
    </row>
    <row r="25" spans="1:13" ht="15" thickBot="1" x14ac:dyDescent="0.4">
      <c r="A25" s="6"/>
      <c r="B25" s="7"/>
      <c r="C25" s="7"/>
      <c r="D25" s="41"/>
      <c r="E25" s="10"/>
      <c r="F25" s="41"/>
      <c r="G25" s="4"/>
      <c r="H25" s="11" t="s">
        <v>708</v>
      </c>
      <c r="I25" s="12" t="s">
        <v>792</v>
      </c>
      <c r="J25" s="7"/>
      <c r="K25" s="118"/>
      <c r="L25" s="118"/>
      <c r="M25" s="19"/>
    </row>
    <row r="26" spans="1:13" x14ac:dyDescent="0.35">
      <c r="A26" s="48"/>
      <c r="B26" s="48"/>
      <c r="C26" s="48"/>
      <c r="D26" s="82"/>
      <c r="E26" s="62"/>
      <c r="F26" s="82"/>
      <c r="G26" s="70"/>
      <c r="H26" s="54" t="s">
        <v>1932</v>
      </c>
      <c r="I26" s="56" t="s">
        <v>1933</v>
      </c>
      <c r="J26" s="48"/>
      <c r="K26" s="122"/>
      <c r="L26" s="122"/>
      <c r="M26" s="78"/>
    </row>
    <row r="27" spans="1:13" ht="15" thickBot="1" x14ac:dyDescent="0.4">
      <c r="A27" s="49"/>
      <c r="B27" s="49"/>
      <c r="C27" s="49"/>
      <c r="D27" s="83"/>
      <c r="E27" s="63"/>
      <c r="F27" s="83"/>
      <c r="G27" s="71"/>
      <c r="H27" s="55"/>
      <c r="I27" s="57"/>
      <c r="J27" s="49"/>
      <c r="K27" s="123"/>
      <c r="L27" s="123"/>
      <c r="M27" s="79"/>
    </row>
    <row r="28" spans="1:13" x14ac:dyDescent="0.35">
      <c r="A28" s="48"/>
      <c r="B28" s="48"/>
      <c r="C28" s="48"/>
      <c r="D28" s="82"/>
      <c r="E28" s="62"/>
      <c r="F28" s="82"/>
      <c r="G28" s="70"/>
      <c r="H28" s="54" t="s">
        <v>1934</v>
      </c>
      <c r="I28" s="56" t="s">
        <v>1935</v>
      </c>
      <c r="J28" s="48"/>
      <c r="K28" s="122"/>
      <c r="L28" s="122"/>
      <c r="M28" s="78"/>
    </row>
    <row r="29" spans="1:13" ht="15" thickBot="1" x14ac:dyDescent="0.4">
      <c r="A29" s="49"/>
      <c r="B29" s="49"/>
      <c r="C29" s="49"/>
      <c r="D29" s="83"/>
      <c r="E29" s="63"/>
      <c r="F29" s="83"/>
      <c r="G29" s="71"/>
      <c r="H29" s="55"/>
      <c r="I29" s="57"/>
      <c r="J29" s="49"/>
      <c r="K29" s="123"/>
      <c r="L29" s="123"/>
      <c r="M29" s="79"/>
    </row>
    <row r="30" spans="1:13" x14ac:dyDescent="0.35">
      <c r="A30" s="48"/>
      <c r="B30" s="48"/>
      <c r="C30" s="48"/>
      <c r="D30" s="82"/>
      <c r="E30" s="62"/>
      <c r="F30" s="82"/>
      <c r="G30" s="70"/>
      <c r="H30" s="54" t="s">
        <v>1936</v>
      </c>
      <c r="I30" s="56" t="s">
        <v>1937</v>
      </c>
      <c r="J30" s="48"/>
      <c r="K30" s="122"/>
      <c r="L30" s="122"/>
      <c r="M30" s="78"/>
    </row>
    <row r="31" spans="1:13" ht="15" thickBot="1" x14ac:dyDescent="0.4">
      <c r="A31" s="49"/>
      <c r="B31" s="49"/>
      <c r="C31" s="49"/>
      <c r="D31" s="83"/>
      <c r="E31" s="63"/>
      <c r="F31" s="83"/>
      <c r="G31" s="71"/>
      <c r="H31" s="55"/>
      <c r="I31" s="57"/>
      <c r="J31" s="49"/>
      <c r="K31" s="123"/>
      <c r="L31" s="123"/>
      <c r="M31" s="79"/>
    </row>
    <row r="32" spans="1:13" ht="15" thickBot="1" x14ac:dyDescent="0.4">
      <c r="A32" s="6"/>
      <c r="B32" s="7"/>
      <c r="C32" s="7"/>
      <c r="D32" s="41"/>
      <c r="E32" s="10"/>
      <c r="F32" s="41" t="s">
        <v>1938</v>
      </c>
      <c r="G32" s="4" t="s">
        <v>1939</v>
      </c>
      <c r="H32" s="12"/>
      <c r="I32" s="7"/>
      <c r="J32" s="7"/>
      <c r="K32" s="118"/>
      <c r="L32" s="118"/>
      <c r="M32" s="19"/>
    </row>
    <row r="33" spans="1:13" ht="15" thickBot="1" x14ac:dyDescent="0.4">
      <c r="A33" s="6"/>
      <c r="B33" s="7"/>
      <c r="C33" s="7"/>
      <c r="D33" s="41"/>
      <c r="E33" s="10"/>
      <c r="F33" s="41"/>
      <c r="G33" s="4"/>
      <c r="H33" s="13" t="s">
        <v>26</v>
      </c>
      <c r="I33" s="10" t="s">
        <v>27</v>
      </c>
      <c r="J33" s="7"/>
      <c r="K33" s="118"/>
      <c r="L33" s="118"/>
      <c r="M33" s="19"/>
    </row>
    <row r="34" spans="1:13" ht="21.5" thickBot="1" x14ac:dyDescent="0.4">
      <c r="A34" s="6"/>
      <c r="B34" s="7"/>
      <c r="C34" s="7"/>
      <c r="D34" s="41"/>
      <c r="E34" s="10"/>
      <c r="F34" s="41"/>
      <c r="G34" s="4"/>
      <c r="H34" s="13" t="s">
        <v>1940</v>
      </c>
      <c r="I34" s="10" t="s">
        <v>1941</v>
      </c>
      <c r="J34" s="7"/>
      <c r="K34" s="118"/>
      <c r="L34" s="118"/>
      <c r="M34" s="19"/>
    </row>
    <row r="35" spans="1:13" ht="15" thickBot="1" x14ac:dyDescent="0.4">
      <c r="A35" s="6"/>
      <c r="B35" s="7"/>
      <c r="C35" s="7"/>
      <c r="D35" s="41"/>
      <c r="E35" s="10"/>
      <c r="F35" s="41"/>
      <c r="G35" s="4"/>
      <c r="H35" s="13" t="s">
        <v>1942</v>
      </c>
      <c r="I35" s="10" t="s">
        <v>1943</v>
      </c>
      <c r="J35" s="7"/>
      <c r="K35" s="118"/>
      <c r="L35" s="118"/>
      <c r="M35" s="19"/>
    </row>
    <row r="36" spans="1:13" ht="15" thickBot="1" x14ac:dyDescent="0.4">
      <c r="A36" s="6"/>
      <c r="B36" s="7"/>
      <c r="C36" s="7"/>
      <c r="D36" s="41"/>
      <c r="E36" s="10"/>
      <c r="F36" s="41"/>
      <c r="G36" s="4"/>
      <c r="H36" s="13" t="s">
        <v>1944</v>
      </c>
      <c r="I36" s="10" t="s">
        <v>1945</v>
      </c>
      <c r="J36" s="7"/>
      <c r="K36" s="118"/>
      <c r="L36" s="118"/>
      <c r="M36" s="19"/>
    </row>
    <row r="37" spans="1:13" ht="15" thickBot="1" x14ac:dyDescent="0.4">
      <c r="A37" s="6"/>
      <c r="B37" s="7"/>
      <c r="C37" s="7"/>
      <c r="D37" s="41"/>
      <c r="E37" s="10"/>
      <c r="F37" s="41"/>
      <c r="G37" s="4"/>
      <c r="H37" s="13" t="s">
        <v>1946</v>
      </c>
      <c r="I37" s="10" t="s">
        <v>1947</v>
      </c>
      <c r="J37" s="7"/>
      <c r="K37" s="118"/>
      <c r="L37" s="118"/>
      <c r="M37" s="19"/>
    </row>
    <row r="38" spans="1:13" ht="15" thickBot="1" x14ac:dyDescent="0.4">
      <c r="A38" s="6"/>
      <c r="B38" s="7"/>
      <c r="C38" s="7"/>
      <c r="D38" s="41"/>
      <c r="E38" s="10"/>
      <c r="F38" s="41"/>
      <c r="G38" s="4"/>
      <c r="H38" s="13" t="s">
        <v>1505</v>
      </c>
      <c r="I38" s="10" t="s">
        <v>1948</v>
      </c>
      <c r="J38" s="7"/>
      <c r="K38" s="118"/>
      <c r="L38" s="118"/>
      <c r="M38" s="19"/>
    </row>
    <row r="39" spans="1:13" x14ac:dyDescent="0.35">
      <c r="A39" s="48"/>
      <c r="B39" s="48"/>
      <c r="C39" s="48"/>
      <c r="D39" s="82"/>
      <c r="E39" s="62"/>
      <c r="F39" s="42"/>
      <c r="G39" s="70" t="s">
        <v>1950</v>
      </c>
      <c r="H39" s="56"/>
      <c r="I39" s="48"/>
      <c r="J39" s="48"/>
      <c r="K39" s="122"/>
      <c r="L39" s="122"/>
      <c r="M39" s="78"/>
    </row>
    <row r="40" spans="1:13" ht="15" thickBot="1" x14ac:dyDescent="0.4">
      <c r="A40" s="49"/>
      <c r="B40" s="49"/>
      <c r="C40" s="49"/>
      <c r="D40" s="83"/>
      <c r="E40" s="63"/>
      <c r="F40" s="41" t="s">
        <v>1949</v>
      </c>
      <c r="G40" s="71"/>
      <c r="H40" s="57"/>
      <c r="I40" s="49"/>
      <c r="J40" s="49"/>
      <c r="K40" s="123"/>
      <c r="L40" s="123"/>
      <c r="M40" s="79"/>
    </row>
    <row r="41" spans="1:13" ht="15" thickBot="1" x14ac:dyDescent="0.4">
      <c r="A41" s="6"/>
      <c r="B41" s="7"/>
      <c r="C41" s="7"/>
      <c r="D41" s="41"/>
      <c r="E41" s="10"/>
      <c r="F41" s="41"/>
      <c r="G41" s="4"/>
      <c r="H41" s="11" t="s">
        <v>1951</v>
      </c>
      <c r="I41" s="12" t="s">
        <v>185</v>
      </c>
      <c r="J41" s="7"/>
      <c r="K41" s="118"/>
      <c r="L41" s="118"/>
      <c r="M41" s="19"/>
    </row>
    <row r="42" spans="1:13" ht="15" thickBot="1" x14ac:dyDescent="0.4">
      <c r="A42" s="6"/>
      <c r="B42" s="7"/>
      <c r="C42" s="7"/>
      <c r="D42" s="41"/>
      <c r="E42" s="10"/>
      <c r="F42" s="41"/>
      <c r="G42" s="4"/>
      <c r="H42" s="13" t="s">
        <v>1952</v>
      </c>
      <c r="I42" s="10" t="s">
        <v>1953</v>
      </c>
      <c r="J42" s="7"/>
      <c r="K42" s="118"/>
      <c r="L42" s="118"/>
      <c r="M42" s="19"/>
    </row>
    <row r="43" spans="1:13" ht="15" thickBot="1" x14ac:dyDescent="0.4">
      <c r="A43" s="6"/>
      <c r="B43" s="7"/>
      <c r="C43" s="7"/>
      <c r="D43" s="41"/>
      <c r="E43" s="10"/>
      <c r="F43" s="41"/>
      <c r="G43" s="4"/>
      <c r="H43" s="13" t="s">
        <v>1954</v>
      </c>
      <c r="I43" s="10" t="s">
        <v>1955</v>
      </c>
      <c r="J43" s="7"/>
      <c r="K43" s="118"/>
      <c r="L43" s="118"/>
      <c r="M43" s="19"/>
    </row>
    <row r="44" spans="1:13" ht="15" thickBot="1" x14ac:dyDescent="0.4">
      <c r="A44" s="6"/>
      <c r="B44" s="7"/>
      <c r="C44" s="7"/>
      <c r="D44" s="41"/>
      <c r="E44" s="10"/>
      <c r="F44" s="41"/>
      <c r="G44" s="4"/>
      <c r="H44" s="13" t="s">
        <v>1956</v>
      </c>
      <c r="I44" s="10" t="s">
        <v>1957</v>
      </c>
      <c r="J44" s="7"/>
      <c r="K44" s="118"/>
      <c r="L44" s="118"/>
      <c r="M44" s="19"/>
    </row>
    <row r="45" spans="1:13" ht="15" thickBot="1" x14ac:dyDescent="0.4">
      <c r="A45" s="6"/>
      <c r="B45" s="7"/>
      <c r="C45" s="7"/>
      <c r="D45" s="41"/>
      <c r="E45" s="10"/>
      <c r="F45" s="41" t="s">
        <v>1958</v>
      </c>
      <c r="G45" s="4" t="s">
        <v>1959</v>
      </c>
      <c r="H45" s="12"/>
      <c r="I45" s="12"/>
      <c r="J45" s="7"/>
      <c r="K45" s="118"/>
      <c r="L45" s="118"/>
      <c r="M45" s="19"/>
    </row>
    <row r="46" spans="1:13" ht="21.5" thickBot="1" x14ac:dyDescent="0.4">
      <c r="A46" s="6"/>
      <c r="B46" s="7"/>
      <c r="C46" s="7"/>
      <c r="D46" s="41"/>
      <c r="E46" s="10"/>
      <c r="F46" s="41"/>
      <c r="G46" s="4"/>
      <c r="H46" s="13" t="s">
        <v>1960</v>
      </c>
      <c r="I46" s="10" t="s">
        <v>1961</v>
      </c>
      <c r="J46" s="7"/>
      <c r="K46" s="40" t="s">
        <v>423</v>
      </c>
      <c r="L46" s="40" t="s">
        <v>1962</v>
      </c>
      <c r="M46" s="41" t="s">
        <v>1963</v>
      </c>
    </row>
    <row r="47" spans="1:13" ht="15" thickBot="1" x14ac:dyDescent="0.4">
      <c r="A47" s="6"/>
      <c r="B47" s="7"/>
      <c r="C47" s="7"/>
      <c r="D47" s="41"/>
      <c r="E47" s="10"/>
      <c r="F47" s="41"/>
      <c r="G47" s="4"/>
      <c r="H47" s="13" t="s">
        <v>1964</v>
      </c>
      <c r="I47" s="10" t="s">
        <v>149</v>
      </c>
      <c r="J47" s="7"/>
      <c r="K47" s="118"/>
      <c r="L47" s="118"/>
      <c r="M47" s="19"/>
    </row>
    <row r="48" spans="1:13" ht="15" thickBot="1" x14ac:dyDescent="0.4">
      <c r="A48" s="6"/>
      <c r="B48" s="7"/>
      <c r="C48" s="7"/>
      <c r="D48" s="41"/>
      <c r="E48" s="10"/>
      <c r="F48" s="41"/>
      <c r="G48" s="4"/>
      <c r="H48" s="13" t="s">
        <v>1965</v>
      </c>
      <c r="I48" s="10" t="s">
        <v>151</v>
      </c>
      <c r="J48" s="7"/>
      <c r="K48" s="118"/>
      <c r="L48" s="118"/>
      <c r="M48" s="19"/>
    </row>
    <row r="49" spans="1:13" ht="15" thickBot="1" x14ac:dyDescent="0.4">
      <c r="A49" s="6"/>
      <c r="B49" s="7"/>
      <c r="C49" s="7"/>
      <c r="D49" s="41"/>
      <c r="E49" s="10"/>
      <c r="F49" s="41"/>
      <c r="G49" s="4"/>
      <c r="H49" s="13" t="s">
        <v>1966</v>
      </c>
      <c r="I49" s="10" t="s">
        <v>153</v>
      </c>
      <c r="J49" s="7"/>
      <c r="K49" s="118"/>
      <c r="L49" s="118"/>
      <c r="M49" s="19"/>
    </row>
    <row r="50" spans="1:13" ht="15" thickBot="1" x14ac:dyDescent="0.4">
      <c r="A50" s="6"/>
      <c r="B50" s="7"/>
      <c r="C50" s="7"/>
      <c r="D50" s="41"/>
      <c r="E50" s="10"/>
      <c r="F50" s="41"/>
      <c r="G50" s="4"/>
      <c r="H50" s="13" t="s">
        <v>1967</v>
      </c>
      <c r="I50" s="10" t="s">
        <v>79</v>
      </c>
      <c r="J50" s="7"/>
      <c r="K50" s="118"/>
      <c r="L50" s="118"/>
      <c r="M50" s="19"/>
    </row>
    <row r="51" spans="1:13" ht="15" thickBot="1" x14ac:dyDescent="0.4">
      <c r="A51" s="6"/>
      <c r="B51" s="7"/>
      <c r="C51" s="7"/>
      <c r="D51" s="41"/>
      <c r="E51" s="10"/>
      <c r="F51" s="41"/>
      <c r="G51" s="4"/>
      <c r="H51" s="13" t="s">
        <v>1968</v>
      </c>
      <c r="I51" s="10" t="s">
        <v>156</v>
      </c>
      <c r="J51" s="7"/>
      <c r="K51" s="118"/>
      <c r="L51" s="118"/>
      <c r="M51" s="19"/>
    </row>
    <row r="52" spans="1:13" ht="15" thickBot="1" x14ac:dyDescent="0.4">
      <c r="A52" s="6"/>
      <c r="B52" s="7"/>
      <c r="C52" s="7"/>
      <c r="D52" s="41"/>
      <c r="E52" s="10"/>
      <c r="F52" s="41"/>
      <c r="G52" s="4"/>
      <c r="H52" s="13" t="s">
        <v>1969</v>
      </c>
      <c r="I52" s="10" t="s">
        <v>250</v>
      </c>
      <c r="J52" s="7"/>
      <c r="K52" s="118"/>
      <c r="L52" s="118"/>
      <c r="M52" s="19"/>
    </row>
    <row r="53" spans="1:13" ht="15" thickBot="1" x14ac:dyDescent="0.4">
      <c r="A53" s="6"/>
      <c r="B53" s="7"/>
      <c r="C53" s="7"/>
      <c r="D53" s="41"/>
      <c r="E53" s="10"/>
      <c r="F53" s="41"/>
      <c r="G53" s="4"/>
      <c r="H53" s="13" t="s">
        <v>1970</v>
      </c>
      <c r="I53" s="10" t="s">
        <v>258</v>
      </c>
      <c r="J53" s="7"/>
      <c r="K53" s="118"/>
      <c r="L53" s="118"/>
      <c r="M53" s="19"/>
    </row>
    <row r="54" spans="1:13" ht="15" thickBot="1" x14ac:dyDescent="0.4">
      <c r="A54" s="6"/>
      <c r="B54" s="7"/>
      <c r="C54" s="7"/>
      <c r="D54" s="41"/>
      <c r="E54" s="10"/>
      <c r="F54" s="41"/>
      <c r="G54" s="4"/>
      <c r="H54" s="13" t="s">
        <v>1971</v>
      </c>
      <c r="I54" s="10" t="s">
        <v>260</v>
      </c>
      <c r="J54" s="7"/>
      <c r="K54" s="118"/>
      <c r="L54" s="118"/>
      <c r="M54" s="19"/>
    </row>
    <row r="55" spans="1:13" ht="15" thickBot="1" x14ac:dyDescent="0.4">
      <c r="A55" s="6"/>
      <c r="B55" s="7"/>
      <c r="C55" s="7"/>
      <c r="D55" s="41"/>
      <c r="E55" s="10"/>
      <c r="F55" s="41"/>
      <c r="G55" s="4"/>
      <c r="H55" s="13" t="s">
        <v>1972</v>
      </c>
      <c r="I55" s="10" t="s">
        <v>1554</v>
      </c>
      <c r="J55" s="7"/>
      <c r="K55" s="118"/>
      <c r="L55" s="118"/>
      <c r="M55" s="19"/>
    </row>
    <row r="56" spans="1:13" ht="15" thickBot="1" x14ac:dyDescent="0.4">
      <c r="A56" s="6"/>
      <c r="B56" s="7"/>
      <c r="C56" s="7"/>
      <c r="D56" s="41"/>
      <c r="E56" s="10"/>
      <c r="F56" s="41"/>
      <c r="G56" s="4"/>
      <c r="H56" s="13" t="s">
        <v>1973</v>
      </c>
      <c r="I56" s="10" t="s">
        <v>1556</v>
      </c>
      <c r="J56" s="7"/>
      <c r="K56" s="118"/>
      <c r="L56" s="118"/>
      <c r="M56" s="19"/>
    </row>
    <row r="57" spans="1:13" ht="15" thickBot="1" x14ac:dyDescent="0.4">
      <c r="A57" s="6"/>
      <c r="B57" s="7"/>
      <c r="C57" s="7"/>
      <c r="D57" s="41"/>
      <c r="E57" s="10"/>
      <c r="F57" s="41"/>
      <c r="G57" s="4"/>
      <c r="H57" s="13" t="s">
        <v>1974</v>
      </c>
      <c r="I57" s="10" t="s">
        <v>446</v>
      </c>
      <c r="J57" s="7"/>
      <c r="K57" s="118"/>
      <c r="L57" s="118"/>
      <c r="M57" s="19"/>
    </row>
    <row r="58" spans="1:13" ht="15" thickBot="1" x14ac:dyDescent="0.4">
      <c r="A58" s="6"/>
      <c r="B58" s="7"/>
      <c r="C58" s="7"/>
      <c r="D58" s="41"/>
      <c r="E58" s="10"/>
      <c r="F58" s="41"/>
      <c r="G58" s="4"/>
      <c r="H58" s="13" t="s">
        <v>1975</v>
      </c>
      <c r="I58" s="10" t="s">
        <v>1559</v>
      </c>
      <c r="J58" s="7"/>
      <c r="K58" s="118"/>
      <c r="L58" s="118"/>
      <c r="M58" s="19"/>
    </row>
    <row r="59" spans="1:13" ht="15" thickBot="1" x14ac:dyDescent="0.4">
      <c r="A59" s="6"/>
      <c r="B59" s="7"/>
      <c r="C59" s="7"/>
      <c r="D59" s="41"/>
      <c r="E59" s="10"/>
      <c r="F59" s="41"/>
      <c r="G59" s="4"/>
      <c r="H59" s="13" t="s">
        <v>1976</v>
      </c>
      <c r="I59" s="10" t="s">
        <v>1977</v>
      </c>
      <c r="J59" s="7"/>
      <c r="K59" s="118"/>
      <c r="L59" s="118"/>
      <c r="M59" s="19"/>
    </row>
    <row r="60" spans="1:13" ht="15" thickBot="1" x14ac:dyDescent="0.4">
      <c r="A60" s="6"/>
      <c r="B60" s="7"/>
      <c r="C60" s="7"/>
      <c r="D60" s="41"/>
      <c r="E60" s="10"/>
      <c r="F60" s="41"/>
      <c r="G60" s="4"/>
      <c r="H60" s="13" t="s">
        <v>1978</v>
      </c>
      <c r="I60" s="10" t="s">
        <v>452</v>
      </c>
      <c r="J60" s="7"/>
      <c r="K60" s="118"/>
      <c r="L60" s="118"/>
      <c r="M60" s="19"/>
    </row>
    <row r="61" spans="1:13" ht="15" thickBot="1" x14ac:dyDescent="0.4">
      <c r="A61" s="6"/>
      <c r="B61" s="7"/>
      <c r="C61" s="7"/>
      <c r="D61" s="41"/>
      <c r="E61" s="10"/>
      <c r="F61" s="41"/>
      <c r="G61" s="4"/>
      <c r="H61" s="13" t="s">
        <v>1979</v>
      </c>
      <c r="I61" s="10" t="s">
        <v>454</v>
      </c>
      <c r="J61" s="7"/>
      <c r="K61" s="118"/>
      <c r="L61" s="118"/>
      <c r="M61" s="19"/>
    </row>
    <row r="62" spans="1:13" ht="15" thickBot="1" x14ac:dyDescent="0.4">
      <c r="A62" s="6"/>
      <c r="B62" s="7"/>
      <c r="C62" s="7"/>
      <c r="D62" s="41"/>
      <c r="E62" s="10"/>
      <c r="F62" s="41"/>
      <c r="G62" s="4"/>
      <c r="H62" s="13" t="s">
        <v>1980</v>
      </c>
      <c r="I62" s="10" t="s">
        <v>456</v>
      </c>
      <c r="J62" s="7"/>
      <c r="K62" s="118"/>
      <c r="L62" s="118"/>
      <c r="M62" s="19"/>
    </row>
    <row r="63" spans="1:13" ht="15" thickBot="1" x14ac:dyDescent="0.4">
      <c r="A63" s="6"/>
      <c r="B63" s="7"/>
      <c r="C63" s="7"/>
      <c r="D63" s="41"/>
      <c r="E63" s="10"/>
      <c r="F63" s="41"/>
      <c r="G63" s="4"/>
      <c r="H63" s="13" t="s">
        <v>1981</v>
      </c>
      <c r="I63" s="10" t="s">
        <v>458</v>
      </c>
      <c r="J63" s="7"/>
      <c r="K63" s="118"/>
      <c r="L63" s="118"/>
      <c r="M63" s="19"/>
    </row>
    <row r="64" spans="1:13" ht="15" thickBot="1" x14ac:dyDescent="0.4">
      <c r="A64" s="6"/>
      <c r="B64" s="7"/>
      <c r="C64" s="7"/>
      <c r="D64" s="41"/>
      <c r="E64" s="10"/>
      <c r="F64" s="41"/>
      <c r="G64" s="4"/>
      <c r="H64" s="13" t="s">
        <v>1982</v>
      </c>
      <c r="I64" s="10" t="s">
        <v>1983</v>
      </c>
      <c r="J64" s="7"/>
      <c r="K64" s="118"/>
      <c r="L64" s="118"/>
      <c r="M64" s="19"/>
    </row>
    <row r="65" spans="1:13" ht="15" thickBot="1" x14ac:dyDescent="0.4">
      <c r="A65" s="6"/>
      <c r="B65" s="7"/>
      <c r="C65" s="7"/>
      <c r="D65" s="41"/>
      <c r="E65" s="10"/>
      <c r="F65" s="41"/>
      <c r="G65" s="4"/>
      <c r="H65" s="13" t="s">
        <v>1984</v>
      </c>
      <c r="I65" s="10" t="s">
        <v>1985</v>
      </c>
      <c r="J65" s="7"/>
      <c r="K65" s="118"/>
      <c r="L65" s="118"/>
      <c r="M65" s="19"/>
    </row>
    <row r="66" spans="1:13" ht="15" thickBot="1" x14ac:dyDescent="0.4">
      <c r="A66" s="6"/>
      <c r="B66" s="7"/>
      <c r="C66" s="7"/>
      <c r="D66" s="41"/>
      <c r="E66" s="10"/>
      <c r="F66" s="41"/>
      <c r="G66" s="4"/>
      <c r="H66" s="13" t="s">
        <v>1986</v>
      </c>
      <c r="I66" s="10" t="s">
        <v>1987</v>
      </c>
      <c r="J66" s="7"/>
      <c r="K66" s="118"/>
      <c r="L66" s="118"/>
      <c r="M66" s="19"/>
    </row>
    <row r="67" spans="1:13" ht="15" thickBot="1" x14ac:dyDescent="0.4">
      <c r="A67" s="6"/>
      <c r="B67" s="7"/>
      <c r="C67" s="7"/>
      <c r="D67" s="41"/>
      <c r="E67" s="10"/>
      <c r="F67" s="41"/>
      <c r="G67" s="4"/>
      <c r="H67" s="13" t="s">
        <v>1988</v>
      </c>
      <c r="I67" s="10" t="s">
        <v>1989</v>
      </c>
      <c r="J67" s="7"/>
      <c r="K67" s="118"/>
      <c r="L67" s="118"/>
      <c r="M67" s="19"/>
    </row>
    <row r="68" spans="1:13" ht="15" thickBot="1" x14ac:dyDescent="0.4">
      <c r="A68" s="6"/>
      <c r="B68" s="7"/>
      <c r="C68" s="7"/>
      <c r="D68" s="41"/>
      <c r="E68" s="10"/>
      <c r="F68" s="41"/>
      <c r="G68" s="4"/>
      <c r="H68" s="13" t="s">
        <v>1990</v>
      </c>
      <c r="I68" s="10" t="s">
        <v>470</v>
      </c>
      <c r="J68" s="7"/>
      <c r="K68" s="118"/>
      <c r="L68" s="118"/>
      <c r="M68" s="19"/>
    </row>
    <row r="69" spans="1:13" ht="15" thickBot="1" x14ac:dyDescent="0.4">
      <c r="A69" s="6"/>
      <c r="B69" s="7"/>
      <c r="C69" s="7"/>
      <c r="D69" s="41"/>
      <c r="E69" s="10"/>
      <c r="F69" s="41"/>
      <c r="G69" s="4"/>
      <c r="H69" s="13" t="s">
        <v>1991</v>
      </c>
      <c r="I69" s="10" t="s">
        <v>1992</v>
      </c>
      <c r="J69" s="7"/>
      <c r="K69" s="118"/>
      <c r="L69" s="118"/>
      <c r="M69" s="19"/>
    </row>
    <row r="70" spans="1:13" ht="15" thickBot="1" x14ac:dyDescent="0.4">
      <c r="A70" s="6"/>
      <c r="B70" s="7"/>
      <c r="C70" s="7"/>
      <c r="D70" s="41"/>
      <c r="E70" s="10"/>
      <c r="F70" s="41"/>
      <c r="G70" s="4"/>
      <c r="H70" s="13" t="s">
        <v>1993</v>
      </c>
      <c r="I70" s="10" t="s">
        <v>1994</v>
      </c>
      <c r="J70" s="7"/>
      <c r="K70" s="118"/>
      <c r="L70" s="118"/>
      <c r="M70" s="19"/>
    </row>
    <row r="71" spans="1:13" ht="15" thickBot="1" x14ac:dyDescent="0.4">
      <c r="A71" s="6"/>
      <c r="B71" s="7"/>
      <c r="C71" s="7"/>
      <c r="D71" s="41"/>
      <c r="E71" s="10"/>
      <c r="F71" s="41"/>
      <c r="G71" s="4"/>
      <c r="H71" s="13" t="s">
        <v>1995</v>
      </c>
      <c r="I71" s="10" t="s">
        <v>1996</v>
      </c>
      <c r="J71" s="7"/>
      <c r="K71" s="118"/>
      <c r="L71" s="118"/>
      <c r="M71" s="19"/>
    </row>
    <row r="72" spans="1:13" ht="15" thickBot="1" x14ac:dyDescent="0.4">
      <c r="A72" s="6"/>
      <c r="B72" s="7"/>
      <c r="C72" s="7"/>
      <c r="D72" s="41"/>
      <c r="E72" s="10"/>
      <c r="F72" s="41"/>
      <c r="G72" s="4"/>
      <c r="H72" s="13" t="s">
        <v>1997</v>
      </c>
      <c r="I72" s="10" t="s">
        <v>1998</v>
      </c>
      <c r="J72" s="7"/>
      <c r="K72" s="118"/>
      <c r="L72" s="118"/>
      <c r="M72" s="19"/>
    </row>
    <row r="73" spans="1:13" ht="15" thickBot="1" x14ac:dyDescent="0.4">
      <c r="A73" s="6"/>
      <c r="B73" s="7"/>
      <c r="C73" s="7"/>
      <c r="D73" s="41"/>
      <c r="E73" s="10"/>
      <c r="F73" s="41"/>
      <c r="G73" s="4"/>
      <c r="H73" s="13" t="s">
        <v>1999</v>
      </c>
      <c r="I73" s="10" t="s">
        <v>2000</v>
      </c>
      <c r="J73" s="7"/>
      <c r="K73" s="118"/>
      <c r="L73" s="118"/>
      <c r="M73" s="19"/>
    </row>
    <row r="74" spans="1:13" ht="15" thickBot="1" x14ac:dyDescent="0.4">
      <c r="A74" s="6"/>
      <c r="B74" s="7"/>
      <c r="C74" s="7"/>
      <c r="D74" s="41"/>
      <c r="E74" s="10"/>
      <c r="F74" s="41"/>
      <c r="G74" s="4"/>
      <c r="H74" s="13" t="s">
        <v>2001</v>
      </c>
      <c r="I74" s="10" t="s">
        <v>2002</v>
      </c>
      <c r="J74" s="7"/>
      <c r="K74" s="118"/>
      <c r="L74" s="118"/>
      <c r="M74" s="19"/>
    </row>
    <row r="75" spans="1:13" ht="15" thickBot="1" x14ac:dyDescent="0.4">
      <c r="A75" s="6"/>
      <c r="B75" s="7"/>
      <c r="C75" s="7"/>
      <c r="D75" s="41"/>
      <c r="E75" s="10"/>
      <c r="F75" s="41"/>
      <c r="G75" s="4"/>
      <c r="H75" s="13" t="s">
        <v>2003</v>
      </c>
      <c r="I75" s="10" t="s">
        <v>2004</v>
      </c>
      <c r="J75" s="7"/>
      <c r="K75" s="118"/>
      <c r="L75" s="118"/>
      <c r="M75" s="19"/>
    </row>
    <row r="76" spans="1:13" ht="15" thickBot="1" x14ac:dyDescent="0.4">
      <c r="A76" s="6"/>
      <c r="B76" s="7"/>
      <c r="C76" s="7"/>
      <c r="D76" s="41"/>
      <c r="E76" s="10"/>
      <c r="F76" s="41"/>
      <c r="G76" s="4"/>
      <c r="H76" s="13" t="s">
        <v>2005</v>
      </c>
      <c r="I76" s="10" t="s">
        <v>486</v>
      </c>
      <c r="J76" s="7"/>
      <c r="K76" s="118"/>
      <c r="L76" s="118"/>
      <c r="M76" s="19"/>
    </row>
    <row r="77" spans="1:13" ht="15" thickBot="1" x14ac:dyDescent="0.4">
      <c r="A77" s="6"/>
      <c r="B77" s="7"/>
      <c r="C77" s="7"/>
      <c r="D77" s="41"/>
      <c r="E77" s="10"/>
      <c r="F77" s="41"/>
      <c r="G77" s="4"/>
      <c r="H77" s="13" t="s">
        <v>2006</v>
      </c>
      <c r="I77" s="10" t="s">
        <v>2007</v>
      </c>
      <c r="J77" s="7"/>
      <c r="K77" s="118"/>
      <c r="L77" s="118"/>
      <c r="M77" s="19"/>
    </row>
    <row r="78" spans="1:13" ht="15" thickBot="1" x14ac:dyDescent="0.4">
      <c r="A78" s="6"/>
      <c r="B78" s="7"/>
      <c r="C78" s="7"/>
      <c r="D78" s="41"/>
      <c r="E78" s="10"/>
      <c r="F78" s="41"/>
      <c r="G78" s="4"/>
      <c r="H78" s="13" t="s">
        <v>2008</v>
      </c>
      <c r="I78" s="10" t="s">
        <v>490</v>
      </c>
      <c r="J78" s="7"/>
      <c r="K78" s="118"/>
      <c r="L78" s="118"/>
      <c r="M78" s="19"/>
    </row>
    <row r="79" spans="1:13" ht="15" thickBot="1" x14ac:dyDescent="0.4">
      <c r="A79" s="6"/>
      <c r="B79" s="7"/>
      <c r="C79" s="7"/>
      <c r="D79" s="41"/>
      <c r="E79" s="10"/>
      <c r="F79" s="41"/>
      <c r="G79" s="4"/>
      <c r="H79" s="13" t="s">
        <v>2009</v>
      </c>
      <c r="I79" s="10" t="s">
        <v>492</v>
      </c>
      <c r="J79" s="7"/>
      <c r="K79" s="118"/>
      <c r="L79" s="118"/>
      <c r="M79" s="19"/>
    </row>
    <row r="80" spans="1:13" ht="15" thickBot="1" x14ac:dyDescent="0.4">
      <c r="A80" s="6"/>
      <c r="B80" s="7"/>
      <c r="C80" s="7"/>
      <c r="D80" s="41"/>
      <c r="E80" s="10"/>
      <c r="F80" s="41"/>
      <c r="G80" s="4"/>
      <c r="H80" s="13" t="s">
        <v>2010</v>
      </c>
      <c r="I80" s="10" t="s">
        <v>494</v>
      </c>
      <c r="J80" s="7"/>
      <c r="K80" s="118"/>
      <c r="L80" s="118"/>
      <c r="M80" s="19"/>
    </row>
    <row r="81" spans="1:13" ht="15" thickBot="1" x14ac:dyDescent="0.4">
      <c r="A81" s="6"/>
      <c r="B81" s="7"/>
      <c r="C81" s="7"/>
      <c r="D81" s="41"/>
      <c r="E81" s="10"/>
      <c r="F81" s="41"/>
      <c r="G81" s="4"/>
      <c r="H81" s="13" t="s">
        <v>2011</v>
      </c>
      <c r="I81" s="10" t="s">
        <v>2012</v>
      </c>
      <c r="J81" s="7"/>
      <c r="K81" s="118"/>
      <c r="L81" s="118"/>
      <c r="M81" s="19"/>
    </row>
    <row r="82" spans="1:13" ht="15" thickBot="1" x14ac:dyDescent="0.4">
      <c r="A82" s="6"/>
      <c r="B82" s="7"/>
      <c r="C82" s="7"/>
      <c r="D82" s="41"/>
      <c r="E82" s="10"/>
      <c r="F82" s="41"/>
      <c r="G82" s="4"/>
      <c r="H82" s="13" t="s">
        <v>2013</v>
      </c>
      <c r="I82" s="10" t="s">
        <v>2014</v>
      </c>
      <c r="J82" s="7"/>
      <c r="K82" s="118"/>
      <c r="L82" s="118"/>
      <c r="M82" s="19"/>
    </row>
    <row r="83" spans="1:13" ht="15" thickBot="1" x14ac:dyDescent="0.4">
      <c r="A83" s="6"/>
      <c r="B83" s="7"/>
      <c r="C83" s="7"/>
      <c r="D83" s="41"/>
      <c r="E83" s="10"/>
      <c r="F83" s="41"/>
      <c r="G83" s="4"/>
      <c r="H83" s="13" t="s">
        <v>2015</v>
      </c>
      <c r="I83" s="10" t="s">
        <v>2016</v>
      </c>
      <c r="J83" s="7"/>
      <c r="K83" s="118"/>
      <c r="L83" s="118"/>
      <c r="M83" s="19"/>
    </row>
    <row r="84" spans="1:13" ht="15" thickBot="1" x14ac:dyDescent="0.4">
      <c r="A84" s="6"/>
      <c r="B84" s="7"/>
      <c r="C84" s="7"/>
      <c r="D84" s="41"/>
      <c r="E84" s="10"/>
      <c r="F84" s="41"/>
      <c r="G84" s="4"/>
      <c r="H84" s="13" t="s">
        <v>2017</v>
      </c>
      <c r="I84" s="10" t="s">
        <v>2018</v>
      </c>
      <c r="J84" s="7"/>
      <c r="K84" s="118"/>
      <c r="L84" s="118"/>
      <c r="M84" s="19"/>
    </row>
    <row r="85" spans="1:13" ht="15" thickBot="1" x14ac:dyDescent="0.4">
      <c r="A85" s="6"/>
      <c r="B85" s="7"/>
      <c r="C85" s="7"/>
      <c r="D85" s="41"/>
      <c r="E85" s="10"/>
      <c r="F85" s="41"/>
      <c r="G85" s="4"/>
      <c r="H85" s="13" t="s">
        <v>2019</v>
      </c>
      <c r="I85" s="10" t="s">
        <v>2020</v>
      </c>
      <c r="J85" s="7"/>
      <c r="K85" s="118"/>
      <c r="L85" s="118"/>
      <c r="M85" s="19"/>
    </row>
    <row r="86" spans="1:13" ht="15" thickBot="1" x14ac:dyDescent="0.4">
      <c r="A86" s="6"/>
      <c r="B86" s="7"/>
      <c r="C86" s="7"/>
      <c r="D86" s="41"/>
      <c r="E86" s="10"/>
      <c r="F86" s="41"/>
      <c r="G86" s="4"/>
      <c r="H86" s="13" t="s">
        <v>2021</v>
      </c>
      <c r="I86" s="10" t="s">
        <v>2022</v>
      </c>
      <c r="J86" s="7"/>
      <c r="K86" s="118"/>
      <c r="L86" s="118"/>
      <c r="M86" s="19"/>
    </row>
    <row r="87" spans="1:13" ht="15" thickBot="1" x14ac:dyDescent="0.4">
      <c r="A87" s="6"/>
      <c r="B87" s="7"/>
      <c r="C87" s="7"/>
      <c r="D87" s="41"/>
      <c r="E87" s="10"/>
      <c r="F87" s="41"/>
      <c r="G87" s="4"/>
      <c r="H87" s="13" t="s">
        <v>2023</v>
      </c>
      <c r="I87" s="10" t="s">
        <v>2024</v>
      </c>
      <c r="J87" s="7"/>
      <c r="K87" s="118"/>
      <c r="L87" s="118"/>
      <c r="M87" s="19"/>
    </row>
    <row r="88" spans="1:13" ht="15" thickBot="1" x14ac:dyDescent="0.4">
      <c r="A88" s="6"/>
      <c r="B88" s="7"/>
      <c r="C88" s="7"/>
      <c r="D88" s="41"/>
      <c r="E88" s="10"/>
      <c r="F88" s="41"/>
      <c r="G88" s="4"/>
      <c r="H88" s="13" t="s">
        <v>2025</v>
      </c>
      <c r="I88" s="10" t="s">
        <v>2026</v>
      </c>
      <c r="J88" s="7"/>
      <c r="K88" s="118"/>
      <c r="L88" s="118"/>
      <c r="M88" s="19"/>
    </row>
    <row r="89" spans="1:13" ht="15" thickBot="1" x14ac:dyDescent="0.4">
      <c r="A89" s="6"/>
      <c r="B89" s="7"/>
      <c r="C89" s="7"/>
      <c r="D89" s="41"/>
      <c r="E89" s="10"/>
      <c r="F89" s="41"/>
      <c r="G89" s="4"/>
      <c r="H89" s="13" t="s">
        <v>2027</v>
      </c>
      <c r="I89" s="10" t="s">
        <v>2028</v>
      </c>
      <c r="J89" s="7"/>
      <c r="K89" s="118"/>
      <c r="L89" s="118"/>
      <c r="M89" s="19"/>
    </row>
    <row r="90" spans="1:13" ht="15" thickBot="1" x14ac:dyDescent="0.4">
      <c r="A90" s="6"/>
      <c r="B90" s="7"/>
      <c r="C90" s="7"/>
      <c r="D90" s="41"/>
      <c r="E90" s="10"/>
      <c r="F90" s="41"/>
      <c r="G90" s="4"/>
      <c r="H90" s="13" t="s">
        <v>2029</v>
      </c>
      <c r="I90" s="10" t="s">
        <v>514</v>
      </c>
      <c r="J90" s="7"/>
      <c r="K90" s="118"/>
      <c r="L90" s="118"/>
      <c r="M90" s="19"/>
    </row>
    <row r="91" spans="1:13" ht="15" thickBot="1" x14ac:dyDescent="0.4">
      <c r="A91" s="6"/>
      <c r="B91" s="7"/>
      <c r="C91" s="7"/>
      <c r="D91" s="41"/>
      <c r="E91" s="10"/>
      <c r="F91" s="41"/>
      <c r="G91" s="4"/>
      <c r="H91" s="13" t="s">
        <v>2030</v>
      </c>
      <c r="I91" s="10" t="s">
        <v>516</v>
      </c>
      <c r="J91" s="7"/>
      <c r="K91" s="118"/>
      <c r="L91" s="118"/>
      <c r="M91" s="19"/>
    </row>
    <row r="92" spans="1:13" ht="15" thickBot="1" x14ac:dyDescent="0.4">
      <c r="A92" s="6"/>
      <c r="B92" s="7"/>
      <c r="C92" s="7"/>
      <c r="D92" s="41"/>
      <c r="E92" s="10"/>
      <c r="F92" s="41"/>
      <c r="G92" s="4"/>
      <c r="H92" s="13" t="s">
        <v>2031</v>
      </c>
      <c r="I92" s="10" t="s">
        <v>518</v>
      </c>
      <c r="J92" s="7"/>
      <c r="K92" s="118"/>
      <c r="L92" s="118"/>
      <c r="M92" s="19"/>
    </row>
    <row r="93" spans="1:13" ht="15" thickBot="1" x14ac:dyDescent="0.4">
      <c r="A93" s="6"/>
      <c r="B93" s="7"/>
      <c r="C93" s="7"/>
      <c r="D93" s="41"/>
      <c r="E93" s="10"/>
      <c r="F93" s="41"/>
      <c r="G93" s="4"/>
      <c r="H93" s="13" t="s">
        <v>2032</v>
      </c>
      <c r="I93" s="10" t="s">
        <v>520</v>
      </c>
      <c r="J93" s="7"/>
      <c r="K93" s="118"/>
      <c r="L93" s="118"/>
      <c r="M93" s="19"/>
    </row>
    <row r="94" spans="1:13" ht="15" thickBot="1" x14ac:dyDescent="0.4">
      <c r="A94" s="6"/>
      <c r="B94" s="7"/>
      <c r="C94" s="7"/>
      <c r="D94" s="41"/>
      <c r="E94" s="10"/>
      <c r="F94" s="41"/>
      <c r="G94" s="4"/>
      <c r="H94" s="13" t="s">
        <v>2033</v>
      </c>
      <c r="I94" s="10" t="s">
        <v>522</v>
      </c>
      <c r="J94" s="7"/>
      <c r="K94" s="118"/>
      <c r="L94" s="118"/>
      <c r="M94" s="19"/>
    </row>
    <row r="95" spans="1:13" ht="15" thickBot="1" x14ac:dyDescent="0.4">
      <c r="A95" s="6"/>
      <c r="B95" s="7"/>
      <c r="C95" s="7"/>
      <c r="D95" s="41"/>
      <c r="E95" s="10"/>
      <c r="F95" s="41"/>
      <c r="G95" s="4"/>
      <c r="H95" s="13" t="s">
        <v>2034</v>
      </c>
      <c r="I95" s="10" t="s">
        <v>524</v>
      </c>
      <c r="J95" s="7"/>
      <c r="K95" s="118"/>
      <c r="L95" s="118"/>
      <c r="M95" s="19"/>
    </row>
    <row r="96" spans="1:13" ht="15" thickBot="1" x14ac:dyDescent="0.4">
      <c r="A96" s="6"/>
      <c r="B96" s="7"/>
      <c r="C96" s="7"/>
      <c r="D96" s="41"/>
      <c r="E96" s="10"/>
      <c r="F96" s="41"/>
      <c r="G96" s="4"/>
      <c r="H96" s="13" t="s">
        <v>2035</v>
      </c>
      <c r="I96" s="10" t="s">
        <v>526</v>
      </c>
      <c r="J96" s="7"/>
      <c r="K96" s="118"/>
      <c r="L96" s="118"/>
      <c r="M96" s="19"/>
    </row>
    <row r="97" spans="1:13" ht="15" thickBot="1" x14ac:dyDescent="0.4">
      <c r="A97" s="6"/>
      <c r="B97" s="7"/>
      <c r="C97" s="7"/>
      <c r="D97" s="41"/>
      <c r="E97" s="10"/>
      <c r="F97" s="41"/>
      <c r="G97" s="4"/>
      <c r="H97" s="13" t="s">
        <v>2036</v>
      </c>
      <c r="I97" s="10" t="s">
        <v>528</v>
      </c>
      <c r="J97" s="7"/>
      <c r="K97" s="118"/>
      <c r="L97" s="118"/>
      <c r="M97" s="19"/>
    </row>
    <row r="98" spans="1:13" ht="15" thickBot="1" x14ac:dyDescent="0.4">
      <c r="A98" s="6"/>
      <c r="B98" s="7"/>
      <c r="C98" s="7"/>
      <c r="D98" s="41"/>
      <c r="E98" s="10"/>
      <c r="F98" s="41"/>
      <c r="G98" s="4"/>
      <c r="H98" s="13" t="s">
        <v>2037</v>
      </c>
      <c r="I98" s="10" t="s">
        <v>2038</v>
      </c>
      <c r="J98" s="7"/>
      <c r="K98" s="118"/>
      <c r="L98" s="118"/>
      <c r="M98" s="19"/>
    </row>
    <row r="99" spans="1:13" ht="15" thickBot="1" x14ac:dyDescent="0.4">
      <c r="A99" s="6"/>
      <c r="B99" s="7"/>
      <c r="C99" s="7"/>
      <c r="D99" s="41"/>
      <c r="E99" s="10"/>
      <c r="F99" s="41"/>
      <c r="G99" s="4"/>
      <c r="H99" s="13" t="s">
        <v>2039</v>
      </c>
      <c r="I99" s="10" t="s">
        <v>532</v>
      </c>
      <c r="J99" s="7"/>
      <c r="K99" s="118"/>
      <c r="L99" s="118"/>
      <c r="M99" s="19"/>
    </row>
    <row r="100" spans="1:13" ht="15" thickBot="1" x14ac:dyDescent="0.4">
      <c r="A100" s="6"/>
      <c r="B100" s="7"/>
      <c r="C100" s="7"/>
      <c r="D100" s="41"/>
      <c r="E100" s="10"/>
      <c r="F100" s="41"/>
      <c r="G100" s="4"/>
      <c r="H100" s="13" t="s">
        <v>2040</v>
      </c>
      <c r="I100" s="10" t="s">
        <v>2041</v>
      </c>
      <c r="J100" s="7"/>
      <c r="K100" s="118"/>
      <c r="L100" s="118"/>
      <c r="M100" s="19"/>
    </row>
    <row r="101" spans="1:13" ht="15" thickBot="1" x14ac:dyDescent="0.4">
      <c r="A101" s="6"/>
      <c r="B101" s="7"/>
      <c r="C101" s="7"/>
      <c r="D101" s="41"/>
      <c r="E101" s="10"/>
      <c r="F101" s="41"/>
      <c r="G101" s="4"/>
      <c r="H101" s="13" t="s">
        <v>2042</v>
      </c>
      <c r="I101" s="10" t="s">
        <v>536</v>
      </c>
      <c r="J101" s="7"/>
      <c r="K101" s="118"/>
      <c r="L101" s="118"/>
      <c r="M101" s="19"/>
    </row>
    <row r="102" spans="1:13" ht="15" thickBot="1" x14ac:dyDescent="0.4">
      <c r="A102" s="6"/>
      <c r="B102" s="7"/>
      <c r="C102" s="7"/>
      <c r="D102" s="41"/>
      <c r="E102" s="10"/>
      <c r="F102" s="41"/>
      <c r="G102" s="4"/>
      <c r="H102" s="13" t="s">
        <v>2043</v>
      </c>
      <c r="I102" s="10" t="s">
        <v>538</v>
      </c>
      <c r="J102" s="7"/>
      <c r="K102" s="118"/>
      <c r="L102" s="118"/>
      <c r="M102" s="19"/>
    </row>
    <row r="103" spans="1:13" ht="21.5" thickBot="1" x14ac:dyDescent="0.4">
      <c r="A103" s="6"/>
      <c r="B103" s="7"/>
      <c r="C103" s="7"/>
      <c r="D103" s="41"/>
      <c r="E103" s="10"/>
      <c r="F103" s="41"/>
      <c r="G103" s="4"/>
      <c r="H103" s="13" t="s">
        <v>2044</v>
      </c>
      <c r="I103" s="10" t="s">
        <v>540</v>
      </c>
      <c r="J103" s="7"/>
      <c r="K103" s="40" t="s">
        <v>423</v>
      </c>
      <c r="L103" s="40" t="s">
        <v>2045</v>
      </c>
      <c r="M103" s="41" t="s">
        <v>2046</v>
      </c>
    </row>
    <row r="104" spans="1:13" ht="15" thickBot="1" x14ac:dyDescent="0.4">
      <c r="A104" s="6"/>
      <c r="B104" s="7"/>
      <c r="C104" s="7"/>
      <c r="D104" s="41"/>
      <c r="E104" s="10"/>
      <c r="F104" s="41"/>
      <c r="G104" s="4"/>
      <c r="H104" s="13" t="s">
        <v>2047</v>
      </c>
      <c r="I104" s="10" t="s">
        <v>542</v>
      </c>
      <c r="J104" s="7"/>
      <c r="K104" s="118"/>
      <c r="L104" s="118"/>
      <c r="M104" s="19"/>
    </row>
    <row r="105" spans="1:13" ht="15" thickBot="1" x14ac:dyDescent="0.4">
      <c r="A105" s="6"/>
      <c r="B105" s="7"/>
      <c r="C105" s="7"/>
      <c r="D105" s="41"/>
      <c r="E105" s="10"/>
      <c r="F105" s="41"/>
      <c r="G105" s="4"/>
      <c r="H105" s="13" t="s">
        <v>2048</v>
      </c>
      <c r="I105" s="10" t="s">
        <v>544</v>
      </c>
      <c r="J105" s="7"/>
      <c r="K105" s="118"/>
      <c r="L105" s="118"/>
      <c r="M105" s="19"/>
    </row>
    <row r="106" spans="1:13" ht="15" thickBot="1" x14ac:dyDescent="0.4">
      <c r="A106" s="6"/>
      <c r="B106" s="7"/>
      <c r="C106" s="7"/>
      <c r="D106" s="41"/>
      <c r="E106" s="10"/>
      <c r="F106" s="41"/>
      <c r="G106" s="4"/>
      <c r="H106" s="13" t="s">
        <v>2049</v>
      </c>
      <c r="I106" s="10" t="s">
        <v>546</v>
      </c>
      <c r="J106" s="7"/>
      <c r="K106" s="118"/>
      <c r="L106" s="118"/>
      <c r="M106" s="19"/>
    </row>
    <row r="107" spans="1:13" ht="15" thickBot="1" x14ac:dyDescent="0.4">
      <c r="A107" s="6"/>
      <c r="B107" s="7"/>
      <c r="C107" s="7"/>
      <c r="D107" s="41"/>
      <c r="E107" s="10"/>
      <c r="F107" s="41"/>
      <c r="G107" s="4"/>
      <c r="H107" s="13" t="s">
        <v>2050</v>
      </c>
      <c r="I107" s="10" t="s">
        <v>548</v>
      </c>
      <c r="J107" s="7"/>
      <c r="K107" s="118"/>
      <c r="L107" s="118"/>
      <c r="M107" s="19"/>
    </row>
    <row r="108" spans="1:13" ht="15" thickBot="1" x14ac:dyDescent="0.4">
      <c r="A108" s="6"/>
      <c r="B108" s="7"/>
      <c r="C108" s="7"/>
      <c r="D108" s="41"/>
      <c r="E108" s="10"/>
      <c r="F108" s="41"/>
      <c r="G108" s="4"/>
      <c r="H108" s="13" t="s">
        <v>2051</v>
      </c>
      <c r="I108" s="10" t="s">
        <v>550</v>
      </c>
      <c r="J108" s="7"/>
      <c r="K108" s="118"/>
      <c r="L108" s="118"/>
      <c r="M108" s="19"/>
    </row>
    <row r="109" spans="1:13" ht="15" thickBot="1" x14ac:dyDescent="0.4">
      <c r="A109" s="6"/>
      <c r="B109" s="7"/>
      <c r="C109" s="7"/>
      <c r="D109" s="41"/>
      <c r="E109" s="10"/>
      <c r="F109" s="41"/>
      <c r="G109" s="4"/>
      <c r="H109" s="13" t="s">
        <v>2052</v>
      </c>
      <c r="I109" s="10" t="s">
        <v>552</v>
      </c>
      <c r="J109" s="7"/>
      <c r="K109" s="118"/>
      <c r="L109" s="118"/>
      <c r="M109" s="19"/>
    </row>
    <row r="110" spans="1:13" ht="15" thickBot="1" x14ac:dyDescent="0.4">
      <c r="A110" s="6"/>
      <c r="B110" s="7"/>
      <c r="C110" s="7"/>
      <c r="D110" s="41"/>
      <c r="E110" s="10"/>
      <c r="F110" s="41"/>
      <c r="G110" s="4"/>
      <c r="H110" s="13" t="s">
        <v>2053</v>
      </c>
      <c r="I110" s="10" t="s">
        <v>554</v>
      </c>
      <c r="J110" s="7"/>
      <c r="K110" s="118"/>
      <c r="L110" s="118"/>
      <c r="M110" s="19"/>
    </row>
    <row r="111" spans="1:13" ht="15" thickBot="1" x14ac:dyDescent="0.4">
      <c r="A111" s="6"/>
      <c r="B111" s="7"/>
      <c r="C111" s="7"/>
      <c r="D111" s="41"/>
      <c r="E111" s="10"/>
      <c r="F111" s="41"/>
      <c r="G111" s="4"/>
      <c r="H111" s="13" t="s">
        <v>2054</v>
      </c>
      <c r="I111" s="10" t="s">
        <v>556</v>
      </c>
      <c r="J111" s="7"/>
      <c r="K111" s="118"/>
      <c r="L111" s="118"/>
      <c r="M111" s="19"/>
    </row>
    <row r="112" spans="1:13" ht="15" thickBot="1" x14ac:dyDescent="0.4">
      <c r="A112" s="6"/>
      <c r="B112" s="7"/>
      <c r="C112" s="7"/>
      <c r="D112" s="41"/>
      <c r="E112" s="10"/>
      <c r="F112" s="41"/>
      <c r="G112" s="4"/>
      <c r="H112" s="13" t="s">
        <v>2055</v>
      </c>
      <c r="I112" s="10" t="s">
        <v>558</v>
      </c>
      <c r="J112" s="7"/>
      <c r="K112" s="118"/>
      <c r="L112" s="118"/>
      <c r="M112" s="19"/>
    </row>
    <row r="113" spans="1:13" ht="15" thickBot="1" x14ac:dyDescent="0.4">
      <c r="A113" s="6"/>
      <c r="B113" s="7"/>
      <c r="C113" s="7"/>
      <c r="D113" s="41"/>
      <c r="E113" s="10"/>
      <c r="F113" s="41"/>
      <c r="G113" s="4"/>
      <c r="H113" s="13" t="s">
        <v>2056</v>
      </c>
      <c r="I113" s="10" t="s">
        <v>560</v>
      </c>
      <c r="J113" s="7"/>
      <c r="K113" s="118"/>
      <c r="L113" s="118"/>
      <c r="M113" s="19"/>
    </row>
    <row r="114" spans="1:13" ht="15" thickBot="1" x14ac:dyDescent="0.4">
      <c r="A114" s="6"/>
      <c r="B114" s="7"/>
      <c r="C114" s="7"/>
      <c r="D114" s="41"/>
      <c r="E114" s="10"/>
      <c r="F114" s="41"/>
      <c r="G114" s="4"/>
      <c r="H114" s="13" t="s">
        <v>2057</v>
      </c>
      <c r="I114" s="10" t="s">
        <v>562</v>
      </c>
      <c r="J114" s="7"/>
      <c r="K114" s="118"/>
      <c r="L114" s="118"/>
      <c r="M114" s="19"/>
    </row>
    <row r="115" spans="1:13" ht="15" thickBot="1" x14ac:dyDescent="0.4">
      <c r="A115" s="6"/>
      <c r="B115" s="7"/>
      <c r="C115" s="7"/>
      <c r="D115" s="41"/>
      <c r="E115" s="10"/>
      <c r="F115" s="41"/>
      <c r="G115" s="4"/>
      <c r="H115" s="13" t="s">
        <v>2058</v>
      </c>
      <c r="I115" s="10" t="s">
        <v>564</v>
      </c>
      <c r="J115" s="7"/>
      <c r="K115" s="118"/>
      <c r="L115" s="118"/>
      <c r="M115" s="19"/>
    </row>
    <row r="116" spans="1:13" ht="21.5" thickBot="1" x14ac:dyDescent="0.4">
      <c r="A116" s="6"/>
      <c r="B116" s="7"/>
      <c r="C116" s="7"/>
      <c r="D116" s="41"/>
      <c r="E116" s="10"/>
      <c r="F116" s="41"/>
      <c r="G116" s="4"/>
      <c r="H116" s="13" t="s">
        <v>2059</v>
      </c>
      <c r="I116" s="10" t="s">
        <v>566</v>
      </c>
      <c r="J116" s="7"/>
      <c r="K116" s="118"/>
      <c r="L116" s="118"/>
      <c r="M116" s="19"/>
    </row>
    <row r="117" spans="1:13" ht="15" thickBot="1" x14ac:dyDescent="0.4">
      <c r="A117" s="6"/>
      <c r="B117" s="7"/>
      <c r="C117" s="7"/>
      <c r="D117" s="41"/>
      <c r="E117" s="10"/>
      <c r="F117" s="41"/>
      <c r="G117" s="4"/>
      <c r="H117" s="13" t="s">
        <v>2060</v>
      </c>
      <c r="I117" s="10" t="s">
        <v>568</v>
      </c>
      <c r="J117" s="7"/>
      <c r="K117" s="118"/>
      <c r="L117" s="118"/>
      <c r="M117" s="19"/>
    </row>
    <row r="118" spans="1:13" ht="15" thickBot="1" x14ac:dyDescent="0.4">
      <c r="A118" s="6"/>
      <c r="B118" s="7"/>
      <c r="C118" s="7"/>
      <c r="D118" s="41"/>
      <c r="E118" s="10"/>
      <c r="F118" s="41"/>
      <c r="G118" s="4"/>
      <c r="H118" s="13" t="s">
        <v>2061</v>
      </c>
      <c r="I118" s="10" t="s">
        <v>570</v>
      </c>
      <c r="J118" s="7"/>
      <c r="K118" s="118"/>
      <c r="L118" s="118"/>
      <c r="M118" s="19"/>
    </row>
    <row r="119" spans="1:13" ht="15" thickBot="1" x14ac:dyDescent="0.4">
      <c r="A119" s="6"/>
      <c r="B119" s="7"/>
      <c r="C119" s="7"/>
      <c r="D119" s="41"/>
      <c r="E119" s="10"/>
      <c r="F119" s="41"/>
      <c r="G119" s="4"/>
      <c r="H119" s="13" t="s">
        <v>2062</v>
      </c>
      <c r="I119" s="10" t="s">
        <v>572</v>
      </c>
      <c r="J119" s="7"/>
      <c r="K119" s="118"/>
      <c r="L119" s="118"/>
      <c r="M119" s="19"/>
    </row>
    <row r="120" spans="1:13" ht="15" thickBot="1" x14ac:dyDescent="0.4">
      <c r="A120" s="6"/>
      <c r="B120" s="7"/>
      <c r="C120" s="7"/>
      <c r="D120" s="41"/>
      <c r="E120" s="10"/>
      <c r="F120" s="41"/>
      <c r="G120" s="4"/>
      <c r="H120" s="13" t="s">
        <v>2063</v>
      </c>
      <c r="I120" s="10" t="s">
        <v>574</v>
      </c>
      <c r="J120" s="7"/>
      <c r="K120" s="118"/>
      <c r="L120" s="118"/>
      <c r="M120" s="19"/>
    </row>
    <row r="121" spans="1:13" ht="15" thickBot="1" x14ac:dyDescent="0.4">
      <c r="A121" s="6"/>
      <c r="B121" s="7"/>
      <c r="C121" s="7"/>
      <c r="D121" s="41"/>
      <c r="E121" s="10"/>
      <c r="F121" s="41"/>
      <c r="G121" s="4"/>
      <c r="H121" s="13" t="s">
        <v>2064</v>
      </c>
      <c r="I121" s="10" t="s">
        <v>576</v>
      </c>
      <c r="J121" s="7"/>
      <c r="K121" s="118"/>
      <c r="L121" s="118"/>
      <c r="M121" s="19"/>
    </row>
    <row r="122" spans="1:13" ht="15" thickBot="1" x14ac:dyDescent="0.4">
      <c r="A122" s="6"/>
      <c r="B122" s="7"/>
      <c r="C122" s="7"/>
      <c r="D122" s="41"/>
      <c r="E122" s="10"/>
      <c r="F122" s="41"/>
      <c r="G122" s="4"/>
      <c r="H122" s="13" t="s">
        <v>2065</v>
      </c>
      <c r="I122" s="10" t="s">
        <v>578</v>
      </c>
      <c r="J122" s="7"/>
      <c r="K122" s="118"/>
      <c r="L122" s="118"/>
      <c r="M122" s="19"/>
    </row>
    <row r="123" spans="1:13" ht="15" thickBot="1" x14ac:dyDescent="0.4">
      <c r="A123" s="6"/>
      <c r="B123" s="7"/>
      <c r="C123" s="7"/>
      <c r="D123" s="41"/>
      <c r="E123" s="10"/>
      <c r="F123" s="41"/>
      <c r="G123" s="4"/>
      <c r="H123" s="13" t="s">
        <v>2066</v>
      </c>
      <c r="I123" s="10" t="s">
        <v>580</v>
      </c>
      <c r="J123" s="7"/>
      <c r="K123" s="118"/>
      <c r="L123" s="118"/>
      <c r="M123" s="19"/>
    </row>
    <row r="124" spans="1:13" ht="15" thickBot="1" x14ac:dyDescent="0.4">
      <c r="A124" s="6"/>
      <c r="B124" s="7"/>
      <c r="C124" s="7"/>
      <c r="D124" s="41"/>
      <c r="E124" s="10"/>
      <c r="F124" s="41"/>
      <c r="G124" s="4"/>
      <c r="H124" s="13" t="s">
        <v>2067</v>
      </c>
      <c r="I124" s="10" t="s">
        <v>582</v>
      </c>
      <c r="J124" s="7"/>
      <c r="K124" s="118"/>
      <c r="L124" s="118"/>
      <c r="M124" s="19"/>
    </row>
    <row r="125" spans="1:13" ht="15" thickBot="1" x14ac:dyDescent="0.4">
      <c r="A125" s="6"/>
      <c r="B125" s="7"/>
      <c r="C125" s="7"/>
      <c r="D125" s="41"/>
      <c r="E125" s="10"/>
      <c r="F125" s="41"/>
      <c r="G125" s="4"/>
      <c r="H125" s="13" t="s">
        <v>2068</v>
      </c>
      <c r="I125" s="10" t="s">
        <v>2069</v>
      </c>
      <c r="J125" s="7"/>
      <c r="K125" s="118"/>
      <c r="L125" s="118"/>
      <c r="M125" s="19"/>
    </row>
    <row r="126" spans="1:13" ht="15" thickBot="1" x14ac:dyDescent="0.4">
      <c r="A126" s="6"/>
      <c r="B126" s="7"/>
      <c r="C126" s="7"/>
      <c r="D126" s="41"/>
      <c r="E126" s="10"/>
      <c r="F126" s="41"/>
      <c r="G126" s="4"/>
      <c r="H126" s="13" t="s">
        <v>2070</v>
      </c>
      <c r="I126" s="10" t="s">
        <v>2071</v>
      </c>
      <c r="J126" s="7"/>
      <c r="K126" s="118"/>
      <c r="L126" s="118"/>
      <c r="M126" s="19"/>
    </row>
    <row r="127" spans="1:13" ht="15" thickBot="1" x14ac:dyDescent="0.4">
      <c r="A127" s="6"/>
      <c r="B127" s="7"/>
      <c r="C127" s="7"/>
      <c r="D127" s="41"/>
      <c r="E127" s="10"/>
      <c r="F127" s="41"/>
      <c r="G127" s="4"/>
      <c r="H127" s="13" t="s">
        <v>2072</v>
      </c>
      <c r="I127" s="10" t="s">
        <v>2073</v>
      </c>
      <c r="J127" s="7"/>
      <c r="K127" s="118"/>
      <c r="L127" s="118"/>
      <c r="M127" s="19"/>
    </row>
    <row r="128" spans="1:13" ht="15" thickBot="1" x14ac:dyDescent="0.4">
      <c r="A128" s="6"/>
      <c r="B128" s="7"/>
      <c r="C128" s="7"/>
      <c r="D128" s="41"/>
      <c r="E128" s="10"/>
      <c r="F128" s="41"/>
      <c r="G128" s="4"/>
      <c r="H128" s="13" t="s">
        <v>2074</v>
      </c>
      <c r="I128" s="10" t="s">
        <v>2075</v>
      </c>
      <c r="J128" s="7"/>
      <c r="K128" s="118"/>
      <c r="L128" s="118"/>
      <c r="M128" s="19"/>
    </row>
    <row r="129" spans="1:13" ht="15" thickBot="1" x14ac:dyDescent="0.4">
      <c r="A129" s="6"/>
      <c r="B129" s="7"/>
      <c r="C129" s="7"/>
      <c r="D129" s="41"/>
      <c r="E129" s="10"/>
      <c r="F129" s="41"/>
      <c r="G129" s="4"/>
      <c r="H129" s="13" t="s">
        <v>2076</v>
      </c>
      <c r="I129" s="10" t="s">
        <v>2077</v>
      </c>
      <c r="J129" s="7"/>
      <c r="K129" s="118"/>
      <c r="L129" s="118"/>
      <c r="M129" s="19"/>
    </row>
    <row r="130" spans="1:13" ht="15" thickBot="1" x14ac:dyDescent="0.4">
      <c r="A130" s="6"/>
      <c r="B130" s="7"/>
      <c r="C130" s="7"/>
      <c r="D130" s="41"/>
      <c r="E130" s="10"/>
      <c r="F130" s="41"/>
      <c r="G130" s="4"/>
      <c r="H130" s="13" t="s">
        <v>2078</v>
      </c>
      <c r="I130" s="10" t="s">
        <v>2079</v>
      </c>
      <c r="J130" s="7"/>
      <c r="K130" s="118"/>
      <c r="L130" s="118"/>
      <c r="M130" s="19"/>
    </row>
    <row r="131" spans="1:13" ht="53" thickBot="1" x14ac:dyDescent="0.4">
      <c r="A131" s="6"/>
      <c r="B131" s="7"/>
      <c r="C131" s="7"/>
      <c r="D131" s="41"/>
      <c r="E131" s="10"/>
      <c r="F131" s="41"/>
      <c r="G131" s="4"/>
      <c r="H131" s="13" t="s">
        <v>2080</v>
      </c>
      <c r="I131" s="10" t="s">
        <v>2081</v>
      </c>
      <c r="J131" s="7"/>
      <c r="K131" s="40" t="s">
        <v>423</v>
      </c>
      <c r="L131" s="40" t="s">
        <v>1919</v>
      </c>
      <c r="M131" s="41" t="s">
        <v>1920</v>
      </c>
    </row>
    <row r="132" spans="1:13" ht="15" thickBot="1" x14ac:dyDescent="0.4">
      <c r="A132" s="6"/>
      <c r="B132" s="7"/>
      <c r="C132" s="7"/>
      <c r="D132" s="41"/>
      <c r="E132" s="10"/>
      <c r="F132" s="41"/>
      <c r="G132" s="4"/>
      <c r="H132" s="13" t="s">
        <v>2082</v>
      </c>
      <c r="I132" s="10" t="s">
        <v>2083</v>
      </c>
      <c r="J132" s="7"/>
      <c r="K132" s="118"/>
      <c r="L132" s="118"/>
      <c r="M132" s="19"/>
    </row>
    <row r="133" spans="1:13" ht="15" thickBot="1" x14ac:dyDescent="0.4">
      <c r="A133" s="6"/>
      <c r="B133" s="7"/>
      <c r="C133" s="7"/>
      <c r="D133" s="41"/>
      <c r="E133" s="10"/>
      <c r="F133" s="41"/>
      <c r="G133" s="4"/>
      <c r="H133" s="13" t="s">
        <v>2084</v>
      </c>
      <c r="I133" s="10" t="s">
        <v>2085</v>
      </c>
      <c r="J133" s="7"/>
      <c r="K133" s="118"/>
      <c r="L133" s="118"/>
      <c r="M133" s="19"/>
    </row>
    <row r="134" spans="1:13" ht="15" thickBot="1" x14ac:dyDescent="0.4">
      <c r="A134" s="6"/>
      <c r="B134" s="7"/>
      <c r="C134" s="7"/>
      <c r="D134" s="41"/>
      <c r="E134" s="10"/>
      <c r="F134" s="41"/>
      <c r="G134" s="4"/>
      <c r="H134" s="13" t="s">
        <v>2086</v>
      </c>
      <c r="I134" s="10" t="s">
        <v>2087</v>
      </c>
      <c r="J134" s="7"/>
      <c r="K134" s="118"/>
      <c r="L134" s="118"/>
      <c r="M134" s="19"/>
    </row>
    <row r="135" spans="1:13" ht="15" thickBot="1" x14ac:dyDescent="0.4">
      <c r="A135" s="6"/>
      <c r="B135" s="7"/>
      <c r="C135" s="7"/>
      <c r="D135" s="41"/>
      <c r="E135" s="10"/>
      <c r="F135" s="41"/>
      <c r="G135" s="4"/>
      <c r="H135" s="13" t="s">
        <v>2088</v>
      </c>
      <c r="I135" s="10" t="s">
        <v>2089</v>
      </c>
      <c r="J135" s="7"/>
      <c r="K135" s="118"/>
      <c r="L135" s="118"/>
      <c r="M135" s="19"/>
    </row>
    <row r="136" spans="1:13" ht="15" thickBot="1" x14ac:dyDescent="0.4">
      <c r="A136" s="6"/>
      <c r="B136" s="7"/>
      <c r="C136" s="7"/>
      <c r="D136" s="41"/>
      <c r="E136" s="10"/>
      <c r="F136" s="41"/>
      <c r="G136" s="4"/>
      <c r="H136" s="13" t="s">
        <v>2090</v>
      </c>
      <c r="I136" s="10" t="s">
        <v>2091</v>
      </c>
      <c r="J136" s="7"/>
      <c r="K136" s="118"/>
      <c r="L136" s="118"/>
      <c r="M136" s="19"/>
    </row>
    <row r="137" spans="1:13" ht="15" thickBot="1" x14ac:dyDescent="0.4">
      <c r="A137" s="6"/>
      <c r="B137" s="7"/>
      <c r="C137" s="7"/>
      <c r="D137" s="41"/>
      <c r="E137" s="10"/>
      <c r="F137" s="41"/>
      <c r="G137" s="4"/>
      <c r="H137" s="13" t="s">
        <v>2092</v>
      </c>
      <c r="I137" s="10" t="s">
        <v>2093</v>
      </c>
      <c r="J137" s="7"/>
      <c r="K137" s="118"/>
      <c r="L137" s="118"/>
      <c r="M137" s="19"/>
    </row>
    <row r="138" spans="1:13" ht="15" thickBot="1" x14ac:dyDescent="0.4">
      <c r="A138" s="6"/>
      <c r="B138" s="7"/>
      <c r="C138" s="7"/>
      <c r="D138" s="41"/>
      <c r="E138" s="10"/>
      <c r="F138" s="41"/>
      <c r="G138" s="4"/>
      <c r="H138" s="13" t="s">
        <v>2094</v>
      </c>
      <c r="I138" s="10" t="s">
        <v>2095</v>
      </c>
      <c r="J138" s="7"/>
      <c r="K138" s="118"/>
      <c r="L138" s="118"/>
      <c r="M138" s="19"/>
    </row>
    <row r="139" spans="1:13" ht="15" thickBot="1" x14ac:dyDescent="0.4">
      <c r="A139" s="6"/>
      <c r="B139" s="7"/>
      <c r="C139" s="7"/>
      <c r="D139" s="41"/>
      <c r="E139" s="10"/>
      <c r="F139" s="41"/>
      <c r="G139" s="4"/>
      <c r="H139" s="13" t="s">
        <v>2096</v>
      </c>
      <c r="I139" s="10" t="s">
        <v>2097</v>
      </c>
      <c r="J139" s="7"/>
      <c r="K139" s="118"/>
      <c r="L139" s="118"/>
      <c r="M139" s="19"/>
    </row>
    <row r="140" spans="1:13" ht="15" thickBot="1" x14ac:dyDescent="0.4">
      <c r="A140" s="6"/>
      <c r="B140" s="7"/>
      <c r="C140" s="7"/>
      <c r="D140" s="41"/>
      <c r="E140" s="10"/>
      <c r="F140" s="41"/>
      <c r="G140" s="4"/>
      <c r="H140" s="13" t="s">
        <v>2098</v>
      </c>
      <c r="I140" s="10" t="s">
        <v>2099</v>
      </c>
      <c r="J140" s="7"/>
      <c r="K140" s="118"/>
      <c r="L140" s="118"/>
      <c r="M140" s="19"/>
    </row>
    <row r="141" spans="1:13" ht="15" thickBot="1" x14ac:dyDescent="0.4">
      <c r="A141" s="6"/>
      <c r="B141" s="7"/>
      <c r="C141" s="7"/>
      <c r="D141" s="41"/>
      <c r="E141" s="10"/>
      <c r="F141" s="41"/>
      <c r="G141" s="4"/>
      <c r="H141" s="13" t="s">
        <v>2100</v>
      </c>
      <c r="I141" s="10" t="s">
        <v>2101</v>
      </c>
      <c r="J141" s="7"/>
      <c r="K141" s="118"/>
      <c r="L141" s="118"/>
      <c r="M141" s="19"/>
    </row>
    <row r="142" spans="1:13" ht="15" thickBot="1" x14ac:dyDescent="0.4">
      <c r="A142" s="6"/>
      <c r="B142" s="7"/>
      <c r="C142" s="7"/>
      <c r="D142" s="41"/>
      <c r="E142" s="10"/>
      <c r="F142" s="41"/>
      <c r="G142" s="4"/>
      <c r="H142" s="13" t="s">
        <v>2102</v>
      </c>
      <c r="I142" s="10" t="s">
        <v>2103</v>
      </c>
      <c r="J142" s="7"/>
      <c r="K142" s="118"/>
      <c r="L142" s="118"/>
      <c r="M142" s="19"/>
    </row>
    <row r="143" spans="1:13" ht="15" thickBot="1" x14ac:dyDescent="0.4">
      <c r="A143" s="6"/>
      <c r="B143" s="7"/>
      <c r="C143" s="7"/>
      <c r="D143" s="41"/>
      <c r="E143" s="10"/>
      <c r="F143" s="41"/>
      <c r="G143" s="4"/>
      <c r="H143" s="13" t="s">
        <v>2104</v>
      </c>
      <c r="I143" s="10" t="s">
        <v>2105</v>
      </c>
      <c r="J143" s="7"/>
      <c r="K143" s="118"/>
      <c r="L143" s="118"/>
      <c r="M143" s="19"/>
    </row>
    <row r="144" spans="1:13" ht="15" thickBot="1" x14ac:dyDescent="0.4">
      <c r="A144" s="6"/>
      <c r="B144" s="7"/>
      <c r="C144" s="7"/>
      <c r="D144" s="41"/>
      <c r="E144" s="10"/>
      <c r="F144" s="41"/>
      <c r="G144" s="4"/>
      <c r="H144" s="13" t="s">
        <v>2106</v>
      </c>
      <c r="I144" s="10" t="s">
        <v>2107</v>
      </c>
      <c r="J144" s="7"/>
      <c r="K144" s="118"/>
      <c r="L144" s="118"/>
      <c r="M144" s="19"/>
    </row>
    <row r="145" spans="1:13" ht="15" thickBot="1" x14ac:dyDescent="0.4">
      <c r="A145" s="6"/>
      <c r="B145" s="7"/>
      <c r="C145" s="7"/>
      <c r="D145" s="41"/>
      <c r="E145" s="10"/>
      <c r="F145" s="41"/>
      <c r="G145" s="4"/>
      <c r="H145" s="13" t="s">
        <v>2108</v>
      </c>
      <c r="I145" s="10" t="s">
        <v>2109</v>
      </c>
      <c r="J145" s="7"/>
      <c r="K145" s="118"/>
      <c r="L145" s="118"/>
      <c r="M145" s="19"/>
    </row>
    <row r="146" spans="1:13" ht="15" thickBot="1" x14ac:dyDescent="0.4">
      <c r="A146" s="6"/>
      <c r="B146" s="7"/>
      <c r="C146" s="7"/>
      <c r="D146" s="41"/>
      <c r="E146" s="10"/>
      <c r="F146" s="41"/>
      <c r="G146" s="4"/>
      <c r="H146" s="13" t="s">
        <v>2110</v>
      </c>
      <c r="I146" s="10" t="s">
        <v>2111</v>
      </c>
      <c r="J146" s="7"/>
      <c r="K146" s="118"/>
      <c r="L146" s="118"/>
      <c r="M146" s="19"/>
    </row>
    <row r="147" spans="1:13" ht="15" thickBot="1" x14ac:dyDescent="0.4">
      <c r="A147" s="6"/>
      <c r="B147" s="7"/>
      <c r="C147" s="7"/>
      <c r="D147" s="41"/>
      <c r="E147" s="10"/>
      <c r="F147" s="41"/>
      <c r="G147" s="4"/>
      <c r="H147" s="13" t="s">
        <v>2112</v>
      </c>
      <c r="I147" s="10" t="s">
        <v>2113</v>
      </c>
      <c r="J147" s="7"/>
      <c r="K147" s="118"/>
      <c r="L147" s="118"/>
      <c r="M147" s="19"/>
    </row>
    <row r="148" spans="1:13" ht="15" thickBot="1" x14ac:dyDescent="0.4">
      <c r="A148" s="6"/>
      <c r="B148" s="7"/>
      <c r="C148" s="7"/>
      <c r="D148" s="41"/>
      <c r="E148" s="10"/>
      <c r="F148" s="41"/>
      <c r="G148" s="4"/>
      <c r="H148" s="13" t="s">
        <v>2114</v>
      </c>
      <c r="I148" s="10" t="s">
        <v>2115</v>
      </c>
      <c r="J148" s="7"/>
      <c r="K148" s="118"/>
      <c r="L148" s="118"/>
      <c r="M148" s="19"/>
    </row>
    <row r="149" spans="1:13" ht="15" thickBot="1" x14ac:dyDescent="0.4">
      <c r="A149" s="6"/>
      <c r="B149" s="7"/>
      <c r="C149" s="7"/>
      <c r="D149" s="41"/>
      <c r="E149" s="10"/>
      <c r="F149" s="41"/>
      <c r="G149" s="4"/>
      <c r="H149" s="13" t="s">
        <v>2116</v>
      </c>
      <c r="I149" s="10" t="s">
        <v>2117</v>
      </c>
      <c r="J149" s="7"/>
      <c r="K149" s="118"/>
      <c r="L149" s="118"/>
      <c r="M149" s="19"/>
    </row>
    <row r="150" spans="1:13" ht="15" thickBot="1" x14ac:dyDescent="0.4">
      <c r="A150" s="6"/>
      <c r="B150" s="7"/>
      <c r="C150" s="7"/>
      <c r="D150" s="41"/>
      <c r="E150" s="10"/>
      <c r="F150" s="41"/>
      <c r="G150" s="4"/>
      <c r="H150" s="13" t="s">
        <v>2118</v>
      </c>
      <c r="I150" s="10" t="s">
        <v>2119</v>
      </c>
      <c r="J150" s="7"/>
      <c r="K150" s="118"/>
      <c r="L150" s="118"/>
      <c r="M150" s="19"/>
    </row>
    <row r="151" spans="1:13" ht="21.5" thickBot="1" x14ac:dyDescent="0.4">
      <c r="A151" s="6"/>
      <c r="B151" s="7"/>
      <c r="C151" s="7"/>
      <c r="D151" s="41"/>
      <c r="E151" s="10"/>
      <c r="F151" s="41"/>
      <c r="G151" s="4"/>
      <c r="H151" s="13" t="s">
        <v>2120</v>
      </c>
      <c r="I151" s="10" t="s">
        <v>2121</v>
      </c>
      <c r="J151" s="7"/>
      <c r="K151" s="40" t="s">
        <v>423</v>
      </c>
      <c r="L151" s="40" t="s">
        <v>2122</v>
      </c>
      <c r="M151" s="41" t="s">
        <v>2123</v>
      </c>
    </row>
    <row r="152" spans="1:13" ht="15" thickBot="1" x14ac:dyDescent="0.4">
      <c r="A152" s="6"/>
      <c r="B152" s="7"/>
      <c r="C152" s="7"/>
      <c r="D152" s="41"/>
      <c r="E152" s="10"/>
      <c r="F152" s="41"/>
      <c r="G152" s="4"/>
      <c r="H152" s="13" t="s">
        <v>2124</v>
      </c>
      <c r="I152" s="10" t="s">
        <v>2125</v>
      </c>
      <c r="J152" s="7"/>
      <c r="K152" s="118"/>
      <c r="L152" s="118"/>
      <c r="M152" s="19"/>
    </row>
    <row r="153" spans="1:13" ht="15" thickBot="1" x14ac:dyDescent="0.4">
      <c r="A153" s="6"/>
      <c r="B153" s="7"/>
      <c r="C153" s="7"/>
      <c r="D153" s="41"/>
      <c r="E153" s="10"/>
      <c r="F153" s="41"/>
      <c r="G153" s="4"/>
      <c r="H153" s="13" t="s">
        <v>2126</v>
      </c>
      <c r="I153" s="10" t="s">
        <v>2127</v>
      </c>
      <c r="J153" s="7"/>
      <c r="K153" s="118"/>
      <c r="L153" s="118"/>
      <c r="M153" s="19"/>
    </row>
    <row r="154" spans="1:13" ht="15" thickBot="1" x14ac:dyDescent="0.4">
      <c r="A154" s="6"/>
      <c r="B154" s="7"/>
      <c r="C154" s="7"/>
      <c r="D154" s="41"/>
      <c r="E154" s="10"/>
      <c r="F154" s="41"/>
      <c r="G154" s="4"/>
      <c r="H154" s="12"/>
      <c r="I154" s="12"/>
      <c r="J154" s="7"/>
      <c r="K154" s="118"/>
      <c r="L154" s="118"/>
      <c r="M154" s="19"/>
    </row>
    <row r="155" spans="1:13" ht="15" thickBot="1" x14ac:dyDescent="0.4">
      <c r="A155" s="6"/>
      <c r="B155" s="7"/>
      <c r="C155" s="7"/>
      <c r="D155" s="41"/>
      <c r="E155" s="10"/>
      <c r="F155" s="41"/>
      <c r="G155" s="4"/>
      <c r="H155" s="12"/>
      <c r="I155" s="12"/>
      <c r="J155" s="7"/>
      <c r="K155" s="118"/>
      <c r="L155" s="118"/>
      <c r="M155" s="19"/>
    </row>
    <row r="156" spans="1:13" x14ac:dyDescent="0.35">
      <c r="A156" s="48"/>
      <c r="B156" s="48"/>
      <c r="C156" s="48"/>
      <c r="D156" s="42" t="s">
        <v>2128</v>
      </c>
      <c r="E156" s="62" t="s">
        <v>2129</v>
      </c>
      <c r="F156" s="82"/>
      <c r="G156" s="70"/>
      <c r="H156" s="56"/>
      <c r="I156" s="56"/>
      <c r="J156" s="48"/>
      <c r="K156" s="64" t="s">
        <v>667</v>
      </c>
      <c r="L156" s="110" t="s">
        <v>1925</v>
      </c>
      <c r="M156" s="80" t="s">
        <v>1926</v>
      </c>
    </row>
    <row r="157" spans="1:13" x14ac:dyDescent="0.35">
      <c r="A157" s="47"/>
      <c r="B157" s="47"/>
      <c r="C157" s="47"/>
      <c r="D157" s="42"/>
      <c r="E157" s="97"/>
      <c r="F157" s="96"/>
      <c r="G157" s="95"/>
      <c r="H157" s="125"/>
      <c r="I157" s="125"/>
      <c r="J157" s="47"/>
      <c r="K157" s="103"/>
      <c r="L157" s="111"/>
      <c r="M157" s="126"/>
    </row>
    <row r="158" spans="1:13" x14ac:dyDescent="0.35">
      <c r="A158" s="47"/>
      <c r="B158" s="47"/>
      <c r="C158" s="47"/>
      <c r="D158" s="42" t="s">
        <v>932</v>
      </c>
      <c r="E158" s="97"/>
      <c r="F158" s="96"/>
      <c r="G158" s="95"/>
      <c r="H158" s="125"/>
      <c r="I158" s="125"/>
      <c r="J158" s="47"/>
      <c r="K158" s="103"/>
      <c r="L158" s="111"/>
      <c r="M158" s="126"/>
    </row>
    <row r="159" spans="1:13" ht="32" thickBot="1" x14ac:dyDescent="0.4">
      <c r="A159" s="49"/>
      <c r="B159" s="49"/>
      <c r="C159" s="49"/>
      <c r="D159" s="41" t="s">
        <v>1928</v>
      </c>
      <c r="E159" s="63"/>
      <c r="F159" s="83"/>
      <c r="G159" s="71"/>
      <c r="H159" s="57"/>
      <c r="I159" s="57"/>
      <c r="J159" s="49"/>
      <c r="K159" s="65"/>
      <c r="L159" s="112"/>
      <c r="M159" s="81"/>
    </row>
    <row r="160" spans="1:13" ht="15" thickBot="1" x14ac:dyDescent="0.4">
      <c r="A160" s="6"/>
      <c r="B160" s="7"/>
      <c r="C160" s="7"/>
      <c r="D160" s="41"/>
      <c r="E160" s="10"/>
      <c r="F160" s="41" t="s">
        <v>2130</v>
      </c>
      <c r="G160" s="4" t="s">
        <v>2131</v>
      </c>
      <c r="H160" s="212"/>
      <c r="I160" s="10"/>
      <c r="J160" s="7"/>
      <c r="K160" s="118"/>
      <c r="L160" s="118"/>
      <c r="M160" s="19"/>
    </row>
    <row r="161" spans="1:13" ht="15" thickBot="1" x14ac:dyDescent="0.4">
      <c r="A161" s="6"/>
      <c r="B161" s="7"/>
      <c r="C161" s="7"/>
      <c r="D161" s="41"/>
      <c r="E161" s="10"/>
      <c r="F161" s="41"/>
      <c r="G161" s="4"/>
      <c r="H161" s="13" t="s">
        <v>293</v>
      </c>
      <c r="I161" s="10" t="s">
        <v>27</v>
      </c>
      <c r="J161" s="7"/>
      <c r="K161" s="118"/>
      <c r="L161" s="118"/>
      <c r="M161" s="19"/>
    </row>
    <row r="162" spans="1:13" ht="15" thickBot="1" x14ac:dyDescent="0.4">
      <c r="A162" s="6"/>
      <c r="B162" s="7"/>
      <c r="C162" s="7"/>
      <c r="D162" s="41"/>
      <c r="E162" s="10"/>
      <c r="F162" s="41"/>
      <c r="G162" s="4"/>
      <c r="H162" s="13" t="s">
        <v>53</v>
      </c>
      <c r="I162" s="10" t="s">
        <v>54</v>
      </c>
      <c r="J162" s="7"/>
      <c r="K162" s="118"/>
      <c r="L162" s="118"/>
      <c r="M162" s="19"/>
    </row>
    <row r="163" spans="1:13" ht="15" thickBot="1" x14ac:dyDescent="0.4">
      <c r="A163" s="6"/>
      <c r="B163" s="7"/>
      <c r="C163" s="7"/>
      <c r="D163" s="41"/>
      <c r="E163" s="10"/>
      <c r="F163" s="41"/>
      <c r="G163" s="4"/>
      <c r="H163" s="13" t="s">
        <v>55</v>
      </c>
      <c r="I163" s="10" t="s">
        <v>648</v>
      </c>
      <c r="J163" s="7"/>
      <c r="K163" s="118"/>
      <c r="L163" s="118"/>
      <c r="M163" s="19"/>
    </row>
    <row r="164" spans="1:13" ht="15" thickBot="1" x14ac:dyDescent="0.4">
      <c r="A164" s="6"/>
      <c r="B164" s="7"/>
      <c r="C164" s="7"/>
      <c r="D164" s="41"/>
      <c r="E164" s="10"/>
      <c r="F164" s="41" t="s">
        <v>2132</v>
      </c>
      <c r="G164" s="4" t="s">
        <v>2133</v>
      </c>
      <c r="H164" s="11"/>
      <c r="I164" s="12"/>
      <c r="J164" s="7"/>
      <c r="K164" s="118"/>
      <c r="L164" s="118"/>
      <c r="M164" s="19"/>
    </row>
    <row r="165" spans="1:13" ht="15" thickBot="1" x14ac:dyDescent="0.4">
      <c r="A165" s="6"/>
      <c r="B165" s="7"/>
      <c r="C165" s="7"/>
      <c r="D165" s="41"/>
      <c r="E165" s="10"/>
      <c r="F165" s="41"/>
      <c r="G165" s="4"/>
      <c r="H165" s="13" t="s">
        <v>59</v>
      </c>
      <c r="I165" s="10" t="s">
        <v>277</v>
      </c>
      <c r="J165" s="7"/>
      <c r="K165" s="118"/>
      <c r="L165" s="118"/>
      <c r="M165" s="19"/>
    </row>
    <row r="166" spans="1:13" ht="21.5" thickBot="1" x14ac:dyDescent="0.4">
      <c r="A166" s="6"/>
      <c r="B166" s="7"/>
      <c r="C166" s="7"/>
      <c r="D166" s="41"/>
      <c r="E166" s="10"/>
      <c r="F166" s="41"/>
      <c r="G166" s="4"/>
      <c r="H166" s="13" t="s">
        <v>2134</v>
      </c>
      <c r="I166" s="10" t="s">
        <v>2135</v>
      </c>
      <c r="J166" s="7"/>
      <c r="K166" s="118"/>
      <c r="L166" s="118"/>
      <c r="M166" s="19"/>
    </row>
    <row r="167" spans="1:13" ht="21.5" thickBot="1" x14ac:dyDescent="0.4">
      <c r="A167" s="6"/>
      <c r="B167" s="7"/>
      <c r="C167" s="7"/>
      <c r="D167" s="41"/>
      <c r="E167" s="10"/>
      <c r="F167" s="41"/>
      <c r="G167" s="4"/>
      <c r="H167" s="13" t="s">
        <v>2136</v>
      </c>
      <c r="I167" s="10" t="s">
        <v>2137</v>
      </c>
      <c r="J167" s="7"/>
      <c r="K167" s="118"/>
      <c r="L167" s="118"/>
      <c r="M167" s="19"/>
    </row>
    <row r="168" spans="1:13" ht="53" thickBot="1" x14ac:dyDescent="0.4">
      <c r="A168" s="6"/>
      <c r="B168" s="7"/>
      <c r="C168" s="7"/>
      <c r="D168" s="41"/>
      <c r="E168" s="10"/>
      <c r="F168" s="41" t="s">
        <v>2138</v>
      </c>
      <c r="G168" s="4" t="s">
        <v>2139</v>
      </c>
      <c r="H168" s="11"/>
      <c r="I168" s="12"/>
      <c r="J168" s="7"/>
      <c r="K168" s="118"/>
      <c r="L168" s="118"/>
      <c r="M168" s="19"/>
    </row>
    <row r="169" spans="1:13" ht="15" thickBot="1" x14ac:dyDescent="0.4">
      <c r="A169" s="6"/>
      <c r="B169" s="7"/>
      <c r="C169" s="7"/>
      <c r="D169" s="41"/>
      <c r="E169" s="10"/>
      <c r="F169" s="41"/>
      <c r="G169" s="4"/>
      <c r="H169" s="13" t="s">
        <v>293</v>
      </c>
      <c r="I169" s="10" t="s">
        <v>27</v>
      </c>
      <c r="J169" s="7"/>
      <c r="K169" s="118"/>
      <c r="L169" s="118"/>
      <c r="M169" s="19"/>
    </row>
    <row r="170" spans="1:13" ht="15" thickBot="1" x14ac:dyDescent="0.4">
      <c r="A170" s="6"/>
      <c r="B170" s="7"/>
      <c r="C170" s="7"/>
      <c r="D170" s="41"/>
      <c r="E170" s="10"/>
      <c r="F170" s="41"/>
      <c r="G170" s="4"/>
      <c r="H170" s="13" t="s">
        <v>53</v>
      </c>
      <c r="I170" s="10" t="s">
        <v>54</v>
      </c>
      <c r="J170" s="7"/>
      <c r="K170" s="118"/>
      <c r="L170" s="118"/>
      <c r="M170" s="19"/>
    </row>
    <row r="171" spans="1:13" ht="15" thickBot="1" x14ac:dyDescent="0.4">
      <c r="A171" s="6"/>
      <c r="B171" s="7"/>
      <c r="C171" s="7"/>
      <c r="D171" s="41"/>
      <c r="E171" s="10"/>
      <c r="F171" s="41"/>
      <c r="G171" s="4"/>
      <c r="H171" s="13" t="s">
        <v>55</v>
      </c>
      <c r="I171" s="10" t="s">
        <v>648</v>
      </c>
      <c r="J171" s="7"/>
      <c r="K171" s="118"/>
      <c r="L171" s="118"/>
      <c r="M171" s="19"/>
    </row>
    <row r="172" spans="1:13" ht="15" thickBot="1" x14ac:dyDescent="0.4">
      <c r="A172" s="6"/>
      <c r="B172" s="7"/>
      <c r="C172" s="7"/>
      <c r="D172" s="41"/>
      <c r="E172" s="10"/>
      <c r="F172" s="41"/>
      <c r="G172" s="4"/>
      <c r="H172" s="12"/>
      <c r="I172" s="12"/>
      <c r="J172" s="7"/>
      <c r="K172" s="118"/>
      <c r="L172" s="118"/>
      <c r="M172" s="19"/>
    </row>
    <row r="173" spans="1:13" ht="15" thickBot="1" x14ac:dyDescent="0.4">
      <c r="A173" s="6"/>
      <c r="B173" s="7"/>
      <c r="C173" s="7"/>
      <c r="D173" s="41"/>
      <c r="E173" s="10"/>
      <c r="F173" s="41"/>
      <c r="G173" s="4"/>
      <c r="H173" s="12"/>
      <c r="I173" s="12"/>
      <c r="J173" s="7"/>
      <c r="K173" s="118"/>
      <c r="L173" s="118"/>
      <c r="M173" s="19"/>
    </row>
    <row r="174" spans="1:13" x14ac:dyDescent="0.35">
      <c r="A174" s="48"/>
      <c r="B174" s="48"/>
      <c r="C174" s="48"/>
      <c r="D174" s="42" t="s">
        <v>2140</v>
      </c>
      <c r="E174" s="62" t="s">
        <v>2143</v>
      </c>
      <c r="F174" s="82"/>
      <c r="G174" s="70"/>
      <c r="H174" s="56"/>
      <c r="I174" s="56"/>
      <c r="J174" s="48"/>
      <c r="K174" s="110" t="s">
        <v>667</v>
      </c>
      <c r="L174" s="110" t="s">
        <v>338</v>
      </c>
      <c r="M174" s="82" t="s">
        <v>2144</v>
      </c>
    </row>
    <row r="175" spans="1:13" x14ac:dyDescent="0.35">
      <c r="A175" s="47"/>
      <c r="B175" s="47"/>
      <c r="C175" s="47"/>
      <c r="D175" s="42"/>
      <c r="E175" s="97"/>
      <c r="F175" s="96"/>
      <c r="G175" s="95"/>
      <c r="H175" s="125"/>
      <c r="I175" s="125"/>
      <c r="J175" s="47"/>
      <c r="K175" s="111"/>
      <c r="L175" s="111"/>
      <c r="M175" s="96"/>
    </row>
    <row r="176" spans="1:13" x14ac:dyDescent="0.35">
      <c r="A176" s="47"/>
      <c r="B176" s="47"/>
      <c r="C176" s="47"/>
      <c r="D176" s="20" t="s">
        <v>369</v>
      </c>
      <c r="E176" s="97"/>
      <c r="F176" s="96"/>
      <c r="G176" s="95"/>
      <c r="H176" s="125"/>
      <c r="I176" s="125"/>
      <c r="J176" s="47"/>
      <c r="K176" s="111"/>
      <c r="L176" s="111"/>
      <c r="M176" s="96"/>
    </row>
    <row r="177" spans="1:13" x14ac:dyDescent="0.35">
      <c r="A177" s="47"/>
      <c r="B177" s="47"/>
      <c r="C177" s="47"/>
      <c r="D177" s="21"/>
      <c r="E177" s="97"/>
      <c r="F177" s="96"/>
      <c r="G177" s="95"/>
      <c r="H177" s="125"/>
      <c r="I177" s="125"/>
      <c r="J177" s="47"/>
      <c r="K177" s="111"/>
      <c r="L177" s="111"/>
      <c r="M177" s="96"/>
    </row>
    <row r="178" spans="1:13" ht="31.5" x14ac:dyDescent="0.35">
      <c r="A178" s="47"/>
      <c r="B178" s="47"/>
      <c r="C178" s="47"/>
      <c r="D178" s="20" t="s">
        <v>2141</v>
      </c>
      <c r="E178" s="97"/>
      <c r="F178" s="96"/>
      <c r="G178" s="95"/>
      <c r="H178" s="125"/>
      <c r="I178" s="125"/>
      <c r="J178" s="47"/>
      <c r="K178" s="111"/>
      <c r="L178" s="111"/>
      <c r="M178" s="96"/>
    </row>
    <row r="179" spans="1:13" ht="21.5" thickBot="1" x14ac:dyDescent="0.4">
      <c r="A179" s="49"/>
      <c r="B179" s="49"/>
      <c r="C179" s="49"/>
      <c r="D179" s="41" t="s">
        <v>2142</v>
      </c>
      <c r="E179" s="63"/>
      <c r="F179" s="83"/>
      <c r="G179" s="71"/>
      <c r="H179" s="57"/>
      <c r="I179" s="57"/>
      <c r="J179" s="49"/>
      <c r="K179" s="112"/>
      <c r="L179" s="112"/>
      <c r="M179" s="83"/>
    </row>
    <row r="180" spans="1:13" ht="74" thickBot="1" x14ac:dyDescent="0.4">
      <c r="A180" s="6"/>
      <c r="B180" s="7"/>
      <c r="C180" s="7"/>
      <c r="D180" s="41"/>
      <c r="E180" s="10"/>
      <c r="F180" s="41"/>
      <c r="G180" s="4"/>
      <c r="H180" s="12"/>
      <c r="I180" s="12"/>
      <c r="J180" s="7"/>
      <c r="K180" s="40" t="s">
        <v>423</v>
      </c>
      <c r="L180" s="40" t="s">
        <v>2145</v>
      </c>
      <c r="M180" s="41" t="s">
        <v>2146</v>
      </c>
    </row>
    <row r="181" spans="1:13" ht="21.5" thickBot="1" x14ac:dyDescent="0.4">
      <c r="A181" s="6"/>
      <c r="B181" s="7"/>
      <c r="C181" s="7"/>
      <c r="D181" s="41"/>
      <c r="E181" s="10"/>
      <c r="F181" s="41" t="s">
        <v>2147</v>
      </c>
      <c r="G181" s="4" t="s">
        <v>2148</v>
      </c>
      <c r="H181" s="12"/>
      <c r="I181" s="12"/>
      <c r="J181" s="7"/>
      <c r="K181" s="118"/>
      <c r="L181" s="118"/>
      <c r="M181" s="19"/>
    </row>
    <row r="182" spans="1:13" ht="15" thickBot="1" x14ac:dyDescent="0.4">
      <c r="A182" s="6"/>
      <c r="B182" s="7"/>
      <c r="C182" s="7"/>
      <c r="D182" s="41"/>
      <c r="E182" s="10"/>
      <c r="F182" s="41"/>
      <c r="G182" s="4"/>
      <c r="H182" s="12" t="s">
        <v>184</v>
      </c>
      <c r="I182" s="12" t="s">
        <v>792</v>
      </c>
      <c r="J182" s="7"/>
      <c r="K182" s="40"/>
      <c r="L182" s="40"/>
      <c r="M182" s="41"/>
    </row>
    <row r="183" spans="1:13" ht="15" thickBot="1" x14ac:dyDescent="0.4">
      <c r="A183" s="6"/>
      <c r="B183" s="7"/>
      <c r="C183" s="7"/>
      <c r="D183" s="41"/>
      <c r="E183" s="10"/>
      <c r="F183" s="41"/>
      <c r="G183" s="4"/>
      <c r="H183" s="12" t="s">
        <v>2149</v>
      </c>
      <c r="I183" s="12" t="s">
        <v>149</v>
      </c>
      <c r="J183" s="7"/>
      <c r="K183" s="118"/>
      <c r="L183" s="118"/>
      <c r="M183" s="41"/>
    </row>
    <row r="184" spans="1:13" ht="15" thickBot="1" x14ac:dyDescent="0.4">
      <c r="A184" s="6"/>
      <c r="B184" s="7"/>
      <c r="C184" s="7"/>
      <c r="D184" s="41"/>
      <c r="E184" s="10"/>
      <c r="F184" s="41"/>
      <c r="G184" s="4"/>
      <c r="H184" s="12" t="s">
        <v>2150</v>
      </c>
      <c r="I184" s="12" t="s">
        <v>151</v>
      </c>
      <c r="J184" s="7"/>
      <c r="K184" s="118"/>
      <c r="L184" s="118"/>
      <c r="M184" s="19"/>
    </row>
    <row r="185" spans="1:13" ht="15" thickBot="1" x14ac:dyDescent="0.4">
      <c r="A185" s="6"/>
      <c r="B185" s="7"/>
      <c r="C185" s="7"/>
      <c r="D185" s="41"/>
      <c r="E185" s="10"/>
      <c r="F185" s="41"/>
      <c r="G185" s="4"/>
      <c r="H185" s="12" t="s">
        <v>2151</v>
      </c>
      <c r="I185" s="12" t="s">
        <v>153</v>
      </c>
      <c r="J185" s="7"/>
      <c r="K185" s="118"/>
      <c r="L185" s="118"/>
      <c r="M185" s="19"/>
    </row>
    <row r="186" spans="1:13" ht="15" thickBot="1" x14ac:dyDescent="0.4">
      <c r="A186" s="6"/>
      <c r="B186" s="7"/>
      <c r="C186" s="7"/>
      <c r="D186" s="41"/>
      <c r="E186" s="10"/>
      <c r="F186" s="41"/>
      <c r="G186" s="4"/>
      <c r="H186" s="12" t="s">
        <v>2152</v>
      </c>
      <c r="I186" s="12" t="s">
        <v>79</v>
      </c>
      <c r="J186" s="7"/>
      <c r="K186" s="118"/>
      <c r="L186" s="118"/>
      <c r="M186" s="19"/>
    </row>
    <row r="187" spans="1:13" ht="15" thickBot="1" x14ac:dyDescent="0.4">
      <c r="A187" s="6"/>
      <c r="B187" s="7"/>
      <c r="C187" s="7"/>
      <c r="D187" s="41"/>
      <c r="E187" s="10"/>
      <c r="F187" s="41"/>
      <c r="G187" s="4"/>
      <c r="H187" s="12" t="s">
        <v>2153</v>
      </c>
      <c r="I187" s="12" t="s">
        <v>156</v>
      </c>
      <c r="J187" s="7"/>
      <c r="K187" s="118"/>
      <c r="L187" s="118"/>
      <c r="M187" s="19"/>
    </row>
    <row r="188" spans="1:13" ht="74" thickBot="1" x14ac:dyDescent="0.4">
      <c r="A188" s="6"/>
      <c r="B188" s="7"/>
      <c r="C188" s="7"/>
      <c r="D188" s="41"/>
      <c r="E188" s="10"/>
      <c r="F188" s="41"/>
      <c r="G188" s="4"/>
      <c r="H188" s="12" t="s">
        <v>2154</v>
      </c>
      <c r="I188" s="12" t="s">
        <v>250</v>
      </c>
      <c r="J188" s="7"/>
      <c r="K188" s="40" t="s">
        <v>423</v>
      </c>
      <c r="L188" s="40" t="s">
        <v>2145</v>
      </c>
      <c r="M188" s="41" t="s">
        <v>2146</v>
      </c>
    </row>
    <row r="189" spans="1:13" ht="15" thickBot="1" x14ac:dyDescent="0.4">
      <c r="A189" s="6"/>
      <c r="B189" s="7"/>
      <c r="C189" s="7"/>
      <c r="D189" s="41"/>
      <c r="E189" s="10"/>
      <c r="F189" s="41"/>
      <c r="G189" s="4"/>
      <c r="H189" s="12"/>
      <c r="I189" s="12"/>
      <c r="J189" s="7"/>
      <c r="K189" s="118"/>
      <c r="L189" s="118"/>
      <c r="M189" s="19"/>
    </row>
    <row r="190" spans="1:13" ht="15" thickBot="1" x14ac:dyDescent="0.4">
      <c r="A190" s="6"/>
      <c r="B190" s="7"/>
      <c r="C190" s="7"/>
      <c r="D190" s="41"/>
      <c r="E190" s="10"/>
      <c r="F190" s="41"/>
      <c r="G190" s="4"/>
      <c r="H190" s="12"/>
      <c r="I190" s="7"/>
      <c r="J190" s="7"/>
      <c r="K190" s="118"/>
      <c r="L190" s="118"/>
      <c r="M190" s="19"/>
    </row>
    <row r="191" spans="1:13" x14ac:dyDescent="0.35">
      <c r="A191" s="48"/>
      <c r="B191" s="48"/>
      <c r="C191" s="48"/>
      <c r="D191" s="42" t="s">
        <v>2155</v>
      </c>
      <c r="E191" s="62" t="s">
        <v>2157</v>
      </c>
      <c r="F191" s="82"/>
      <c r="G191" s="70"/>
      <c r="H191" s="56"/>
      <c r="I191" s="48"/>
      <c r="J191" s="48"/>
      <c r="K191" s="64" t="s">
        <v>667</v>
      </c>
      <c r="L191" s="64" t="s">
        <v>2158</v>
      </c>
      <c r="M191" s="80" t="s">
        <v>2159</v>
      </c>
    </row>
    <row r="192" spans="1:13" x14ac:dyDescent="0.35">
      <c r="A192" s="47"/>
      <c r="B192" s="47"/>
      <c r="C192" s="47"/>
      <c r="D192" s="42"/>
      <c r="E192" s="97"/>
      <c r="F192" s="96"/>
      <c r="G192" s="95"/>
      <c r="H192" s="125"/>
      <c r="I192" s="47"/>
      <c r="J192" s="47"/>
      <c r="K192" s="103"/>
      <c r="L192" s="103"/>
      <c r="M192" s="126"/>
    </row>
    <row r="193" spans="1:13" x14ac:dyDescent="0.35">
      <c r="A193" s="47"/>
      <c r="B193" s="47"/>
      <c r="C193" s="47"/>
      <c r="D193" s="22" t="s">
        <v>369</v>
      </c>
      <c r="E193" s="97"/>
      <c r="F193" s="96"/>
      <c r="G193" s="95"/>
      <c r="H193" s="125"/>
      <c r="I193" s="47"/>
      <c r="J193" s="47"/>
      <c r="K193" s="103"/>
      <c r="L193" s="103"/>
      <c r="M193" s="126"/>
    </row>
    <row r="194" spans="1:13" x14ac:dyDescent="0.35">
      <c r="A194" s="47"/>
      <c r="B194" s="47"/>
      <c r="C194" s="47"/>
      <c r="D194" s="25"/>
      <c r="E194" s="97"/>
      <c r="F194" s="96"/>
      <c r="G194" s="95"/>
      <c r="H194" s="125"/>
      <c r="I194" s="47"/>
      <c r="J194" s="47"/>
      <c r="K194" s="103"/>
      <c r="L194" s="103"/>
      <c r="M194" s="126"/>
    </row>
    <row r="195" spans="1:13" ht="31.5" x14ac:dyDescent="0.35">
      <c r="A195" s="47"/>
      <c r="B195" s="47"/>
      <c r="C195" s="47"/>
      <c r="D195" s="22" t="s">
        <v>2156</v>
      </c>
      <c r="E195" s="97"/>
      <c r="F195" s="96"/>
      <c r="G195" s="95"/>
      <c r="H195" s="125"/>
      <c r="I195" s="47"/>
      <c r="J195" s="47"/>
      <c r="K195" s="103"/>
      <c r="L195" s="103"/>
      <c r="M195" s="126"/>
    </row>
    <row r="196" spans="1:13" ht="21.5" thickBot="1" x14ac:dyDescent="0.4">
      <c r="A196" s="49"/>
      <c r="B196" s="49"/>
      <c r="C196" s="49"/>
      <c r="D196" s="41" t="s">
        <v>2142</v>
      </c>
      <c r="E196" s="63"/>
      <c r="F196" s="83"/>
      <c r="G196" s="71"/>
      <c r="H196" s="57"/>
      <c r="I196" s="49"/>
      <c r="J196" s="49"/>
      <c r="K196" s="65"/>
      <c r="L196" s="65"/>
      <c r="M196" s="81"/>
    </row>
    <row r="197" spans="1:13" ht="15" thickBot="1" x14ac:dyDescent="0.4">
      <c r="A197" s="6"/>
      <c r="B197" s="7"/>
      <c r="C197" s="7"/>
      <c r="D197" s="41"/>
      <c r="E197" s="10"/>
      <c r="F197" s="41"/>
      <c r="G197" s="4"/>
      <c r="H197" s="12"/>
      <c r="I197" s="7"/>
      <c r="J197" s="7"/>
      <c r="K197" s="15" t="s">
        <v>667</v>
      </c>
      <c r="L197" s="15" t="s">
        <v>844</v>
      </c>
      <c r="M197" s="19"/>
    </row>
    <row r="198" spans="1:13" ht="15" thickBot="1" x14ac:dyDescent="0.4">
      <c r="A198" s="6"/>
      <c r="B198" s="7"/>
      <c r="C198" s="7"/>
      <c r="D198" s="41"/>
      <c r="E198" s="10"/>
      <c r="F198" s="41"/>
      <c r="G198" s="4"/>
      <c r="H198" s="12"/>
      <c r="I198" s="7"/>
      <c r="J198" s="7"/>
      <c r="K198" s="118"/>
      <c r="L198" s="118"/>
      <c r="M198" s="19"/>
    </row>
    <row r="199" spans="1:13" x14ac:dyDescent="0.35">
      <c r="A199" s="48"/>
      <c r="B199" s="48"/>
      <c r="C199" s="48"/>
      <c r="D199" s="42" t="s">
        <v>2160</v>
      </c>
      <c r="E199" s="62" t="s">
        <v>2162</v>
      </c>
      <c r="F199" s="82"/>
      <c r="G199" s="70"/>
      <c r="H199" s="56"/>
      <c r="I199" s="48"/>
      <c r="J199" s="48"/>
      <c r="K199" s="122"/>
      <c r="L199" s="122"/>
      <c r="M199" s="78"/>
    </row>
    <row r="200" spans="1:13" x14ac:dyDescent="0.35">
      <c r="A200" s="47"/>
      <c r="B200" s="47"/>
      <c r="C200" s="47"/>
      <c r="D200" s="42"/>
      <c r="E200" s="97"/>
      <c r="F200" s="96"/>
      <c r="G200" s="95"/>
      <c r="H200" s="125"/>
      <c r="I200" s="47"/>
      <c r="J200" s="47"/>
      <c r="K200" s="213"/>
      <c r="L200" s="213"/>
      <c r="M200" s="180"/>
    </row>
    <row r="201" spans="1:13" x14ac:dyDescent="0.35">
      <c r="A201" s="47"/>
      <c r="B201" s="47"/>
      <c r="C201" s="47"/>
      <c r="D201" s="20" t="s">
        <v>369</v>
      </c>
      <c r="E201" s="97"/>
      <c r="F201" s="96"/>
      <c r="G201" s="95"/>
      <c r="H201" s="125"/>
      <c r="I201" s="47"/>
      <c r="J201" s="47"/>
      <c r="K201" s="213"/>
      <c r="L201" s="213"/>
      <c r="M201" s="180"/>
    </row>
    <row r="202" spans="1:13" ht="31.5" x14ac:dyDescent="0.35">
      <c r="A202" s="47"/>
      <c r="B202" s="47"/>
      <c r="C202" s="47"/>
      <c r="D202" s="20" t="s">
        <v>2141</v>
      </c>
      <c r="E202" s="97"/>
      <c r="F202" s="96"/>
      <c r="G202" s="95"/>
      <c r="H202" s="125"/>
      <c r="I202" s="47"/>
      <c r="J202" s="47"/>
      <c r="K202" s="213"/>
      <c r="L202" s="213"/>
      <c r="M202" s="180"/>
    </row>
    <row r="203" spans="1:13" ht="32" thickBot="1" x14ac:dyDescent="0.4">
      <c r="A203" s="49"/>
      <c r="B203" s="49"/>
      <c r="C203" s="49"/>
      <c r="D203" s="41" t="s">
        <v>2161</v>
      </c>
      <c r="E203" s="63"/>
      <c r="F203" s="83"/>
      <c r="G203" s="71"/>
      <c r="H203" s="57"/>
      <c r="I203" s="49"/>
      <c r="J203" s="49"/>
      <c r="K203" s="123"/>
      <c r="L203" s="123"/>
      <c r="M203" s="79"/>
    </row>
    <row r="204" spans="1:13" ht="15" thickBot="1" x14ac:dyDescent="0.4">
      <c r="A204" s="6"/>
      <c r="B204" s="7"/>
      <c r="C204" s="7"/>
      <c r="D204" s="41"/>
      <c r="E204" s="10"/>
      <c r="F204" s="41" t="s">
        <v>2163</v>
      </c>
      <c r="G204" s="4" t="s">
        <v>2164</v>
      </c>
      <c r="H204" s="12"/>
      <c r="I204" s="7"/>
      <c r="J204" s="7"/>
      <c r="K204" s="118"/>
      <c r="L204" s="118"/>
      <c r="M204" s="19"/>
    </row>
    <row r="205" spans="1:13" ht="15" thickBot="1" x14ac:dyDescent="0.4">
      <c r="A205" s="6"/>
      <c r="B205" s="7"/>
      <c r="C205" s="7"/>
      <c r="D205" s="41"/>
      <c r="E205" s="10"/>
      <c r="F205" s="41"/>
      <c r="G205" s="4"/>
      <c r="H205" s="11" t="s">
        <v>791</v>
      </c>
      <c r="I205" s="12" t="s">
        <v>792</v>
      </c>
      <c r="J205" s="7"/>
      <c r="K205" s="118"/>
      <c r="L205" s="118"/>
      <c r="M205" s="19"/>
    </row>
    <row r="206" spans="1:13" x14ac:dyDescent="0.35">
      <c r="A206" s="48"/>
      <c r="B206" s="48"/>
      <c r="C206" s="48"/>
      <c r="D206" s="82"/>
      <c r="E206" s="62"/>
      <c r="F206" s="82"/>
      <c r="G206" s="70"/>
      <c r="H206" s="54" t="s">
        <v>2165</v>
      </c>
      <c r="I206" s="56" t="s">
        <v>2166</v>
      </c>
      <c r="J206" s="48"/>
      <c r="K206" s="64" t="s">
        <v>667</v>
      </c>
      <c r="L206" s="110" t="s">
        <v>2167</v>
      </c>
      <c r="M206" s="80" t="s">
        <v>2168</v>
      </c>
    </row>
    <row r="207" spans="1:13" ht="15" thickBot="1" x14ac:dyDescent="0.4">
      <c r="A207" s="49"/>
      <c r="B207" s="49"/>
      <c r="C207" s="49"/>
      <c r="D207" s="83"/>
      <c r="E207" s="63"/>
      <c r="F207" s="83"/>
      <c r="G207" s="71"/>
      <c r="H207" s="55"/>
      <c r="I207" s="57"/>
      <c r="J207" s="49"/>
      <c r="K207" s="65"/>
      <c r="L207" s="112"/>
      <c r="M207" s="81"/>
    </row>
    <row r="208" spans="1:13" x14ac:dyDescent="0.35">
      <c r="A208" s="48"/>
      <c r="B208" s="48"/>
      <c r="C208" s="48"/>
      <c r="D208" s="82"/>
      <c r="E208" s="62"/>
      <c r="F208" s="82"/>
      <c r="G208" s="70"/>
      <c r="H208" s="54" t="s">
        <v>2169</v>
      </c>
      <c r="I208" s="56" t="s">
        <v>2170</v>
      </c>
      <c r="J208" s="48"/>
      <c r="K208" s="122"/>
      <c r="L208" s="122"/>
      <c r="M208" s="78"/>
    </row>
    <row r="209" spans="1:13" ht="15" thickBot="1" x14ac:dyDescent="0.4">
      <c r="A209" s="49"/>
      <c r="B209" s="49"/>
      <c r="C209" s="49"/>
      <c r="D209" s="83"/>
      <c r="E209" s="63"/>
      <c r="F209" s="83"/>
      <c r="G209" s="71"/>
      <c r="H209" s="55"/>
      <c r="I209" s="57"/>
      <c r="J209" s="49"/>
      <c r="K209" s="123"/>
      <c r="L209" s="123"/>
      <c r="M209" s="79"/>
    </row>
    <row r="210" spans="1:13" x14ac:dyDescent="0.35">
      <c r="A210" s="48"/>
      <c r="B210" s="48"/>
      <c r="C210" s="48"/>
      <c r="D210" s="82"/>
      <c r="E210" s="62"/>
      <c r="F210" s="82"/>
      <c r="G210" s="70"/>
      <c r="H210" s="54" t="s">
        <v>2171</v>
      </c>
      <c r="I210" s="56" t="s">
        <v>2172</v>
      </c>
      <c r="J210" s="48"/>
      <c r="K210" s="64" t="s">
        <v>667</v>
      </c>
      <c r="L210" s="64" t="s">
        <v>2173</v>
      </c>
      <c r="M210" s="82" t="s">
        <v>2174</v>
      </c>
    </row>
    <row r="211" spans="1:13" ht="15" thickBot="1" x14ac:dyDescent="0.4">
      <c r="A211" s="49"/>
      <c r="B211" s="49"/>
      <c r="C211" s="49"/>
      <c r="D211" s="83"/>
      <c r="E211" s="63"/>
      <c r="F211" s="83"/>
      <c r="G211" s="71"/>
      <c r="H211" s="55"/>
      <c r="I211" s="57"/>
      <c r="J211" s="49"/>
      <c r="K211" s="65"/>
      <c r="L211" s="65"/>
      <c r="M211" s="83"/>
    </row>
    <row r="212" spans="1:13" ht="42.5" thickBot="1" x14ac:dyDescent="0.4">
      <c r="A212" s="6"/>
      <c r="B212" s="7"/>
      <c r="C212" s="7"/>
      <c r="D212" s="41"/>
      <c r="E212" s="10"/>
      <c r="F212" s="41"/>
      <c r="G212" s="4"/>
      <c r="H212" s="12"/>
      <c r="I212" s="7"/>
      <c r="J212" s="7"/>
      <c r="K212" s="15" t="s">
        <v>667</v>
      </c>
      <c r="L212" s="15" t="s">
        <v>2175</v>
      </c>
      <c r="M212" s="9" t="s">
        <v>2176</v>
      </c>
    </row>
    <row r="213" spans="1:13" ht="15" thickBot="1" x14ac:dyDescent="0.4">
      <c r="A213" s="6"/>
      <c r="B213" s="7"/>
      <c r="C213" s="7"/>
      <c r="D213" s="41"/>
      <c r="E213" s="10"/>
      <c r="F213" s="41"/>
      <c r="G213" s="4"/>
      <c r="H213" s="12"/>
      <c r="I213" s="7"/>
      <c r="J213" s="7"/>
      <c r="K213" s="118"/>
      <c r="L213" s="118"/>
      <c r="M213" s="19"/>
    </row>
    <row r="214" spans="1:13" ht="15" thickBot="1" x14ac:dyDescent="0.4">
      <c r="A214" s="6"/>
      <c r="B214" s="7"/>
      <c r="C214" s="7"/>
      <c r="D214" s="41"/>
      <c r="E214" s="10"/>
      <c r="F214" s="41"/>
      <c r="G214" s="4"/>
      <c r="H214" s="12"/>
      <c r="I214" s="7"/>
      <c r="J214" s="7"/>
      <c r="K214" s="118"/>
      <c r="L214" s="118"/>
      <c r="M214" s="19"/>
    </row>
    <row r="215" spans="1:13" ht="21" x14ac:dyDescent="0.35">
      <c r="A215" s="48"/>
      <c r="B215" s="48"/>
      <c r="C215" s="48"/>
      <c r="D215" s="42" t="s">
        <v>2177</v>
      </c>
      <c r="E215" s="62" t="s">
        <v>2179</v>
      </c>
      <c r="F215" s="82"/>
      <c r="G215" s="70"/>
      <c r="H215" s="56"/>
      <c r="I215" s="48"/>
      <c r="J215" s="48"/>
      <c r="K215" s="110" t="s">
        <v>423</v>
      </c>
      <c r="L215" s="110" t="s">
        <v>2180</v>
      </c>
      <c r="M215" s="82" t="s">
        <v>2181</v>
      </c>
    </row>
    <row r="216" spans="1:13" x14ac:dyDescent="0.35">
      <c r="A216" s="47"/>
      <c r="B216" s="47"/>
      <c r="C216" s="47"/>
      <c r="D216" s="42"/>
      <c r="E216" s="97"/>
      <c r="F216" s="96"/>
      <c r="G216" s="95"/>
      <c r="H216" s="125"/>
      <c r="I216" s="47"/>
      <c r="J216" s="47"/>
      <c r="K216" s="111"/>
      <c r="L216" s="111"/>
      <c r="M216" s="96"/>
    </row>
    <row r="217" spans="1:13" x14ac:dyDescent="0.35">
      <c r="A217" s="47"/>
      <c r="B217" s="47"/>
      <c r="C217" s="47"/>
      <c r="D217" s="22" t="s">
        <v>932</v>
      </c>
      <c r="E217" s="97"/>
      <c r="F217" s="96"/>
      <c r="G217" s="95"/>
      <c r="H217" s="125"/>
      <c r="I217" s="47"/>
      <c r="J217" s="47"/>
      <c r="K217" s="111"/>
      <c r="L217" s="111"/>
      <c r="M217" s="96"/>
    </row>
    <row r="218" spans="1:13" ht="63.5" thickBot="1" x14ac:dyDescent="0.4">
      <c r="A218" s="49"/>
      <c r="B218" s="49"/>
      <c r="C218" s="49"/>
      <c r="D218" s="41" t="s">
        <v>2178</v>
      </c>
      <c r="E218" s="63"/>
      <c r="F218" s="83"/>
      <c r="G218" s="71"/>
      <c r="H218" s="57"/>
      <c r="I218" s="49"/>
      <c r="J218" s="49"/>
      <c r="K218" s="112"/>
      <c r="L218" s="112"/>
      <c r="M218" s="83"/>
    </row>
    <row r="219" spans="1:13" ht="84.5" thickBot="1" x14ac:dyDescent="0.4">
      <c r="A219" s="6"/>
      <c r="B219" s="7"/>
      <c r="C219" s="7"/>
      <c r="D219" s="41"/>
      <c r="E219" s="10"/>
      <c r="F219" s="41"/>
      <c r="G219" s="4"/>
      <c r="H219" s="12"/>
      <c r="I219" s="7"/>
      <c r="J219" s="7"/>
      <c r="K219" s="40" t="s">
        <v>423</v>
      </c>
      <c r="L219" s="40" t="s">
        <v>2182</v>
      </c>
      <c r="M219" s="41" t="s">
        <v>2183</v>
      </c>
    </row>
    <row r="220" spans="1:13" ht="15" thickBot="1" x14ac:dyDescent="0.4">
      <c r="A220" s="6"/>
      <c r="B220" s="7"/>
      <c r="C220" s="7"/>
      <c r="D220" s="41"/>
      <c r="E220" s="10"/>
      <c r="F220" s="41"/>
      <c r="G220" s="4"/>
      <c r="H220" s="12"/>
      <c r="I220" s="7"/>
      <c r="J220" s="7"/>
      <c r="K220" s="118"/>
      <c r="L220" s="118"/>
      <c r="M220" s="19"/>
    </row>
    <row r="221" spans="1:13" ht="15" thickBot="1" x14ac:dyDescent="0.4">
      <c r="A221" s="6"/>
      <c r="B221" s="7"/>
      <c r="C221" s="7"/>
      <c r="D221" s="41"/>
      <c r="E221" s="10"/>
      <c r="F221" s="41"/>
      <c r="G221" s="4"/>
      <c r="H221" s="12"/>
      <c r="I221" s="7"/>
      <c r="J221" s="7"/>
      <c r="K221" s="118"/>
      <c r="L221" s="118"/>
      <c r="M221" s="19"/>
    </row>
    <row r="222" spans="1:13" ht="15" thickBot="1" x14ac:dyDescent="0.4">
      <c r="A222" s="6"/>
      <c r="B222" s="7"/>
      <c r="C222" s="7"/>
      <c r="D222" s="41"/>
      <c r="E222" s="10"/>
      <c r="F222" s="41"/>
      <c r="G222" s="4"/>
      <c r="H222" s="12"/>
      <c r="I222" s="7"/>
      <c r="J222" s="7"/>
      <c r="K222" s="118"/>
      <c r="L222" s="118"/>
      <c r="M222" s="19"/>
    </row>
    <row r="223" spans="1:13" x14ac:dyDescent="0.35">
      <c r="A223" s="84"/>
    </row>
  </sheetData>
  <mergeCells count="216">
    <mergeCell ref="J215:J218"/>
    <mergeCell ref="K215:K218"/>
    <mergeCell ref="L215:L218"/>
    <mergeCell ref="M215:M218"/>
    <mergeCell ref="L210:L211"/>
    <mergeCell ref="M210:M211"/>
    <mergeCell ref="A215:A218"/>
    <mergeCell ref="B215:B218"/>
    <mergeCell ref="C215:C218"/>
    <mergeCell ref="E215:E218"/>
    <mergeCell ref="F215:F218"/>
    <mergeCell ref="G215:G218"/>
    <mergeCell ref="H215:H218"/>
    <mergeCell ref="I215:I218"/>
    <mergeCell ref="F210:F211"/>
    <mergeCell ref="G210:G211"/>
    <mergeCell ref="H210:H211"/>
    <mergeCell ref="I210:I211"/>
    <mergeCell ref="J210:J211"/>
    <mergeCell ref="K210:K211"/>
    <mergeCell ref="I208:I209"/>
    <mergeCell ref="J208:J209"/>
    <mergeCell ref="K208:K209"/>
    <mergeCell ref="L208:L209"/>
    <mergeCell ref="M208:M209"/>
    <mergeCell ref="A210:A211"/>
    <mergeCell ref="B210:B211"/>
    <mergeCell ref="C210:C211"/>
    <mergeCell ref="D210:D211"/>
    <mergeCell ref="E210:E211"/>
    <mergeCell ref="L206:L207"/>
    <mergeCell ref="M206:M207"/>
    <mergeCell ref="A208:A209"/>
    <mergeCell ref="B208:B209"/>
    <mergeCell ref="C208:C209"/>
    <mergeCell ref="D208:D209"/>
    <mergeCell ref="E208:E209"/>
    <mergeCell ref="F208:F209"/>
    <mergeCell ref="G208:G209"/>
    <mergeCell ref="H208:H209"/>
    <mergeCell ref="F206:F207"/>
    <mergeCell ref="G206:G207"/>
    <mergeCell ref="H206:H207"/>
    <mergeCell ref="I206:I207"/>
    <mergeCell ref="J206:J207"/>
    <mergeCell ref="K206:K207"/>
    <mergeCell ref="I199:I203"/>
    <mergeCell ref="J199:J203"/>
    <mergeCell ref="K199:K203"/>
    <mergeCell ref="L199:L203"/>
    <mergeCell ref="M199:M203"/>
    <mergeCell ref="A206:A207"/>
    <mergeCell ref="B206:B207"/>
    <mergeCell ref="C206:C207"/>
    <mergeCell ref="D206:D207"/>
    <mergeCell ref="E206:E207"/>
    <mergeCell ref="K191:K196"/>
    <mergeCell ref="L191:L196"/>
    <mergeCell ref="M191:M196"/>
    <mergeCell ref="A199:A203"/>
    <mergeCell ref="B199:B203"/>
    <mergeCell ref="C199:C203"/>
    <mergeCell ref="E199:E203"/>
    <mergeCell ref="F199:F203"/>
    <mergeCell ref="G199:G203"/>
    <mergeCell ref="H199:H203"/>
    <mergeCell ref="M174:M179"/>
    <mergeCell ref="A191:A196"/>
    <mergeCell ref="B191:B196"/>
    <mergeCell ref="C191:C196"/>
    <mergeCell ref="E191:E196"/>
    <mergeCell ref="F191:F196"/>
    <mergeCell ref="G191:G196"/>
    <mergeCell ref="H191:H196"/>
    <mergeCell ref="I191:I196"/>
    <mergeCell ref="J191:J196"/>
    <mergeCell ref="G174:G179"/>
    <mergeCell ref="H174:H179"/>
    <mergeCell ref="I174:I179"/>
    <mergeCell ref="J174:J179"/>
    <mergeCell ref="K174:K179"/>
    <mergeCell ref="L174:L179"/>
    <mergeCell ref="I156:I159"/>
    <mergeCell ref="J156:J159"/>
    <mergeCell ref="K156:K159"/>
    <mergeCell ref="L156:L159"/>
    <mergeCell ref="M156:M159"/>
    <mergeCell ref="A174:A179"/>
    <mergeCell ref="B174:B179"/>
    <mergeCell ref="C174:C179"/>
    <mergeCell ref="E174:E179"/>
    <mergeCell ref="F174:F179"/>
    <mergeCell ref="K39:K40"/>
    <mergeCell ref="L39:L40"/>
    <mergeCell ref="M39:M40"/>
    <mergeCell ref="A156:A159"/>
    <mergeCell ref="B156:B159"/>
    <mergeCell ref="C156:C159"/>
    <mergeCell ref="E156:E159"/>
    <mergeCell ref="F156:F159"/>
    <mergeCell ref="G156:G159"/>
    <mergeCell ref="H156:H159"/>
    <mergeCell ref="M30:M31"/>
    <mergeCell ref="A39:A40"/>
    <mergeCell ref="B39:B40"/>
    <mergeCell ref="C39:C40"/>
    <mergeCell ref="D39:D40"/>
    <mergeCell ref="E39:E40"/>
    <mergeCell ref="G39:G40"/>
    <mergeCell ref="H39:H40"/>
    <mergeCell ref="I39:I40"/>
    <mergeCell ref="J39:J40"/>
    <mergeCell ref="G30:G31"/>
    <mergeCell ref="H30:H31"/>
    <mergeCell ref="I30:I31"/>
    <mergeCell ref="J30:J31"/>
    <mergeCell ref="K30:K31"/>
    <mergeCell ref="L30:L31"/>
    <mergeCell ref="J28:J29"/>
    <mergeCell ref="K28:K29"/>
    <mergeCell ref="L28:L29"/>
    <mergeCell ref="M28:M29"/>
    <mergeCell ref="A30:A31"/>
    <mergeCell ref="B30:B31"/>
    <mergeCell ref="C30:C31"/>
    <mergeCell ref="D30:D31"/>
    <mergeCell ref="E30:E31"/>
    <mergeCell ref="F30:F31"/>
    <mergeCell ref="M26:M27"/>
    <mergeCell ref="A28:A29"/>
    <mergeCell ref="B28:B29"/>
    <mergeCell ref="C28:C29"/>
    <mergeCell ref="D28:D29"/>
    <mergeCell ref="E28:E29"/>
    <mergeCell ref="F28:F29"/>
    <mergeCell ref="G28:G29"/>
    <mergeCell ref="H28:H29"/>
    <mergeCell ref="I28:I29"/>
    <mergeCell ref="G26:G27"/>
    <mergeCell ref="H26:H27"/>
    <mergeCell ref="I26:I27"/>
    <mergeCell ref="J26:J27"/>
    <mergeCell ref="K26:K27"/>
    <mergeCell ref="L26:L27"/>
    <mergeCell ref="J20:J23"/>
    <mergeCell ref="K20:K23"/>
    <mergeCell ref="L20:L23"/>
    <mergeCell ref="M20:M23"/>
    <mergeCell ref="A26:A27"/>
    <mergeCell ref="B26:B27"/>
    <mergeCell ref="C26:C27"/>
    <mergeCell ref="D26:D27"/>
    <mergeCell ref="E26:E27"/>
    <mergeCell ref="F26:F27"/>
    <mergeCell ref="L13:L14"/>
    <mergeCell ref="M13:M14"/>
    <mergeCell ref="A20:A23"/>
    <mergeCell ref="B20:B23"/>
    <mergeCell ref="C20:C23"/>
    <mergeCell ref="E20:E23"/>
    <mergeCell ref="F20:F23"/>
    <mergeCell ref="G20:G23"/>
    <mergeCell ref="H20:H23"/>
    <mergeCell ref="I20:I23"/>
    <mergeCell ref="F13:F14"/>
    <mergeCell ref="G13:G14"/>
    <mergeCell ref="H13:H14"/>
    <mergeCell ref="I13:I14"/>
    <mergeCell ref="J13:J14"/>
    <mergeCell ref="K13:K14"/>
    <mergeCell ref="I11:I12"/>
    <mergeCell ref="J11:J12"/>
    <mergeCell ref="K11:K12"/>
    <mergeCell ref="L11:L12"/>
    <mergeCell ref="M11:M12"/>
    <mergeCell ref="A13:A14"/>
    <mergeCell ref="B13:B14"/>
    <mergeCell ref="C13:C14"/>
    <mergeCell ref="D13:D14"/>
    <mergeCell ref="E13:E14"/>
    <mergeCell ref="L9:L10"/>
    <mergeCell ref="M9:M10"/>
    <mergeCell ref="A11:A12"/>
    <mergeCell ref="B11:B12"/>
    <mergeCell ref="C11:C12"/>
    <mergeCell ref="D11:D12"/>
    <mergeCell ref="E11:E12"/>
    <mergeCell ref="F11:F12"/>
    <mergeCell ref="G11:G12"/>
    <mergeCell ref="H11:H12"/>
    <mergeCell ref="F9:F10"/>
    <mergeCell ref="G9:G10"/>
    <mergeCell ref="H9:H10"/>
    <mergeCell ref="I9:I10"/>
    <mergeCell ref="J9:J10"/>
    <mergeCell ref="K9:K10"/>
    <mergeCell ref="I4:I5"/>
    <mergeCell ref="J4:J5"/>
    <mergeCell ref="K4:K5"/>
    <mergeCell ref="L4:L5"/>
    <mergeCell ref="M4:M5"/>
    <mergeCell ref="A9:A10"/>
    <mergeCell ref="B9:B10"/>
    <mergeCell ref="C9:C10"/>
    <mergeCell ref="D9:D10"/>
    <mergeCell ref="E9:E10"/>
    <mergeCell ref="A1:E1"/>
    <mergeCell ref="F1:M1"/>
    <mergeCell ref="A4:A5"/>
    <mergeCell ref="B4:B5"/>
    <mergeCell ref="C4:C5"/>
    <mergeCell ref="D4:D5"/>
    <mergeCell ref="E4:E5"/>
    <mergeCell ref="F4:F5"/>
    <mergeCell ref="G4:G5"/>
    <mergeCell ref="H4:H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00FA5-B416-47E8-8021-26E541746C82}">
  <dimension ref="A1:M294"/>
  <sheetViews>
    <sheetView workbookViewId="0">
      <selection sqref="A1:M192"/>
    </sheetView>
  </sheetViews>
  <sheetFormatPr defaultRowHeight="14.5" x14ac:dyDescent="0.35"/>
  <cols>
    <col min="1" max="2" width="8.7265625" style="144"/>
    <col min="3" max="3" width="40.6328125" style="144" customWidth="1"/>
    <col min="4" max="4" width="8.7265625" style="144"/>
    <col min="5" max="5" width="40.6328125" style="144" customWidth="1"/>
    <col min="6" max="6" width="14.6328125" style="144" bestFit="1" customWidth="1"/>
    <col min="7" max="7" width="40.6328125" style="144" customWidth="1"/>
    <col min="8" max="8" width="16.54296875" style="144" customWidth="1"/>
    <col min="9" max="9" width="40.6328125" style="144" customWidth="1"/>
    <col min="10" max="12" width="8.7265625" style="144"/>
    <col min="13" max="13" width="40.6328125" style="144" customWidth="1"/>
    <col min="14" max="16384" width="8.7265625" style="144"/>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15" thickBot="1" x14ac:dyDescent="0.4">
      <c r="A3" s="2"/>
      <c r="B3" s="4"/>
      <c r="C3" s="41"/>
      <c r="D3" s="41" t="s">
        <v>393</v>
      </c>
      <c r="E3" s="12"/>
      <c r="F3" s="4"/>
      <c r="G3" s="4"/>
      <c r="H3" s="11"/>
      <c r="I3" s="12"/>
      <c r="J3" s="12"/>
      <c r="K3" s="40" t="s">
        <v>394</v>
      </c>
      <c r="L3" s="37" t="s">
        <v>395</v>
      </c>
      <c r="M3" s="41" t="s">
        <v>396</v>
      </c>
    </row>
    <row r="4" spans="1:13" ht="15" thickBot="1" x14ac:dyDescent="0.4">
      <c r="A4" s="2"/>
      <c r="B4" s="4"/>
      <c r="C4" s="41"/>
      <c r="D4" s="41"/>
      <c r="E4" s="11"/>
      <c r="F4" s="11" t="s">
        <v>397</v>
      </c>
      <c r="G4" s="12" t="s">
        <v>398</v>
      </c>
      <c r="H4" s="11"/>
      <c r="I4" s="12"/>
      <c r="J4" s="12"/>
      <c r="K4" s="40"/>
      <c r="L4" s="37"/>
      <c r="M4" s="41"/>
    </row>
    <row r="5" spans="1:13" ht="15" thickBot="1" x14ac:dyDescent="0.4">
      <c r="A5" s="2"/>
      <c r="B5" s="4"/>
      <c r="C5" s="41"/>
      <c r="D5" s="41"/>
      <c r="E5" s="12"/>
      <c r="F5" s="4"/>
      <c r="G5" s="4"/>
      <c r="H5" s="11" t="s">
        <v>146</v>
      </c>
      <c r="I5" s="12" t="s">
        <v>277</v>
      </c>
      <c r="J5" s="12"/>
      <c r="K5" s="40"/>
      <c r="L5" s="37"/>
      <c r="M5" s="41"/>
    </row>
    <row r="6" spans="1:13" ht="15" thickBot="1" x14ac:dyDescent="0.4">
      <c r="A6" s="2"/>
      <c r="B6" s="4"/>
      <c r="C6" s="41"/>
      <c r="D6" s="41"/>
      <c r="E6" s="12"/>
      <c r="F6" s="4"/>
      <c r="G6" s="4"/>
      <c r="H6" s="11" t="s">
        <v>399</v>
      </c>
      <c r="I6" s="12" t="s">
        <v>149</v>
      </c>
      <c r="J6" s="12"/>
      <c r="K6" s="40"/>
      <c r="L6" s="37"/>
      <c r="M6" s="41"/>
    </row>
    <row r="7" spans="1:13" ht="21.5" thickBot="1" x14ac:dyDescent="0.4">
      <c r="A7" s="2"/>
      <c r="B7" s="4"/>
      <c r="C7" s="41"/>
      <c r="D7" s="41"/>
      <c r="E7" s="12"/>
      <c r="F7" s="4"/>
      <c r="G7" s="4"/>
      <c r="H7" s="11" t="s">
        <v>400</v>
      </c>
      <c r="I7" s="12" t="s">
        <v>151</v>
      </c>
      <c r="J7" s="12"/>
      <c r="K7" s="40"/>
      <c r="L7" s="37"/>
      <c r="M7" s="41"/>
    </row>
    <row r="8" spans="1:13" ht="15" thickBot="1" x14ac:dyDescent="0.4">
      <c r="A8" s="2"/>
      <c r="B8" s="4"/>
      <c r="C8" s="41"/>
      <c r="D8" s="41"/>
      <c r="E8" s="12"/>
      <c r="F8" s="4"/>
      <c r="G8" s="4"/>
      <c r="H8" s="11" t="s">
        <v>401</v>
      </c>
      <c r="I8" s="12" t="s">
        <v>153</v>
      </c>
      <c r="J8" s="12"/>
      <c r="K8" s="40"/>
      <c r="L8" s="37"/>
      <c r="M8" s="41"/>
    </row>
    <row r="9" spans="1:13" ht="15" thickBot="1" x14ac:dyDescent="0.4">
      <c r="A9" s="2"/>
      <c r="B9" s="4"/>
      <c r="C9" s="41"/>
      <c r="D9" s="41"/>
      <c r="E9" s="12"/>
      <c r="F9" s="4"/>
      <c r="G9" s="4"/>
      <c r="H9" s="11" t="s">
        <v>402</v>
      </c>
      <c r="I9" s="12" t="s">
        <v>403</v>
      </c>
      <c r="J9" s="12"/>
      <c r="K9" s="40"/>
      <c r="L9" s="37"/>
      <c r="M9" s="41"/>
    </row>
    <row r="10" spans="1:13" ht="15" thickBot="1" x14ac:dyDescent="0.4">
      <c r="A10" s="2"/>
      <c r="B10" s="4"/>
      <c r="C10" s="41"/>
      <c r="D10" s="41"/>
      <c r="E10" s="12"/>
      <c r="F10" s="41" t="s">
        <v>50</v>
      </c>
      <c r="G10" s="4" t="s">
        <v>51</v>
      </c>
      <c r="H10" s="11"/>
      <c r="I10" s="12"/>
      <c r="J10" s="12"/>
      <c r="K10" s="40"/>
      <c r="L10" s="37"/>
      <c r="M10" s="41"/>
    </row>
    <row r="11" spans="1:13" ht="15" thickBot="1" x14ac:dyDescent="0.4">
      <c r="A11" s="2"/>
      <c r="B11" s="4"/>
      <c r="C11" s="41"/>
      <c r="D11" s="41"/>
      <c r="E11" s="12"/>
      <c r="F11" s="41"/>
      <c r="G11" s="4"/>
      <c r="H11" s="11" t="s">
        <v>146</v>
      </c>
      <c r="I11" s="12" t="s">
        <v>27</v>
      </c>
      <c r="J11" s="12"/>
      <c r="K11" s="40"/>
      <c r="L11" s="37"/>
      <c r="M11" s="41"/>
    </row>
    <row r="12" spans="1:13" ht="15" thickBot="1" x14ac:dyDescent="0.4">
      <c r="A12" s="2"/>
      <c r="B12" s="4"/>
      <c r="C12" s="41"/>
      <c r="D12" s="41"/>
      <c r="E12" s="12"/>
      <c r="F12" s="41"/>
      <c r="G12" s="4"/>
      <c r="H12" s="11" t="s">
        <v>404</v>
      </c>
      <c r="I12" s="12" t="s">
        <v>54</v>
      </c>
      <c r="J12" s="12"/>
      <c r="K12" s="40"/>
      <c r="L12" s="37"/>
      <c r="M12" s="41"/>
    </row>
    <row r="13" spans="1:13" ht="15" thickBot="1" x14ac:dyDescent="0.4">
      <c r="A13" s="2"/>
      <c r="B13" s="4"/>
      <c r="C13" s="41"/>
      <c r="D13" s="41"/>
      <c r="E13" s="12"/>
      <c r="F13" s="41"/>
      <c r="G13" s="4"/>
      <c r="H13" s="11" t="s">
        <v>405</v>
      </c>
      <c r="I13" s="12" t="s">
        <v>56</v>
      </c>
      <c r="J13" s="12"/>
      <c r="K13" s="40"/>
      <c r="L13" s="37"/>
      <c r="M13" s="41"/>
    </row>
    <row r="14" spans="1:13" ht="15" thickBot="1" x14ac:dyDescent="0.4">
      <c r="A14" s="2"/>
      <c r="B14" s="4"/>
      <c r="C14" s="41"/>
      <c r="D14" s="41"/>
      <c r="E14" s="12"/>
      <c r="F14" s="41" t="s">
        <v>57</v>
      </c>
      <c r="G14" s="4" t="s">
        <v>58</v>
      </c>
      <c r="H14" s="11"/>
      <c r="I14" s="12"/>
      <c r="J14" s="12"/>
      <c r="K14" s="40"/>
      <c r="L14" s="37"/>
      <c r="M14" s="41"/>
    </row>
    <row r="15" spans="1:13" ht="15" thickBot="1" x14ac:dyDescent="0.4">
      <c r="A15" s="2"/>
      <c r="B15" s="4"/>
      <c r="C15" s="41"/>
      <c r="D15" s="41"/>
      <c r="E15" s="12"/>
      <c r="F15" s="41"/>
      <c r="G15" s="4"/>
      <c r="H15" s="11" t="s">
        <v>26</v>
      </c>
      <c r="I15" s="12" t="s">
        <v>60</v>
      </c>
      <c r="J15" s="12"/>
      <c r="K15" s="40"/>
      <c r="L15" s="37"/>
      <c r="M15" s="41"/>
    </row>
    <row r="16" spans="1:13" x14ac:dyDescent="0.35">
      <c r="A16" s="70"/>
      <c r="B16" s="70"/>
      <c r="C16" s="82"/>
      <c r="D16" s="82"/>
      <c r="E16" s="56"/>
      <c r="F16" s="82"/>
      <c r="G16" s="70"/>
      <c r="H16" s="54" t="s">
        <v>376</v>
      </c>
      <c r="I16" s="56" t="s">
        <v>62</v>
      </c>
      <c r="J16" s="56"/>
      <c r="K16" s="110"/>
      <c r="L16" s="87"/>
      <c r="M16" s="82"/>
    </row>
    <row r="17" spans="1:13" ht="14.5" customHeight="1" thickBot="1" x14ac:dyDescent="0.4">
      <c r="A17" s="71"/>
      <c r="B17" s="71"/>
      <c r="C17" s="83"/>
      <c r="D17" s="83"/>
      <c r="E17" s="57"/>
      <c r="F17" s="83"/>
      <c r="G17" s="71"/>
      <c r="H17" s="55"/>
      <c r="I17" s="57"/>
      <c r="J17" s="57"/>
      <c r="K17" s="112"/>
      <c r="L17" s="89"/>
      <c r="M17" s="83"/>
    </row>
    <row r="18" spans="1:13" ht="14.5" customHeight="1" thickBot="1" x14ac:dyDescent="0.4">
      <c r="A18" s="2"/>
      <c r="B18" s="4"/>
      <c r="C18" s="41"/>
      <c r="D18" s="41"/>
      <c r="E18" s="12"/>
      <c r="F18" s="41"/>
      <c r="G18" s="4"/>
      <c r="H18" s="11" t="s">
        <v>377</v>
      </c>
      <c r="I18" s="12" t="s">
        <v>68</v>
      </c>
      <c r="J18" s="12"/>
      <c r="K18" s="40"/>
      <c r="L18" s="37"/>
      <c r="M18" s="41"/>
    </row>
    <row r="19" spans="1:13" ht="15" thickBot="1" x14ac:dyDescent="0.4">
      <c r="A19" s="2"/>
      <c r="B19" s="4"/>
      <c r="C19" s="41"/>
      <c r="D19" s="41"/>
      <c r="E19" s="12"/>
      <c r="F19" s="41"/>
      <c r="G19" s="4"/>
      <c r="H19" s="11" t="s">
        <v>378</v>
      </c>
      <c r="I19" s="12" t="s">
        <v>153</v>
      </c>
      <c r="J19" s="12"/>
      <c r="K19" s="40"/>
      <c r="L19" s="37"/>
      <c r="M19" s="41"/>
    </row>
    <row r="20" spans="1:13" ht="15" thickBot="1" x14ac:dyDescent="0.4">
      <c r="A20" s="2"/>
      <c r="B20" s="4"/>
      <c r="C20" s="41"/>
      <c r="D20" s="41"/>
      <c r="E20" s="12"/>
      <c r="F20" s="41"/>
      <c r="G20" s="4"/>
      <c r="H20" s="11" t="s">
        <v>379</v>
      </c>
      <c r="I20" s="12" t="s">
        <v>79</v>
      </c>
      <c r="J20" s="12"/>
      <c r="K20" s="40"/>
      <c r="L20" s="37"/>
      <c r="M20" s="41"/>
    </row>
    <row r="21" spans="1:13" ht="15" thickBot="1" x14ac:dyDescent="0.4">
      <c r="A21" s="2"/>
      <c r="B21" s="4"/>
      <c r="C21" s="41"/>
      <c r="D21" s="41"/>
      <c r="E21" s="12"/>
      <c r="F21" s="41"/>
      <c r="G21" s="4"/>
      <c r="H21" s="11" t="s">
        <v>406</v>
      </c>
      <c r="I21" s="12" t="s">
        <v>156</v>
      </c>
      <c r="J21" s="12"/>
      <c r="K21" s="40"/>
      <c r="L21" s="37"/>
      <c r="M21" s="41"/>
    </row>
    <row r="22" spans="1:13" ht="21.5" thickBot="1" x14ac:dyDescent="0.4">
      <c r="A22" s="2"/>
      <c r="B22" s="4"/>
      <c r="C22" s="41"/>
      <c r="D22" s="41"/>
      <c r="E22" s="12"/>
      <c r="F22" s="41"/>
      <c r="G22" s="4"/>
      <c r="H22" s="11" t="s">
        <v>380</v>
      </c>
      <c r="I22" s="12" t="s">
        <v>250</v>
      </c>
      <c r="J22" s="12"/>
      <c r="K22" s="40"/>
      <c r="L22" s="37"/>
      <c r="M22" s="41"/>
    </row>
    <row r="23" spans="1:13" ht="15" thickBot="1" x14ac:dyDescent="0.4">
      <c r="A23" s="2"/>
      <c r="B23" s="4"/>
      <c r="C23" s="41"/>
      <c r="D23" s="41"/>
      <c r="E23" s="12"/>
      <c r="F23" s="41"/>
      <c r="G23" s="4"/>
      <c r="H23" s="11" t="s">
        <v>289</v>
      </c>
      <c r="I23" s="12" t="s">
        <v>258</v>
      </c>
      <c r="J23" s="12"/>
      <c r="K23" s="40"/>
      <c r="L23" s="37"/>
      <c r="M23" s="41"/>
    </row>
    <row r="24" spans="1:13" ht="15" thickBot="1" x14ac:dyDescent="0.4">
      <c r="A24" s="2"/>
      <c r="B24" s="4"/>
      <c r="C24" s="41"/>
      <c r="D24" s="41"/>
      <c r="E24" s="12"/>
      <c r="F24" s="41" t="s">
        <v>407</v>
      </c>
      <c r="G24" s="4" t="s">
        <v>408</v>
      </c>
      <c r="H24" s="11"/>
      <c r="I24" s="12"/>
      <c r="J24" s="12"/>
      <c r="K24" s="40"/>
      <c r="L24" s="37"/>
      <c r="M24" s="41"/>
    </row>
    <row r="25" spans="1:13" ht="15" thickBot="1" x14ac:dyDescent="0.4">
      <c r="A25" s="2"/>
      <c r="B25" s="4"/>
      <c r="C25" s="41"/>
      <c r="D25" s="41"/>
      <c r="E25" s="12"/>
      <c r="F25" s="41"/>
      <c r="G25" s="4"/>
      <c r="H25" s="11" t="s">
        <v>146</v>
      </c>
      <c r="I25" s="12" t="s">
        <v>27</v>
      </c>
      <c r="J25" s="12"/>
      <c r="K25" s="40"/>
      <c r="L25" s="37"/>
      <c r="M25" s="41"/>
    </row>
    <row r="26" spans="1:13" ht="21.5" thickBot="1" x14ac:dyDescent="0.4">
      <c r="A26" s="2"/>
      <c r="B26" s="4"/>
      <c r="C26" s="41"/>
      <c r="D26" s="41"/>
      <c r="E26" s="12"/>
      <c r="F26" s="41"/>
      <c r="G26" s="4"/>
      <c r="H26" s="11" t="s">
        <v>409</v>
      </c>
      <c r="I26" s="12" t="s">
        <v>410</v>
      </c>
      <c r="J26" s="12"/>
      <c r="K26" s="40"/>
      <c r="L26" s="37"/>
      <c r="M26" s="41"/>
    </row>
    <row r="27" spans="1:13" ht="32" thickBot="1" x14ac:dyDescent="0.4">
      <c r="A27" s="2"/>
      <c r="B27" s="4"/>
      <c r="C27" s="41"/>
      <c r="D27" s="41"/>
      <c r="E27" s="12"/>
      <c r="F27" s="41"/>
      <c r="G27" s="4"/>
      <c r="H27" s="11" t="s">
        <v>411</v>
      </c>
      <c r="I27" s="12" t="s">
        <v>412</v>
      </c>
      <c r="J27" s="12"/>
      <c r="K27" s="40" t="s">
        <v>394</v>
      </c>
      <c r="L27" s="37" t="s">
        <v>395</v>
      </c>
      <c r="M27" s="41" t="s">
        <v>396</v>
      </c>
    </row>
    <row r="28" spans="1:13" ht="21.5" thickBot="1" x14ac:dyDescent="0.4">
      <c r="A28" s="2"/>
      <c r="B28" s="4"/>
      <c r="C28" s="41"/>
      <c r="D28" s="41"/>
      <c r="E28" s="12"/>
      <c r="F28" s="41"/>
      <c r="G28" s="4"/>
      <c r="H28" s="11" t="s">
        <v>413</v>
      </c>
      <c r="I28" s="12" t="s">
        <v>414</v>
      </c>
      <c r="J28" s="12"/>
      <c r="K28" s="40" t="s">
        <v>394</v>
      </c>
      <c r="L28" s="37" t="s">
        <v>415</v>
      </c>
      <c r="M28" s="41" t="s">
        <v>416</v>
      </c>
    </row>
    <row r="29" spans="1:13" ht="21.5" thickBot="1" x14ac:dyDescent="0.4">
      <c r="A29" s="2"/>
      <c r="B29" s="4"/>
      <c r="C29" s="41"/>
      <c r="D29" s="41"/>
      <c r="E29" s="12"/>
      <c r="F29" s="41"/>
      <c r="G29" s="4"/>
      <c r="H29" s="11" t="s">
        <v>417</v>
      </c>
      <c r="I29" s="12" t="s">
        <v>418</v>
      </c>
      <c r="J29" s="12"/>
      <c r="K29" s="40"/>
      <c r="L29" s="37"/>
      <c r="M29" s="41"/>
    </row>
    <row r="30" spans="1:13" ht="42.5" thickBot="1" x14ac:dyDescent="0.4">
      <c r="A30" s="2"/>
      <c r="B30" s="4"/>
      <c r="C30" s="41"/>
      <c r="D30" s="41"/>
      <c r="E30" s="12"/>
      <c r="F30" s="41"/>
      <c r="G30" s="4"/>
      <c r="H30" s="11" t="s">
        <v>419</v>
      </c>
      <c r="I30" s="12" t="s">
        <v>420</v>
      </c>
      <c r="J30" s="12"/>
      <c r="K30" s="40" t="s">
        <v>394</v>
      </c>
      <c r="L30" s="37" t="s">
        <v>421</v>
      </c>
      <c r="M30" s="41" t="s">
        <v>422</v>
      </c>
    </row>
    <row r="31" spans="1:13" ht="32" thickBot="1" x14ac:dyDescent="0.4">
      <c r="A31" s="2"/>
      <c r="B31" s="4"/>
      <c r="C31" s="41"/>
      <c r="D31" s="41"/>
      <c r="E31" s="12"/>
      <c r="F31" s="41"/>
      <c r="G31" s="4"/>
      <c r="H31" s="11"/>
      <c r="I31" s="12"/>
      <c r="J31" s="12"/>
      <c r="K31" s="40" t="s">
        <v>423</v>
      </c>
      <c r="L31" s="37" t="s">
        <v>421</v>
      </c>
      <c r="M31" s="41" t="s">
        <v>424</v>
      </c>
    </row>
    <row r="32" spans="1:13" ht="32" thickBot="1" x14ac:dyDescent="0.4">
      <c r="A32" s="2"/>
      <c r="B32" s="4"/>
      <c r="C32" s="41"/>
      <c r="D32" s="41"/>
      <c r="E32" s="12"/>
      <c r="F32" s="41"/>
      <c r="G32" s="4"/>
      <c r="H32" s="11" t="s">
        <v>425</v>
      </c>
      <c r="I32" s="12" t="s">
        <v>426</v>
      </c>
      <c r="J32" s="12"/>
      <c r="K32" s="40" t="s">
        <v>423</v>
      </c>
      <c r="L32" s="37" t="s">
        <v>427</v>
      </c>
      <c r="M32" s="41" t="s">
        <v>428</v>
      </c>
    </row>
    <row r="33" spans="1:13" ht="15" thickBot="1" x14ac:dyDescent="0.4">
      <c r="A33" s="2"/>
      <c r="B33" s="4"/>
      <c r="C33" s="41"/>
      <c r="D33" s="41"/>
      <c r="E33" s="12"/>
      <c r="F33" s="41" t="s">
        <v>429</v>
      </c>
      <c r="G33" s="4" t="s">
        <v>430</v>
      </c>
      <c r="H33" s="11"/>
      <c r="I33" s="12"/>
      <c r="J33" s="12"/>
      <c r="K33" s="40"/>
      <c r="L33" s="37"/>
      <c r="M33" s="41"/>
    </row>
    <row r="34" spans="1:13" ht="15" thickBot="1" x14ac:dyDescent="0.4">
      <c r="A34" s="2"/>
      <c r="B34" s="4"/>
      <c r="C34" s="41"/>
      <c r="D34" s="41"/>
      <c r="E34" s="12"/>
      <c r="F34" s="41"/>
      <c r="G34" s="4"/>
      <c r="H34" s="11" t="s">
        <v>146</v>
      </c>
      <c r="I34" s="12" t="s">
        <v>27</v>
      </c>
      <c r="J34" s="12"/>
      <c r="K34" s="40"/>
      <c r="L34" s="37"/>
      <c r="M34" s="41"/>
    </row>
    <row r="35" spans="1:13" ht="15" thickBot="1" x14ac:dyDescent="0.4">
      <c r="A35" s="2"/>
      <c r="B35" s="4"/>
      <c r="C35" s="41"/>
      <c r="D35" s="41"/>
      <c r="E35" s="12"/>
      <c r="F35" s="41"/>
      <c r="G35" s="4"/>
      <c r="H35" s="11" t="s">
        <v>431</v>
      </c>
      <c r="I35" s="12" t="s">
        <v>149</v>
      </c>
      <c r="J35" s="12"/>
      <c r="K35" s="40"/>
      <c r="L35" s="37"/>
      <c r="M35" s="41"/>
    </row>
    <row r="36" spans="1:13" ht="15" thickBot="1" x14ac:dyDescent="0.4">
      <c r="A36" s="2"/>
      <c r="B36" s="4"/>
      <c r="C36" s="41"/>
      <c r="D36" s="41"/>
      <c r="E36" s="12"/>
      <c r="F36" s="41"/>
      <c r="G36" s="4"/>
      <c r="H36" s="11" t="s">
        <v>432</v>
      </c>
      <c r="I36" s="12" t="s">
        <v>151</v>
      </c>
      <c r="J36" s="12"/>
      <c r="K36" s="40"/>
      <c r="L36" s="37"/>
      <c r="M36" s="41"/>
    </row>
    <row r="37" spans="1:13" ht="15" thickBot="1" x14ac:dyDescent="0.4">
      <c r="A37" s="2"/>
      <c r="B37" s="4"/>
      <c r="C37" s="41"/>
      <c r="D37" s="41"/>
      <c r="E37" s="12"/>
      <c r="F37" s="41"/>
      <c r="G37" s="4"/>
      <c r="H37" s="11" t="s">
        <v>433</v>
      </c>
      <c r="I37" s="12" t="s">
        <v>153</v>
      </c>
      <c r="J37" s="12"/>
      <c r="K37" s="40"/>
      <c r="L37" s="37"/>
      <c r="M37" s="41"/>
    </row>
    <row r="38" spans="1:13" ht="15" thickBot="1" x14ac:dyDescent="0.4">
      <c r="A38" s="2"/>
      <c r="B38" s="4"/>
      <c r="C38" s="41"/>
      <c r="D38" s="41"/>
      <c r="E38" s="12"/>
      <c r="F38" s="41"/>
      <c r="G38" s="4"/>
      <c r="H38" s="11" t="s">
        <v>434</v>
      </c>
      <c r="I38" s="12" t="s">
        <v>79</v>
      </c>
      <c r="J38" s="12"/>
      <c r="K38" s="40"/>
      <c r="L38" s="37"/>
      <c r="M38" s="41"/>
    </row>
    <row r="39" spans="1:13" ht="15" thickBot="1" x14ac:dyDescent="0.4">
      <c r="A39" s="2"/>
      <c r="B39" s="4"/>
      <c r="C39" s="41"/>
      <c r="D39" s="41"/>
      <c r="E39" s="12"/>
      <c r="F39" s="41"/>
      <c r="G39" s="4"/>
      <c r="H39" s="11" t="s">
        <v>435</v>
      </c>
      <c r="I39" s="12" t="s">
        <v>156</v>
      </c>
      <c r="J39" s="12"/>
      <c r="K39" s="40"/>
      <c r="L39" s="37"/>
      <c r="M39" s="41"/>
    </row>
    <row r="40" spans="1:13" ht="15" thickBot="1" x14ac:dyDescent="0.4">
      <c r="A40" s="2"/>
      <c r="B40" s="4"/>
      <c r="C40" s="41"/>
      <c r="D40" s="41"/>
      <c r="E40" s="12"/>
      <c r="F40" s="41"/>
      <c r="G40" s="4"/>
      <c r="H40" s="11" t="s">
        <v>436</v>
      </c>
      <c r="I40" s="12" t="s">
        <v>250</v>
      </c>
      <c r="J40" s="12"/>
      <c r="K40" s="40"/>
      <c r="L40" s="37"/>
      <c r="M40" s="41"/>
    </row>
    <row r="41" spans="1:13" ht="15" thickBot="1" x14ac:dyDescent="0.4">
      <c r="A41" s="2"/>
      <c r="B41" s="4"/>
      <c r="C41" s="41"/>
      <c r="D41" s="41"/>
      <c r="E41" s="12"/>
      <c r="F41" s="41"/>
      <c r="G41" s="4"/>
      <c r="H41" s="11" t="s">
        <v>437</v>
      </c>
      <c r="I41" s="12" t="s">
        <v>438</v>
      </c>
      <c r="J41" s="12"/>
      <c r="K41" s="40"/>
      <c r="L41" s="37"/>
      <c r="M41" s="41"/>
    </row>
    <row r="42" spans="1:13" ht="15" thickBot="1" x14ac:dyDescent="0.4">
      <c r="A42" s="2"/>
      <c r="B42" s="4"/>
      <c r="C42" s="41"/>
      <c r="D42" s="41"/>
      <c r="E42" s="12"/>
      <c r="F42" s="41"/>
      <c r="G42" s="4"/>
      <c r="H42" s="11" t="s">
        <v>439</v>
      </c>
      <c r="I42" s="12" t="s">
        <v>440</v>
      </c>
      <c r="J42" s="12"/>
      <c r="K42" s="40"/>
      <c r="L42" s="37"/>
      <c r="M42" s="41"/>
    </row>
    <row r="43" spans="1:13" ht="15" thickBot="1" x14ac:dyDescent="0.4">
      <c r="A43" s="2"/>
      <c r="B43" s="4"/>
      <c r="C43" s="41"/>
      <c r="D43" s="41"/>
      <c r="E43" s="12"/>
      <c r="F43" s="41"/>
      <c r="G43" s="4"/>
      <c r="H43" s="11" t="s">
        <v>441</v>
      </c>
      <c r="I43" s="12" t="s">
        <v>442</v>
      </c>
      <c r="J43" s="12"/>
      <c r="K43" s="40"/>
      <c r="L43" s="37"/>
      <c r="M43" s="41"/>
    </row>
    <row r="44" spans="1:13" ht="15" thickBot="1" x14ac:dyDescent="0.4">
      <c r="A44" s="2"/>
      <c r="B44" s="4"/>
      <c r="C44" s="41"/>
      <c r="D44" s="41"/>
      <c r="E44" s="12"/>
      <c r="F44" s="41"/>
      <c r="G44" s="4"/>
      <c r="H44" s="11" t="s">
        <v>443</v>
      </c>
      <c r="I44" s="12" t="s">
        <v>444</v>
      </c>
      <c r="J44" s="12"/>
      <c r="K44" s="40"/>
      <c r="L44" s="37"/>
      <c r="M44" s="41"/>
    </row>
    <row r="45" spans="1:13" ht="15" thickBot="1" x14ac:dyDescent="0.4">
      <c r="A45" s="2"/>
      <c r="B45" s="4"/>
      <c r="C45" s="41"/>
      <c r="D45" s="41"/>
      <c r="E45" s="12"/>
      <c r="F45" s="41"/>
      <c r="G45" s="4"/>
      <c r="H45" s="11" t="s">
        <v>445</v>
      </c>
      <c r="I45" s="12" t="s">
        <v>446</v>
      </c>
      <c r="J45" s="12"/>
      <c r="K45" s="40"/>
      <c r="L45" s="37"/>
      <c r="M45" s="41"/>
    </row>
    <row r="46" spans="1:13" ht="15" thickBot="1" x14ac:dyDescent="0.4">
      <c r="A46" s="2"/>
      <c r="B46" s="4"/>
      <c r="C46" s="41"/>
      <c r="D46" s="41"/>
      <c r="E46" s="12"/>
      <c r="F46" s="41"/>
      <c r="G46" s="4"/>
      <c r="H46" s="11" t="s">
        <v>447</v>
      </c>
      <c r="I46" s="12" t="s">
        <v>448</v>
      </c>
      <c r="J46" s="12"/>
      <c r="K46" s="40"/>
      <c r="L46" s="37"/>
      <c r="M46" s="41"/>
    </row>
    <row r="47" spans="1:13" ht="15" thickBot="1" x14ac:dyDescent="0.4">
      <c r="A47" s="2"/>
      <c r="B47" s="4"/>
      <c r="C47" s="41"/>
      <c r="D47" s="41"/>
      <c r="E47" s="12"/>
      <c r="F47" s="41"/>
      <c r="G47" s="4"/>
      <c r="H47" s="11" t="s">
        <v>449</v>
      </c>
      <c r="I47" s="12" t="s">
        <v>450</v>
      </c>
      <c r="J47" s="12"/>
      <c r="K47" s="40"/>
      <c r="L47" s="37"/>
      <c r="M47" s="41"/>
    </row>
    <row r="48" spans="1:13" ht="15" thickBot="1" x14ac:dyDescent="0.4">
      <c r="A48" s="2"/>
      <c r="B48" s="4"/>
      <c r="C48" s="41"/>
      <c r="D48" s="41"/>
      <c r="E48" s="12"/>
      <c r="F48" s="41"/>
      <c r="G48" s="4"/>
      <c r="H48" s="11" t="s">
        <v>451</v>
      </c>
      <c r="I48" s="12" t="s">
        <v>452</v>
      </c>
      <c r="J48" s="12"/>
      <c r="K48" s="40"/>
      <c r="L48" s="37"/>
      <c r="M48" s="41"/>
    </row>
    <row r="49" spans="1:13" ht="15" thickBot="1" x14ac:dyDescent="0.4">
      <c r="A49" s="2"/>
      <c r="B49" s="4"/>
      <c r="C49" s="41"/>
      <c r="D49" s="41"/>
      <c r="E49" s="12"/>
      <c r="F49" s="41"/>
      <c r="G49" s="4"/>
      <c r="H49" s="11" t="s">
        <v>453</v>
      </c>
      <c r="I49" s="12" t="s">
        <v>454</v>
      </c>
      <c r="J49" s="12"/>
      <c r="K49" s="40"/>
      <c r="L49" s="37"/>
      <c r="M49" s="41"/>
    </row>
    <row r="50" spans="1:13" ht="15" thickBot="1" x14ac:dyDescent="0.4">
      <c r="A50" s="2"/>
      <c r="B50" s="4"/>
      <c r="C50" s="41"/>
      <c r="D50" s="41"/>
      <c r="E50" s="12"/>
      <c r="F50" s="41"/>
      <c r="G50" s="4"/>
      <c r="H50" s="11" t="s">
        <v>455</v>
      </c>
      <c r="I50" s="12" t="s">
        <v>456</v>
      </c>
      <c r="J50" s="12"/>
      <c r="K50" s="40"/>
      <c r="L50" s="37"/>
      <c r="M50" s="41"/>
    </row>
    <row r="51" spans="1:13" ht="15" thickBot="1" x14ac:dyDescent="0.4">
      <c r="A51" s="2"/>
      <c r="B51" s="4"/>
      <c r="C51" s="41"/>
      <c r="D51" s="41"/>
      <c r="E51" s="12"/>
      <c r="F51" s="41"/>
      <c r="G51" s="4"/>
      <c r="H51" s="11" t="s">
        <v>457</v>
      </c>
      <c r="I51" s="12" t="s">
        <v>458</v>
      </c>
      <c r="J51" s="12"/>
      <c r="K51" s="40"/>
      <c r="L51" s="37"/>
      <c r="M51" s="41"/>
    </row>
    <row r="52" spans="1:13" ht="15" thickBot="1" x14ac:dyDescent="0.4">
      <c r="A52" s="2"/>
      <c r="B52" s="4"/>
      <c r="C52" s="41"/>
      <c r="D52" s="41"/>
      <c r="E52" s="12"/>
      <c r="F52" s="41"/>
      <c r="G52" s="4"/>
      <c r="H52" s="11" t="s">
        <v>459</v>
      </c>
      <c r="I52" s="12" t="s">
        <v>460</v>
      </c>
      <c r="J52" s="12"/>
      <c r="K52" s="40"/>
      <c r="L52" s="37"/>
      <c r="M52" s="41"/>
    </row>
    <row r="53" spans="1:13" ht="15" thickBot="1" x14ac:dyDescent="0.4">
      <c r="A53" s="2"/>
      <c r="B53" s="4"/>
      <c r="C53" s="41"/>
      <c r="D53" s="41"/>
      <c r="E53" s="12"/>
      <c r="F53" s="41"/>
      <c r="G53" s="4"/>
      <c r="H53" s="11" t="s">
        <v>461</v>
      </c>
      <c r="I53" s="12" t="s">
        <v>462</v>
      </c>
      <c r="J53" s="12"/>
      <c r="K53" s="40"/>
      <c r="L53" s="37"/>
      <c r="M53" s="41"/>
    </row>
    <row r="54" spans="1:13" ht="15" thickBot="1" x14ac:dyDescent="0.4">
      <c r="A54" s="2"/>
      <c r="B54" s="4"/>
      <c r="C54" s="41"/>
      <c r="D54" s="41"/>
      <c r="E54" s="12"/>
      <c r="F54" s="41"/>
      <c r="G54" s="4"/>
      <c r="H54" s="11" t="s">
        <v>463</v>
      </c>
      <c r="I54" s="12" t="s">
        <v>464</v>
      </c>
      <c r="J54" s="12"/>
      <c r="K54" s="40"/>
      <c r="L54" s="37"/>
      <c r="M54" s="41"/>
    </row>
    <row r="55" spans="1:13" ht="15" thickBot="1" x14ac:dyDescent="0.4">
      <c r="A55" s="2"/>
      <c r="B55" s="4"/>
      <c r="C55" s="41"/>
      <c r="D55" s="41"/>
      <c r="E55" s="12"/>
      <c r="F55" s="41"/>
      <c r="G55" s="4"/>
      <c r="H55" s="11" t="s">
        <v>465</v>
      </c>
      <c r="I55" s="12" t="s">
        <v>466</v>
      </c>
      <c r="J55" s="12"/>
      <c r="K55" s="40"/>
      <c r="L55" s="37"/>
      <c r="M55" s="41"/>
    </row>
    <row r="56" spans="1:13" ht="15" thickBot="1" x14ac:dyDescent="0.4">
      <c r="A56" s="2"/>
      <c r="B56" s="4"/>
      <c r="C56" s="41"/>
      <c r="D56" s="41"/>
      <c r="E56" s="12"/>
      <c r="F56" s="41"/>
      <c r="G56" s="4"/>
      <c r="H56" s="11" t="s">
        <v>467</v>
      </c>
      <c r="I56" s="12" t="s">
        <v>468</v>
      </c>
      <c r="J56" s="12"/>
      <c r="K56" s="40"/>
      <c r="L56" s="37"/>
      <c r="M56" s="41"/>
    </row>
    <row r="57" spans="1:13" ht="15" thickBot="1" x14ac:dyDescent="0.4">
      <c r="A57" s="2"/>
      <c r="B57" s="4"/>
      <c r="C57" s="41"/>
      <c r="D57" s="41"/>
      <c r="E57" s="12"/>
      <c r="F57" s="41"/>
      <c r="G57" s="4"/>
      <c r="H57" s="11" t="s">
        <v>469</v>
      </c>
      <c r="I57" s="12" t="s">
        <v>470</v>
      </c>
      <c r="J57" s="12"/>
      <c r="K57" s="40"/>
      <c r="L57" s="37"/>
      <c r="M57" s="41"/>
    </row>
    <row r="58" spans="1:13" ht="15" thickBot="1" x14ac:dyDescent="0.4">
      <c r="A58" s="2"/>
      <c r="B58" s="4"/>
      <c r="C58" s="41"/>
      <c r="D58" s="41"/>
      <c r="E58" s="12"/>
      <c r="F58" s="41"/>
      <c r="G58" s="4"/>
      <c r="H58" s="11" t="s">
        <v>471</v>
      </c>
      <c r="I58" s="12" t="s">
        <v>472</v>
      </c>
      <c r="J58" s="12"/>
      <c r="K58" s="40"/>
      <c r="L58" s="37"/>
      <c r="M58" s="41"/>
    </row>
    <row r="59" spans="1:13" ht="15" thickBot="1" x14ac:dyDescent="0.4">
      <c r="A59" s="2"/>
      <c r="B59" s="4"/>
      <c r="C59" s="41"/>
      <c r="D59" s="41"/>
      <c r="E59" s="12"/>
      <c r="F59" s="41"/>
      <c r="G59" s="4"/>
      <c r="H59" s="11" t="s">
        <v>473</v>
      </c>
      <c r="I59" s="12" t="s">
        <v>474</v>
      </c>
      <c r="J59" s="12"/>
      <c r="K59" s="40"/>
      <c r="L59" s="37"/>
      <c r="M59" s="41"/>
    </row>
    <row r="60" spans="1:13" ht="15" thickBot="1" x14ac:dyDescent="0.4">
      <c r="A60" s="2"/>
      <c r="B60" s="4"/>
      <c r="C60" s="41"/>
      <c r="D60" s="41"/>
      <c r="E60" s="12"/>
      <c r="F60" s="41"/>
      <c r="G60" s="4"/>
      <c r="H60" s="11" t="s">
        <v>475</v>
      </c>
      <c r="I60" s="12" t="s">
        <v>476</v>
      </c>
      <c r="J60" s="12"/>
      <c r="K60" s="40"/>
      <c r="L60" s="37"/>
      <c r="M60" s="41"/>
    </row>
    <row r="61" spans="1:13" ht="15" thickBot="1" x14ac:dyDescent="0.4">
      <c r="A61" s="2"/>
      <c r="B61" s="4"/>
      <c r="C61" s="41"/>
      <c r="D61" s="41"/>
      <c r="E61" s="12"/>
      <c r="F61" s="41"/>
      <c r="G61" s="4"/>
      <c r="H61" s="11" t="s">
        <v>477</v>
      </c>
      <c r="I61" s="12" t="s">
        <v>478</v>
      </c>
      <c r="J61" s="12"/>
      <c r="K61" s="40"/>
      <c r="L61" s="37"/>
      <c r="M61" s="41"/>
    </row>
    <row r="62" spans="1:13" ht="15" thickBot="1" x14ac:dyDescent="0.4">
      <c r="A62" s="2"/>
      <c r="B62" s="4"/>
      <c r="C62" s="41"/>
      <c r="D62" s="41"/>
      <c r="E62" s="12"/>
      <c r="F62" s="41"/>
      <c r="G62" s="4"/>
      <c r="H62" s="11" t="s">
        <v>479</v>
      </c>
      <c r="I62" s="12" t="s">
        <v>480</v>
      </c>
      <c r="J62" s="12"/>
      <c r="K62" s="40"/>
      <c r="L62" s="37"/>
      <c r="M62" s="41"/>
    </row>
    <row r="63" spans="1:13" ht="15" thickBot="1" x14ac:dyDescent="0.4">
      <c r="A63" s="2"/>
      <c r="B63" s="4"/>
      <c r="C63" s="41"/>
      <c r="D63" s="41"/>
      <c r="E63" s="12"/>
      <c r="F63" s="41"/>
      <c r="G63" s="4"/>
      <c r="H63" s="11" t="s">
        <v>481</v>
      </c>
      <c r="I63" s="12" t="s">
        <v>482</v>
      </c>
      <c r="J63" s="12"/>
      <c r="K63" s="40"/>
      <c r="L63" s="37"/>
      <c r="M63" s="41"/>
    </row>
    <row r="64" spans="1:13" ht="15" thickBot="1" x14ac:dyDescent="0.4">
      <c r="A64" s="2"/>
      <c r="B64" s="4"/>
      <c r="C64" s="41"/>
      <c r="D64" s="41"/>
      <c r="E64" s="12"/>
      <c r="F64" s="41"/>
      <c r="G64" s="4"/>
      <c r="H64" s="11" t="s">
        <v>483</v>
      </c>
      <c r="I64" s="12" t="s">
        <v>484</v>
      </c>
      <c r="J64" s="12"/>
      <c r="K64" s="40"/>
      <c r="L64" s="37"/>
      <c r="M64" s="41"/>
    </row>
    <row r="65" spans="1:13" ht="15" thickBot="1" x14ac:dyDescent="0.4">
      <c r="A65" s="2"/>
      <c r="B65" s="4"/>
      <c r="C65" s="41"/>
      <c r="D65" s="41"/>
      <c r="E65" s="12"/>
      <c r="F65" s="41"/>
      <c r="G65" s="4"/>
      <c r="H65" s="11" t="s">
        <v>485</v>
      </c>
      <c r="I65" s="12" t="s">
        <v>486</v>
      </c>
      <c r="J65" s="12"/>
      <c r="K65" s="40"/>
      <c r="L65" s="37"/>
      <c r="M65" s="41"/>
    </row>
    <row r="66" spans="1:13" ht="15" thickBot="1" x14ac:dyDescent="0.4">
      <c r="A66" s="2"/>
      <c r="B66" s="4"/>
      <c r="C66" s="41"/>
      <c r="D66" s="41"/>
      <c r="E66" s="12"/>
      <c r="F66" s="41"/>
      <c r="G66" s="4"/>
      <c r="H66" s="11" t="s">
        <v>487</v>
      </c>
      <c r="I66" s="12" t="s">
        <v>488</v>
      </c>
      <c r="J66" s="12"/>
      <c r="K66" s="40"/>
      <c r="L66" s="37"/>
      <c r="M66" s="41"/>
    </row>
    <row r="67" spans="1:13" ht="15" thickBot="1" x14ac:dyDescent="0.4">
      <c r="A67" s="2"/>
      <c r="B67" s="4"/>
      <c r="C67" s="41"/>
      <c r="D67" s="41"/>
      <c r="E67" s="12"/>
      <c r="F67" s="41"/>
      <c r="G67" s="4"/>
      <c r="H67" s="11" t="s">
        <v>489</v>
      </c>
      <c r="I67" s="12" t="s">
        <v>490</v>
      </c>
      <c r="J67" s="12"/>
      <c r="K67" s="40"/>
      <c r="L67" s="37"/>
      <c r="M67" s="41"/>
    </row>
    <row r="68" spans="1:13" ht="15" thickBot="1" x14ac:dyDescent="0.4">
      <c r="A68" s="2"/>
      <c r="B68" s="4"/>
      <c r="C68" s="41"/>
      <c r="D68" s="41"/>
      <c r="E68" s="12"/>
      <c r="F68" s="41"/>
      <c r="G68" s="4"/>
      <c r="H68" s="11" t="s">
        <v>491</v>
      </c>
      <c r="I68" s="12" t="s">
        <v>492</v>
      </c>
      <c r="J68" s="12"/>
      <c r="K68" s="40"/>
      <c r="L68" s="37"/>
      <c r="M68" s="41"/>
    </row>
    <row r="69" spans="1:13" ht="15" thickBot="1" x14ac:dyDescent="0.4">
      <c r="A69" s="2"/>
      <c r="B69" s="4"/>
      <c r="C69" s="41"/>
      <c r="D69" s="41"/>
      <c r="E69" s="12"/>
      <c r="F69" s="41"/>
      <c r="G69" s="4"/>
      <c r="H69" s="11" t="s">
        <v>493</v>
      </c>
      <c r="I69" s="12" t="s">
        <v>494</v>
      </c>
      <c r="J69" s="12"/>
      <c r="K69" s="40"/>
      <c r="L69" s="37"/>
      <c r="M69" s="41"/>
    </row>
    <row r="70" spans="1:13" ht="15" thickBot="1" x14ac:dyDescent="0.4">
      <c r="A70" s="2"/>
      <c r="B70" s="4"/>
      <c r="C70" s="41"/>
      <c r="D70" s="41"/>
      <c r="E70" s="12"/>
      <c r="F70" s="41"/>
      <c r="G70" s="4"/>
      <c r="H70" s="11" t="s">
        <v>495</v>
      </c>
      <c r="I70" s="12" t="s">
        <v>496</v>
      </c>
      <c r="J70" s="12"/>
      <c r="K70" s="40"/>
      <c r="L70" s="37"/>
      <c r="M70" s="41"/>
    </row>
    <row r="71" spans="1:13" ht="15" thickBot="1" x14ac:dyDescent="0.4">
      <c r="A71" s="2"/>
      <c r="B71" s="4"/>
      <c r="C71" s="41"/>
      <c r="D71" s="41"/>
      <c r="E71" s="12"/>
      <c r="F71" s="41"/>
      <c r="G71" s="4"/>
      <c r="H71" s="11" t="s">
        <v>497</v>
      </c>
      <c r="I71" s="12" t="s">
        <v>498</v>
      </c>
      <c r="J71" s="12"/>
      <c r="K71" s="40"/>
      <c r="L71" s="37"/>
      <c r="M71" s="41"/>
    </row>
    <row r="72" spans="1:13" ht="15" thickBot="1" x14ac:dyDescent="0.4">
      <c r="A72" s="2"/>
      <c r="B72" s="4"/>
      <c r="C72" s="41"/>
      <c r="D72" s="41"/>
      <c r="E72" s="12"/>
      <c r="F72" s="41"/>
      <c r="G72" s="4"/>
      <c r="H72" s="11" t="s">
        <v>499</v>
      </c>
      <c r="I72" s="12" t="s">
        <v>500</v>
      </c>
      <c r="J72" s="12"/>
      <c r="K72" s="40"/>
      <c r="L72" s="37"/>
      <c r="M72" s="41"/>
    </row>
    <row r="73" spans="1:13" ht="15" thickBot="1" x14ac:dyDescent="0.4">
      <c r="A73" s="2"/>
      <c r="B73" s="4"/>
      <c r="C73" s="41"/>
      <c r="D73" s="41"/>
      <c r="E73" s="12"/>
      <c r="F73" s="41"/>
      <c r="G73" s="4"/>
      <c r="H73" s="11" t="s">
        <v>501</v>
      </c>
      <c r="I73" s="12" t="s">
        <v>502</v>
      </c>
      <c r="J73" s="12"/>
      <c r="K73" s="40"/>
      <c r="L73" s="37"/>
      <c r="M73" s="41"/>
    </row>
    <row r="74" spans="1:13" ht="15" thickBot="1" x14ac:dyDescent="0.4">
      <c r="A74" s="2"/>
      <c r="B74" s="4"/>
      <c r="C74" s="41"/>
      <c r="D74" s="41"/>
      <c r="E74" s="12"/>
      <c r="F74" s="41"/>
      <c r="G74" s="4"/>
      <c r="H74" s="11" t="s">
        <v>503</v>
      </c>
      <c r="I74" s="12" t="s">
        <v>504</v>
      </c>
      <c r="J74" s="12"/>
      <c r="K74" s="40"/>
      <c r="L74" s="37"/>
      <c r="M74" s="41"/>
    </row>
    <row r="75" spans="1:13" ht="15" thickBot="1" x14ac:dyDescent="0.4">
      <c r="A75" s="2"/>
      <c r="B75" s="4"/>
      <c r="C75" s="41"/>
      <c r="D75" s="41"/>
      <c r="E75" s="12"/>
      <c r="F75" s="41"/>
      <c r="G75" s="4"/>
      <c r="H75" s="11" t="s">
        <v>505</v>
      </c>
      <c r="I75" s="12" t="s">
        <v>506</v>
      </c>
      <c r="J75" s="12"/>
      <c r="K75" s="40"/>
      <c r="L75" s="37"/>
      <c r="M75" s="41"/>
    </row>
    <row r="76" spans="1:13" ht="15" thickBot="1" x14ac:dyDescent="0.4">
      <c r="A76" s="2"/>
      <c r="B76" s="4"/>
      <c r="C76" s="41"/>
      <c r="D76" s="41"/>
      <c r="E76" s="12"/>
      <c r="F76" s="41"/>
      <c r="G76" s="4"/>
      <c r="H76" s="11" t="s">
        <v>507</v>
      </c>
      <c r="I76" s="12" t="s">
        <v>508</v>
      </c>
      <c r="J76" s="12"/>
      <c r="K76" s="40"/>
      <c r="L76" s="37"/>
      <c r="M76" s="41"/>
    </row>
    <row r="77" spans="1:13" ht="15" thickBot="1" x14ac:dyDescent="0.4">
      <c r="A77" s="2"/>
      <c r="B77" s="4"/>
      <c r="C77" s="41"/>
      <c r="D77" s="41"/>
      <c r="E77" s="12"/>
      <c r="F77" s="41"/>
      <c r="G77" s="4"/>
      <c r="H77" s="11" t="s">
        <v>509</v>
      </c>
      <c r="I77" s="12" t="s">
        <v>510</v>
      </c>
      <c r="J77" s="12"/>
      <c r="K77" s="40"/>
      <c r="L77" s="37"/>
      <c r="M77" s="41"/>
    </row>
    <row r="78" spans="1:13" ht="15" thickBot="1" x14ac:dyDescent="0.4">
      <c r="A78" s="2"/>
      <c r="B78" s="4"/>
      <c r="C78" s="41"/>
      <c r="D78" s="41"/>
      <c r="E78" s="12"/>
      <c r="F78" s="41"/>
      <c r="G78" s="4"/>
      <c r="H78" s="11" t="s">
        <v>511</v>
      </c>
      <c r="I78" s="12" t="s">
        <v>512</v>
      </c>
      <c r="J78" s="12"/>
      <c r="K78" s="40"/>
      <c r="L78" s="37"/>
      <c r="M78" s="41"/>
    </row>
    <row r="79" spans="1:13" ht="15" thickBot="1" x14ac:dyDescent="0.4">
      <c r="A79" s="2"/>
      <c r="B79" s="4"/>
      <c r="C79" s="41"/>
      <c r="D79" s="41"/>
      <c r="E79" s="12"/>
      <c r="F79" s="41"/>
      <c r="G79" s="4"/>
      <c r="H79" s="11" t="s">
        <v>513</v>
      </c>
      <c r="I79" s="12" t="s">
        <v>514</v>
      </c>
      <c r="J79" s="12"/>
      <c r="K79" s="40"/>
      <c r="L79" s="37"/>
      <c r="M79" s="41"/>
    </row>
    <row r="80" spans="1:13" ht="15" thickBot="1" x14ac:dyDescent="0.4">
      <c r="A80" s="2"/>
      <c r="B80" s="4"/>
      <c r="C80" s="41"/>
      <c r="D80" s="41"/>
      <c r="E80" s="12"/>
      <c r="F80" s="41"/>
      <c r="G80" s="4"/>
      <c r="H80" s="11" t="s">
        <v>515</v>
      </c>
      <c r="I80" s="12" t="s">
        <v>516</v>
      </c>
      <c r="J80" s="12"/>
      <c r="K80" s="40"/>
      <c r="L80" s="37"/>
      <c r="M80" s="41"/>
    </row>
    <row r="81" spans="1:13" ht="21.5" thickBot="1" x14ac:dyDescent="0.4">
      <c r="A81" s="2"/>
      <c r="B81" s="4"/>
      <c r="C81" s="41"/>
      <c r="D81" s="41"/>
      <c r="E81" s="12"/>
      <c r="F81" s="41"/>
      <c r="G81" s="4"/>
      <c r="H81" s="11" t="s">
        <v>517</v>
      </c>
      <c r="I81" s="12" t="s">
        <v>518</v>
      </c>
      <c r="J81" s="12"/>
      <c r="K81" s="40"/>
      <c r="L81" s="37"/>
      <c r="M81" s="41"/>
    </row>
    <row r="82" spans="1:13" ht="15" thickBot="1" x14ac:dyDescent="0.4">
      <c r="A82" s="2"/>
      <c r="B82" s="4"/>
      <c r="C82" s="41"/>
      <c r="D82" s="41"/>
      <c r="E82" s="12"/>
      <c r="F82" s="41"/>
      <c r="G82" s="4"/>
      <c r="H82" s="11" t="s">
        <v>519</v>
      </c>
      <c r="I82" s="12" t="s">
        <v>520</v>
      </c>
      <c r="J82" s="12"/>
      <c r="K82" s="40"/>
      <c r="L82" s="37"/>
      <c r="M82" s="41"/>
    </row>
    <row r="83" spans="1:13" ht="15" thickBot="1" x14ac:dyDescent="0.4">
      <c r="A83" s="2"/>
      <c r="B83" s="4"/>
      <c r="C83" s="41"/>
      <c r="D83" s="41"/>
      <c r="E83" s="12"/>
      <c r="F83" s="41"/>
      <c r="G83" s="4"/>
      <c r="H83" s="11" t="s">
        <v>521</v>
      </c>
      <c r="I83" s="12" t="s">
        <v>522</v>
      </c>
      <c r="J83" s="12"/>
      <c r="K83" s="40"/>
      <c r="L83" s="37"/>
      <c r="M83" s="41"/>
    </row>
    <row r="84" spans="1:13" ht="15" thickBot="1" x14ac:dyDescent="0.4">
      <c r="A84" s="2"/>
      <c r="B84" s="4"/>
      <c r="C84" s="41"/>
      <c r="D84" s="41"/>
      <c r="E84" s="12"/>
      <c r="F84" s="41"/>
      <c r="G84" s="4"/>
      <c r="H84" s="11" t="s">
        <v>523</v>
      </c>
      <c r="I84" s="12" t="s">
        <v>524</v>
      </c>
      <c r="J84" s="12"/>
      <c r="K84" s="40"/>
      <c r="L84" s="37"/>
      <c r="M84" s="41"/>
    </row>
    <row r="85" spans="1:13" ht="15" thickBot="1" x14ac:dyDescent="0.4">
      <c r="A85" s="2"/>
      <c r="B85" s="4"/>
      <c r="C85" s="41"/>
      <c r="D85" s="41"/>
      <c r="E85" s="12"/>
      <c r="F85" s="41"/>
      <c r="G85" s="4"/>
      <c r="H85" s="11" t="s">
        <v>525</v>
      </c>
      <c r="I85" s="12" t="s">
        <v>526</v>
      </c>
      <c r="J85" s="12"/>
      <c r="K85" s="40"/>
      <c r="L85" s="37"/>
      <c r="M85" s="41"/>
    </row>
    <row r="86" spans="1:13" ht="15" thickBot="1" x14ac:dyDescent="0.4">
      <c r="A86" s="2"/>
      <c r="B86" s="4"/>
      <c r="C86" s="41"/>
      <c r="D86" s="41"/>
      <c r="E86" s="12"/>
      <c r="F86" s="41"/>
      <c r="G86" s="4"/>
      <c r="H86" s="11" t="s">
        <v>527</v>
      </c>
      <c r="I86" s="12" t="s">
        <v>528</v>
      </c>
      <c r="J86" s="12"/>
      <c r="K86" s="40"/>
      <c r="L86" s="37"/>
      <c r="M86" s="41"/>
    </row>
    <row r="87" spans="1:13" ht="15" thickBot="1" x14ac:dyDescent="0.4">
      <c r="A87" s="2"/>
      <c r="B87" s="4"/>
      <c r="C87" s="41"/>
      <c r="D87" s="41"/>
      <c r="E87" s="12"/>
      <c r="F87" s="41"/>
      <c r="G87" s="4"/>
      <c r="H87" s="11" t="s">
        <v>529</v>
      </c>
      <c r="I87" s="12" t="s">
        <v>530</v>
      </c>
      <c r="J87" s="12"/>
      <c r="K87" s="40"/>
      <c r="L87" s="37"/>
      <c r="M87" s="41"/>
    </row>
    <row r="88" spans="1:13" ht="15" thickBot="1" x14ac:dyDescent="0.4">
      <c r="A88" s="2"/>
      <c r="B88" s="4"/>
      <c r="C88" s="41"/>
      <c r="D88" s="41"/>
      <c r="E88" s="12"/>
      <c r="F88" s="41"/>
      <c r="G88" s="4"/>
      <c r="H88" s="11" t="s">
        <v>531</v>
      </c>
      <c r="I88" s="12" t="s">
        <v>532</v>
      </c>
      <c r="J88" s="12"/>
      <c r="K88" s="40"/>
      <c r="L88" s="37"/>
      <c r="M88" s="41"/>
    </row>
    <row r="89" spans="1:13" ht="15" thickBot="1" x14ac:dyDescent="0.4">
      <c r="A89" s="2"/>
      <c r="B89" s="4"/>
      <c r="C89" s="41"/>
      <c r="D89" s="41"/>
      <c r="E89" s="12"/>
      <c r="F89" s="41"/>
      <c r="G89" s="4"/>
      <c r="H89" s="11" t="s">
        <v>533</v>
      </c>
      <c r="I89" s="12" t="s">
        <v>534</v>
      </c>
      <c r="J89" s="12"/>
      <c r="K89" s="40"/>
      <c r="L89" s="37"/>
      <c r="M89" s="41"/>
    </row>
    <row r="90" spans="1:13" ht="15" thickBot="1" x14ac:dyDescent="0.4">
      <c r="A90" s="2"/>
      <c r="B90" s="4"/>
      <c r="C90" s="41"/>
      <c r="D90" s="41"/>
      <c r="E90" s="12"/>
      <c r="F90" s="41"/>
      <c r="G90" s="4"/>
      <c r="H90" s="11" t="s">
        <v>535</v>
      </c>
      <c r="I90" s="12" t="s">
        <v>536</v>
      </c>
      <c r="J90" s="12"/>
      <c r="K90" s="40"/>
      <c r="L90" s="37"/>
      <c r="M90" s="41"/>
    </row>
    <row r="91" spans="1:13" ht="15" thickBot="1" x14ac:dyDescent="0.4">
      <c r="A91" s="2"/>
      <c r="B91" s="4"/>
      <c r="C91" s="41"/>
      <c r="D91" s="41"/>
      <c r="E91" s="12"/>
      <c r="F91" s="41"/>
      <c r="G91" s="4"/>
      <c r="H91" s="11" t="s">
        <v>537</v>
      </c>
      <c r="I91" s="12" t="s">
        <v>538</v>
      </c>
      <c r="J91" s="12"/>
      <c r="K91" s="40"/>
      <c r="L91" s="37"/>
      <c r="M91" s="41"/>
    </row>
    <row r="92" spans="1:13" ht="15" thickBot="1" x14ac:dyDescent="0.4">
      <c r="A92" s="2"/>
      <c r="B92" s="4"/>
      <c r="C92" s="41"/>
      <c r="D92" s="41"/>
      <c r="E92" s="12"/>
      <c r="F92" s="41"/>
      <c r="G92" s="4"/>
      <c r="H92" s="11" t="s">
        <v>539</v>
      </c>
      <c r="I92" s="12" t="s">
        <v>540</v>
      </c>
      <c r="J92" s="12"/>
      <c r="K92" s="40"/>
      <c r="L92" s="37"/>
      <c r="M92" s="41"/>
    </row>
    <row r="93" spans="1:13" ht="15" thickBot="1" x14ac:dyDescent="0.4">
      <c r="A93" s="2"/>
      <c r="B93" s="4"/>
      <c r="C93" s="41"/>
      <c r="D93" s="41"/>
      <c r="E93" s="12"/>
      <c r="F93" s="41"/>
      <c r="G93" s="4"/>
      <c r="H93" s="11" t="s">
        <v>541</v>
      </c>
      <c r="I93" s="12" t="s">
        <v>542</v>
      </c>
      <c r="J93" s="12"/>
      <c r="K93" s="40"/>
      <c r="L93" s="37"/>
      <c r="M93" s="41"/>
    </row>
    <row r="94" spans="1:13" ht="15" thickBot="1" x14ac:dyDescent="0.4">
      <c r="A94" s="2"/>
      <c r="B94" s="4"/>
      <c r="C94" s="41"/>
      <c r="D94" s="41"/>
      <c r="E94" s="12"/>
      <c r="F94" s="41"/>
      <c r="G94" s="4"/>
      <c r="H94" s="11" t="s">
        <v>543</v>
      </c>
      <c r="I94" s="12" t="s">
        <v>544</v>
      </c>
      <c r="J94" s="12"/>
      <c r="K94" s="40"/>
      <c r="L94" s="37"/>
      <c r="M94" s="41"/>
    </row>
    <row r="95" spans="1:13" ht="15" thickBot="1" x14ac:dyDescent="0.4">
      <c r="A95" s="2"/>
      <c r="B95" s="4"/>
      <c r="C95" s="41"/>
      <c r="D95" s="41"/>
      <c r="E95" s="12"/>
      <c r="F95" s="41"/>
      <c r="G95" s="4"/>
      <c r="H95" s="11" t="s">
        <v>545</v>
      </c>
      <c r="I95" s="12" t="s">
        <v>546</v>
      </c>
      <c r="J95" s="12"/>
      <c r="K95" s="40"/>
      <c r="L95" s="37"/>
      <c r="M95" s="41"/>
    </row>
    <row r="96" spans="1:13" ht="15" thickBot="1" x14ac:dyDescent="0.4">
      <c r="A96" s="2"/>
      <c r="B96" s="4"/>
      <c r="C96" s="41"/>
      <c r="D96" s="41"/>
      <c r="E96" s="12"/>
      <c r="F96" s="41"/>
      <c r="G96" s="4"/>
      <c r="H96" s="11" t="s">
        <v>547</v>
      </c>
      <c r="I96" s="12" t="s">
        <v>548</v>
      </c>
      <c r="J96" s="12"/>
      <c r="K96" s="40"/>
      <c r="L96" s="37"/>
      <c r="M96" s="41"/>
    </row>
    <row r="97" spans="1:13" ht="15" thickBot="1" x14ac:dyDescent="0.4">
      <c r="A97" s="2"/>
      <c r="B97" s="4"/>
      <c r="C97" s="41"/>
      <c r="D97" s="41"/>
      <c r="E97" s="12"/>
      <c r="F97" s="41"/>
      <c r="G97" s="4"/>
      <c r="H97" s="11" t="s">
        <v>549</v>
      </c>
      <c r="I97" s="12" t="s">
        <v>550</v>
      </c>
      <c r="J97" s="12"/>
      <c r="K97" s="40"/>
      <c r="L97" s="37"/>
      <c r="M97" s="41"/>
    </row>
    <row r="98" spans="1:13" ht="14.5" customHeight="1" thickBot="1" x14ac:dyDescent="0.4">
      <c r="A98" s="2"/>
      <c r="B98" s="4"/>
      <c r="C98" s="41"/>
      <c r="D98" s="41"/>
      <c r="E98" s="12"/>
      <c r="F98" s="41"/>
      <c r="G98" s="4"/>
      <c r="H98" s="11" t="s">
        <v>551</v>
      </c>
      <c r="I98" s="12" t="s">
        <v>552</v>
      </c>
      <c r="J98" s="12"/>
      <c r="K98" s="40"/>
      <c r="L98" s="37"/>
      <c r="M98" s="41"/>
    </row>
    <row r="99" spans="1:13" ht="14.5" customHeight="1" thickBot="1" x14ac:dyDescent="0.4">
      <c r="A99" s="2"/>
      <c r="B99" s="4"/>
      <c r="C99" s="41"/>
      <c r="D99" s="41"/>
      <c r="E99" s="12"/>
      <c r="F99" s="41"/>
      <c r="G99" s="4"/>
      <c r="H99" s="11" t="s">
        <v>553</v>
      </c>
      <c r="I99" s="12" t="s">
        <v>554</v>
      </c>
      <c r="J99" s="12"/>
      <c r="K99" s="40"/>
      <c r="L99" s="37"/>
      <c r="M99" s="41"/>
    </row>
    <row r="100" spans="1:13" ht="15" thickBot="1" x14ac:dyDescent="0.4">
      <c r="A100" s="2"/>
      <c r="B100" s="4"/>
      <c r="C100" s="41"/>
      <c r="D100" s="41"/>
      <c r="E100" s="12"/>
      <c r="F100" s="41"/>
      <c r="G100" s="4"/>
      <c r="H100" s="11" t="s">
        <v>555</v>
      </c>
      <c r="I100" s="12" t="s">
        <v>556</v>
      </c>
      <c r="J100" s="12"/>
      <c r="K100" s="40"/>
      <c r="L100" s="37"/>
      <c r="M100" s="41"/>
    </row>
    <row r="101" spans="1:13" ht="15" thickBot="1" x14ac:dyDescent="0.4">
      <c r="A101" s="2"/>
      <c r="B101" s="4"/>
      <c r="C101" s="41"/>
      <c r="D101" s="41"/>
      <c r="E101" s="12"/>
      <c r="F101" s="41"/>
      <c r="G101" s="4"/>
      <c r="H101" s="11" t="s">
        <v>557</v>
      </c>
      <c r="I101" s="12" t="s">
        <v>558</v>
      </c>
      <c r="J101" s="12"/>
      <c r="K101" s="40"/>
      <c r="L101" s="37"/>
      <c r="M101" s="41"/>
    </row>
    <row r="102" spans="1:13" ht="15" thickBot="1" x14ac:dyDescent="0.4">
      <c r="A102" s="2"/>
      <c r="B102" s="4"/>
      <c r="C102" s="41"/>
      <c r="D102" s="41"/>
      <c r="E102" s="12"/>
      <c r="F102" s="41"/>
      <c r="G102" s="4"/>
      <c r="H102" s="11" t="s">
        <v>559</v>
      </c>
      <c r="I102" s="12" t="s">
        <v>560</v>
      </c>
      <c r="J102" s="12"/>
      <c r="K102" s="40"/>
      <c r="L102" s="37"/>
      <c r="M102" s="41"/>
    </row>
    <row r="103" spans="1:13" ht="15" thickBot="1" x14ac:dyDescent="0.4">
      <c r="A103" s="2"/>
      <c r="B103" s="4"/>
      <c r="C103" s="41"/>
      <c r="D103" s="41"/>
      <c r="E103" s="12"/>
      <c r="F103" s="41"/>
      <c r="G103" s="4"/>
      <c r="H103" s="11" t="s">
        <v>561</v>
      </c>
      <c r="I103" s="12" t="s">
        <v>562</v>
      </c>
      <c r="J103" s="12"/>
      <c r="K103" s="40"/>
      <c r="L103" s="37"/>
      <c r="M103" s="41"/>
    </row>
    <row r="104" spans="1:13" ht="15" thickBot="1" x14ac:dyDescent="0.4">
      <c r="A104" s="2"/>
      <c r="B104" s="4"/>
      <c r="C104" s="41"/>
      <c r="D104" s="41"/>
      <c r="E104" s="12"/>
      <c r="F104" s="41"/>
      <c r="G104" s="4"/>
      <c r="H104" s="11" t="s">
        <v>563</v>
      </c>
      <c r="I104" s="12" t="s">
        <v>564</v>
      </c>
      <c r="J104" s="12"/>
      <c r="K104" s="40"/>
      <c r="L104" s="37"/>
      <c r="M104" s="41"/>
    </row>
    <row r="105" spans="1:13" ht="15" thickBot="1" x14ac:dyDescent="0.4">
      <c r="A105" s="2"/>
      <c r="B105" s="4"/>
      <c r="C105" s="41"/>
      <c r="D105" s="41"/>
      <c r="E105" s="12"/>
      <c r="F105" s="41"/>
      <c r="G105" s="4"/>
      <c r="H105" s="11" t="s">
        <v>565</v>
      </c>
      <c r="I105" s="12" t="s">
        <v>566</v>
      </c>
      <c r="J105" s="12"/>
      <c r="K105" s="40"/>
      <c r="L105" s="37"/>
      <c r="M105" s="41"/>
    </row>
    <row r="106" spans="1:13" ht="15" thickBot="1" x14ac:dyDescent="0.4">
      <c r="A106" s="2"/>
      <c r="B106" s="4"/>
      <c r="C106" s="41"/>
      <c r="D106" s="41"/>
      <c r="E106" s="12"/>
      <c r="F106" s="41"/>
      <c r="G106" s="4"/>
      <c r="H106" s="11" t="s">
        <v>567</v>
      </c>
      <c r="I106" s="12" t="s">
        <v>568</v>
      </c>
      <c r="J106" s="12"/>
      <c r="K106" s="40"/>
      <c r="L106" s="37"/>
      <c r="M106" s="41"/>
    </row>
    <row r="107" spans="1:13" ht="15" thickBot="1" x14ac:dyDescent="0.4">
      <c r="A107" s="2"/>
      <c r="B107" s="4"/>
      <c r="C107" s="41"/>
      <c r="D107" s="41"/>
      <c r="E107" s="12"/>
      <c r="F107" s="41"/>
      <c r="G107" s="4"/>
      <c r="H107" s="11" t="s">
        <v>569</v>
      </c>
      <c r="I107" s="12" t="s">
        <v>570</v>
      </c>
      <c r="J107" s="12"/>
      <c r="K107" s="40"/>
      <c r="L107" s="37"/>
      <c r="M107" s="41"/>
    </row>
    <row r="108" spans="1:13" ht="15" thickBot="1" x14ac:dyDescent="0.4">
      <c r="A108" s="2"/>
      <c r="B108" s="4"/>
      <c r="C108" s="41"/>
      <c r="D108" s="41"/>
      <c r="E108" s="12"/>
      <c r="F108" s="41"/>
      <c r="G108" s="4"/>
      <c r="H108" s="11" t="s">
        <v>571</v>
      </c>
      <c r="I108" s="12" t="s">
        <v>572</v>
      </c>
      <c r="J108" s="12"/>
      <c r="K108" s="40"/>
      <c r="L108" s="37"/>
      <c r="M108" s="41"/>
    </row>
    <row r="109" spans="1:13" ht="15" thickBot="1" x14ac:dyDescent="0.4">
      <c r="A109" s="2"/>
      <c r="B109" s="4"/>
      <c r="C109" s="41"/>
      <c r="D109" s="41"/>
      <c r="E109" s="12"/>
      <c r="F109" s="41"/>
      <c r="G109" s="4"/>
      <c r="H109" s="11" t="s">
        <v>573</v>
      </c>
      <c r="I109" s="12" t="s">
        <v>574</v>
      </c>
      <c r="J109" s="12"/>
      <c r="K109" s="40"/>
      <c r="L109" s="37"/>
      <c r="M109" s="41"/>
    </row>
    <row r="110" spans="1:13" ht="15" thickBot="1" x14ac:dyDescent="0.4">
      <c r="A110" s="2"/>
      <c r="B110" s="4"/>
      <c r="C110" s="41"/>
      <c r="D110" s="41"/>
      <c r="E110" s="12"/>
      <c r="F110" s="41"/>
      <c r="G110" s="4"/>
      <c r="H110" s="11" t="s">
        <v>575</v>
      </c>
      <c r="I110" s="12" t="s">
        <v>576</v>
      </c>
      <c r="J110" s="12"/>
      <c r="K110" s="40"/>
      <c r="L110" s="37"/>
      <c r="M110" s="41"/>
    </row>
    <row r="111" spans="1:13" ht="15" thickBot="1" x14ac:dyDescent="0.4">
      <c r="A111" s="2"/>
      <c r="B111" s="4"/>
      <c r="C111" s="41"/>
      <c r="D111" s="41"/>
      <c r="E111" s="12"/>
      <c r="F111" s="41"/>
      <c r="G111" s="4"/>
      <c r="H111" s="11" t="s">
        <v>577</v>
      </c>
      <c r="I111" s="12" t="s">
        <v>578</v>
      </c>
      <c r="J111" s="12"/>
      <c r="K111" s="40"/>
      <c r="L111" s="37"/>
      <c r="M111" s="41"/>
    </row>
    <row r="112" spans="1:13" ht="15" thickBot="1" x14ac:dyDescent="0.4">
      <c r="A112" s="2"/>
      <c r="B112" s="4"/>
      <c r="C112" s="41"/>
      <c r="D112" s="41"/>
      <c r="E112" s="12"/>
      <c r="F112" s="41"/>
      <c r="G112" s="4"/>
      <c r="H112" s="11" t="s">
        <v>579</v>
      </c>
      <c r="I112" s="12" t="s">
        <v>580</v>
      </c>
      <c r="J112" s="12"/>
      <c r="K112" s="40"/>
      <c r="L112" s="37"/>
      <c r="M112" s="41"/>
    </row>
    <row r="113" spans="1:13" ht="15" thickBot="1" x14ac:dyDescent="0.4">
      <c r="A113" s="2"/>
      <c r="B113" s="4"/>
      <c r="C113" s="41"/>
      <c r="D113" s="41"/>
      <c r="E113" s="12"/>
      <c r="F113" s="41"/>
      <c r="G113" s="4"/>
      <c r="H113" s="11" t="s">
        <v>581</v>
      </c>
      <c r="I113" s="12" t="s">
        <v>582</v>
      </c>
      <c r="J113" s="12"/>
      <c r="K113" s="40"/>
      <c r="L113" s="37"/>
      <c r="M113" s="41"/>
    </row>
    <row r="114" spans="1:13" ht="15" thickBot="1" x14ac:dyDescent="0.4">
      <c r="A114" s="2"/>
      <c r="B114" s="4"/>
      <c r="C114" s="41"/>
      <c r="D114" s="41"/>
      <c r="E114" s="12"/>
      <c r="F114" s="41"/>
      <c r="G114" s="4"/>
      <c r="H114" s="11" t="s">
        <v>583</v>
      </c>
      <c r="I114" s="12" t="s">
        <v>584</v>
      </c>
      <c r="J114" s="12"/>
      <c r="K114" s="40"/>
      <c r="L114" s="37"/>
      <c r="M114" s="41"/>
    </row>
    <row r="115" spans="1:13" ht="15" thickBot="1" x14ac:dyDescent="0.4">
      <c r="A115" s="2"/>
      <c r="B115" s="4"/>
      <c r="C115" s="41"/>
      <c r="D115" s="41"/>
      <c r="E115" s="12"/>
      <c r="F115" s="41"/>
      <c r="G115" s="4"/>
      <c r="H115" s="11" t="s">
        <v>585</v>
      </c>
      <c r="I115" s="12" t="s">
        <v>586</v>
      </c>
      <c r="J115" s="12"/>
      <c r="K115" s="40"/>
      <c r="L115" s="37"/>
      <c r="M115" s="41"/>
    </row>
    <row r="116" spans="1:13" ht="15" thickBot="1" x14ac:dyDescent="0.4">
      <c r="A116" s="2"/>
      <c r="B116" s="4"/>
      <c r="C116" s="41"/>
      <c r="D116" s="41"/>
      <c r="E116" s="12"/>
      <c r="F116" s="41"/>
      <c r="G116" s="4"/>
      <c r="H116" s="11" t="s">
        <v>587</v>
      </c>
      <c r="I116" s="12" t="s">
        <v>588</v>
      </c>
      <c r="J116" s="12"/>
      <c r="K116" s="40"/>
      <c r="L116" s="37"/>
      <c r="M116" s="41"/>
    </row>
    <row r="117" spans="1:13" ht="21.5" thickBot="1" x14ac:dyDescent="0.4">
      <c r="A117" s="2"/>
      <c r="B117" s="4"/>
      <c r="C117" s="41"/>
      <c r="D117" s="41"/>
      <c r="E117" s="12"/>
      <c r="F117" s="41" t="s">
        <v>589</v>
      </c>
      <c r="G117" s="4" t="s">
        <v>590</v>
      </c>
      <c r="H117" s="11"/>
      <c r="I117" s="12"/>
      <c r="J117" s="12"/>
      <c r="K117" s="40"/>
      <c r="L117" s="37"/>
      <c r="M117" s="41"/>
    </row>
    <row r="118" spans="1:13" ht="15" thickBot="1" x14ac:dyDescent="0.4">
      <c r="A118" s="2"/>
      <c r="B118" s="4"/>
      <c r="C118" s="41"/>
      <c r="D118" s="41"/>
      <c r="E118" s="12"/>
      <c r="F118" s="41"/>
      <c r="G118" s="4"/>
      <c r="H118" s="11" t="s">
        <v>146</v>
      </c>
      <c r="I118" s="12" t="s">
        <v>27</v>
      </c>
      <c r="J118" s="12"/>
      <c r="K118" s="40"/>
      <c r="L118" s="37"/>
      <c r="M118" s="41"/>
    </row>
    <row r="119" spans="1:13" ht="15" thickBot="1" x14ac:dyDescent="0.4">
      <c r="A119" s="2"/>
      <c r="B119" s="4"/>
      <c r="C119" s="41"/>
      <c r="D119" s="41"/>
      <c r="E119" s="12"/>
      <c r="F119" s="41"/>
      <c r="G119" s="4"/>
      <c r="H119" s="11" t="s">
        <v>591</v>
      </c>
      <c r="I119" s="12" t="s">
        <v>149</v>
      </c>
      <c r="J119" s="12"/>
      <c r="K119" s="40"/>
      <c r="L119" s="37"/>
      <c r="M119" s="41"/>
    </row>
    <row r="120" spans="1:13" ht="15" thickBot="1" x14ac:dyDescent="0.4">
      <c r="A120" s="2"/>
      <c r="B120" s="4"/>
      <c r="C120" s="41"/>
      <c r="D120" s="41"/>
      <c r="E120" s="12"/>
      <c r="F120" s="41"/>
      <c r="G120" s="4"/>
      <c r="H120" s="11" t="s">
        <v>592</v>
      </c>
      <c r="I120" s="12" t="s">
        <v>151</v>
      </c>
      <c r="J120" s="12"/>
      <c r="K120" s="40"/>
      <c r="L120" s="37"/>
      <c r="M120" s="41"/>
    </row>
    <row r="121" spans="1:13" ht="15" thickBot="1" x14ac:dyDescent="0.4">
      <c r="A121" s="2"/>
      <c r="B121" s="4"/>
      <c r="C121" s="41"/>
      <c r="D121" s="41"/>
      <c r="E121" s="12"/>
      <c r="F121" s="41"/>
      <c r="G121" s="4"/>
      <c r="H121" s="11" t="s">
        <v>593</v>
      </c>
      <c r="I121" s="12" t="s">
        <v>153</v>
      </c>
      <c r="J121" s="12"/>
      <c r="K121" s="40"/>
      <c r="L121" s="37"/>
      <c r="M121" s="41"/>
    </row>
    <row r="122" spans="1:13" ht="15" thickBot="1" x14ac:dyDescent="0.4">
      <c r="A122" s="2"/>
      <c r="B122" s="4"/>
      <c r="C122" s="41"/>
      <c r="D122" s="41"/>
      <c r="E122" s="12"/>
      <c r="F122" s="41" t="s">
        <v>594</v>
      </c>
      <c r="G122" s="4" t="s">
        <v>595</v>
      </c>
      <c r="H122" s="113"/>
      <c r="I122" s="12"/>
      <c r="J122" s="12"/>
      <c r="K122" s="40"/>
      <c r="L122" s="37"/>
      <c r="M122" s="41"/>
    </row>
    <row r="123" spans="1:13" ht="15" thickBot="1" x14ac:dyDescent="0.4">
      <c r="A123" s="2"/>
      <c r="B123" s="4"/>
      <c r="C123" s="41"/>
      <c r="D123" s="41"/>
      <c r="E123" s="12"/>
      <c r="F123" s="41"/>
      <c r="G123" s="4"/>
      <c r="H123" s="11" t="s">
        <v>146</v>
      </c>
      <c r="I123" s="12" t="s">
        <v>27</v>
      </c>
      <c r="J123" s="12"/>
      <c r="K123" s="40"/>
      <c r="L123" s="37"/>
      <c r="M123" s="41"/>
    </row>
    <row r="124" spans="1:13" ht="15" thickBot="1" x14ac:dyDescent="0.4">
      <c r="A124" s="2"/>
      <c r="B124" s="4"/>
      <c r="C124" s="41"/>
      <c r="D124" s="41"/>
      <c r="E124" s="12"/>
      <c r="F124" s="41"/>
      <c r="G124" s="4"/>
      <c r="H124" s="11" t="s">
        <v>596</v>
      </c>
      <c r="I124" s="12" t="s">
        <v>149</v>
      </c>
      <c r="J124" s="12"/>
      <c r="K124" s="40"/>
      <c r="L124" s="37"/>
      <c r="M124" s="41"/>
    </row>
    <row r="125" spans="1:13" ht="15" thickBot="1" x14ac:dyDescent="0.4">
      <c r="A125" s="2"/>
      <c r="B125" s="4"/>
      <c r="C125" s="41"/>
      <c r="D125" s="41"/>
      <c r="E125" s="12"/>
      <c r="F125" s="41"/>
      <c r="G125" s="4"/>
      <c r="H125" s="11" t="s">
        <v>597</v>
      </c>
      <c r="I125" s="12" t="s">
        <v>151</v>
      </c>
      <c r="J125" s="12"/>
      <c r="K125" s="40"/>
      <c r="L125" s="37"/>
      <c r="M125" s="41"/>
    </row>
    <row r="126" spans="1:13" ht="15" thickBot="1" x14ac:dyDescent="0.4">
      <c r="A126" s="2"/>
      <c r="B126" s="4"/>
      <c r="C126" s="41"/>
      <c r="D126" s="41"/>
      <c r="E126" s="12"/>
      <c r="F126" s="41" t="s">
        <v>598</v>
      </c>
      <c r="G126" s="4" t="s">
        <v>599</v>
      </c>
      <c r="H126" s="11"/>
      <c r="I126" s="12"/>
      <c r="J126" s="12"/>
      <c r="K126" s="40"/>
      <c r="L126" s="37"/>
      <c r="M126" s="41"/>
    </row>
    <row r="127" spans="1:13" ht="15" thickBot="1" x14ac:dyDescent="0.4">
      <c r="A127" s="2"/>
      <c r="B127" s="4"/>
      <c r="C127" s="41"/>
      <c r="D127" s="41"/>
      <c r="E127" s="12"/>
      <c r="F127" s="41"/>
      <c r="G127" s="4"/>
      <c r="H127" s="11" t="s">
        <v>146</v>
      </c>
      <c r="I127" s="12" t="s">
        <v>27</v>
      </c>
      <c r="J127" s="12"/>
      <c r="K127" s="40"/>
      <c r="L127" s="37"/>
      <c r="M127" s="41"/>
    </row>
    <row r="128" spans="1:13" ht="15" thickBot="1" x14ac:dyDescent="0.4">
      <c r="A128" s="2"/>
      <c r="B128" s="4"/>
      <c r="C128" s="41"/>
      <c r="D128" s="41"/>
      <c r="E128" s="12"/>
      <c r="F128" s="41"/>
      <c r="G128" s="4"/>
      <c r="H128" s="11" t="s">
        <v>600</v>
      </c>
      <c r="I128" s="12" t="s">
        <v>601</v>
      </c>
      <c r="J128" s="12"/>
      <c r="K128" s="40"/>
      <c r="L128" s="37"/>
      <c r="M128" s="41"/>
    </row>
    <row r="129" spans="1:13" ht="15" thickBot="1" x14ac:dyDescent="0.4">
      <c r="A129" s="2"/>
      <c r="B129" s="4"/>
      <c r="C129" s="41"/>
      <c r="D129" s="41"/>
      <c r="E129" s="12"/>
      <c r="F129" s="41"/>
      <c r="G129" s="4"/>
      <c r="H129" s="11" t="s">
        <v>280</v>
      </c>
      <c r="I129" s="12" t="s">
        <v>602</v>
      </c>
      <c r="J129" s="12"/>
      <c r="K129" s="40"/>
      <c r="L129" s="37"/>
      <c r="M129" s="41"/>
    </row>
    <row r="130" spans="1:13" ht="15" thickBot="1" x14ac:dyDescent="0.4">
      <c r="A130" s="2"/>
      <c r="B130" s="4"/>
      <c r="C130" s="41"/>
      <c r="D130" s="41"/>
      <c r="E130" s="12"/>
      <c r="F130" s="41" t="s">
        <v>603</v>
      </c>
      <c r="G130" s="4" t="s">
        <v>604</v>
      </c>
      <c r="H130" s="11"/>
      <c r="I130" s="12"/>
      <c r="J130" s="12"/>
      <c r="K130" s="40"/>
      <c r="L130" s="37"/>
      <c r="M130" s="41"/>
    </row>
    <row r="131" spans="1:13" ht="15" thickBot="1" x14ac:dyDescent="0.4">
      <c r="A131" s="2"/>
      <c r="B131" s="4"/>
      <c r="C131" s="41"/>
      <c r="D131" s="41"/>
      <c r="E131" s="12"/>
      <c r="F131" s="41"/>
      <c r="G131" s="4"/>
      <c r="H131" s="11" t="s">
        <v>146</v>
      </c>
      <c r="I131" s="12" t="s">
        <v>27</v>
      </c>
      <c r="J131" s="12"/>
      <c r="K131" s="40"/>
      <c r="L131" s="37"/>
      <c r="M131" s="41"/>
    </row>
    <row r="132" spans="1:13" x14ac:dyDescent="0.35">
      <c r="A132" s="70"/>
      <c r="B132" s="70"/>
      <c r="C132" s="82"/>
      <c r="D132" s="82"/>
      <c r="E132" s="56"/>
      <c r="F132" s="82"/>
      <c r="G132" s="70"/>
      <c r="H132" s="54" t="s">
        <v>605</v>
      </c>
      <c r="I132" s="56" t="s">
        <v>606</v>
      </c>
      <c r="J132" s="56"/>
      <c r="K132" s="110"/>
      <c r="L132" s="87"/>
      <c r="M132" s="82"/>
    </row>
    <row r="133" spans="1:13" ht="15" thickBot="1" x14ac:dyDescent="0.4">
      <c r="A133" s="71"/>
      <c r="B133" s="71"/>
      <c r="C133" s="83"/>
      <c r="D133" s="83"/>
      <c r="E133" s="57"/>
      <c r="F133" s="83"/>
      <c r="G133" s="71"/>
      <c r="H133" s="55"/>
      <c r="I133" s="57"/>
      <c r="J133" s="57"/>
      <c r="K133" s="112"/>
      <c r="L133" s="89"/>
      <c r="M133" s="83"/>
    </row>
    <row r="134" spans="1:13" ht="15" thickBot="1" x14ac:dyDescent="0.4">
      <c r="A134" s="2"/>
      <c r="B134" s="4"/>
      <c r="C134" s="41"/>
      <c r="D134" s="41"/>
      <c r="E134" s="12"/>
      <c r="F134" s="41"/>
      <c r="G134" s="4"/>
      <c r="H134" s="11" t="s">
        <v>607</v>
      </c>
      <c r="I134" s="12" t="s">
        <v>608</v>
      </c>
      <c r="J134" s="12"/>
      <c r="K134" s="40"/>
      <c r="L134" s="37"/>
      <c r="M134" s="41"/>
    </row>
    <row r="135" spans="1:13" ht="15" thickBot="1" x14ac:dyDescent="0.4">
      <c r="A135" s="2"/>
      <c r="B135" s="4"/>
      <c r="C135" s="41"/>
      <c r="D135" s="41"/>
      <c r="E135" s="12"/>
      <c r="F135" s="4"/>
      <c r="G135" s="4"/>
      <c r="H135" s="11"/>
      <c r="I135" s="12"/>
      <c r="J135" s="12"/>
      <c r="K135" s="40"/>
      <c r="L135" s="37"/>
      <c r="M135" s="41"/>
    </row>
    <row r="136" spans="1:13" ht="15" thickBot="1" x14ac:dyDescent="0.4">
      <c r="A136" s="2"/>
      <c r="B136" s="4"/>
      <c r="C136" s="41"/>
      <c r="D136" s="41"/>
      <c r="E136" s="12"/>
      <c r="F136" s="4"/>
      <c r="G136" s="4"/>
      <c r="H136" s="11"/>
      <c r="I136" s="12"/>
      <c r="J136" s="12"/>
      <c r="K136" s="40"/>
      <c r="L136" s="37"/>
      <c r="M136" s="41"/>
    </row>
    <row r="137" spans="1:13" ht="21.5" thickBot="1" x14ac:dyDescent="0.4">
      <c r="A137" s="2"/>
      <c r="B137" s="4"/>
      <c r="C137" s="41"/>
      <c r="D137" s="41" t="s">
        <v>609</v>
      </c>
      <c r="E137" s="12" t="s">
        <v>610</v>
      </c>
      <c r="F137" s="4"/>
      <c r="G137" s="4"/>
      <c r="H137" s="11"/>
      <c r="I137" s="12"/>
      <c r="J137" s="12"/>
      <c r="K137" s="40"/>
      <c r="L137" s="37"/>
      <c r="M137" s="41"/>
    </row>
    <row r="138" spans="1:13" ht="15" thickBot="1" x14ac:dyDescent="0.4">
      <c r="A138" s="2"/>
      <c r="B138" s="4"/>
      <c r="C138" s="41"/>
      <c r="D138" s="41"/>
      <c r="E138" s="12"/>
      <c r="F138" s="41" t="s">
        <v>18</v>
      </c>
      <c r="G138" s="4" t="s">
        <v>19</v>
      </c>
      <c r="H138" s="11" t="s">
        <v>20</v>
      </c>
      <c r="I138" s="12"/>
      <c r="J138" s="12"/>
      <c r="K138" s="40"/>
      <c r="L138" s="37"/>
      <c r="M138" s="41"/>
    </row>
    <row r="139" spans="1:13" ht="21.5" thickBot="1" x14ac:dyDescent="0.4">
      <c r="A139" s="2"/>
      <c r="B139" s="4"/>
      <c r="C139" s="41"/>
      <c r="D139" s="41"/>
      <c r="E139" s="12"/>
      <c r="F139" s="41" t="s">
        <v>21</v>
      </c>
      <c r="G139" s="4" t="s">
        <v>22</v>
      </c>
      <c r="H139" s="11"/>
      <c r="I139" s="12"/>
      <c r="J139" s="12"/>
      <c r="K139" s="40"/>
      <c r="L139" s="37"/>
      <c r="M139" s="41"/>
    </row>
    <row r="140" spans="1:13" ht="15" thickBot="1" x14ac:dyDescent="0.4">
      <c r="A140" s="2"/>
      <c r="B140" s="4"/>
      <c r="C140" s="41"/>
      <c r="D140" s="41"/>
      <c r="E140" s="12"/>
      <c r="F140" s="41" t="s">
        <v>50</v>
      </c>
      <c r="G140" s="4" t="s">
        <v>51</v>
      </c>
      <c r="H140" s="11"/>
      <c r="I140" s="12"/>
      <c r="J140" s="12"/>
      <c r="K140" s="40"/>
      <c r="L140" s="37"/>
      <c r="M140" s="41"/>
    </row>
    <row r="141" spans="1:13" ht="15" thickBot="1" x14ac:dyDescent="0.4">
      <c r="A141" s="2"/>
      <c r="B141" s="4"/>
      <c r="C141" s="41"/>
      <c r="D141" s="41"/>
      <c r="E141" s="12"/>
      <c r="F141" s="41"/>
      <c r="G141" s="4"/>
      <c r="H141" s="11" t="s">
        <v>146</v>
      </c>
      <c r="I141" s="12" t="s">
        <v>27</v>
      </c>
      <c r="J141" s="12"/>
      <c r="K141" s="40"/>
      <c r="L141" s="37"/>
      <c r="M141" s="41"/>
    </row>
    <row r="142" spans="1:13" ht="15" thickBot="1" x14ac:dyDescent="0.4">
      <c r="A142" s="2"/>
      <c r="B142" s="4"/>
      <c r="C142" s="41"/>
      <c r="D142" s="41"/>
      <c r="E142" s="12"/>
      <c r="F142" s="41"/>
      <c r="G142" s="4"/>
      <c r="H142" s="11" t="s">
        <v>404</v>
      </c>
      <c r="I142" s="12" t="s">
        <v>54</v>
      </c>
      <c r="J142" s="12"/>
      <c r="K142" s="40"/>
      <c r="L142" s="37"/>
      <c r="M142" s="41"/>
    </row>
    <row r="143" spans="1:13" ht="15" thickBot="1" x14ac:dyDescent="0.4">
      <c r="A143" s="2"/>
      <c r="B143" s="4"/>
      <c r="C143" s="41"/>
      <c r="D143" s="41"/>
      <c r="E143" s="12"/>
      <c r="F143" s="41"/>
      <c r="G143" s="4"/>
      <c r="H143" s="11" t="s">
        <v>405</v>
      </c>
      <c r="I143" s="12" t="s">
        <v>56</v>
      </c>
      <c r="J143" s="12"/>
      <c r="K143" s="40"/>
      <c r="L143" s="37"/>
      <c r="M143" s="41"/>
    </row>
    <row r="144" spans="1:13" ht="15" thickBot="1" x14ac:dyDescent="0.4">
      <c r="A144" s="2"/>
      <c r="B144" s="4"/>
      <c r="C144" s="41"/>
      <c r="D144" s="41"/>
      <c r="E144" s="12"/>
      <c r="F144" s="41" t="s">
        <v>57</v>
      </c>
      <c r="G144" s="4" t="s">
        <v>58</v>
      </c>
      <c r="H144" s="11"/>
      <c r="I144" s="12"/>
      <c r="J144" s="12"/>
      <c r="K144" s="40"/>
      <c r="L144" s="37"/>
      <c r="M144" s="41"/>
    </row>
    <row r="145" spans="1:13" ht="15" thickBot="1" x14ac:dyDescent="0.4">
      <c r="A145" s="2"/>
      <c r="B145" s="4"/>
      <c r="C145" s="41"/>
      <c r="D145" s="41"/>
      <c r="E145" s="12"/>
      <c r="F145" s="41"/>
      <c r="G145" s="4"/>
      <c r="H145" s="11" t="s">
        <v>26</v>
      </c>
      <c r="I145" s="12" t="s">
        <v>60</v>
      </c>
      <c r="J145" s="12"/>
      <c r="K145" s="40"/>
      <c r="L145" s="37"/>
      <c r="M145" s="41"/>
    </row>
    <row r="146" spans="1:13" x14ac:dyDescent="0.35">
      <c r="A146" s="70"/>
      <c r="B146" s="70"/>
      <c r="C146" s="82"/>
      <c r="D146" s="82"/>
      <c r="E146" s="56"/>
      <c r="F146" s="82"/>
      <c r="G146" s="70"/>
      <c r="H146" s="54" t="s">
        <v>376</v>
      </c>
      <c r="I146" s="56" t="s">
        <v>62</v>
      </c>
      <c r="J146" s="56"/>
      <c r="K146" s="110"/>
      <c r="L146" s="87"/>
      <c r="M146" s="82"/>
    </row>
    <row r="147" spans="1:13" ht="15" thickBot="1" x14ac:dyDescent="0.4">
      <c r="A147" s="71"/>
      <c r="B147" s="71"/>
      <c r="C147" s="83"/>
      <c r="D147" s="83"/>
      <c r="E147" s="57"/>
      <c r="F147" s="83"/>
      <c r="G147" s="71"/>
      <c r="H147" s="55"/>
      <c r="I147" s="57"/>
      <c r="J147" s="57"/>
      <c r="K147" s="112"/>
      <c r="L147" s="89"/>
      <c r="M147" s="83"/>
    </row>
    <row r="148" spans="1:13" ht="21.5" thickBot="1" x14ac:dyDescent="0.4">
      <c r="A148" s="2"/>
      <c r="B148" s="4"/>
      <c r="C148" s="41"/>
      <c r="D148" s="41"/>
      <c r="E148" s="12"/>
      <c r="F148" s="41"/>
      <c r="G148" s="4"/>
      <c r="H148" s="11" t="s">
        <v>377</v>
      </c>
      <c r="I148" s="12" t="s">
        <v>68</v>
      </c>
      <c r="J148" s="12"/>
      <c r="K148" s="40"/>
      <c r="L148" s="37"/>
      <c r="M148" s="41"/>
    </row>
    <row r="149" spans="1:13" ht="15" thickBot="1" x14ac:dyDescent="0.4">
      <c r="A149" s="2"/>
      <c r="B149" s="4"/>
      <c r="C149" s="41"/>
      <c r="D149" s="41"/>
      <c r="E149" s="12"/>
      <c r="F149" s="41"/>
      <c r="G149" s="4"/>
      <c r="H149" s="11" t="s">
        <v>378</v>
      </c>
      <c r="I149" s="12" t="s">
        <v>153</v>
      </c>
      <c r="J149" s="12"/>
      <c r="K149" s="40"/>
      <c r="L149" s="37"/>
      <c r="M149" s="41"/>
    </row>
    <row r="150" spans="1:13" ht="15" thickBot="1" x14ac:dyDescent="0.4">
      <c r="A150" s="2"/>
      <c r="B150" s="4"/>
      <c r="C150" s="41"/>
      <c r="D150" s="41"/>
      <c r="E150" s="12"/>
      <c r="F150" s="41"/>
      <c r="G150" s="4"/>
      <c r="H150" s="11" t="s">
        <v>379</v>
      </c>
      <c r="I150" s="12" t="s">
        <v>79</v>
      </c>
      <c r="J150" s="12"/>
      <c r="K150" s="40"/>
      <c r="L150" s="37"/>
      <c r="M150" s="41"/>
    </row>
    <row r="151" spans="1:13" ht="15" thickBot="1" x14ac:dyDescent="0.4">
      <c r="A151" s="2"/>
      <c r="B151" s="4"/>
      <c r="C151" s="41"/>
      <c r="D151" s="41"/>
      <c r="E151" s="12"/>
      <c r="F151" s="41"/>
      <c r="G151" s="4"/>
      <c r="H151" s="11" t="s">
        <v>406</v>
      </c>
      <c r="I151" s="12" t="s">
        <v>156</v>
      </c>
      <c r="J151" s="12"/>
      <c r="K151" s="40"/>
      <c r="L151" s="37"/>
      <c r="M151" s="41"/>
    </row>
    <row r="152" spans="1:13" ht="21.5" thickBot="1" x14ac:dyDescent="0.4">
      <c r="A152" s="2"/>
      <c r="B152" s="4"/>
      <c r="C152" s="41"/>
      <c r="D152" s="41"/>
      <c r="E152" s="12"/>
      <c r="F152" s="41"/>
      <c r="G152" s="4"/>
      <c r="H152" s="11" t="s">
        <v>380</v>
      </c>
      <c r="I152" s="12" t="s">
        <v>250</v>
      </c>
      <c r="J152" s="12"/>
      <c r="K152" s="40"/>
      <c r="L152" s="37"/>
      <c r="M152" s="41"/>
    </row>
    <row r="153" spans="1:13" ht="15" thickBot="1" x14ac:dyDescent="0.4">
      <c r="A153" s="2"/>
      <c r="B153" s="4"/>
      <c r="C153" s="41"/>
      <c r="D153" s="41"/>
      <c r="E153" s="12"/>
      <c r="F153" s="41"/>
      <c r="G153" s="4"/>
      <c r="H153" s="11" t="s">
        <v>289</v>
      </c>
      <c r="I153" s="12" t="s">
        <v>258</v>
      </c>
      <c r="J153" s="12"/>
      <c r="K153" s="40"/>
      <c r="L153" s="37"/>
      <c r="M153" s="41"/>
    </row>
    <row r="154" spans="1:13" ht="15" thickBot="1" x14ac:dyDescent="0.4">
      <c r="A154" s="2"/>
      <c r="B154" s="4"/>
      <c r="C154" s="41"/>
      <c r="D154" s="41"/>
      <c r="E154" s="12"/>
      <c r="F154" s="41" t="s">
        <v>611</v>
      </c>
      <c r="G154" s="4" t="s">
        <v>612</v>
      </c>
      <c r="H154" s="11"/>
      <c r="I154" s="12"/>
      <c r="J154" s="12"/>
      <c r="K154" s="40"/>
      <c r="L154" s="37"/>
      <c r="M154" s="41"/>
    </row>
    <row r="155" spans="1:13" ht="15" thickBot="1" x14ac:dyDescent="0.4">
      <c r="A155" s="2"/>
      <c r="B155" s="4"/>
      <c r="C155" s="41"/>
      <c r="D155" s="41"/>
      <c r="E155" s="12"/>
      <c r="F155" s="4"/>
      <c r="G155" s="4"/>
      <c r="H155" s="11" t="s">
        <v>146</v>
      </c>
      <c r="I155" s="12" t="s">
        <v>27</v>
      </c>
      <c r="J155" s="12"/>
      <c r="K155" s="40"/>
      <c r="L155" s="37"/>
      <c r="M155" s="41"/>
    </row>
    <row r="156" spans="1:13" ht="16.5" customHeight="1" x14ac:dyDescent="0.35">
      <c r="A156" s="70"/>
      <c r="B156" s="70"/>
      <c r="C156" s="82"/>
      <c r="D156" s="82"/>
      <c r="E156" s="56"/>
      <c r="F156" s="70"/>
      <c r="G156" s="70"/>
      <c r="H156" s="54" t="s">
        <v>613</v>
      </c>
      <c r="I156" s="56" t="s">
        <v>614</v>
      </c>
      <c r="J156" s="56"/>
      <c r="K156" s="110"/>
      <c r="L156" s="87"/>
      <c r="M156" s="82"/>
    </row>
    <row r="157" spans="1:13" ht="15" thickBot="1" x14ac:dyDescent="0.4">
      <c r="A157" s="71"/>
      <c r="B157" s="71"/>
      <c r="C157" s="83"/>
      <c r="D157" s="83"/>
      <c r="E157" s="57"/>
      <c r="F157" s="71"/>
      <c r="G157" s="71"/>
      <c r="H157" s="55"/>
      <c r="I157" s="57"/>
      <c r="J157" s="57"/>
      <c r="K157" s="112"/>
      <c r="L157" s="89"/>
      <c r="M157" s="83"/>
    </row>
    <row r="158" spans="1:13" x14ac:dyDescent="0.35">
      <c r="A158" s="70"/>
      <c r="B158" s="70"/>
      <c r="C158" s="82"/>
      <c r="D158" s="82"/>
      <c r="E158" s="56"/>
      <c r="F158" s="70"/>
      <c r="G158" s="70"/>
      <c r="H158" s="54" t="s">
        <v>615</v>
      </c>
      <c r="I158" s="56" t="s">
        <v>616</v>
      </c>
      <c r="J158" s="56"/>
      <c r="K158" s="110"/>
      <c r="L158" s="87"/>
      <c r="M158" s="82"/>
    </row>
    <row r="159" spans="1:13" ht="15" thickBot="1" x14ac:dyDescent="0.4">
      <c r="A159" s="71"/>
      <c r="B159" s="71"/>
      <c r="C159" s="83"/>
      <c r="D159" s="83"/>
      <c r="E159" s="57"/>
      <c r="F159" s="71"/>
      <c r="G159" s="71"/>
      <c r="H159" s="55"/>
      <c r="I159" s="57"/>
      <c r="J159" s="57"/>
      <c r="K159" s="112"/>
      <c r="L159" s="89"/>
      <c r="M159" s="83"/>
    </row>
    <row r="160" spans="1:13" ht="42.5" thickBot="1" x14ac:dyDescent="0.4">
      <c r="A160" s="2"/>
      <c r="B160" s="4"/>
      <c r="C160" s="41"/>
      <c r="D160" s="41"/>
      <c r="E160" s="12"/>
      <c r="F160" s="4"/>
      <c r="G160" s="4"/>
      <c r="H160" s="11" t="s">
        <v>617</v>
      </c>
      <c r="I160" s="12" t="s">
        <v>153</v>
      </c>
      <c r="J160" s="12"/>
      <c r="K160" s="40" t="s">
        <v>618</v>
      </c>
      <c r="L160" s="37" t="s">
        <v>619</v>
      </c>
      <c r="M160" s="41" t="s">
        <v>620</v>
      </c>
    </row>
    <row r="161" spans="1:13" ht="32" thickBot="1" x14ac:dyDescent="0.4">
      <c r="A161" s="2"/>
      <c r="B161" s="4"/>
      <c r="C161" s="41"/>
      <c r="D161" s="41"/>
      <c r="E161" s="12"/>
      <c r="F161" s="4"/>
      <c r="G161" s="4"/>
      <c r="H161" s="11"/>
      <c r="I161" s="12"/>
      <c r="J161" s="12"/>
      <c r="K161" s="40" t="s">
        <v>394</v>
      </c>
      <c r="L161" s="37" t="s">
        <v>621</v>
      </c>
      <c r="M161" s="41" t="s">
        <v>622</v>
      </c>
    </row>
    <row r="162" spans="1:13" ht="37.5" customHeight="1" x14ac:dyDescent="0.35">
      <c r="A162" s="70"/>
      <c r="B162" s="70"/>
      <c r="C162" s="82"/>
      <c r="D162" s="82"/>
      <c r="E162" s="56"/>
      <c r="F162" s="70"/>
      <c r="G162" s="70"/>
      <c r="H162" s="54" t="s">
        <v>623</v>
      </c>
      <c r="I162" s="56" t="s">
        <v>624</v>
      </c>
      <c r="J162" s="56"/>
      <c r="K162" s="110"/>
      <c r="L162" s="87"/>
      <c r="M162" s="82"/>
    </row>
    <row r="163" spans="1:13" ht="15" thickBot="1" x14ac:dyDescent="0.4">
      <c r="A163" s="71"/>
      <c r="B163" s="71"/>
      <c r="C163" s="83"/>
      <c r="D163" s="83"/>
      <c r="E163" s="57"/>
      <c r="F163" s="71"/>
      <c r="G163" s="71"/>
      <c r="H163" s="55"/>
      <c r="I163" s="57"/>
      <c r="J163" s="57"/>
      <c r="K163" s="112"/>
      <c r="L163" s="89"/>
      <c r="M163" s="83"/>
    </row>
    <row r="164" spans="1:13" ht="15" thickBot="1" x14ac:dyDescent="0.4">
      <c r="A164" s="2"/>
      <c r="B164" s="4"/>
      <c r="C164" s="41"/>
      <c r="D164" s="41"/>
      <c r="E164" s="12"/>
      <c r="F164" s="4"/>
      <c r="G164" s="12"/>
      <c r="H164" s="11" t="s">
        <v>625</v>
      </c>
      <c r="I164" s="12" t="s">
        <v>626</v>
      </c>
      <c r="J164" s="12"/>
      <c r="K164" s="40"/>
      <c r="L164" s="37"/>
      <c r="M164" s="41"/>
    </row>
    <row r="165" spans="1:13" ht="15" thickBot="1" x14ac:dyDescent="0.4">
      <c r="A165" s="2"/>
      <c r="B165" s="4"/>
      <c r="C165" s="41"/>
      <c r="D165" s="41"/>
      <c r="E165" s="12"/>
      <c r="F165" s="4"/>
      <c r="G165" s="41"/>
      <c r="H165" s="11" t="s">
        <v>627</v>
      </c>
      <c r="I165" s="12" t="s">
        <v>250</v>
      </c>
      <c r="J165" s="12"/>
      <c r="K165" s="40"/>
      <c r="L165" s="37"/>
      <c r="M165" s="41"/>
    </row>
    <row r="166" spans="1:13" ht="15" thickBot="1" x14ac:dyDescent="0.4">
      <c r="A166" s="2"/>
      <c r="B166" s="4"/>
      <c r="C166" s="41"/>
      <c r="D166" s="41"/>
      <c r="E166" s="12"/>
      <c r="F166" s="4"/>
      <c r="G166" s="4"/>
      <c r="H166" s="11" t="s">
        <v>159</v>
      </c>
      <c r="I166" s="12" t="s">
        <v>160</v>
      </c>
      <c r="J166" s="12"/>
      <c r="K166" s="40"/>
      <c r="L166" s="37"/>
      <c r="M166" s="41"/>
    </row>
    <row r="167" spans="1:13" ht="15" thickBot="1" x14ac:dyDescent="0.4">
      <c r="A167" s="2"/>
      <c r="B167" s="4"/>
      <c r="C167" s="41"/>
      <c r="D167" s="41"/>
      <c r="E167" s="12"/>
      <c r="F167" s="41" t="s">
        <v>228</v>
      </c>
      <c r="G167" s="4" t="s">
        <v>229</v>
      </c>
      <c r="H167" s="11"/>
      <c r="I167" s="4"/>
      <c r="J167" s="5"/>
      <c r="K167" s="37" t="s">
        <v>69</v>
      </c>
      <c r="L167" s="37" t="s">
        <v>628</v>
      </c>
      <c r="M167" s="5" t="s">
        <v>231</v>
      </c>
    </row>
    <row r="168" spans="1:13" x14ac:dyDescent="0.35">
      <c r="A168" s="70"/>
      <c r="B168" s="70"/>
      <c r="C168" s="82"/>
      <c r="D168" s="82"/>
      <c r="E168" s="56"/>
      <c r="F168" s="82"/>
      <c r="G168" s="70"/>
      <c r="H168" s="54" t="s">
        <v>146</v>
      </c>
      <c r="I168" s="70" t="s">
        <v>230</v>
      </c>
      <c r="J168" s="86"/>
      <c r="K168" s="87"/>
      <c r="L168" s="86"/>
      <c r="M168" s="86"/>
    </row>
    <row r="169" spans="1:13" ht="15" thickBot="1" x14ac:dyDescent="0.4">
      <c r="A169" s="71"/>
      <c r="B169" s="71"/>
      <c r="C169" s="83"/>
      <c r="D169" s="83"/>
      <c r="E169" s="57"/>
      <c r="F169" s="83"/>
      <c r="G169" s="71"/>
      <c r="H169" s="55"/>
      <c r="I169" s="71"/>
      <c r="J169" s="88"/>
      <c r="K169" s="89"/>
      <c r="L169" s="88"/>
      <c r="M169" s="88"/>
    </row>
    <row r="170" spans="1:13" ht="21.5" thickBot="1" x14ac:dyDescent="0.4">
      <c r="A170" s="2"/>
      <c r="B170" s="4"/>
      <c r="C170" s="41"/>
      <c r="D170" s="41"/>
      <c r="E170" s="12"/>
      <c r="F170" s="41"/>
      <c r="G170" s="4"/>
      <c r="H170" s="11" t="s">
        <v>232</v>
      </c>
      <c r="I170" s="4" t="s">
        <v>149</v>
      </c>
      <c r="J170" s="5"/>
      <c r="K170" s="37" t="s">
        <v>69</v>
      </c>
      <c r="L170" s="37" t="s">
        <v>629</v>
      </c>
      <c r="M170" s="5" t="s">
        <v>233</v>
      </c>
    </row>
    <row r="171" spans="1:13" ht="32" thickBot="1" x14ac:dyDescent="0.4">
      <c r="A171" s="2"/>
      <c r="B171" s="4"/>
      <c r="C171" s="41"/>
      <c r="D171" s="41"/>
      <c r="E171" s="12"/>
      <c r="F171" s="41"/>
      <c r="G171" s="4"/>
      <c r="H171" s="11"/>
      <c r="I171" s="4"/>
      <c r="J171" s="5"/>
      <c r="K171" s="37" t="s">
        <v>69</v>
      </c>
      <c r="L171" s="37" t="s">
        <v>630</v>
      </c>
      <c r="M171" s="5" t="s">
        <v>234</v>
      </c>
    </row>
    <row r="172" spans="1:13" ht="21.5" thickBot="1" x14ac:dyDescent="0.4">
      <c r="A172" s="2"/>
      <c r="B172" s="4"/>
      <c r="C172" s="41"/>
      <c r="D172" s="41"/>
      <c r="E172" s="12"/>
      <c r="F172" s="41"/>
      <c r="G172" s="4"/>
      <c r="H172" s="11" t="s">
        <v>235</v>
      </c>
      <c r="I172" s="4" t="s">
        <v>151</v>
      </c>
      <c r="J172" s="5"/>
      <c r="K172" s="37" t="s">
        <v>69</v>
      </c>
      <c r="L172" s="5" t="s">
        <v>236</v>
      </c>
      <c r="M172" s="5" t="s">
        <v>237</v>
      </c>
    </row>
    <row r="173" spans="1:13" ht="15" thickBot="1" x14ac:dyDescent="0.4">
      <c r="A173" s="2"/>
      <c r="B173" s="4"/>
      <c r="C173" s="41"/>
      <c r="D173" s="41"/>
      <c r="E173" s="12"/>
      <c r="F173" s="41"/>
      <c r="G173" s="4"/>
      <c r="H173" s="11" t="s">
        <v>238</v>
      </c>
      <c r="I173" s="4" t="s">
        <v>153</v>
      </c>
      <c r="J173" s="5"/>
      <c r="K173" s="37"/>
      <c r="L173" s="5"/>
      <c r="M173" s="5"/>
    </row>
    <row r="174" spans="1:13" ht="21.5" thickBot="1" x14ac:dyDescent="0.4">
      <c r="A174" s="2"/>
      <c r="B174" s="4"/>
      <c r="C174" s="41"/>
      <c r="D174" s="41"/>
      <c r="E174" s="12"/>
      <c r="F174" s="41"/>
      <c r="G174" s="4"/>
      <c r="H174" s="11" t="s">
        <v>239</v>
      </c>
      <c r="I174" s="4" t="s">
        <v>79</v>
      </c>
      <c r="J174" s="5"/>
      <c r="K174" s="37" t="s">
        <v>69</v>
      </c>
      <c r="L174" s="5" t="s">
        <v>240</v>
      </c>
      <c r="M174" s="5" t="s">
        <v>241</v>
      </c>
    </row>
    <row r="175" spans="1:13" ht="21.5" thickBot="1" x14ac:dyDescent="0.4">
      <c r="A175" s="2"/>
      <c r="B175" s="4"/>
      <c r="C175" s="41"/>
      <c r="D175" s="41"/>
      <c r="E175" s="12"/>
      <c r="F175" s="41"/>
      <c r="G175" s="4"/>
      <c r="H175" s="11" t="s">
        <v>242</v>
      </c>
      <c r="I175" s="4" t="s">
        <v>156</v>
      </c>
      <c r="J175" s="5"/>
      <c r="K175" s="37" t="s">
        <v>69</v>
      </c>
      <c r="L175" s="5" t="s">
        <v>243</v>
      </c>
      <c r="M175" s="5" t="s">
        <v>244</v>
      </c>
    </row>
    <row r="176" spans="1:13" ht="21.5" thickBot="1" x14ac:dyDescent="0.4">
      <c r="A176" s="2"/>
      <c r="B176" s="4"/>
      <c r="C176" s="41"/>
      <c r="D176" s="41"/>
      <c r="E176" s="12"/>
      <c r="F176" s="41"/>
      <c r="G176" s="4"/>
      <c r="H176" s="11"/>
      <c r="I176" s="4"/>
      <c r="J176" s="5"/>
      <c r="K176" s="37" t="s">
        <v>69</v>
      </c>
      <c r="L176" s="5" t="s">
        <v>245</v>
      </c>
      <c r="M176" s="5" t="s">
        <v>246</v>
      </c>
    </row>
    <row r="177" spans="1:13" ht="21.5" thickBot="1" x14ac:dyDescent="0.4">
      <c r="A177" s="2"/>
      <c r="B177" s="4"/>
      <c r="C177" s="41"/>
      <c r="D177" s="41"/>
      <c r="E177" s="12"/>
      <c r="F177" s="41"/>
      <c r="G177" s="4"/>
      <c r="H177" s="11"/>
      <c r="I177" s="4"/>
      <c r="J177" s="5"/>
      <c r="K177" s="37" t="s">
        <v>69</v>
      </c>
      <c r="L177" s="5" t="s">
        <v>247</v>
      </c>
      <c r="M177" s="5" t="s">
        <v>248</v>
      </c>
    </row>
    <row r="178" spans="1:13" ht="21.5" thickBot="1" x14ac:dyDescent="0.4">
      <c r="A178" s="2"/>
      <c r="B178" s="4"/>
      <c r="C178" s="41"/>
      <c r="D178" s="41"/>
      <c r="E178" s="12"/>
      <c r="F178" s="41"/>
      <c r="G178" s="4"/>
      <c r="H178" s="11" t="s">
        <v>249</v>
      </c>
      <c r="I178" s="4" t="s">
        <v>250</v>
      </c>
      <c r="J178" s="5"/>
      <c r="K178" s="37" t="s">
        <v>69</v>
      </c>
      <c r="L178" s="5" t="s">
        <v>251</v>
      </c>
      <c r="M178" s="5" t="s">
        <v>252</v>
      </c>
    </row>
    <row r="179" spans="1:13" ht="21.5" thickBot="1" x14ac:dyDescent="0.4">
      <c r="A179" s="2"/>
      <c r="B179" s="4"/>
      <c r="C179" s="41"/>
      <c r="D179" s="41"/>
      <c r="E179" s="12"/>
      <c r="F179" s="41"/>
      <c r="G179" s="4"/>
      <c r="H179" s="12"/>
      <c r="I179" s="4"/>
      <c r="J179" s="5"/>
      <c r="K179" s="37" t="s">
        <v>69</v>
      </c>
      <c r="L179" s="5" t="s">
        <v>253</v>
      </c>
      <c r="M179" s="5" t="s">
        <v>254</v>
      </c>
    </row>
    <row r="180" spans="1:13" ht="21.5" thickBot="1" x14ac:dyDescent="0.4">
      <c r="A180" s="2"/>
      <c r="B180" s="4"/>
      <c r="C180" s="41"/>
      <c r="D180" s="41"/>
      <c r="E180" s="12"/>
      <c r="F180" s="41"/>
      <c r="G180" s="4"/>
      <c r="H180" s="12"/>
      <c r="I180" s="4"/>
      <c r="J180" s="5"/>
      <c r="K180" s="37" t="s">
        <v>69</v>
      </c>
      <c r="L180" s="5" t="s">
        <v>255</v>
      </c>
      <c r="M180" s="5" t="s">
        <v>256</v>
      </c>
    </row>
    <row r="181" spans="1:13" ht="15" thickBot="1" x14ac:dyDescent="0.4">
      <c r="A181" s="2"/>
      <c r="B181" s="4"/>
      <c r="C181" s="41"/>
      <c r="D181" s="41"/>
      <c r="E181" s="12"/>
      <c r="F181" s="41"/>
      <c r="G181" s="4"/>
      <c r="H181" s="11" t="s">
        <v>257</v>
      </c>
      <c r="I181" s="4" t="s">
        <v>258</v>
      </c>
      <c r="J181" s="5"/>
      <c r="K181" s="40" t="s">
        <v>85</v>
      </c>
      <c r="L181" s="115" t="s">
        <v>85</v>
      </c>
      <c r="M181" s="37" t="s">
        <v>86</v>
      </c>
    </row>
    <row r="182" spans="1:13" ht="15" thickBot="1" x14ac:dyDescent="0.4">
      <c r="A182" s="2"/>
      <c r="B182" s="4"/>
      <c r="C182" s="41"/>
      <c r="D182" s="41"/>
      <c r="E182" s="12"/>
      <c r="F182" s="41"/>
      <c r="G182" s="4"/>
      <c r="H182" s="11" t="s">
        <v>259</v>
      </c>
      <c r="I182" s="4" t="s">
        <v>260</v>
      </c>
      <c r="J182" s="5"/>
      <c r="K182" s="40" t="s">
        <v>85</v>
      </c>
      <c r="L182" s="115" t="s">
        <v>85</v>
      </c>
      <c r="M182" s="37" t="s">
        <v>86</v>
      </c>
    </row>
    <row r="183" spans="1:13" ht="21.5" thickBot="1" x14ac:dyDescent="0.4">
      <c r="A183" s="2"/>
      <c r="B183" s="4"/>
      <c r="C183" s="41"/>
      <c r="D183" s="41"/>
      <c r="E183" s="12"/>
      <c r="F183" s="41"/>
      <c r="G183" s="4"/>
      <c r="H183" s="11" t="s">
        <v>261</v>
      </c>
      <c r="I183" s="4" t="s">
        <v>262</v>
      </c>
      <c r="J183" s="5"/>
      <c r="K183" s="37" t="s">
        <v>69</v>
      </c>
      <c r="L183" s="5" t="s">
        <v>263</v>
      </c>
      <c r="M183" s="5" t="s">
        <v>264</v>
      </c>
    </row>
    <row r="184" spans="1:13" ht="21.5" thickBot="1" x14ac:dyDescent="0.4">
      <c r="A184" s="2"/>
      <c r="B184" s="4"/>
      <c r="C184" s="41"/>
      <c r="D184" s="41"/>
      <c r="E184" s="12"/>
      <c r="F184" s="41"/>
      <c r="G184" s="4"/>
      <c r="H184" s="12"/>
      <c r="I184" s="4"/>
      <c r="J184" s="5"/>
      <c r="K184" s="37" t="s">
        <v>69</v>
      </c>
      <c r="L184" s="5" t="s">
        <v>265</v>
      </c>
      <c r="M184" s="5" t="s">
        <v>266</v>
      </c>
    </row>
    <row r="185" spans="1:13" ht="21.5" thickBot="1" x14ac:dyDescent="0.4">
      <c r="A185" s="2"/>
      <c r="B185" s="4"/>
      <c r="C185" s="41"/>
      <c r="D185" s="41"/>
      <c r="E185" s="12"/>
      <c r="F185" s="41"/>
      <c r="G185" s="4"/>
      <c r="H185" s="12"/>
      <c r="I185" s="4"/>
      <c r="J185" s="5"/>
      <c r="K185" s="37" t="s">
        <v>69</v>
      </c>
      <c r="L185" s="5" t="s">
        <v>267</v>
      </c>
      <c r="M185" s="5" t="s">
        <v>268</v>
      </c>
    </row>
    <row r="186" spans="1:13" ht="36" thickBot="1" x14ac:dyDescent="0.4">
      <c r="A186" s="2"/>
      <c r="B186" s="4"/>
      <c r="C186" s="41"/>
      <c r="D186" s="41"/>
      <c r="E186" s="12"/>
      <c r="F186" s="41"/>
      <c r="G186" s="4"/>
      <c r="H186" s="12"/>
      <c r="I186" s="4"/>
      <c r="J186" s="5"/>
      <c r="K186" s="37" t="s">
        <v>69</v>
      </c>
      <c r="L186" s="5" t="s">
        <v>269</v>
      </c>
      <c r="M186" s="5" t="s">
        <v>270</v>
      </c>
    </row>
    <row r="187" spans="1:13" ht="25.5" thickBot="1" x14ac:dyDescent="0.4">
      <c r="A187" s="2"/>
      <c r="B187" s="4"/>
      <c r="C187" s="41"/>
      <c r="D187" s="41"/>
      <c r="E187" s="12"/>
      <c r="F187" s="41"/>
      <c r="G187" s="4"/>
      <c r="H187" s="12"/>
      <c r="I187" s="4"/>
      <c r="J187" s="5"/>
      <c r="K187" s="37" t="s">
        <v>69</v>
      </c>
      <c r="L187" s="5" t="s">
        <v>271</v>
      </c>
      <c r="M187" s="5" t="s">
        <v>272</v>
      </c>
    </row>
    <row r="188" spans="1:13" ht="25.5" thickBot="1" x14ac:dyDescent="0.4">
      <c r="A188" s="2"/>
      <c r="B188" s="4"/>
      <c r="C188" s="41"/>
      <c r="D188" s="41"/>
      <c r="E188" s="12"/>
      <c r="F188" s="41"/>
      <c r="G188" s="4"/>
      <c r="H188" s="12"/>
      <c r="I188" s="4"/>
      <c r="J188" s="5"/>
      <c r="K188" s="37" t="s">
        <v>69</v>
      </c>
      <c r="L188" s="5" t="s">
        <v>273</v>
      </c>
      <c r="M188" s="5" t="s">
        <v>274</v>
      </c>
    </row>
    <row r="189" spans="1:13" ht="25.5" thickBot="1" x14ac:dyDescent="0.4">
      <c r="A189" s="2"/>
      <c r="B189" s="4"/>
      <c r="C189" s="41"/>
      <c r="D189" s="41"/>
      <c r="E189" s="12"/>
      <c r="F189" s="41"/>
      <c r="G189" s="4"/>
      <c r="H189" s="12"/>
      <c r="I189" s="4"/>
      <c r="J189" s="5"/>
      <c r="K189" s="37" t="s">
        <v>64</v>
      </c>
      <c r="L189" s="5" t="s">
        <v>275</v>
      </c>
      <c r="M189" s="5" t="s">
        <v>276</v>
      </c>
    </row>
    <row r="190" spans="1:13" ht="15" thickBot="1" x14ac:dyDescent="0.4">
      <c r="A190" s="2"/>
      <c r="B190" s="4"/>
      <c r="C190" s="41"/>
      <c r="D190" s="41"/>
      <c r="E190" s="12"/>
      <c r="F190" s="41"/>
      <c r="G190" s="4"/>
      <c r="H190" s="11"/>
      <c r="I190" s="4"/>
      <c r="J190" s="5"/>
      <c r="K190" s="37"/>
      <c r="L190" s="37"/>
      <c r="M190" s="37"/>
    </row>
    <row r="191" spans="1:13" ht="15" thickBot="1" x14ac:dyDescent="0.4">
      <c r="A191" s="2"/>
      <c r="B191" s="4"/>
      <c r="C191" s="41"/>
      <c r="D191" s="41"/>
      <c r="E191" s="12"/>
      <c r="F191" s="41"/>
      <c r="G191" s="4"/>
      <c r="H191" s="11"/>
      <c r="I191" s="4"/>
      <c r="J191" s="5"/>
      <c r="K191" s="37"/>
      <c r="L191" s="5"/>
      <c r="M191" s="5"/>
    </row>
    <row r="192" spans="1:13" x14ac:dyDescent="0.35">
      <c r="A192" s="1"/>
      <c r="B192"/>
      <c r="C192"/>
      <c r="D192"/>
      <c r="E192"/>
      <c r="F192"/>
      <c r="G192"/>
      <c r="H192"/>
      <c r="I192"/>
      <c r="J192"/>
      <c r="K192"/>
      <c r="L192"/>
      <c r="M192"/>
    </row>
    <row r="193" spans="1:13" x14ac:dyDescent="0.35">
      <c r="A193" s="145"/>
      <c r="B193" s="145"/>
      <c r="C193" s="147"/>
      <c r="D193" s="145"/>
      <c r="E193" s="147"/>
      <c r="F193" s="147"/>
      <c r="G193" s="145"/>
      <c r="H193" s="146"/>
      <c r="I193" s="150"/>
      <c r="J193" s="149"/>
      <c r="K193" s="152"/>
      <c r="L193" s="152"/>
      <c r="M193" s="151"/>
    </row>
    <row r="194" spans="1:13" x14ac:dyDescent="0.35">
      <c r="A194" s="145"/>
      <c r="B194" s="145"/>
      <c r="C194" s="147"/>
      <c r="D194" s="145"/>
      <c r="E194" s="147"/>
      <c r="F194" s="147"/>
      <c r="G194" s="145"/>
      <c r="H194" s="148"/>
      <c r="I194" s="149"/>
      <c r="J194" s="149"/>
      <c r="K194" s="152"/>
      <c r="L194" s="152"/>
      <c r="M194" s="151"/>
    </row>
    <row r="195" spans="1:13" x14ac:dyDescent="0.35">
      <c r="A195" s="145"/>
      <c r="B195" s="145"/>
      <c r="C195" s="147"/>
      <c r="D195" s="145"/>
      <c r="E195" s="147"/>
      <c r="F195" s="147"/>
      <c r="G195" s="145"/>
      <c r="H195" s="148"/>
      <c r="I195" s="149"/>
      <c r="J195" s="149"/>
      <c r="K195" s="152"/>
      <c r="L195" s="152"/>
      <c r="M195" s="151"/>
    </row>
    <row r="196" spans="1:13" x14ac:dyDescent="0.35">
      <c r="A196" s="145"/>
      <c r="B196" s="145"/>
      <c r="C196" s="147"/>
      <c r="D196" s="145"/>
      <c r="E196" s="147"/>
      <c r="F196" s="147"/>
      <c r="G196" s="145"/>
      <c r="H196" s="146"/>
      <c r="I196" s="150"/>
      <c r="J196" s="149"/>
      <c r="K196" s="152"/>
      <c r="L196" s="152"/>
      <c r="M196" s="151"/>
    </row>
    <row r="197" spans="1:13" x14ac:dyDescent="0.35">
      <c r="A197" s="145"/>
      <c r="B197" s="145"/>
      <c r="C197" s="147"/>
      <c r="D197" s="145"/>
      <c r="E197" s="147"/>
      <c r="F197" s="147"/>
      <c r="G197" s="145"/>
      <c r="H197" s="146"/>
      <c r="I197" s="150"/>
      <c r="J197" s="149"/>
      <c r="K197" s="152"/>
      <c r="L197" s="152"/>
      <c r="M197" s="151"/>
    </row>
    <row r="198" spans="1:13" x14ac:dyDescent="0.35">
      <c r="A198" s="145"/>
      <c r="B198" s="145"/>
      <c r="C198" s="147"/>
      <c r="D198" s="147"/>
      <c r="E198" s="145"/>
      <c r="F198" s="147"/>
      <c r="G198" s="149"/>
      <c r="H198" s="149"/>
      <c r="I198" s="145"/>
      <c r="J198" s="145"/>
      <c r="K198" s="151"/>
      <c r="L198" s="151"/>
      <c r="M198" s="171"/>
    </row>
    <row r="199" spans="1:13" x14ac:dyDescent="0.35">
      <c r="A199" s="145"/>
      <c r="B199" s="145"/>
      <c r="C199" s="147"/>
      <c r="D199" s="145"/>
      <c r="E199" s="145"/>
      <c r="F199" s="147"/>
      <c r="G199" s="149"/>
      <c r="H199" s="149"/>
      <c r="I199" s="145"/>
      <c r="J199" s="145"/>
      <c r="K199" s="151"/>
      <c r="L199" s="151"/>
      <c r="M199" s="171"/>
    </row>
    <row r="200" spans="1:13" x14ac:dyDescent="0.35">
      <c r="A200" s="145"/>
      <c r="B200" s="145"/>
      <c r="C200" s="147"/>
      <c r="D200" s="164"/>
      <c r="E200" s="145"/>
      <c r="F200" s="147"/>
      <c r="G200" s="149"/>
      <c r="H200" s="149"/>
      <c r="I200" s="145"/>
      <c r="J200" s="145"/>
      <c r="K200" s="151"/>
      <c r="L200" s="151"/>
      <c r="M200" s="171"/>
    </row>
    <row r="201" spans="1:13" x14ac:dyDescent="0.35">
      <c r="A201" s="145"/>
      <c r="B201" s="145"/>
      <c r="C201" s="147"/>
      <c r="D201" s="164"/>
      <c r="E201" s="145"/>
      <c r="F201" s="147"/>
      <c r="G201" s="149"/>
      <c r="H201" s="149"/>
      <c r="I201" s="145"/>
      <c r="J201" s="145"/>
      <c r="K201" s="151"/>
      <c r="L201" s="151"/>
      <c r="M201" s="171"/>
    </row>
    <row r="202" spans="1:13" x14ac:dyDescent="0.35">
      <c r="A202" s="145"/>
      <c r="B202" s="145"/>
      <c r="C202" s="147"/>
      <c r="D202" s="149"/>
      <c r="E202" s="145"/>
      <c r="F202" s="147"/>
      <c r="G202" s="149"/>
      <c r="H202" s="149"/>
      <c r="I202" s="145"/>
      <c r="J202" s="145"/>
      <c r="K202" s="151"/>
      <c r="L202" s="151"/>
      <c r="M202" s="171"/>
    </row>
    <row r="203" spans="1:13" x14ac:dyDescent="0.35">
      <c r="A203" s="145"/>
      <c r="B203" s="145"/>
      <c r="C203" s="147"/>
      <c r="D203" s="147"/>
      <c r="E203" s="145"/>
      <c r="F203" s="148"/>
      <c r="G203" s="149"/>
      <c r="H203" s="152"/>
      <c r="I203" s="145"/>
      <c r="J203" s="145"/>
      <c r="K203" s="151"/>
      <c r="L203" s="151"/>
      <c r="M203" s="147"/>
    </row>
    <row r="204" spans="1:13" x14ac:dyDescent="0.35">
      <c r="A204" s="145"/>
      <c r="B204" s="145"/>
      <c r="C204" s="147"/>
      <c r="D204" s="145"/>
      <c r="E204" s="145"/>
      <c r="F204" s="147"/>
      <c r="G204" s="149"/>
      <c r="H204" s="149"/>
      <c r="I204" s="149"/>
      <c r="J204" s="145"/>
      <c r="K204" s="152"/>
      <c r="L204" s="152"/>
      <c r="M204" s="151"/>
    </row>
    <row r="205" spans="1:13" x14ac:dyDescent="0.35">
      <c r="A205" s="145"/>
      <c r="B205" s="145"/>
      <c r="C205" s="147"/>
      <c r="D205" s="145"/>
      <c r="E205" s="145"/>
      <c r="F205" s="147"/>
      <c r="G205" s="149"/>
      <c r="H205" s="149"/>
      <c r="I205" s="149"/>
      <c r="J205" s="145"/>
      <c r="K205" s="152"/>
      <c r="L205" s="152"/>
      <c r="M205" s="151"/>
    </row>
    <row r="206" spans="1:13" x14ac:dyDescent="0.35">
      <c r="A206" s="145"/>
      <c r="B206" s="145"/>
      <c r="C206" s="147"/>
      <c r="D206" s="145"/>
      <c r="E206" s="145"/>
      <c r="F206" s="147"/>
      <c r="G206" s="149"/>
      <c r="H206" s="149"/>
      <c r="I206" s="149"/>
      <c r="J206" s="145"/>
      <c r="K206" s="146"/>
      <c r="L206" s="146"/>
      <c r="M206" s="145"/>
    </row>
    <row r="207" spans="1:13" x14ac:dyDescent="0.35">
      <c r="A207" s="145"/>
      <c r="B207" s="145"/>
      <c r="C207" s="147"/>
      <c r="D207" s="145"/>
      <c r="E207" s="145"/>
      <c r="F207" s="147"/>
      <c r="G207" s="149"/>
      <c r="H207" s="149"/>
      <c r="I207" s="149"/>
      <c r="J207" s="145"/>
      <c r="K207" s="146"/>
      <c r="L207" s="146"/>
      <c r="M207" s="145"/>
    </row>
    <row r="208" spans="1:13" x14ac:dyDescent="0.35">
      <c r="A208" s="145"/>
      <c r="B208" s="145"/>
      <c r="C208" s="147"/>
      <c r="D208" s="145"/>
      <c r="E208" s="145"/>
      <c r="F208" s="147"/>
      <c r="G208" s="149"/>
      <c r="H208" s="145"/>
      <c r="I208" s="145"/>
      <c r="J208" s="145"/>
      <c r="K208" s="152"/>
      <c r="L208" s="152"/>
      <c r="M208" s="151"/>
    </row>
    <row r="209" spans="1:13" x14ac:dyDescent="0.35">
      <c r="A209" s="145"/>
      <c r="B209" s="145"/>
      <c r="C209" s="147"/>
      <c r="D209" s="145"/>
      <c r="E209" s="145"/>
      <c r="F209" s="147"/>
      <c r="G209" s="149"/>
      <c r="H209" s="145"/>
      <c r="I209" s="145"/>
      <c r="J209" s="145"/>
      <c r="K209" s="152"/>
      <c r="L209" s="152"/>
      <c r="M209" s="151"/>
    </row>
    <row r="210" spans="1:13" x14ac:dyDescent="0.35">
      <c r="A210" s="145"/>
      <c r="B210" s="145"/>
      <c r="C210" s="147"/>
      <c r="D210" s="145"/>
      <c r="E210" s="145"/>
      <c r="F210" s="147"/>
      <c r="G210" s="149"/>
      <c r="H210" s="145"/>
      <c r="I210" s="145"/>
      <c r="J210" s="145"/>
      <c r="K210" s="145"/>
      <c r="L210" s="145"/>
      <c r="M210" s="145"/>
    </row>
    <row r="211" spans="1:13" x14ac:dyDescent="0.35">
      <c r="A211" s="145"/>
      <c r="B211" s="145"/>
      <c r="C211" s="147"/>
      <c r="D211" s="145"/>
      <c r="E211" s="145"/>
      <c r="F211" s="147"/>
      <c r="G211" s="149"/>
      <c r="H211" s="145"/>
      <c r="I211" s="145"/>
      <c r="J211" s="145"/>
      <c r="K211" s="145"/>
      <c r="L211" s="145"/>
      <c r="M211" s="145"/>
    </row>
    <row r="212" spans="1:13" x14ac:dyDescent="0.35">
      <c r="A212" s="145"/>
      <c r="B212" s="145"/>
      <c r="C212" s="147"/>
      <c r="D212" s="145"/>
      <c r="E212" s="145"/>
      <c r="F212" s="147"/>
      <c r="G212" s="149"/>
      <c r="H212" s="145"/>
      <c r="I212" s="145"/>
      <c r="J212" s="145"/>
      <c r="K212" s="145"/>
      <c r="L212" s="145"/>
      <c r="M212" s="145"/>
    </row>
    <row r="213" spans="1:13" x14ac:dyDescent="0.35">
      <c r="A213" s="145"/>
      <c r="B213" s="145"/>
      <c r="C213" s="147"/>
      <c r="D213" s="145"/>
      <c r="E213" s="145"/>
      <c r="F213" s="147"/>
      <c r="G213" s="149"/>
      <c r="H213" s="145"/>
      <c r="I213" s="145"/>
      <c r="J213" s="145"/>
      <c r="K213" s="145"/>
      <c r="L213" s="145"/>
      <c r="M213" s="145"/>
    </row>
    <row r="214" spans="1:13" x14ac:dyDescent="0.35">
      <c r="A214" s="145"/>
      <c r="B214" s="145"/>
      <c r="C214" s="147"/>
      <c r="D214" s="145"/>
      <c r="E214" s="145"/>
      <c r="F214" s="147"/>
      <c r="G214" s="149"/>
      <c r="H214" s="145"/>
      <c r="I214" s="145"/>
      <c r="J214" s="145"/>
      <c r="K214" s="145"/>
      <c r="L214" s="145"/>
      <c r="M214" s="145"/>
    </row>
    <row r="215" spans="1:13" x14ac:dyDescent="0.35">
      <c r="A215" s="145"/>
      <c r="B215" s="145"/>
      <c r="C215" s="147"/>
      <c r="D215" s="145"/>
      <c r="E215" s="145"/>
      <c r="F215" s="147"/>
      <c r="G215" s="149"/>
      <c r="H215" s="145"/>
      <c r="I215" s="145"/>
      <c r="J215" s="145"/>
      <c r="K215" s="145"/>
      <c r="L215" s="145"/>
      <c r="M215" s="145"/>
    </row>
    <row r="216" spans="1:13" x14ac:dyDescent="0.35">
      <c r="A216" s="145"/>
      <c r="B216" s="145"/>
      <c r="C216" s="147"/>
      <c r="D216" s="145"/>
      <c r="E216" s="145"/>
      <c r="F216" s="147"/>
      <c r="G216" s="149"/>
      <c r="H216" s="145"/>
      <c r="I216" s="145"/>
      <c r="J216" s="145"/>
      <c r="K216" s="145"/>
      <c r="L216" s="145"/>
      <c r="M216" s="145"/>
    </row>
    <row r="217" spans="1:13" x14ac:dyDescent="0.35">
      <c r="A217" s="145"/>
      <c r="B217" s="145"/>
      <c r="C217" s="147"/>
      <c r="D217" s="145"/>
      <c r="E217" s="145"/>
      <c r="F217" s="147"/>
      <c r="G217" s="149"/>
      <c r="H217" s="145"/>
      <c r="I217" s="145"/>
      <c r="J217" s="145"/>
      <c r="K217" s="145"/>
      <c r="L217" s="145"/>
      <c r="M217" s="145"/>
    </row>
    <row r="218" spans="1:13" x14ac:dyDescent="0.35">
      <c r="A218" s="145"/>
      <c r="B218" s="145"/>
      <c r="C218" s="147"/>
      <c r="D218" s="145"/>
      <c r="E218" s="145"/>
      <c r="F218" s="147"/>
      <c r="G218" s="149"/>
      <c r="H218" s="149"/>
      <c r="I218" s="145"/>
      <c r="J218" s="145"/>
      <c r="K218" s="152"/>
      <c r="L218" s="152"/>
      <c r="M218" s="151"/>
    </row>
    <row r="219" spans="1:13" x14ac:dyDescent="0.35">
      <c r="A219" s="145"/>
      <c r="B219" s="145"/>
      <c r="C219" s="147"/>
      <c r="D219" s="145"/>
      <c r="E219" s="145"/>
      <c r="F219" s="147"/>
      <c r="G219" s="149"/>
      <c r="H219" s="149"/>
      <c r="I219" s="145"/>
      <c r="J219" s="145"/>
      <c r="K219" s="152"/>
      <c r="L219" s="152"/>
      <c r="M219" s="151"/>
    </row>
    <row r="220" spans="1:13" x14ac:dyDescent="0.35">
      <c r="A220" s="145"/>
      <c r="B220" s="145"/>
      <c r="C220" s="147"/>
      <c r="D220" s="145"/>
      <c r="E220" s="145"/>
      <c r="F220" s="145"/>
      <c r="G220" s="145"/>
      <c r="H220" s="149"/>
      <c r="I220" s="145"/>
      <c r="J220" s="145"/>
      <c r="K220" s="145"/>
      <c r="L220" s="145"/>
      <c r="M220" s="145"/>
    </row>
    <row r="221" spans="1:13" x14ac:dyDescent="0.35">
      <c r="A221" s="145"/>
      <c r="B221" s="145"/>
      <c r="C221" s="147"/>
      <c r="D221" s="145"/>
      <c r="E221" s="145"/>
      <c r="F221" s="145"/>
      <c r="G221" s="145"/>
      <c r="H221" s="149"/>
      <c r="I221" s="145"/>
      <c r="J221" s="145"/>
      <c r="K221" s="145"/>
      <c r="L221" s="145"/>
      <c r="M221" s="145"/>
    </row>
    <row r="222" spans="1:13" x14ac:dyDescent="0.35">
      <c r="A222" s="145"/>
      <c r="B222" s="145"/>
      <c r="C222" s="147"/>
      <c r="D222" s="145"/>
      <c r="E222" s="145"/>
      <c r="F222" s="145"/>
      <c r="G222" s="145"/>
      <c r="H222" s="149"/>
      <c r="I222" s="145"/>
      <c r="J222" s="145"/>
      <c r="K222" s="145"/>
      <c r="L222" s="145"/>
      <c r="M222" s="145"/>
    </row>
    <row r="223" spans="1:13" x14ac:dyDescent="0.35">
      <c r="A223" s="145"/>
      <c r="B223" s="145"/>
      <c r="C223" s="147"/>
      <c r="D223" s="145"/>
      <c r="E223" s="145"/>
      <c r="F223" s="145"/>
      <c r="G223" s="145"/>
      <c r="H223" s="149"/>
      <c r="I223" s="145"/>
      <c r="J223" s="145"/>
      <c r="K223" s="145"/>
      <c r="L223" s="145"/>
      <c r="M223" s="145"/>
    </row>
    <row r="224" spans="1:13" x14ac:dyDescent="0.35">
      <c r="A224" s="145"/>
      <c r="B224" s="145"/>
      <c r="C224" s="147"/>
      <c r="D224" s="145"/>
      <c r="E224" s="145"/>
      <c r="F224" s="145"/>
      <c r="G224" s="145"/>
      <c r="H224" s="149"/>
      <c r="I224" s="145"/>
      <c r="J224" s="145"/>
      <c r="K224" s="145"/>
      <c r="L224" s="145"/>
      <c r="M224" s="145"/>
    </row>
    <row r="225" spans="1:13" x14ac:dyDescent="0.35">
      <c r="A225" s="145"/>
      <c r="B225" s="145"/>
      <c r="C225" s="147"/>
      <c r="D225" s="145"/>
      <c r="E225" s="145"/>
      <c r="F225" s="145"/>
      <c r="G225" s="145"/>
      <c r="H225" s="149"/>
      <c r="I225" s="145"/>
      <c r="J225" s="145"/>
      <c r="K225" s="145"/>
      <c r="L225" s="145"/>
      <c r="M225" s="145"/>
    </row>
    <row r="226" spans="1:13" x14ac:dyDescent="0.35">
      <c r="A226" s="145"/>
      <c r="B226" s="145"/>
      <c r="C226" s="147"/>
      <c r="D226" s="145"/>
      <c r="E226" s="145"/>
      <c r="F226" s="145"/>
      <c r="G226" s="145"/>
      <c r="H226" s="149"/>
      <c r="I226" s="145"/>
      <c r="J226" s="145"/>
      <c r="K226" s="145"/>
      <c r="L226" s="145"/>
      <c r="M226" s="145"/>
    </row>
    <row r="227" spans="1:13" x14ac:dyDescent="0.35">
      <c r="A227" s="145"/>
      <c r="B227" s="145"/>
      <c r="C227" s="147"/>
      <c r="D227" s="145"/>
      <c r="E227" s="145"/>
      <c r="F227" s="145"/>
      <c r="G227" s="145"/>
      <c r="H227" s="145"/>
      <c r="I227" s="145"/>
      <c r="J227" s="145"/>
      <c r="K227" s="145"/>
      <c r="L227" s="145"/>
      <c r="M227" s="145"/>
    </row>
    <row r="228" spans="1:13" x14ac:dyDescent="0.35">
      <c r="A228" s="145"/>
      <c r="B228" s="145"/>
      <c r="C228" s="147"/>
      <c r="D228" s="145"/>
      <c r="E228" s="145"/>
      <c r="F228" s="147"/>
      <c r="G228" s="149"/>
      <c r="H228" s="145"/>
      <c r="I228" s="145"/>
      <c r="J228" s="145"/>
      <c r="K228" s="152"/>
      <c r="L228" s="152"/>
      <c r="M228" s="151"/>
    </row>
    <row r="229" spans="1:13" x14ac:dyDescent="0.35">
      <c r="A229" s="145"/>
      <c r="B229" s="145"/>
      <c r="C229" s="147"/>
      <c r="D229" s="145"/>
      <c r="E229" s="145"/>
      <c r="F229" s="145"/>
      <c r="G229" s="149"/>
      <c r="H229" s="145"/>
      <c r="I229" s="145"/>
      <c r="J229" s="145"/>
      <c r="K229" s="145"/>
      <c r="L229" s="145"/>
      <c r="M229" s="145"/>
    </row>
    <row r="230" spans="1:13" x14ac:dyDescent="0.35">
      <c r="A230" s="145"/>
      <c r="B230" s="145"/>
      <c r="C230" s="147"/>
      <c r="D230" s="145"/>
      <c r="E230" s="145"/>
      <c r="F230" s="145"/>
      <c r="G230" s="149"/>
      <c r="H230" s="145"/>
      <c r="I230" s="149"/>
      <c r="J230" s="145"/>
      <c r="K230" s="145"/>
      <c r="L230" s="145"/>
      <c r="M230" s="145"/>
    </row>
    <row r="231" spans="1:13" x14ac:dyDescent="0.35">
      <c r="A231" s="145"/>
      <c r="B231" s="145"/>
      <c r="C231" s="147"/>
      <c r="D231" s="145"/>
      <c r="E231" s="145"/>
      <c r="F231" s="145"/>
      <c r="G231" s="149"/>
      <c r="H231" s="145"/>
      <c r="I231" s="145"/>
      <c r="J231" s="145"/>
      <c r="K231" s="145"/>
      <c r="L231" s="145"/>
      <c r="M231" s="145"/>
    </row>
    <row r="232" spans="1:13" x14ac:dyDescent="0.35">
      <c r="A232" s="145"/>
      <c r="B232" s="145"/>
      <c r="C232" s="147"/>
      <c r="D232" s="145"/>
      <c r="E232" s="145"/>
      <c r="F232" s="145"/>
      <c r="G232" s="149"/>
      <c r="H232" s="145"/>
      <c r="I232" s="145"/>
      <c r="J232" s="145"/>
      <c r="K232" s="145"/>
      <c r="L232" s="145"/>
      <c r="M232" s="145"/>
    </row>
    <row r="233" spans="1:13" x14ac:dyDescent="0.35">
      <c r="A233" s="145"/>
      <c r="B233" s="145"/>
      <c r="C233" s="147"/>
      <c r="D233" s="145"/>
      <c r="E233" s="145"/>
      <c r="F233" s="145"/>
      <c r="G233" s="149"/>
      <c r="H233" s="145"/>
      <c r="I233" s="145"/>
      <c r="J233" s="145"/>
      <c r="K233" s="145"/>
      <c r="L233" s="145"/>
      <c r="M233" s="145"/>
    </row>
    <row r="234" spans="1:13" x14ac:dyDescent="0.35">
      <c r="A234" s="145"/>
      <c r="B234" s="145"/>
      <c r="C234" s="147"/>
      <c r="D234" s="145"/>
      <c r="E234" s="145"/>
      <c r="F234" s="145"/>
      <c r="G234" s="149"/>
      <c r="H234" s="145"/>
      <c r="I234" s="145"/>
      <c r="J234" s="145"/>
      <c r="K234" s="145"/>
      <c r="L234" s="145"/>
      <c r="M234" s="145"/>
    </row>
    <row r="235" spans="1:13" x14ac:dyDescent="0.35">
      <c r="A235" s="145"/>
      <c r="B235" s="145"/>
      <c r="C235" s="147"/>
      <c r="D235" s="145"/>
      <c r="E235" s="145"/>
      <c r="F235" s="145"/>
      <c r="G235" s="149"/>
      <c r="H235" s="149"/>
      <c r="I235" s="145"/>
      <c r="J235" s="145"/>
      <c r="K235" s="145"/>
      <c r="L235" s="145"/>
      <c r="M235" s="145"/>
    </row>
    <row r="236" spans="1:13" x14ac:dyDescent="0.35">
      <c r="A236" s="145"/>
      <c r="B236" s="145"/>
      <c r="C236" s="147"/>
      <c r="D236" s="145"/>
      <c r="E236" s="145"/>
      <c r="F236" s="145"/>
      <c r="G236" s="149"/>
      <c r="H236" s="145"/>
      <c r="I236" s="145"/>
      <c r="J236" s="145"/>
      <c r="K236" s="145"/>
      <c r="L236" s="145"/>
      <c r="M236" s="145"/>
    </row>
    <row r="237" spans="1:13" x14ac:dyDescent="0.35">
      <c r="A237" s="145"/>
      <c r="B237" s="145"/>
      <c r="C237" s="147"/>
      <c r="D237" s="145"/>
      <c r="E237" s="147"/>
      <c r="F237" s="147"/>
      <c r="G237" s="145"/>
      <c r="H237" s="146"/>
      <c r="I237" s="150"/>
      <c r="J237" s="149"/>
      <c r="K237" s="154"/>
      <c r="L237" s="152"/>
      <c r="M237" s="147"/>
    </row>
    <row r="238" spans="1:13" x14ac:dyDescent="0.35">
      <c r="A238" s="145"/>
      <c r="B238" s="145"/>
      <c r="C238" s="147"/>
      <c r="D238" s="145"/>
      <c r="E238" s="147"/>
      <c r="F238" s="147"/>
      <c r="G238" s="145"/>
      <c r="H238" s="146"/>
      <c r="I238" s="150"/>
      <c r="J238" s="149"/>
      <c r="K238" s="154"/>
      <c r="L238" s="154"/>
      <c r="M238" s="147"/>
    </row>
    <row r="239" spans="1:13" x14ac:dyDescent="0.35">
      <c r="A239" s="145"/>
      <c r="B239" s="145"/>
      <c r="C239" s="147"/>
      <c r="D239" s="145"/>
      <c r="E239" s="147"/>
      <c r="F239" s="147"/>
      <c r="G239" s="145"/>
      <c r="H239" s="146"/>
      <c r="I239" s="150"/>
      <c r="J239" s="149"/>
      <c r="K239" s="154"/>
      <c r="L239" s="154"/>
      <c r="M239" s="147"/>
    </row>
    <row r="240" spans="1:13" x14ac:dyDescent="0.35">
      <c r="A240" s="145"/>
      <c r="B240" s="145"/>
      <c r="C240" s="147"/>
      <c r="D240" s="145"/>
      <c r="E240" s="147"/>
      <c r="F240" s="147"/>
      <c r="G240" s="145"/>
      <c r="H240" s="146"/>
      <c r="I240" s="150"/>
      <c r="J240" s="149"/>
      <c r="K240" s="154"/>
      <c r="L240" s="154"/>
      <c r="M240" s="147"/>
    </row>
    <row r="241" spans="1:13" x14ac:dyDescent="0.35">
      <c r="A241" s="145"/>
      <c r="B241" s="145"/>
      <c r="C241" s="147"/>
      <c r="D241" s="145"/>
      <c r="E241" s="147"/>
      <c r="F241" s="147"/>
      <c r="G241" s="145"/>
      <c r="H241" s="146"/>
      <c r="I241" s="150"/>
      <c r="J241" s="149"/>
      <c r="K241" s="154"/>
      <c r="L241" s="154"/>
      <c r="M241" s="147"/>
    </row>
    <row r="242" spans="1:13" x14ac:dyDescent="0.35">
      <c r="A242" s="145"/>
      <c r="B242" s="145"/>
      <c r="C242" s="147"/>
      <c r="D242" s="145"/>
      <c r="E242" s="147"/>
      <c r="F242" s="147"/>
      <c r="G242" s="145"/>
      <c r="H242" s="146"/>
      <c r="I242" s="150"/>
      <c r="J242" s="149"/>
      <c r="K242" s="154"/>
      <c r="L242" s="154"/>
      <c r="M242" s="147"/>
    </row>
    <row r="243" spans="1:13" x14ac:dyDescent="0.35">
      <c r="A243" s="145"/>
      <c r="B243" s="145"/>
      <c r="C243" s="147"/>
      <c r="D243" s="145"/>
      <c r="E243" s="147"/>
      <c r="F243" s="147"/>
      <c r="G243" s="145"/>
      <c r="H243" s="146"/>
      <c r="I243" s="150"/>
      <c r="J243" s="149"/>
      <c r="K243" s="165"/>
      <c r="L243" s="154"/>
      <c r="M243" s="147"/>
    </row>
    <row r="244" spans="1:13" x14ac:dyDescent="0.35">
      <c r="A244" s="145"/>
      <c r="B244" s="145"/>
      <c r="C244" s="147"/>
      <c r="D244" s="145"/>
      <c r="E244" s="147"/>
      <c r="F244" s="147"/>
      <c r="G244" s="145"/>
      <c r="H244" s="146"/>
      <c r="I244" s="150"/>
      <c r="J244" s="149"/>
      <c r="K244" s="152"/>
      <c r="L244" s="152"/>
      <c r="M244" s="151"/>
    </row>
    <row r="245" spans="1:13" x14ac:dyDescent="0.35">
      <c r="A245" s="145"/>
      <c r="B245" s="145"/>
      <c r="C245" s="147"/>
      <c r="D245" s="145"/>
      <c r="E245" s="147"/>
      <c r="F245" s="147"/>
      <c r="G245" s="145"/>
      <c r="H245" s="146"/>
      <c r="I245" s="150"/>
      <c r="J245" s="149"/>
      <c r="K245" s="152"/>
      <c r="L245" s="152"/>
      <c r="M245" s="151"/>
    </row>
    <row r="246" spans="1:13" x14ac:dyDescent="0.35">
      <c r="A246" s="145"/>
      <c r="B246" s="145"/>
      <c r="C246" s="147"/>
      <c r="D246" s="147"/>
      <c r="E246" s="145"/>
      <c r="F246" s="147"/>
      <c r="G246" s="145"/>
      <c r="H246" s="146"/>
      <c r="I246" s="150"/>
      <c r="J246" s="149"/>
      <c r="K246" s="154"/>
      <c r="L246" s="151"/>
      <c r="M246" s="147"/>
    </row>
    <row r="247" spans="1:13" x14ac:dyDescent="0.35">
      <c r="A247" s="145"/>
      <c r="B247" s="145"/>
      <c r="C247" s="147"/>
      <c r="D247" s="145"/>
      <c r="E247" s="145"/>
      <c r="F247" s="147"/>
      <c r="G247" s="145"/>
      <c r="H247" s="146"/>
      <c r="I247" s="150"/>
      <c r="J247" s="149"/>
      <c r="K247" s="154"/>
      <c r="L247" s="151"/>
      <c r="M247" s="147"/>
    </row>
    <row r="248" spans="1:13" x14ac:dyDescent="0.35">
      <c r="A248" s="145"/>
      <c r="B248" s="145"/>
      <c r="C248" s="147"/>
      <c r="D248" s="149"/>
      <c r="E248" s="145"/>
      <c r="F248" s="147"/>
      <c r="G248" s="145"/>
      <c r="H248" s="146"/>
      <c r="I248" s="150"/>
      <c r="J248" s="149"/>
      <c r="K248" s="154"/>
      <c r="L248" s="151"/>
      <c r="M248" s="147"/>
    </row>
    <row r="249" spans="1:13" x14ac:dyDescent="0.35">
      <c r="A249" s="145"/>
      <c r="B249" s="145"/>
      <c r="C249" s="147"/>
      <c r="D249" s="164"/>
      <c r="E249" s="145"/>
      <c r="F249" s="147"/>
      <c r="G249" s="145"/>
      <c r="H249" s="146"/>
      <c r="I249" s="150"/>
      <c r="J249" s="149"/>
      <c r="K249" s="154"/>
      <c r="L249" s="151"/>
      <c r="M249" s="147"/>
    </row>
    <row r="250" spans="1:13" x14ac:dyDescent="0.35">
      <c r="A250" s="145"/>
      <c r="B250" s="145"/>
      <c r="C250" s="147"/>
      <c r="D250" s="147"/>
      <c r="E250" s="145"/>
      <c r="F250" s="147"/>
      <c r="G250" s="145"/>
      <c r="H250" s="146"/>
      <c r="I250" s="150"/>
      <c r="J250" s="149"/>
      <c r="K250" s="154"/>
      <c r="L250" s="151"/>
      <c r="M250" s="147"/>
    </row>
    <row r="251" spans="1:13" x14ac:dyDescent="0.35">
      <c r="A251" s="145"/>
      <c r="B251" s="145"/>
      <c r="C251" s="147"/>
      <c r="D251" s="145"/>
      <c r="E251" s="147"/>
      <c r="F251" s="147"/>
      <c r="G251" s="145"/>
      <c r="H251" s="146"/>
      <c r="I251" s="150"/>
      <c r="J251" s="149"/>
      <c r="K251" s="154"/>
      <c r="L251" s="154"/>
      <c r="M251" s="147"/>
    </row>
    <row r="252" spans="1:13" x14ac:dyDescent="0.35">
      <c r="A252" s="145"/>
      <c r="B252" s="145"/>
      <c r="C252" s="147"/>
      <c r="D252" s="145"/>
      <c r="E252" s="147"/>
      <c r="F252" s="147"/>
      <c r="G252" s="145"/>
      <c r="H252" s="146"/>
      <c r="I252" s="150"/>
      <c r="J252" s="149"/>
      <c r="K252" s="154"/>
      <c r="L252" s="154"/>
      <c r="M252" s="145"/>
    </row>
    <row r="253" spans="1:13" x14ac:dyDescent="0.35">
      <c r="A253" s="145"/>
      <c r="B253" s="145"/>
      <c r="C253" s="147"/>
      <c r="D253" s="145"/>
      <c r="E253" s="147"/>
      <c r="F253" s="147"/>
      <c r="G253" s="145"/>
      <c r="H253" s="146"/>
      <c r="I253" s="150"/>
      <c r="J253" s="149"/>
      <c r="K253" s="154"/>
      <c r="L253" s="154"/>
      <c r="M253" s="147"/>
    </row>
    <row r="254" spans="1:13" x14ac:dyDescent="0.35">
      <c r="A254" s="145"/>
      <c r="B254" s="145"/>
      <c r="C254" s="147"/>
      <c r="D254" s="145"/>
      <c r="E254" s="147"/>
      <c r="F254" s="147"/>
      <c r="G254" s="145"/>
      <c r="H254" s="146"/>
      <c r="I254" s="150"/>
      <c r="J254" s="149"/>
      <c r="K254" s="154"/>
      <c r="L254" s="154"/>
      <c r="M254" s="147"/>
    </row>
    <row r="255" spans="1:13" x14ac:dyDescent="0.35">
      <c r="A255" s="145"/>
      <c r="B255" s="145"/>
      <c r="C255" s="147"/>
      <c r="D255" s="145"/>
      <c r="E255" s="147"/>
      <c r="F255" s="147"/>
      <c r="G255" s="145"/>
      <c r="H255" s="146"/>
      <c r="I255" s="150"/>
      <c r="J255" s="149"/>
      <c r="K255" s="154"/>
      <c r="L255" s="154"/>
      <c r="M255" s="147"/>
    </row>
    <row r="256" spans="1:13" x14ac:dyDescent="0.35">
      <c r="A256" s="145"/>
      <c r="B256" s="145"/>
      <c r="C256" s="147"/>
      <c r="D256" s="145"/>
      <c r="E256" s="147"/>
      <c r="F256" s="147"/>
      <c r="G256" s="145"/>
      <c r="H256" s="146"/>
      <c r="I256" s="150"/>
      <c r="J256" s="149"/>
      <c r="K256" s="154"/>
      <c r="L256" s="154"/>
      <c r="M256" s="145"/>
    </row>
    <row r="257" spans="1:13" x14ac:dyDescent="0.35">
      <c r="A257" s="145"/>
      <c r="B257" s="145"/>
      <c r="C257" s="147"/>
      <c r="D257" s="145"/>
      <c r="E257" s="147"/>
      <c r="F257" s="147"/>
      <c r="G257" s="147"/>
      <c r="H257" s="146"/>
      <c r="I257" s="150"/>
      <c r="J257" s="149"/>
      <c r="K257" s="154"/>
      <c r="L257" s="154"/>
      <c r="M257" s="147"/>
    </row>
    <row r="258" spans="1:13" x14ac:dyDescent="0.35">
      <c r="A258" s="145"/>
      <c r="B258" s="145"/>
      <c r="C258" s="147"/>
      <c r="D258" s="145"/>
      <c r="E258" s="147"/>
      <c r="F258" s="147"/>
      <c r="G258" s="147"/>
      <c r="H258" s="146"/>
      <c r="I258" s="150"/>
      <c r="J258" s="149"/>
      <c r="K258" s="154"/>
      <c r="L258" s="154"/>
      <c r="M258" s="145"/>
    </row>
    <row r="259" spans="1:13" x14ac:dyDescent="0.35">
      <c r="A259" s="145"/>
      <c r="B259" s="145"/>
      <c r="C259" s="147"/>
      <c r="D259" s="145"/>
      <c r="E259" s="147"/>
      <c r="F259" s="147"/>
      <c r="G259" s="145"/>
      <c r="H259" s="146"/>
      <c r="I259" s="150"/>
      <c r="J259" s="149"/>
      <c r="K259" s="154"/>
      <c r="L259" s="154"/>
      <c r="M259" s="147"/>
    </row>
    <row r="260" spans="1:13" x14ac:dyDescent="0.35">
      <c r="A260" s="145"/>
      <c r="B260" s="145"/>
      <c r="C260" s="147"/>
      <c r="D260" s="145"/>
      <c r="E260" s="147"/>
      <c r="F260" s="147"/>
      <c r="G260" s="145"/>
      <c r="H260" s="146"/>
      <c r="I260" s="150"/>
      <c r="J260" s="149"/>
      <c r="K260" s="154"/>
      <c r="L260" s="154"/>
      <c r="M260" s="147"/>
    </row>
    <row r="261" spans="1:13" x14ac:dyDescent="0.35">
      <c r="A261" s="145"/>
      <c r="B261" s="145"/>
      <c r="C261" s="147"/>
      <c r="D261" s="145"/>
      <c r="E261" s="147"/>
      <c r="F261" s="147"/>
      <c r="G261" s="145"/>
      <c r="H261" s="146"/>
      <c r="I261" s="150"/>
      <c r="J261" s="149"/>
      <c r="K261" s="154"/>
      <c r="L261" s="154"/>
      <c r="M261" s="147"/>
    </row>
    <row r="262" spans="1:13" x14ac:dyDescent="0.35">
      <c r="A262" s="145"/>
      <c r="B262" s="145"/>
      <c r="C262" s="147"/>
      <c r="D262" s="145"/>
      <c r="E262" s="147"/>
      <c r="F262" s="147"/>
      <c r="G262" s="145"/>
      <c r="H262" s="146"/>
      <c r="I262" s="150"/>
      <c r="J262" s="149"/>
      <c r="K262" s="154"/>
      <c r="L262" s="154"/>
      <c r="M262" s="145"/>
    </row>
    <row r="263" spans="1:13" x14ac:dyDescent="0.35">
      <c r="A263" s="145"/>
      <c r="B263" s="145"/>
      <c r="C263" s="147"/>
      <c r="D263" s="145"/>
      <c r="E263" s="147"/>
      <c r="F263" s="147"/>
      <c r="G263" s="145"/>
      <c r="H263" s="146"/>
      <c r="I263" s="150"/>
      <c r="J263" s="149"/>
      <c r="K263" s="152"/>
      <c r="L263" s="152"/>
      <c r="M263" s="151"/>
    </row>
    <row r="264" spans="1:13" x14ac:dyDescent="0.35">
      <c r="A264" s="145"/>
      <c r="B264" s="145"/>
      <c r="C264" s="147"/>
      <c r="D264" s="145"/>
      <c r="E264" s="147"/>
      <c r="F264" s="147"/>
      <c r="G264" s="145"/>
      <c r="H264" s="146"/>
      <c r="I264" s="150"/>
      <c r="J264" s="149"/>
      <c r="K264" s="152"/>
      <c r="L264" s="152"/>
      <c r="M264" s="151"/>
    </row>
    <row r="265" spans="1:13" x14ac:dyDescent="0.35">
      <c r="A265" s="145"/>
      <c r="B265" s="145"/>
      <c r="C265" s="147"/>
      <c r="D265" s="147"/>
      <c r="E265" s="145"/>
      <c r="F265" s="147"/>
      <c r="G265" s="145"/>
      <c r="H265" s="146"/>
      <c r="I265" s="150"/>
      <c r="J265" s="149"/>
      <c r="K265" s="154"/>
      <c r="L265" s="154"/>
      <c r="M265" s="145"/>
    </row>
    <row r="266" spans="1:13" ht="15.5" x14ac:dyDescent="0.35">
      <c r="A266" s="145"/>
      <c r="B266" s="145"/>
      <c r="C266" s="147"/>
      <c r="D266" s="163"/>
      <c r="E266" s="145"/>
      <c r="F266" s="147"/>
      <c r="G266" s="145"/>
      <c r="H266" s="146"/>
      <c r="I266" s="150"/>
      <c r="J266" s="149"/>
      <c r="K266" s="154"/>
      <c r="L266" s="154"/>
      <c r="M266" s="145"/>
    </row>
    <row r="267" spans="1:13" x14ac:dyDescent="0.35">
      <c r="A267" s="145"/>
      <c r="B267" s="145"/>
      <c r="C267" s="147"/>
      <c r="D267" s="164"/>
      <c r="E267" s="145"/>
      <c r="F267" s="147"/>
      <c r="G267" s="145"/>
      <c r="H267" s="146"/>
      <c r="I267" s="150"/>
      <c r="J267" s="149"/>
      <c r="K267" s="154"/>
      <c r="L267" s="154"/>
      <c r="M267" s="166"/>
    </row>
    <row r="268" spans="1:13" x14ac:dyDescent="0.35">
      <c r="A268" s="145"/>
      <c r="B268" s="145"/>
      <c r="C268" s="147"/>
      <c r="D268" s="147"/>
      <c r="E268" s="145"/>
      <c r="F268" s="147"/>
      <c r="G268" s="145"/>
      <c r="H268" s="146"/>
      <c r="I268" s="150"/>
      <c r="J268" s="149"/>
      <c r="K268" s="154"/>
      <c r="L268" s="154"/>
      <c r="M268" s="166"/>
    </row>
    <row r="269" spans="1:13" x14ac:dyDescent="0.35">
      <c r="A269" s="145"/>
      <c r="B269" s="145"/>
      <c r="C269" s="147"/>
      <c r="D269" s="147"/>
      <c r="E269" s="147"/>
      <c r="F269" s="147"/>
      <c r="G269" s="145"/>
      <c r="H269" s="146"/>
      <c r="I269" s="150"/>
      <c r="J269" s="149"/>
      <c r="K269" s="154"/>
      <c r="L269" s="154"/>
      <c r="M269" s="145"/>
    </row>
    <row r="270" spans="1:13" x14ac:dyDescent="0.35">
      <c r="A270" s="145"/>
      <c r="B270" s="145"/>
      <c r="C270" s="147"/>
      <c r="D270" s="147"/>
      <c r="E270" s="147"/>
      <c r="F270" s="147"/>
      <c r="G270" s="145"/>
      <c r="H270" s="146"/>
      <c r="I270" s="150"/>
      <c r="J270" s="149"/>
      <c r="K270" s="154"/>
      <c r="L270" s="154"/>
      <c r="M270" s="145"/>
    </row>
    <row r="271" spans="1:13" x14ac:dyDescent="0.35">
      <c r="A271" s="145"/>
      <c r="B271" s="145"/>
      <c r="C271" s="147"/>
      <c r="D271" s="145"/>
      <c r="E271" s="147"/>
      <c r="F271" s="147"/>
      <c r="G271" s="145"/>
      <c r="H271" s="146"/>
      <c r="I271" s="150"/>
      <c r="J271" s="149"/>
      <c r="K271" s="154"/>
      <c r="L271" s="154"/>
      <c r="M271" s="145"/>
    </row>
    <row r="272" spans="1:13" x14ac:dyDescent="0.35">
      <c r="A272" s="145"/>
      <c r="B272" s="145"/>
      <c r="C272" s="147"/>
      <c r="D272" s="145"/>
      <c r="E272" s="147"/>
      <c r="F272" s="147"/>
      <c r="G272" s="145"/>
      <c r="H272" s="146"/>
      <c r="I272" s="150"/>
      <c r="J272" s="149"/>
      <c r="K272" s="151"/>
      <c r="L272" s="154"/>
      <c r="M272" s="145"/>
    </row>
    <row r="273" spans="1:13" x14ac:dyDescent="0.35">
      <c r="A273" s="145"/>
      <c r="B273" s="145"/>
      <c r="C273" s="147"/>
      <c r="D273" s="145"/>
      <c r="E273" s="147"/>
      <c r="F273" s="147"/>
      <c r="G273" s="145"/>
      <c r="H273" s="146"/>
      <c r="I273" s="150"/>
      <c r="J273" s="149"/>
      <c r="K273" s="151"/>
      <c r="L273" s="154"/>
      <c r="M273" s="145"/>
    </row>
    <row r="274" spans="1:13" x14ac:dyDescent="0.35">
      <c r="A274" s="145"/>
      <c r="B274" s="145"/>
      <c r="C274" s="147"/>
      <c r="D274" s="145"/>
      <c r="E274" s="147"/>
      <c r="F274" s="147"/>
      <c r="G274" s="145"/>
      <c r="H274" s="146"/>
      <c r="I274" s="150"/>
      <c r="J274" s="149"/>
      <c r="K274" s="151"/>
      <c r="L274" s="154"/>
      <c r="M274" s="167"/>
    </row>
    <row r="275" spans="1:13" x14ac:dyDescent="0.35">
      <c r="A275" s="145"/>
      <c r="B275" s="145"/>
      <c r="C275" s="147"/>
      <c r="D275" s="145"/>
      <c r="E275" s="147"/>
      <c r="F275" s="147"/>
      <c r="G275" s="145"/>
      <c r="H275" s="146"/>
      <c r="I275" s="150"/>
      <c r="J275" s="149"/>
      <c r="K275" s="151"/>
      <c r="L275" s="154"/>
      <c r="M275" s="167"/>
    </row>
    <row r="276" spans="1:13" x14ac:dyDescent="0.35">
      <c r="A276" s="145"/>
      <c r="B276" s="145"/>
      <c r="C276" s="147"/>
      <c r="D276" s="145"/>
      <c r="E276" s="147"/>
      <c r="F276" s="147"/>
      <c r="G276" s="145"/>
      <c r="H276" s="146"/>
      <c r="I276" s="150"/>
      <c r="J276" s="149"/>
      <c r="K276" s="151"/>
      <c r="L276" s="154"/>
      <c r="M276" s="145"/>
    </row>
    <row r="277" spans="1:13" x14ac:dyDescent="0.35">
      <c r="A277" s="145"/>
      <c r="B277" s="145"/>
      <c r="C277" s="147"/>
      <c r="D277" s="145"/>
      <c r="E277" s="147"/>
      <c r="F277" s="148"/>
      <c r="G277" s="149"/>
      <c r="H277" s="149"/>
      <c r="I277" s="150"/>
      <c r="J277" s="149"/>
      <c r="K277" s="151"/>
      <c r="L277" s="154"/>
      <c r="M277" s="167"/>
    </row>
    <row r="278" spans="1:13" x14ac:dyDescent="0.35">
      <c r="A278" s="145"/>
      <c r="B278" s="145"/>
      <c r="C278" s="147"/>
      <c r="D278" s="145"/>
      <c r="E278" s="147"/>
      <c r="F278" s="147"/>
      <c r="G278" s="145"/>
      <c r="H278" s="149"/>
      <c r="I278" s="150"/>
      <c r="J278" s="149"/>
      <c r="K278" s="152"/>
      <c r="L278" s="152"/>
      <c r="M278" s="151"/>
    </row>
    <row r="279" spans="1:13" x14ac:dyDescent="0.35">
      <c r="A279" s="145"/>
      <c r="B279" s="145"/>
      <c r="C279" s="147"/>
      <c r="D279" s="145"/>
      <c r="E279" s="147"/>
      <c r="F279" s="147"/>
      <c r="G279" s="145"/>
      <c r="H279" s="149"/>
      <c r="I279" s="150"/>
      <c r="J279" s="149"/>
      <c r="K279" s="152"/>
      <c r="L279" s="152"/>
      <c r="M279" s="151"/>
    </row>
    <row r="280" spans="1:13" x14ac:dyDescent="0.35">
      <c r="A280" s="145"/>
      <c r="B280" s="145"/>
      <c r="C280" s="147"/>
      <c r="D280" s="147"/>
      <c r="E280" s="149"/>
      <c r="F280" s="147"/>
      <c r="G280" s="145"/>
      <c r="H280" s="146"/>
      <c r="I280" s="150"/>
      <c r="J280" s="149"/>
      <c r="K280" s="151"/>
      <c r="L280" s="151"/>
      <c r="M280" s="147"/>
    </row>
    <row r="281" spans="1:13" x14ac:dyDescent="0.35">
      <c r="A281" s="145"/>
      <c r="B281" s="145"/>
      <c r="C281" s="147"/>
      <c r="D281" s="147"/>
      <c r="E281" s="149"/>
      <c r="F281" s="147"/>
      <c r="G281" s="145"/>
      <c r="H281" s="146"/>
      <c r="I281" s="150"/>
      <c r="J281" s="149"/>
      <c r="K281" s="151"/>
      <c r="L281" s="151"/>
      <c r="M281" s="147"/>
    </row>
    <row r="282" spans="1:13" x14ac:dyDescent="0.35">
      <c r="A282" s="145"/>
      <c r="B282" s="145"/>
      <c r="C282" s="147"/>
      <c r="D282" s="147"/>
      <c r="E282" s="149"/>
      <c r="F282" s="147"/>
      <c r="G282" s="145"/>
      <c r="H282" s="146"/>
      <c r="I282" s="150"/>
      <c r="J282" s="149"/>
      <c r="K282" s="151"/>
      <c r="L282" s="151"/>
      <c r="M282" s="147"/>
    </row>
    <row r="283" spans="1:13" x14ac:dyDescent="0.35">
      <c r="A283" s="145"/>
      <c r="B283" s="145"/>
      <c r="C283" s="147"/>
      <c r="D283" s="148"/>
      <c r="E283" s="149"/>
      <c r="F283" s="147"/>
      <c r="G283" s="145"/>
      <c r="H283" s="146"/>
      <c r="I283" s="150"/>
      <c r="J283" s="149"/>
      <c r="K283" s="151"/>
      <c r="L283" s="151"/>
      <c r="M283" s="147"/>
    </row>
    <row r="284" spans="1:13" x14ac:dyDescent="0.35">
      <c r="A284" s="145"/>
      <c r="B284" s="145"/>
      <c r="C284" s="147"/>
      <c r="D284" s="147"/>
      <c r="E284" s="149"/>
      <c r="F284" s="147"/>
      <c r="G284" s="145"/>
      <c r="H284" s="146"/>
      <c r="I284" s="150"/>
      <c r="J284" s="149"/>
      <c r="K284" s="151"/>
      <c r="L284" s="151"/>
      <c r="M284" s="147"/>
    </row>
    <row r="285" spans="1:13" x14ac:dyDescent="0.35">
      <c r="A285" s="145"/>
      <c r="B285" s="145"/>
      <c r="C285" s="147"/>
      <c r="D285" s="145"/>
      <c r="E285" s="147"/>
      <c r="F285" s="147"/>
      <c r="G285" s="145"/>
      <c r="H285" s="146"/>
      <c r="I285" s="150"/>
      <c r="J285" s="149"/>
      <c r="K285" s="152"/>
      <c r="L285" s="152"/>
      <c r="M285" s="151"/>
    </row>
    <row r="286" spans="1:13" x14ac:dyDescent="0.35">
      <c r="A286" s="145"/>
      <c r="B286" s="145"/>
      <c r="C286" s="147"/>
      <c r="D286" s="145"/>
      <c r="E286" s="147"/>
      <c r="F286" s="147"/>
      <c r="G286" s="145"/>
      <c r="H286" s="146"/>
      <c r="I286" s="150"/>
      <c r="J286" s="149"/>
      <c r="K286" s="152"/>
      <c r="L286" s="152"/>
      <c r="M286" s="151"/>
    </row>
    <row r="287" spans="1:13" x14ac:dyDescent="0.35">
      <c r="A287" s="145"/>
      <c r="B287" s="145"/>
      <c r="C287" s="147"/>
      <c r="D287" s="147"/>
      <c r="E287" s="149"/>
      <c r="F287" s="147"/>
      <c r="G287" s="145"/>
      <c r="H287" s="146"/>
      <c r="I287" s="150"/>
      <c r="J287" s="149"/>
      <c r="K287" s="172"/>
      <c r="L287" s="151"/>
      <c r="M287" s="147"/>
    </row>
    <row r="288" spans="1:13" x14ac:dyDescent="0.35">
      <c r="A288" s="145"/>
      <c r="B288" s="145"/>
      <c r="C288" s="147"/>
      <c r="D288" s="147"/>
      <c r="E288" s="149"/>
      <c r="F288" s="147"/>
      <c r="G288" s="145"/>
      <c r="H288" s="146"/>
      <c r="I288" s="150"/>
      <c r="J288" s="149"/>
      <c r="K288" s="172"/>
      <c r="L288" s="151"/>
      <c r="M288" s="147"/>
    </row>
    <row r="289" spans="1:13" x14ac:dyDescent="0.35">
      <c r="A289" s="145"/>
      <c r="B289" s="145"/>
      <c r="C289" s="147"/>
      <c r="D289" s="145"/>
      <c r="E289" s="149"/>
      <c r="F289" s="147"/>
      <c r="G289" s="145"/>
      <c r="H289" s="146"/>
      <c r="I289" s="150"/>
      <c r="J289" s="149"/>
      <c r="K289" s="172"/>
      <c r="L289" s="151"/>
      <c r="M289" s="147"/>
    </row>
    <row r="290" spans="1:13" x14ac:dyDescent="0.35">
      <c r="A290" s="145"/>
      <c r="B290" s="145"/>
      <c r="C290" s="147"/>
      <c r="D290" s="148"/>
      <c r="E290" s="149"/>
      <c r="F290" s="147"/>
      <c r="G290" s="145"/>
      <c r="H290" s="146"/>
      <c r="I290" s="150"/>
      <c r="J290" s="149"/>
      <c r="K290" s="172"/>
      <c r="L290" s="151"/>
      <c r="M290" s="147"/>
    </row>
    <row r="291" spans="1:13" x14ac:dyDescent="0.35">
      <c r="A291" s="145"/>
      <c r="B291" s="145"/>
      <c r="C291" s="147"/>
      <c r="D291" s="148"/>
      <c r="E291" s="149"/>
      <c r="F291" s="147"/>
      <c r="G291" s="145"/>
      <c r="H291" s="146"/>
      <c r="I291" s="150"/>
      <c r="J291" s="149"/>
      <c r="K291" s="172"/>
      <c r="L291" s="151"/>
      <c r="M291" s="147"/>
    </row>
    <row r="292" spans="1:13" x14ac:dyDescent="0.35">
      <c r="A292" s="145"/>
      <c r="B292" s="145"/>
      <c r="C292" s="147"/>
      <c r="D292" s="147"/>
      <c r="E292" s="149"/>
      <c r="F292" s="147"/>
      <c r="G292" s="145"/>
      <c r="H292" s="146"/>
      <c r="I292" s="150"/>
      <c r="J292" s="149"/>
      <c r="K292" s="172"/>
      <c r="L292" s="151"/>
      <c r="M292" s="147"/>
    </row>
    <row r="293" spans="1:13" x14ac:dyDescent="0.35">
      <c r="A293" s="145"/>
      <c r="B293" s="145"/>
      <c r="C293" s="147"/>
      <c r="D293" s="145"/>
      <c r="E293" s="147"/>
      <c r="F293" s="147"/>
      <c r="G293" s="145"/>
      <c r="H293" s="146"/>
      <c r="I293" s="150"/>
      <c r="J293" s="149"/>
      <c r="K293" s="152"/>
      <c r="L293" s="152"/>
      <c r="M293" s="151"/>
    </row>
    <row r="294" spans="1:13" x14ac:dyDescent="0.35">
      <c r="A294" s="145"/>
      <c r="B294" s="145"/>
      <c r="C294" s="147"/>
      <c r="D294" s="145"/>
      <c r="E294" s="147"/>
      <c r="F294" s="147"/>
      <c r="G294" s="145"/>
      <c r="H294" s="146"/>
      <c r="I294" s="150"/>
      <c r="J294" s="149"/>
      <c r="K294" s="152"/>
      <c r="L294" s="152"/>
      <c r="M294" s="151"/>
    </row>
  </sheetData>
  <mergeCells count="93">
    <mergeCell ref="I168:I169"/>
    <mergeCell ref="J168:J169"/>
    <mergeCell ref="K168:K169"/>
    <mergeCell ref="L168:L169"/>
    <mergeCell ref="M168:M169"/>
    <mergeCell ref="L162:L163"/>
    <mergeCell ref="M162:M163"/>
    <mergeCell ref="A168:A169"/>
    <mergeCell ref="B168:B169"/>
    <mergeCell ref="C168:C169"/>
    <mergeCell ref="D168:D169"/>
    <mergeCell ref="E168:E169"/>
    <mergeCell ref="F168:F169"/>
    <mergeCell ref="G168:G169"/>
    <mergeCell ref="H168:H169"/>
    <mergeCell ref="F162:F163"/>
    <mergeCell ref="G162:G163"/>
    <mergeCell ref="H162:H163"/>
    <mergeCell ref="I162:I163"/>
    <mergeCell ref="J162:J163"/>
    <mergeCell ref="K162:K163"/>
    <mergeCell ref="I158:I159"/>
    <mergeCell ref="J158:J159"/>
    <mergeCell ref="K158:K159"/>
    <mergeCell ref="L158:L159"/>
    <mergeCell ref="M158:M159"/>
    <mergeCell ref="A162:A163"/>
    <mergeCell ref="B162:B163"/>
    <mergeCell ref="C162:C163"/>
    <mergeCell ref="D162:D163"/>
    <mergeCell ref="E162:E163"/>
    <mergeCell ref="L156:L157"/>
    <mergeCell ref="M156:M157"/>
    <mergeCell ref="A158:A159"/>
    <mergeCell ref="B158:B159"/>
    <mergeCell ref="C158:C159"/>
    <mergeCell ref="D158:D159"/>
    <mergeCell ref="E158:E159"/>
    <mergeCell ref="F158:F159"/>
    <mergeCell ref="G158:G159"/>
    <mergeCell ref="H158:H159"/>
    <mergeCell ref="F156:F157"/>
    <mergeCell ref="G156:G157"/>
    <mergeCell ref="H156:H157"/>
    <mergeCell ref="I156:I157"/>
    <mergeCell ref="J156:J157"/>
    <mergeCell ref="K156:K157"/>
    <mergeCell ref="I146:I147"/>
    <mergeCell ref="J146:J147"/>
    <mergeCell ref="K146:K147"/>
    <mergeCell ref="L146:L147"/>
    <mergeCell ref="M146:M147"/>
    <mergeCell ref="A156:A157"/>
    <mergeCell ref="B156:B157"/>
    <mergeCell ref="C156:C157"/>
    <mergeCell ref="D156:D157"/>
    <mergeCell ref="E156:E157"/>
    <mergeCell ref="L132:L133"/>
    <mergeCell ref="M132:M133"/>
    <mergeCell ref="A146:A147"/>
    <mergeCell ref="B146:B147"/>
    <mergeCell ref="C146:C147"/>
    <mergeCell ref="D146:D147"/>
    <mergeCell ref="E146:E147"/>
    <mergeCell ref="F146:F147"/>
    <mergeCell ref="G146:G147"/>
    <mergeCell ref="H146:H147"/>
    <mergeCell ref="F132:F133"/>
    <mergeCell ref="G132:G133"/>
    <mergeCell ref="H132:H133"/>
    <mergeCell ref="I132:I133"/>
    <mergeCell ref="J132:J133"/>
    <mergeCell ref="K132:K133"/>
    <mergeCell ref="I16:I17"/>
    <mergeCell ref="J16:J17"/>
    <mergeCell ref="K16:K17"/>
    <mergeCell ref="L16:L17"/>
    <mergeCell ref="M16:M17"/>
    <mergeCell ref="A132:A133"/>
    <mergeCell ref="B132:B133"/>
    <mergeCell ref="C132:C133"/>
    <mergeCell ref="D132:D133"/>
    <mergeCell ref="E132:E133"/>
    <mergeCell ref="A1:E1"/>
    <mergeCell ref="F1:M1"/>
    <mergeCell ref="A16:A17"/>
    <mergeCell ref="B16:B17"/>
    <mergeCell ref="C16:C17"/>
    <mergeCell ref="D16:D17"/>
    <mergeCell ref="E16:E17"/>
    <mergeCell ref="F16:F17"/>
    <mergeCell ref="G16:G17"/>
    <mergeCell ref="H16:H17"/>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03CC8-632A-40CD-A2D2-280D611E702D}">
  <dimension ref="A1:M294"/>
  <sheetViews>
    <sheetView workbookViewId="0">
      <selection sqref="A1:M233"/>
    </sheetView>
  </sheetViews>
  <sheetFormatPr defaultRowHeight="14.5" x14ac:dyDescent="0.35"/>
  <cols>
    <col min="1" max="2" width="8.7265625" style="144"/>
    <col min="3" max="3" width="40.6328125" style="144" customWidth="1"/>
    <col min="4" max="4" width="8.7265625" style="144"/>
    <col min="5" max="5" width="40.6328125" style="144" customWidth="1"/>
    <col min="6" max="6" width="14.6328125" style="144" bestFit="1" customWidth="1"/>
    <col min="7" max="7" width="40.6328125" style="144" customWidth="1"/>
    <col min="8" max="8" width="16.54296875" style="144" customWidth="1"/>
    <col min="9" max="9" width="40.6328125" style="144" customWidth="1"/>
    <col min="10" max="12" width="8.7265625" style="144"/>
    <col min="13" max="13" width="40.6328125" style="144" customWidth="1"/>
    <col min="14" max="16384" width="8.7265625" style="144"/>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21.5" thickBot="1" x14ac:dyDescent="0.4">
      <c r="A3" s="6"/>
      <c r="B3" s="7"/>
      <c r="C3" s="7"/>
      <c r="D3" s="41" t="s">
        <v>631</v>
      </c>
      <c r="E3" s="10" t="s">
        <v>632</v>
      </c>
      <c r="F3" s="8"/>
      <c r="G3" s="7"/>
      <c r="H3" s="11"/>
      <c r="I3" s="12"/>
      <c r="J3" s="7"/>
      <c r="K3" s="118"/>
      <c r="L3" s="118"/>
      <c r="M3" s="19"/>
    </row>
    <row r="4" spans="1:13" x14ac:dyDescent="0.35">
      <c r="A4" s="48"/>
      <c r="B4" s="48"/>
      <c r="C4" s="48"/>
      <c r="D4" s="82"/>
      <c r="E4" s="62"/>
      <c r="F4" s="54" t="s">
        <v>633</v>
      </c>
      <c r="G4" s="56" t="s">
        <v>371</v>
      </c>
      <c r="H4" s="62" t="s">
        <v>215</v>
      </c>
      <c r="I4" s="56"/>
      <c r="J4" s="48"/>
      <c r="K4" s="122"/>
      <c r="L4" s="122"/>
      <c r="M4" s="78"/>
    </row>
    <row r="5" spans="1:13" ht="15" thickBot="1" x14ac:dyDescent="0.4">
      <c r="A5" s="49"/>
      <c r="B5" s="49"/>
      <c r="C5" s="49"/>
      <c r="D5" s="83"/>
      <c r="E5" s="63"/>
      <c r="F5" s="55"/>
      <c r="G5" s="57"/>
      <c r="H5" s="63"/>
      <c r="I5" s="57"/>
      <c r="J5" s="49"/>
      <c r="K5" s="123"/>
      <c r="L5" s="123"/>
      <c r="M5" s="79"/>
    </row>
    <row r="6" spans="1:13" ht="21.5" thickBot="1" x14ac:dyDescent="0.4">
      <c r="A6" s="6"/>
      <c r="B6" s="7"/>
      <c r="C6" s="7"/>
      <c r="D6" s="41"/>
      <c r="E6" s="10"/>
      <c r="F6" s="41" t="s">
        <v>21</v>
      </c>
      <c r="G6" s="4" t="s">
        <v>22</v>
      </c>
      <c r="H6" s="11" t="s">
        <v>634</v>
      </c>
      <c r="I6" s="12"/>
      <c r="J6" s="7"/>
      <c r="K6" s="118"/>
      <c r="L6" s="118"/>
      <c r="M6" s="19"/>
    </row>
    <row r="7" spans="1:13" ht="21.5" thickBot="1" x14ac:dyDescent="0.4">
      <c r="A7" s="6"/>
      <c r="B7" s="7"/>
      <c r="C7" s="7"/>
      <c r="D7" s="41"/>
      <c r="E7" s="10"/>
      <c r="F7" s="41" t="s">
        <v>635</v>
      </c>
      <c r="G7" s="4" t="s">
        <v>636</v>
      </c>
      <c r="H7" s="11"/>
      <c r="I7" s="12"/>
      <c r="J7" s="7"/>
      <c r="K7" s="118"/>
      <c r="L7" s="118"/>
      <c r="M7" s="19"/>
    </row>
    <row r="8" spans="1:13" ht="15" thickBot="1" x14ac:dyDescent="0.4">
      <c r="A8" s="6"/>
      <c r="B8" s="7"/>
      <c r="C8" s="7"/>
      <c r="D8" s="41"/>
      <c r="E8" s="10"/>
      <c r="F8" s="41"/>
      <c r="G8" s="4"/>
      <c r="H8" s="13" t="s">
        <v>637</v>
      </c>
      <c r="I8" s="12"/>
      <c r="J8" s="7"/>
      <c r="K8" s="118"/>
      <c r="L8" s="118"/>
      <c r="M8" s="19"/>
    </row>
    <row r="9" spans="1:13" ht="63.5" thickBot="1" x14ac:dyDescent="0.4">
      <c r="A9" s="6"/>
      <c r="B9" s="7"/>
      <c r="C9" s="7"/>
      <c r="D9" s="41"/>
      <c r="E9" s="10"/>
      <c r="F9" s="41"/>
      <c r="G9" s="4"/>
      <c r="H9" s="11" t="s">
        <v>638</v>
      </c>
      <c r="I9" s="12"/>
      <c r="J9" s="7"/>
      <c r="K9" s="40" t="s">
        <v>423</v>
      </c>
      <c r="L9" s="40" t="s">
        <v>639</v>
      </c>
      <c r="M9" s="41" t="s">
        <v>640</v>
      </c>
    </row>
    <row r="10" spans="1:13" ht="31.5" x14ac:dyDescent="0.35">
      <c r="A10" s="48"/>
      <c r="B10" s="48"/>
      <c r="C10" s="48"/>
      <c r="D10" s="82"/>
      <c r="E10" s="62"/>
      <c r="F10" s="82"/>
      <c r="G10" s="70"/>
      <c r="H10" s="54"/>
      <c r="I10" s="56"/>
      <c r="J10" s="48"/>
      <c r="K10" s="110" t="s">
        <v>641</v>
      </c>
      <c r="L10" s="43" t="s">
        <v>642</v>
      </c>
      <c r="M10" s="42" t="s">
        <v>643</v>
      </c>
    </row>
    <row r="11" spans="1:13" x14ac:dyDescent="0.35">
      <c r="A11" s="47"/>
      <c r="B11" s="47"/>
      <c r="C11" s="47"/>
      <c r="D11" s="96"/>
      <c r="E11" s="97"/>
      <c r="F11" s="96"/>
      <c r="G11" s="95"/>
      <c r="H11" s="124"/>
      <c r="I11" s="125"/>
      <c r="J11" s="47"/>
      <c r="K11" s="111"/>
      <c r="L11" s="43" t="s">
        <v>639</v>
      </c>
      <c r="M11" s="42" t="s">
        <v>644</v>
      </c>
    </row>
    <row r="12" spans="1:13" ht="53" thickBot="1" x14ac:dyDescent="0.4">
      <c r="A12" s="49"/>
      <c r="B12" s="49"/>
      <c r="C12" s="49"/>
      <c r="D12" s="83"/>
      <c r="E12" s="63"/>
      <c r="F12" s="83"/>
      <c r="G12" s="71"/>
      <c r="H12" s="55"/>
      <c r="I12" s="57"/>
      <c r="J12" s="49"/>
      <c r="K12" s="112"/>
      <c r="L12" s="3"/>
      <c r="M12" s="41" t="s">
        <v>645</v>
      </c>
    </row>
    <row r="13" spans="1:13" ht="15" thickBot="1" x14ac:dyDescent="0.4">
      <c r="A13" s="6"/>
      <c r="B13" s="7"/>
      <c r="C13" s="7"/>
      <c r="D13" s="41"/>
      <c r="E13" s="10"/>
      <c r="F13" s="41" t="s">
        <v>646</v>
      </c>
      <c r="G13" s="4" t="s">
        <v>647</v>
      </c>
      <c r="H13" s="11"/>
      <c r="I13" s="12"/>
      <c r="J13" s="7"/>
      <c r="K13" s="118"/>
      <c r="L13" s="118"/>
      <c r="M13" s="19"/>
    </row>
    <row r="14" spans="1:13" ht="15" thickBot="1" x14ac:dyDescent="0.4">
      <c r="A14" s="6"/>
      <c r="B14" s="7"/>
      <c r="C14" s="7"/>
      <c r="D14" s="41"/>
      <c r="E14" s="10"/>
      <c r="F14" s="41"/>
      <c r="G14" s="4"/>
      <c r="H14" s="13" t="s">
        <v>293</v>
      </c>
      <c r="I14" s="10" t="s">
        <v>27</v>
      </c>
      <c r="J14" s="7"/>
      <c r="K14" s="118"/>
      <c r="L14" s="118"/>
      <c r="M14" s="19"/>
    </row>
    <row r="15" spans="1:13" ht="15" thickBot="1" x14ac:dyDescent="0.4">
      <c r="A15" s="6"/>
      <c r="B15" s="7"/>
      <c r="C15" s="7"/>
      <c r="D15" s="41"/>
      <c r="E15" s="10"/>
      <c r="F15" s="41"/>
      <c r="G15" s="4"/>
      <c r="H15" s="13" t="s">
        <v>53</v>
      </c>
      <c r="I15" s="10" t="s">
        <v>54</v>
      </c>
      <c r="J15" s="7"/>
      <c r="K15" s="118"/>
      <c r="L15" s="118"/>
      <c r="M15" s="19"/>
    </row>
    <row r="16" spans="1:13" ht="15" thickBot="1" x14ac:dyDescent="0.4">
      <c r="A16" s="6"/>
      <c r="B16" s="7"/>
      <c r="C16" s="7"/>
      <c r="D16" s="41"/>
      <c r="E16" s="10"/>
      <c r="F16" s="41"/>
      <c r="G16" s="4"/>
      <c r="H16" s="13" t="s">
        <v>55</v>
      </c>
      <c r="I16" s="10" t="s">
        <v>648</v>
      </c>
      <c r="J16" s="7"/>
      <c r="K16" s="118"/>
      <c r="L16" s="118"/>
      <c r="M16" s="19"/>
    </row>
    <row r="17" spans="1:13" ht="14.5" customHeight="1" x14ac:dyDescent="0.35">
      <c r="A17" s="48"/>
      <c r="B17" s="48"/>
      <c r="C17" s="48"/>
      <c r="D17" s="82"/>
      <c r="E17" s="62"/>
      <c r="F17" s="82" t="s">
        <v>649</v>
      </c>
      <c r="G17" s="70" t="s">
        <v>650</v>
      </c>
      <c r="H17" s="62" t="s">
        <v>215</v>
      </c>
      <c r="I17" s="56"/>
      <c r="J17" s="48"/>
      <c r="K17" s="122"/>
      <c r="L17" s="122"/>
      <c r="M17" s="78"/>
    </row>
    <row r="18" spans="1:13" ht="14.5" customHeight="1" thickBot="1" x14ac:dyDescent="0.4">
      <c r="A18" s="49"/>
      <c r="B18" s="49"/>
      <c r="C18" s="49"/>
      <c r="D18" s="83"/>
      <c r="E18" s="63"/>
      <c r="F18" s="83"/>
      <c r="G18" s="71"/>
      <c r="H18" s="63"/>
      <c r="I18" s="57"/>
      <c r="J18" s="49"/>
      <c r="K18" s="123"/>
      <c r="L18" s="123"/>
      <c r="M18" s="79"/>
    </row>
    <row r="19" spans="1:13" ht="21.5" thickBot="1" x14ac:dyDescent="0.4">
      <c r="A19" s="6"/>
      <c r="B19" s="7"/>
      <c r="C19" s="7"/>
      <c r="D19" s="41"/>
      <c r="E19" s="10"/>
      <c r="F19" s="41" t="s">
        <v>651</v>
      </c>
      <c r="G19" s="4" t="s">
        <v>652</v>
      </c>
      <c r="H19" s="11"/>
      <c r="I19" s="12"/>
      <c r="J19" s="7"/>
      <c r="K19" s="118"/>
      <c r="L19" s="118"/>
      <c r="M19" s="19"/>
    </row>
    <row r="20" spans="1:13" ht="15" thickBot="1" x14ac:dyDescent="0.4">
      <c r="A20" s="6"/>
      <c r="B20" s="7"/>
      <c r="C20" s="7"/>
      <c r="D20" s="41"/>
      <c r="E20" s="10"/>
      <c r="F20" s="41"/>
      <c r="G20" s="4"/>
      <c r="H20" s="13" t="s">
        <v>293</v>
      </c>
      <c r="I20" s="10" t="s">
        <v>27</v>
      </c>
      <c r="J20" s="7"/>
      <c r="K20" s="118"/>
      <c r="L20" s="118"/>
      <c r="M20" s="19"/>
    </row>
    <row r="21" spans="1:13" x14ac:dyDescent="0.35">
      <c r="A21" s="48"/>
      <c r="B21" s="48"/>
      <c r="C21" s="48"/>
      <c r="D21" s="82"/>
      <c r="E21" s="62"/>
      <c r="F21" s="50"/>
      <c r="G21" s="48"/>
      <c r="H21" s="58" t="s">
        <v>653</v>
      </c>
      <c r="I21" s="62" t="s">
        <v>654</v>
      </c>
      <c r="J21" s="48"/>
      <c r="K21" s="122"/>
      <c r="L21" s="122"/>
      <c r="M21" s="78"/>
    </row>
    <row r="22" spans="1:13" ht="15" thickBot="1" x14ac:dyDescent="0.4">
      <c r="A22" s="49"/>
      <c r="B22" s="49"/>
      <c r="C22" s="49"/>
      <c r="D22" s="83"/>
      <c r="E22" s="63"/>
      <c r="F22" s="51"/>
      <c r="G22" s="49"/>
      <c r="H22" s="59"/>
      <c r="I22" s="63"/>
      <c r="J22" s="49"/>
      <c r="K22" s="123"/>
      <c r="L22" s="123"/>
      <c r="M22" s="79"/>
    </row>
    <row r="23" spans="1:13" ht="21.5" thickBot="1" x14ac:dyDescent="0.4">
      <c r="A23" s="6"/>
      <c r="B23" s="7"/>
      <c r="C23" s="7"/>
      <c r="D23" s="41"/>
      <c r="E23" s="10"/>
      <c r="F23" s="8"/>
      <c r="G23" s="7"/>
      <c r="H23" s="13" t="s">
        <v>655</v>
      </c>
      <c r="I23" s="12" t="s">
        <v>656</v>
      </c>
      <c r="J23" s="7"/>
      <c r="K23" s="118"/>
      <c r="L23" s="118"/>
      <c r="M23" s="19"/>
    </row>
    <row r="24" spans="1:13" ht="53" thickBot="1" x14ac:dyDescent="0.4">
      <c r="A24" s="6"/>
      <c r="B24" s="7"/>
      <c r="C24" s="7"/>
      <c r="D24" s="41"/>
      <c r="E24" s="10"/>
      <c r="F24" s="8"/>
      <c r="G24" s="7"/>
      <c r="H24" s="13" t="s">
        <v>657</v>
      </c>
      <c r="I24" s="10" t="s">
        <v>658</v>
      </c>
      <c r="J24" s="7"/>
      <c r="K24" s="118"/>
      <c r="L24" s="118"/>
      <c r="M24" s="19"/>
    </row>
    <row r="25" spans="1:13" ht="21.5" thickBot="1" x14ac:dyDescent="0.4">
      <c r="A25" s="6"/>
      <c r="B25" s="7"/>
      <c r="C25" s="7"/>
      <c r="D25" s="41"/>
      <c r="E25" s="10"/>
      <c r="F25" s="8"/>
      <c r="G25" s="7"/>
      <c r="H25" s="13" t="s">
        <v>659</v>
      </c>
      <c r="I25" s="10" t="s">
        <v>660</v>
      </c>
      <c r="J25" s="7"/>
      <c r="K25" s="118"/>
      <c r="L25" s="118"/>
      <c r="M25" s="19"/>
    </row>
    <row r="26" spans="1:13" ht="32" thickBot="1" x14ac:dyDescent="0.4">
      <c r="A26" s="6"/>
      <c r="B26" s="7"/>
      <c r="C26" s="7"/>
      <c r="D26" s="41"/>
      <c r="E26" s="10"/>
      <c r="F26" s="8"/>
      <c r="G26" s="7"/>
      <c r="H26" s="13" t="s">
        <v>661</v>
      </c>
      <c r="I26" s="10" t="s">
        <v>662</v>
      </c>
      <c r="J26" s="7"/>
      <c r="K26" s="118"/>
      <c r="L26" s="118"/>
      <c r="M26" s="19"/>
    </row>
    <row r="27" spans="1:13" ht="32" thickBot="1" x14ac:dyDescent="0.4">
      <c r="A27" s="6"/>
      <c r="B27" s="7"/>
      <c r="C27" s="7"/>
      <c r="D27" s="41"/>
      <c r="E27" s="10"/>
      <c r="F27" s="41" t="s">
        <v>663</v>
      </c>
      <c r="G27" s="4" t="s">
        <v>664</v>
      </c>
      <c r="H27" s="40" t="s">
        <v>85</v>
      </c>
      <c r="I27" s="12"/>
      <c r="J27" s="7"/>
      <c r="K27" s="118"/>
      <c r="L27" s="118"/>
      <c r="M27" s="19"/>
    </row>
    <row r="28" spans="1:13" ht="15" thickBot="1" x14ac:dyDescent="0.4">
      <c r="A28" s="6"/>
      <c r="B28" s="7"/>
      <c r="C28" s="7"/>
      <c r="D28" s="41"/>
      <c r="E28" s="10"/>
      <c r="F28" s="41"/>
      <c r="G28" s="4"/>
      <c r="H28" s="11"/>
      <c r="I28" s="12"/>
      <c r="J28" s="7"/>
      <c r="K28" s="118"/>
      <c r="L28" s="118"/>
      <c r="M28" s="19"/>
    </row>
    <row r="29" spans="1:13" ht="15" thickBot="1" x14ac:dyDescent="0.4">
      <c r="A29" s="6"/>
      <c r="B29" s="7"/>
      <c r="C29" s="7"/>
      <c r="D29" s="41"/>
      <c r="E29" s="10"/>
      <c r="F29" s="41"/>
      <c r="G29" s="4"/>
      <c r="H29" s="11"/>
      <c r="I29" s="12"/>
      <c r="J29" s="7"/>
      <c r="K29" s="118"/>
      <c r="L29" s="118"/>
      <c r="M29" s="19"/>
    </row>
    <row r="30" spans="1:13" ht="42.5" thickBot="1" x14ac:dyDescent="0.4">
      <c r="A30" s="6"/>
      <c r="B30" s="7"/>
      <c r="C30" s="7"/>
      <c r="D30" s="41" t="s">
        <v>665</v>
      </c>
      <c r="E30" s="10" t="s">
        <v>666</v>
      </c>
      <c r="F30" s="41"/>
      <c r="G30" s="4"/>
      <c r="H30" s="11"/>
      <c r="I30" s="12"/>
      <c r="J30" s="7"/>
      <c r="K30" s="40" t="s">
        <v>667</v>
      </c>
      <c r="L30" s="40" t="s">
        <v>642</v>
      </c>
      <c r="M30" s="41" t="s">
        <v>668</v>
      </c>
    </row>
    <row r="31" spans="1:13" ht="15" thickBot="1" x14ac:dyDescent="0.4">
      <c r="A31" s="6"/>
      <c r="B31" s="7"/>
      <c r="C31" s="7"/>
      <c r="D31" s="41"/>
      <c r="E31" s="10"/>
      <c r="F31" s="41" t="s">
        <v>18</v>
      </c>
      <c r="G31" s="4" t="s">
        <v>19</v>
      </c>
      <c r="H31" s="11" t="s">
        <v>20</v>
      </c>
      <c r="I31" s="12"/>
      <c r="J31" s="7"/>
      <c r="K31" s="118"/>
      <c r="L31" s="118"/>
      <c r="M31" s="19"/>
    </row>
    <row r="32" spans="1:13" ht="21.5" thickBot="1" x14ac:dyDescent="0.4">
      <c r="A32" s="6"/>
      <c r="B32" s="7"/>
      <c r="C32" s="7"/>
      <c r="D32" s="41"/>
      <c r="E32" s="10"/>
      <c r="F32" s="41" t="s">
        <v>21</v>
      </c>
      <c r="G32" s="4" t="s">
        <v>22</v>
      </c>
      <c r="H32" s="40" t="s">
        <v>85</v>
      </c>
      <c r="I32" s="12"/>
      <c r="J32" s="7"/>
      <c r="K32" s="118"/>
      <c r="L32" s="118"/>
      <c r="M32" s="19"/>
    </row>
    <row r="33" spans="1:13" ht="15" thickBot="1" x14ac:dyDescent="0.4">
      <c r="A33" s="6"/>
      <c r="B33" s="7"/>
      <c r="C33" s="7"/>
      <c r="D33" s="41"/>
      <c r="E33" s="10"/>
      <c r="F33" s="41" t="s">
        <v>669</v>
      </c>
      <c r="G33" s="12" t="s">
        <v>670</v>
      </c>
      <c r="H33" s="11"/>
      <c r="I33" s="12"/>
      <c r="J33" s="7"/>
      <c r="K33" s="118"/>
      <c r="L33" s="118"/>
      <c r="M33" s="19"/>
    </row>
    <row r="34" spans="1:13" ht="15" thickBot="1" x14ac:dyDescent="0.4">
      <c r="A34" s="6"/>
      <c r="B34" s="7"/>
      <c r="C34" s="7"/>
      <c r="D34" s="41"/>
      <c r="E34" s="10"/>
      <c r="F34" s="41"/>
      <c r="G34" s="4"/>
      <c r="H34" s="11" t="s">
        <v>146</v>
      </c>
      <c r="I34" s="12" t="s">
        <v>27</v>
      </c>
      <c r="J34" s="7"/>
      <c r="K34" s="118"/>
      <c r="L34" s="118"/>
      <c r="M34" s="19"/>
    </row>
    <row r="35" spans="1:13" ht="37.5" customHeight="1" x14ac:dyDescent="0.35">
      <c r="A35" s="48"/>
      <c r="B35" s="48"/>
      <c r="C35" s="48"/>
      <c r="D35" s="82"/>
      <c r="E35" s="62"/>
      <c r="F35" s="82"/>
      <c r="G35" s="70"/>
      <c r="H35" s="54" t="s">
        <v>671</v>
      </c>
      <c r="I35" s="56" t="s">
        <v>672</v>
      </c>
      <c r="J35" s="48"/>
      <c r="K35" s="110" t="s">
        <v>667</v>
      </c>
      <c r="L35" s="64" t="s">
        <v>116</v>
      </c>
      <c r="M35" s="80" t="s">
        <v>673</v>
      </c>
    </row>
    <row r="36" spans="1:13" ht="15" thickBot="1" x14ac:dyDescent="0.4">
      <c r="A36" s="49"/>
      <c r="B36" s="49"/>
      <c r="C36" s="49"/>
      <c r="D36" s="83"/>
      <c r="E36" s="63"/>
      <c r="F36" s="83"/>
      <c r="G36" s="71"/>
      <c r="H36" s="55"/>
      <c r="I36" s="57"/>
      <c r="J36" s="49"/>
      <c r="K36" s="112"/>
      <c r="L36" s="65"/>
      <c r="M36" s="81"/>
    </row>
    <row r="37" spans="1:13" ht="16.5" customHeight="1" x14ac:dyDescent="0.35">
      <c r="A37" s="48"/>
      <c r="B37" s="48"/>
      <c r="C37" s="48"/>
      <c r="D37" s="82"/>
      <c r="E37" s="62"/>
      <c r="F37" s="82"/>
      <c r="G37" s="70"/>
      <c r="H37" s="54" t="s">
        <v>674</v>
      </c>
      <c r="I37" s="56" t="s">
        <v>675</v>
      </c>
      <c r="J37" s="48"/>
      <c r="K37" s="122"/>
      <c r="L37" s="122"/>
      <c r="M37" s="78"/>
    </row>
    <row r="38" spans="1:13" ht="15" thickBot="1" x14ac:dyDescent="0.4">
      <c r="A38" s="49"/>
      <c r="B38" s="49"/>
      <c r="C38" s="49"/>
      <c r="D38" s="83"/>
      <c r="E38" s="63"/>
      <c r="F38" s="83"/>
      <c r="G38" s="71"/>
      <c r="H38" s="55"/>
      <c r="I38" s="57"/>
      <c r="J38" s="49"/>
      <c r="K38" s="123"/>
      <c r="L38" s="123"/>
      <c r="M38" s="79"/>
    </row>
    <row r="39" spans="1:13" ht="52.5" x14ac:dyDescent="0.35">
      <c r="A39" s="48"/>
      <c r="B39" s="48"/>
      <c r="C39" s="48"/>
      <c r="D39" s="82"/>
      <c r="E39" s="62"/>
      <c r="F39" s="82"/>
      <c r="G39" s="70"/>
      <c r="H39" s="54" t="s">
        <v>676</v>
      </c>
      <c r="I39" s="56" t="s">
        <v>677</v>
      </c>
      <c r="J39" s="48"/>
      <c r="K39" s="43" t="s">
        <v>667</v>
      </c>
      <c r="L39" s="43" t="s">
        <v>642</v>
      </c>
      <c r="M39" s="42" t="s">
        <v>679</v>
      </c>
    </row>
    <row r="40" spans="1:13" ht="21.5" thickBot="1" x14ac:dyDescent="0.4">
      <c r="A40" s="49"/>
      <c r="B40" s="49"/>
      <c r="C40" s="49"/>
      <c r="D40" s="83"/>
      <c r="E40" s="63"/>
      <c r="F40" s="83"/>
      <c r="G40" s="71"/>
      <c r="H40" s="55"/>
      <c r="I40" s="57"/>
      <c r="J40" s="49"/>
      <c r="K40" s="40" t="s">
        <v>642</v>
      </c>
      <c r="L40" s="40" t="s">
        <v>678</v>
      </c>
      <c r="M40" s="4" t="s">
        <v>680</v>
      </c>
    </row>
    <row r="41" spans="1:13" ht="37.5" customHeight="1" x14ac:dyDescent="0.35">
      <c r="A41" s="48"/>
      <c r="B41" s="48"/>
      <c r="C41" s="48"/>
      <c r="D41" s="82"/>
      <c r="E41" s="62"/>
      <c r="F41" s="82"/>
      <c r="G41" s="70"/>
      <c r="H41" s="54"/>
      <c r="I41" s="56"/>
      <c r="J41" s="48"/>
      <c r="K41" s="43" t="s">
        <v>667</v>
      </c>
      <c r="L41" s="43" t="s">
        <v>642</v>
      </c>
      <c r="M41" s="82" t="s">
        <v>681</v>
      </c>
    </row>
    <row r="42" spans="1:13" ht="15" thickBot="1" x14ac:dyDescent="0.4">
      <c r="A42" s="49"/>
      <c r="B42" s="49"/>
      <c r="C42" s="49"/>
      <c r="D42" s="83"/>
      <c r="E42" s="63"/>
      <c r="F42" s="83"/>
      <c r="G42" s="71"/>
      <c r="H42" s="55"/>
      <c r="I42" s="57"/>
      <c r="J42" s="49"/>
      <c r="K42" s="40" t="s">
        <v>642</v>
      </c>
      <c r="L42" s="40" t="s">
        <v>678</v>
      </c>
      <c r="M42" s="83"/>
    </row>
    <row r="43" spans="1:13" ht="16.5" customHeight="1" x14ac:dyDescent="0.35">
      <c r="A43" s="48"/>
      <c r="B43" s="48"/>
      <c r="C43" s="48"/>
      <c r="D43" s="82"/>
      <c r="E43" s="62"/>
      <c r="F43" s="82"/>
      <c r="G43" s="70"/>
      <c r="H43" s="54" t="s">
        <v>682</v>
      </c>
      <c r="I43" s="56" t="s">
        <v>683</v>
      </c>
      <c r="J43" s="48"/>
      <c r="K43" s="43" t="s">
        <v>667</v>
      </c>
      <c r="L43" s="43" t="s">
        <v>642</v>
      </c>
      <c r="M43" s="82" t="s">
        <v>685</v>
      </c>
    </row>
    <row r="44" spans="1:13" ht="15" thickBot="1" x14ac:dyDescent="0.4">
      <c r="A44" s="49"/>
      <c r="B44" s="49"/>
      <c r="C44" s="49"/>
      <c r="D44" s="83"/>
      <c r="E44" s="63"/>
      <c r="F44" s="83"/>
      <c r="G44" s="71"/>
      <c r="H44" s="55"/>
      <c r="I44" s="57"/>
      <c r="J44" s="49"/>
      <c r="K44" s="40" t="s">
        <v>642</v>
      </c>
      <c r="L44" s="40" t="s">
        <v>684</v>
      </c>
      <c r="M44" s="83"/>
    </row>
    <row r="45" spans="1:13" ht="27" customHeight="1" x14ac:dyDescent="0.35">
      <c r="A45" s="48"/>
      <c r="B45" s="48"/>
      <c r="C45" s="48"/>
      <c r="D45" s="82"/>
      <c r="E45" s="62"/>
      <c r="F45" s="82"/>
      <c r="G45" s="70"/>
      <c r="H45" s="54" t="s">
        <v>686</v>
      </c>
      <c r="I45" s="56" t="s">
        <v>687</v>
      </c>
      <c r="J45" s="48"/>
      <c r="K45" s="110" t="s">
        <v>641</v>
      </c>
      <c r="L45" s="43" t="s">
        <v>642</v>
      </c>
      <c r="M45" s="82" t="s">
        <v>689</v>
      </c>
    </row>
    <row r="46" spans="1:13" ht="15" thickBot="1" x14ac:dyDescent="0.4">
      <c r="A46" s="49"/>
      <c r="B46" s="49"/>
      <c r="C46" s="49"/>
      <c r="D46" s="83"/>
      <c r="E46" s="63"/>
      <c r="F46" s="83"/>
      <c r="G46" s="71"/>
      <c r="H46" s="55"/>
      <c r="I46" s="57"/>
      <c r="J46" s="49"/>
      <c r="K46" s="112"/>
      <c r="L46" s="40" t="s">
        <v>688</v>
      </c>
      <c r="M46" s="83"/>
    </row>
    <row r="47" spans="1:13" x14ac:dyDescent="0.35">
      <c r="A47" s="48"/>
      <c r="B47" s="48"/>
      <c r="C47" s="48"/>
      <c r="D47" s="82"/>
      <c r="E47" s="62"/>
      <c r="F47" s="82"/>
      <c r="G47" s="70"/>
      <c r="H47" s="54" t="s">
        <v>690</v>
      </c>
      <c r="I47" s="56" t="s">
        <v>691</v>
      </c>
      <c r="J47" s="48"/>
      <c r="K47" s="122"/>
      <c r="L47" s="122"/>
      <c r="M47" s="78"/>
    </row>
    <row r="48" spans="1:13" ht="15" thickBot="1" x14ac:dyDescent="0.4">
      <c r="A48" s="49"/>
      <c r="B48" s="49"/>
      <c r="C48" s="49"/>
      <c r="D48" s="83"/>
      <c r="E48" s="63"/>
      <c r="F48" s="83"/>
      <c r="G48" s="71"/>
      <c r="H48" s="55"/>
      <c r="I48" s="57"/>
      <c r="J48" s="49"/>
      <c r="K48" s="123"/>
      <c r="L48" s="123"/>
      <c r="M48" s="79"/>
    </row>
    <row r="49" spans="1:13" ht="69" customHeight="1" x14ac:dyDescent="0.35">
      <c r="A49" s="48"/>
      <c r="B49" s="48"/>
      <c r="C49" s="48"/>
      <c r="D49" s="82"/>
      <c r="E49" s="62"/>
      <c r="F49" s="82"/>
      <c r="G49" s="70"/>
      <c r="H49" s="54" t="s">
        <v>692</v>
      </c>
      <c r="I49" s="56" t="s">
        <v>693</v>
      </c>
      <c r="J49" s="48"/>
      <c r="K49" s="110" t="s">
        <v>423</v>
      </c>
      <c r="L49" s="110" t="s">
        <v>694</v>
      </c>
      <c r="M49" s="82" t="s">
        <v>695</v>
      </c>
    </row>
    <row r="50" spans="1:13" ht="15" thickBot="1" x14ac:dyDescent="0.4">
      <c r="A50" s="49"/>
      <c r="B50" s="49"/>
      <c r="C50" s="49"/>
      <c r="D50" s="83"/>
      <c r="E50" s="63"/>
      <c r="F50" s="83"/>
      <c r="G50" s="71"/>
      <c r="H50" s="55"/>
      <c r="I50" s="57"/>
      <c r="J50" s="49"/>
      <c r="K50" s="112"/>
      <c r="L50" s="112"/>
      <c r="M50" s="83"/>
    </row>
    <row r="51" spans="1:13" ht="16.5" customHeight="1" x14ac:dyDescent="0.35">
      <c r="A51" s="48"/>
      <c r="B51" s="48"/>
      <c r="C51" s="48"/>
      <c r="D51" s="82"/>
      <c r="E51" s="62"/>
      <c r="F51" s="82"/>
      <c r="G51" s="70"/>
      <c r="H51" s="54"/>
      <c r="I51" s="56"/>
      <c r="J51" s="48"/>
      <c r="K51" s="110" t="s">
        <v>641</v>
      </c>
      <c r="L51" s="43" t="s">
        <v>642</v>
      </c>
      <c r="M51" s="70" t="s">
        <v>697</v>
      </c>
    </row>
    <row r="52" spans="1:13" ht="15" thickBot="1" x14ac:dyDescent="0.4">
      <c r="A52" s="49"/>
      <c r="B52" s="49"/>
      <c r="C52" s="49"/>
      <c r="D52" s="83"/>
      <c r="E52" s="63"/>
      <c r="F52" s="83"/>
      <c r="G52" s="71"/>
      <c r="H52" s="55"/>
      <c r="I52" s="57"/>
      <c r="J52" s="49"/>
      <c r="K52" s="112"/>
      <c r="L52" s="40" t="s">
        <v>696</v>
      </c>
      <c r="M52" s="71"/>
    </row>
    <row r="53" spans="1:13" ht="27" customHeight="1" x14ac:dyDescent="0.35">
      <c r="A53" s="48"/>
      <c r="B53" s="48"/>
      <c r="C53" s="48"/>
      <c r="D53" s="82"/>
      <c r="E53" s="62"/>
      <c r="F53" s="82"/>
      <c r="G53" s="70"/>
      <c r="H53" s="54"/>
      <c r="I53" s="56"/>
      <c r="J53" s="48"/>
      <c r="K53" s="110" t="s">
        <v>641</v>
      </c>
      <c r="L53" s="43" t="s">
        <v>642</v>
      </c>
      <c r="M53" s="82" t="s">
        <v>698</v>
      </c>
    </row>
    <row r="54" spans="1:13" ht="15" thickBot="1" x14ac:dyDescent="0.4">
      <c r="A54" s="49"/>
      <c r="B54" s="49"/>
      <c r="C54" s="49"/>
      <c r="D54" s="83"/>
      <c r="E54" s="63"/>
      <c r="F54" s="83"/>
      <c r="G54" s="71"/>
      <c r="H54" s="55"/>
      <c r="I54" s="57"/>
      <c r="J54" s="49"/>
      <c r="K54" s="112"/>
      <c r="L54" s="40" t="s">
        <v>694</v>
      </c>
      <c r="M54" s="83"/>
    </row>
    <row r="55" spans="1:13" x14ac:dyDescent="0.35">
      <c r="A55" s="48"/>
      <c r="B55" s="48"/>
      <c r="C55" s="48"/>
      <c r="D55" s="82"/>
      <c r="E55" s="62"/>
      <c r="F55" s="82"/>
      <c r="G55" s="70"/>
      <c r="H55" s="54" t="s">
        <v>699</v>
      </c>
      <c r="I55" s="56" t="s">
        <v>700</v>
      </c>
      <c r="J55" s="82"/>
      <c r="K55" s="110" t="s">
        <v>641</v>
      </c>
      <c r="L55" s="43" t="s">
        <v>642</v>
      </c>
      <c r="M55" s="82" t="s">
        <v>702</v>
      </c>
    </row>
    <row r="56" spans="1:13" ht="15" thickBot="1" x14ac:dyDescent="0.4">
      <c r="A56" s="49"/>
      <c r="B56" s="49"/>
      <c r="C56" s="49"/>
      <c r="D56" s="83"/>
      <c r="E56" s="63"/>
      <c r="F56" s="83"/>
      <c r="G56" s="71"/>
      <c r="H56" s="55"/>
      <c r="I56" s="57"/>
      <c r="J56" s="83"/>
      <c r="K56" s="112"/>
      <c r="L56" s="40" t="s">
        <v>701</v>
      </c>
      <c r="M56" s="83"/>
    </row>
    <row r="57" spans="1:13" x14ac:dyDescent="0.35">
      <c r="A57" s="48"/>
      <c r="B57" s="48"/>
      <c r="C57" s="48"/>
      <c r="D57" s="82"/>
      <c r="E57" s="62"/>
      <c r="F57" s="82"/>
      <c r="G57" s="70"/>
      <c r="H57" s="54" t="s">
        <v>703</v>
      </c>
      <c r="I57" s="56" t="s">
        <v>704</v>
      </c>
      <c r="J57" s="48"/>
      <c r="K57" s="64" t="s">
        <v>641</v>
      </c>
      <c r="L57" s="26" t="s">
        <v>642</v>
      </c>
      <c r="M57" s="80" t="s">
        <v>706</v>
      </c>
    </row>
    <row r="58" spans="1:13" ht="15" thickBot="1" x14ac:dyDescent="0.4">
      <c r="A58" s="49"/>
      <c r="B58" s="49"/>
      <c r="C58" s="49"/>
      <c r="D58" s="83"/>
      <c r="E58" s="63"/>
      <c r="F58" s="83"/>
      <c r="G58" s="71"/>
      <c r="H58" s="55"/>
      <c r="I58" s="57"/>
      <c r="J58" s="49"/>
      <c r="K58" s="65"/>
      <c r="L58" s="15" t="s">
        <v>705</v>
      </c>
      <c r="M58" s="81"/>
    </row>
    <row r="59" spans="1:13" ht="15" thickBot="1" x14ac:dyDescent="0.4">
      <c r="A59" s="6"/>
      <c r="B59" s="7"/>
      <c r="C59" s="7"/>
      <c r="D59" s="41"/>
      <c r="E59" s="10"/>
      <c r="F59" s="41" t="s">
        <v>651</v>
      </c>
      <c r="G59" s="4" t="s">
        <v>707</v>
      </c>
      <c r="H59" s="11"/>
      <c r="I59" s="12"/>
      <c r="J59" s="7"/>
      <c r="K59" s="118"/>
      <c r="L59" s="118"/>
      <c r="M59" s="19"/>
    </row>
    <row r="60" spans="1:13" ht="15" thickBot="1" x14ac:dyDescent="0.4">
      <c r="A60" s="6"/>
      <c r="B60" s="7"/>
      <c r="C60" s="7"/>
      <c r="D60" s="41"/>
      <c r="E60" s="10"/>
      <c r="F60" s="8"/>
      <c r="G60" s="7"/>
      <c r="H60" s="11" t="s">
        <v>708</v>
      </c>
      <c r="I60" s="12" t="s">
        <v>185</v>
      </c>
      <c r="J60" s="7"/>
      <c r="K60" s="118"/>
      <c r="L60" s="118"/>
      <c r="M60" s="19"/>
    </row>
    <row r="61" spans="1:13" x14ac:dyDescent="0.35">
      <c r="A61" s="48"/>
      <c r="B61" s="48"/>
      <c r="C61" s="48"/>
      <c r="D61" s="82"/>
      <c r="E61" s="62"/>
      <c r="F61" s="50"/>
      <c r="G61" s="48"/>
      <c r="H61" s="54" t="s">
        <v>709</v>
      </c>
      <c r="I61" s="56" t="s">
        <v>710</v>
      </c>
      <c r="J61" s="48"/>
      <c r="K61" s="122"/>
      <c r="L61" s="122"/>
      <c r="M61" s="78"/>
    </row>
    <row r="62" spans="1:13" ht="15" thickBot="1" x14ac:dyDescent="0.4">
      <c r="A62" s="49"/>
      <c r="B62" s="49"/>
      <c r="C62" s="49"/>
      <c r="D62" s="83"/>
      <c r="E62" s="63"/>
      <c r="F62" s="51"/>
      <c r="G62" s="49"/>
      <c r="H62" s="55"/>
      <c r="I62" s="57"/>
      <c r="J62" s="49"/>
      <c r="K62" s="123"/>
      <c r="L62" s="123"/>
      <c r="M62" s="79"/>
    </row>
    <row r="63" spans="1:13" x14ac:dyDescent="0.35">
      <c r="A63" s="48"/>
      <c r="B63" s="48"/>
      <c r="C63" s="48"/>
      <c r="D63" s="82"/>
      <c r="E63" s="62"/>
      <c r="F63" s="50"/>
      <c r="G63" s="48"/>
      <c r="H63" s="54" t="s">
        <v>711</v>
      </c>
      <c r="I63" s="56" t="s">
        <v>712</v>
      </c>
      <c r="J63" s="48"/>
      <c r="K63" s="122"/>
      <c r="L63" s="122"/>
      <c r="M63" s="78"/>
    </row>
    <row r="64" spans="1:13" ht="15" thickBot="1" x14ac:dyDescent="0.4">
      <c r="A64" s="49"/>
      <c r="B64" s="49"/>
      <c r="C64" s="49"/>
      <c r="D64" s="83"/>
      <c r="E64" s="63"/>
      <c r="F64" s="51"/>
      <c r="G64" s="49"/>
      <c r="H64" s="55"/>
      <c r="I64" s="57"/>
      <c r="J64" s="49"/>
      <c r="K64" s="123"/>
      <c r="L64" s="123"/>
      <c r="M64" s="79"/>
    </row>
    <row r="65" spans="1:13" ht="37.5" customHeight="1" x14ac:dyDescent="0.35">
      <c r="A65" s="48"/>
      <c r="B65" s="48"/>
      <c r="C65" s="48"/>
      <c r="D65" s="82"/>
      <c r="E65" s="62"/>
      <c r="F65" s="50"/>
      <c r="G65" s="48"/>
      <c r="H65" s="54" t="s">
        <v>713</v>
      </c>
      <c r="I65" s="56" t="s">
        <v>714</v>
      </c>
      <c r="J65" s="48"/>
      <c r="K65" s="122"/>
      <c r="L65" s="122"/>
      <c r="M65" s="78"/>
    </row>
    <row r="66" spans="1:13" ht="15" thickBot="1" x14ac:dyDescent="0.4">
      <c r="A66" s="49"/>
      <c r="B66" s="49"/>
      <c r="C66" s="49"/>
      <c r="D66" s="83"/>
      <c r="E66" s="63"/>
      <c r="F66" s="51"/>
      <c r="G66" s="49"/>
      <c r="H66" s="55"/>
      <c r="I66" s="57"/>
      <c r="J66" s="49"/>
      <c r="K66" s="123"/>
      <c r="L66" s="123"/>
      <c r="M66" s="79"/>
    </row>
    <row r="67" spans="1:13" x14ac:dyDescent="0.35">
      <c r="A67" s="48"/>
      <c r="B67" s="48"/>
      <c r="C67" s="48"/>
      <c r="D67" s="82"/>
      <c r="E67" s="62"/>
      <c r="F67" s="50"/>
      <c r="G67" s="48"/>
      <c r="H67" s="54" t="s">
        <v>715</v>
      </c>
      <c r="I67" s="56" t="s">
        <v>716</v>
      </c>
      <c r="J67" s="48"/>
      <c r="K67" s="122"/>
      <c r="L67" s="122"/>
      <c r="M67" s="78"/>
    </row>
    <row r="68" spans="1:13" ht="15" thickBot="1" x14ac:dyDescent="0.4">
      <c r="A68" s="49"/>
      <c r="B68" s="49"/>
      <c r="C68" s="49"/>
      <c r="D68" s="83"/>
      <c r="E68" s="63"/>
      <c r="F68" s="51"/>
      <c r="G68" s="49"/>
      <c r="H68" s="55"/>
      <c r="I68" s="57"/>
      <c r="J68" s="49"/>
      <c r="K68" s="123"/>
      <c r="L68" s="123"/>
      <c r="M68" s="79"/>
    </row>
    <row r="69" spans="1:13" ht="16.5" customHeight="1" x14ac:dyDescent="0.35">
      <c r="A69" s="48"/>
      <c r="B69" s="48"/>
      <c r="C69" s="48"/>
      <c r="D69" s="82"/>
      <c r="E69" s="62"/>
      <c r="F69" s="50"/>
      <c r="G69" s="48"/>
      <c r="H69" s="54" t="s">
        <v>717</v>
      </c>
      <c r="I69" s="56" t="s">
        <v>718</v>
      </c>
      <c r="J69" s="48"/>
      <c r="K69" s="122"/>
      <c r="L69" s="122"/>
      <c r="M69" s="78"/>
    </row>
    <row r="70" spans="1:13" ht="15" thickBot="1" x14ac:dyDescent="0.4">
      <c r="A70" s="49"/>
      <c r="B70" s="49"/>
      <c r="C70" s="49"/>
      <c r="D70" s="83"/>
      <c r="E70" s="63"/>
      <c r="F70" s="51"/>
      <c r="G70" s="49"/>
      <c r="H70" s="55"/>
      <c r="I70" s="57"/>
      <c r="J70" s="49"/>
      <c r="K70" s="123"/>
      <c r="L70" s="123"/>
      <c r="M70" s="79"/>
    </row>
    <row r="71" spans="1:13" ht="15" thickBot="1" x14ac:dyDescent="0.4">
      <c r="A71" s="6"/>
      <c r="B71" s="7"/>
      <c r="C71" s="7"/>
      <c r="D71" s="41"/>
      <c r="E71" s="10"/>
      <c r="F71" s="41" t="s">
        <v>719</v>
      </c>
      <c r="G71" s="4" t="s">
        <v>720</v>
      </c>
      <c r="H71" s="11"/>
      <c r="I71" s="12"/>
      <c r="J71" s="7"/>
      <c r="K71" s="118"/>
      <c r="L71" s="118"/>
      <c r="M71" s="19"/>
    </row>
    <row r="72" spans="1:13" ht="15" thickBot="1" x14ac:dyDescent="0.4">
      <c r="A72" s="6"/>
      <c r="B72" s="7"/>
      <c r="C72" s="7"/>
      <c r="D72" s="41"/>
      <c r="E72" s="10"/>
      <c r="F72" s="8"/>
      <c r="G72" s="7"/>
      <c r="H72" s="13" t="s">
        <v>293</v>
      </c>
      <c r="I72" s="10" t="s">
        <v>27</v>
      </c>
      <c r="J72" s="7"/>
      <c r="K72" s="118"/>
      <c r="L72" s="118"/>
      <c r="M72" s="19"/>
    </row>
    <row r="73" spans="1:13" ht="15" thickBot="1" x14ac:dyDescent="0.4">
      <c r="A73" s="6"/>
      <c r="B73" s="7"/>
      <c r="C73" s="7"/>
      <c r="D73" s="41"/>
      <c r="E73" s="10"/>
      <c r="F73" s="8"/>
      <c r="G73" s="7"/>
      <c r="H73" s="13" t="s">
        <v>53</v>
      </c>
      <c r="I73" s="10" t="s">
        <v>54</v>
      </c>
      <c r="J73" s="7"/>
      <c r="K73" s="118"/>
      <c r="L73" s="118"/>
      <c r="M73" s="19"/>
    </row>
    <row r="74" spans="1:13" ht="15" thickBot="1" x14ac:dyDescent="0.4">
      <c r="A74" s="6"/>
      <c r="B74" s="7"/>
      <c r="C74" s="7"/>
      <c r="D74" s="41"/>
      <c r="E74" s="10"/>
      <c r="F74" s="8"/>
      <c r="G74" s="7"/>
      <c r="H74" s="13" t="s">
        <v>55</v>
      </c>
      <c r="I74" s="10" t="s">
        <v>648</v>
      </c>
      <c r="J74" s="7"/>
      <c r="K74" s="118"/>
      <c r="L74" s="118"/>
      <c r="M74" s="19"/>
    </row>
    <row r="75" spans="1:13" ht="15" thickBot="1" x14ac:dyDescent="0.4">
      <c r="A75" s="6"/>
      <c r="B75" s="7"/>
      <c r="C75" s="7"/>
      <c r="D75" s="41"/>
      <c r="E75" s="10"/>
      <c r="F75" s="41" t="s">
        <v>721</v>
      </c>
      <c r="G75" s="4" t="s">
        <v>722</v>
      </c>
      <c r="H75" s="11"/>
      <c r="I75" s="12"/>
      <c r="J75" s="7"/>
      <c r="K75" s="118"/>
      <c r="L75" s="118"/>
      <c r="M75" s="19"/>
    </row>
    <row r="76" spans="1:13" ht="15" thickBot="1" x14ac:dyDescent="0.4">
      <c r="A76" s="6"/>
      <c r="B76" s="7"/>
      <c r="C76" s="7"/>
      <c r="D76" s="41"/>
      <c r="E76" s="10"/>
      <c r="F76" s="41"/>
      <c r="G76" s="4"/>
      <c r="H76" s="13" t="s">
        <v>293</v>
      </c>
      <c r="I76" s="10" t="s">
        <v>27</v>
      </c>
      <c r="J76" s="7"/>
      <c r="K76" s="118"/>
      <c r="L76" s="118"/>
      <c r="M76" s="19"/>
    </row>
    <row r="77" spans="1:13" ht="15" thickBot="1" x14ac:dyDescent="0.4">
      <c r="A77" s="6"/>
      <c r="B77" s="7"/>
      <c r="C77" s="7"/>
      <c r="D77" s="41"/>
      <c r="E77" s="10"/>
      <c r="F77" s="41"/>
      <c r="G77" s="4"/>
      <c r="H77" s="13" t="s">
        <v>723</v>
      </c>
      <c r="I77" s="10" t="s">
        <v>149</v>
      </c>
      <c r="J77" s="7"/>
      <c r="K77" s="118"/>
      <c r="L77" s="118"/>
      <c r="M77" s="19"/>
    </row>
    <row r="78" spans="1:13" ht="15" thickBot="1" x14ac:dyDescent="0.4">
      <c r="A78" s="6"/>
      <c r="B78" s="7"/>
      <c r="C78" s="7"/>
      <c r="D78" s="41"/>
      <c r="E78" s="10"/>
      <c r="F78" s="41"/>
      <c r="G78" s="4"/>
      <c r="H78" s="13" t="s">
        <v>724</v>
      </c>
      <c r="I78" s="10" t="s">
        <v>151</v>
      </c>
      <c r="J78" s="7"/>
      <c r="K78" s="118"/>
      <c r="L78" s="118"/>
      <c r="M78" s="19"/>
    </row>
    <row r="79" spans="1:13" ht="15" thickBot="1" x14ac:dyDescent="0.4">
      <c r="A79" s="6"/>
      <c r="B79" s="7"/>
      <c r="C79" s="7"/>
      <c r="D79" s="41"/>
      <c r="E79" s="10"/>
      <c r="F79" s="41"/>
      <c r="G79" s="4"/>
      <c r="H79" s="11" t="s">
        <v>725</v>
      </c>
      <c r="I79" s="12" t="s">
        <v>726</v>
      </c>
      <c r="J79" s="7"/>
      <c r="K79" s="118"/>
      <c r="L79" s="118"/>
      <c r="M79" s="19"/>
    </row>
    <row r="80" spans="1:13" ht="15" thickBot="1" x14ac:dyDescent="0.4">
      <c r="A80" s="6"/>
      <c r="B80" s="7"/>
      <c r="C80" s="7"/>
      <c r="D80" s="41"/>
      <c r="E80" s="10"/>
      <c r="F80" s="41"/>
      <c r="G80" s="4"/>
      <c r="H80" s="11" t="s">
        <v>727</v>
      </c>
      <c r="I80" s="12" t="s">
        <v>728</v>
      </c>
      <c r="J80" s="7"/>
      <c r="K80" s="118"/>
      <c r="L80" s="118"/>
      <c r="M80" s="19"/>
    </row>
    <row r="81" spans="1:13" ht="21.5" thickBot="1" x14ac:dyDescent="0.4">
      <c r="A81" s="6"/>
      <c r="B81" s="7"/>
      <c r="C81" s="7"/>
      <c r="D81" s="41"/>
      <c r="E81" s="10"/>
      <c r="F81" s="41"/>
      <c r="G81" s="4"/>
      <c r="H81" s="11" t="s">
        <v>729</v>
      </c>
      <c r="I81" s="12" t="s">
        <v>730</v>
      </c>
      <c r="J81" s="7"/>
      <c r="K81" s="118"/>
      <c r="L81" s="118"/>
      <c r="M81" s="19"/>
    </row>
    <row r="82" spans="1:13" ht="15" thickBot="1" x14ac:dyDescent="0.4">
      <c r="A82" s="6"/>
      <c r="B82" s="7"/>
      <c r="C82" s="7"/>
      <c r="D82" s="41"/>
      <c r="E82" s="10"/>
      <c r="F82" s="41" t="s">
        <v>731</v>
      </c>
      <c r="G82" s="4" t="s">
        <v>732</v>
      </c>
      <c r="H82" s="11"/>
      <c r="I82" s="12"/>
      <c r="J82" s="7"/>
      <c r="K82" s="118"/>
      <c r="L82" s="118"/>
      <c r="M82" s="19"/>
    </row>
    <row r="83" spans="1:13" ht="15" thickBot="1" x14ac:dyDescent="0.4">
      <c r="A83" s="6"/>
      <c r="B83" s="7"/>
      <c r="C83" s="7"/>
      <c r="D83" s="41"/>
      <c r="E83" s="10"/>
      <c r="F83" s="41"/>
      <c r="G83" s="4"/>
      <c r="H83" s="13" t="s">
        <v>293</v>
      </c>
      <c r="I83" s="10" t="s">
        <v>27</v>
      </c>
      <c r="J83" s="7"/>
      <c r="K83" s="118"/>
      <c r="L83" s="118"/>
      <c r="M83" s="19"/>
    </row>
    <row r="84" spans="1:13" ht="15" thickBot="1" x14ac:dyDescent="0.4">
      <c r="A84" s="6"/>
      <c r="B84" s="7"/>
      <c r="C84" s="7"/>
      <c r="D84" s="41"/>
      <c r="E84" s="10"/>
      <c r="F84" s="41"/>
      <c r="G84" s="4"/>
      <c r="H84" s="13" t="s">
        <v>53</v>
      </c>
      <c r="I84" s="10" t="s">
        <v>54</v>
      </c>
      <c r="J84" s="7"/>
      <c r="K84" s="118"/>
      <c r="L84" s="118"/>
      <c r="M84" s="19"/>
    </row>
    <row r="85" spans="1:13" ht="15" thickBot="1" x14ac:dyDescent="0.4">
      <c r="A85" s="6"/>
      <c r="B85" s="7"/>
      <c r="C85" s="7"/>
      <c r="D85" s="41"/>
      <c r="E85" s="10"/>
      <c r="F85" s="41"/>
      <c r="G85" s="4"/>
      <c r="H85" s="13" t="s">
        <v>55</v>
      </c>
      <c r="I85" s="10" t="s">
        <v>648</v>
      </c>
      <c r="J85" s="7"/>
      <c r="K85" s="118"/>
      <c r="L85" s="118"/>
      <c r="M85" s="19"/>
    </row>
    <row r="86" spans="1:13" ht="21.5" thickBot="1" x14ac:dyDescent="0.4">
      <c r="A86" s="6"/>
      <c r="B86" s="7"/>
      <c r="C86" s="7"/>
      <c r="D86" s="41"/>
      <c r="E86" s="10"/>
      <c r="F86" s="41" t="s">
        <v>733</v>
      </c>
      <c r="G86" s="4" t="s">
        <v>734</v>
      </c>
      <c r="H86" s="40" t="s">
        <v>85</v>
      </c>
      <c r="I86" s="12"/>
      <c r="J86" s="7"/>
      <c r="K86" s="118"/>
      <c r="L86" s="118"/>
      <c r="M86" s="19"/>
    </row>
    <row r="87" spans="1:13" ht="15" thickBot="1" x14ac:dyDescent="0.4">
      <c r="A87" s="6"/>
      <c r="B87" s="7"/>
      <c r="C87" s="7"/>
      <c r="D87" s="41"/>
      <c r="E87" s="10"/>
      <c r="F87" s="8"/>
      <c r="G87" s="7"/>
      <c r="H87" s="11"/>
      <c r="I87" s="12"/>
      <c r="J87" s="7"/>
      <c r="K87" s="118"/>
      <c r="L87" s="118"/>
      <c r="M87" s="19"/>
    </row>
    <row r="88" spans="1:13" ht="15" thickBot="1" x14ac:dyDescent="0.4">
      <c r="A88" s="6"/>
      <c r="B88" s="7"/>
      <c r="C88" s="7"/>
      <c r="D88" s="41"/>
      <c r="E88" s="10"/>
      <c r="F88" s="8"/>
      <c r="G88" s="7"/>
      <c r="H88" s="11"/>
      <c r="I88" s="12"/>
      <c r="J88" s="7"/>
      <c r="K88" s="118"/>
      <c r="L88" s="118"/>
      <c r="M88" s="19"/>
    </row>
    <row r="89" spans="1:13" x14ac:dyDescent="0.35">
      <c r="A89" s="48"/>
      <c r="B89" s="48"/>
      <c r="C89" s="48"/>
      <c r="D89" s="38" t="s">
        <v>735</v>
      </c>
      <c r="E89" s="62" t="s">
        <v>739</v>
      </c>
      <c r="F89" s="80"/>
      <c r="G89" s="60"/>
      <c r="H89" s="58"/>
      <c r="I89" s="62"/>
      <c r="J89" s="48"/>
      <c r="K89" s="110" t="s">
        <v>641</v>
      </c>
      <c r="L89" s="43" t="s">
        <v>642</v>
      </c>
      <c r="M89" s="87" t="s">
        <v>741</v>
      </c>
    </row>
    <row r="90" spans="1:13" x14ac:dyDescent="0.35">
      <c r="A90" s="47"/>
      <c r="B90" s="47"/>
      <c r="C90" s="47"/>
      <c r="D90" s="25"/>
      <c r="E90" s="97"/>
      <c r="F90" s="126"/>
      <c r="G90" s="127"/>
      <c r="H90" s="102"/>
      <c r="I90" s="97"/>
      <c r="J90" s="47"/>
      <c r="K90" s="111"/>
      <c r="L90" s="43" t="s">
        <v>740</v>
      </c>
      <c r="M90" s="98"/>
    </row>
    <row r="91" spans="1:13" ht="21" x14ac:dyDescent="0.35">
      <c r="A91" s="47"/>
      <c r="B91" s="47"/>
      <c r="C91" s="47"/>
      <c r="D91" s="22" t="s">
        <v>369</v>
      </c>
      <c r="E91" s="97"/>
      <c r="F91" s="126"/>
      <c r="G91" s="127"/>
      <c r="H91" s="102"/>
      <c r="I91" s="97"/>
      <c r="J91" s="47"/>
      <c r="K91" s="111"/>
      <c r="L91" s="109"/>
      <c r="M91" s="98"/>
    </row>
    <row r="92" spans="1:13" ht="52.5" x14ac:dyDescent="0.35">
      <c r="A92" s="47"/>
      <c r="B92" s="47"/>
      <c r="C92" s="47"/>
      <c r="D92" s="22" t="s">
        <v>736</v>
      </c>
      <c r="E92" s="97"/>
      <c r="F92" s="126"/>
      <c r="G92" s="127"/>
      <c r="H92" s="102"/>
      <c r="I92" s="97"/>
      <c r="J92" s="47"/>
      <c r="K92" s="111"/>
      <c r="L92" s="109"/>
      <c r="M92" s="98"/>
    </row>
    <row r="93" spans="1:13" ht="84" x14ac:dyDescent="0.35">
      <c r="A93" s="47"/>
      <c r="B93" s="47"/>
      <c r="C93" s="47"/>
      <c r="D93" s="22" t="s">
        <v>737</v>
      </c>
      <c r="E93" s="97"/>
      <c r="F93" s="126"/>
      <c r="G93" s="127"/>
      <c r="H93" s="102"/>
      <c r="I93" s="97"/>
      <c r="J93" s="47"/>
      <c r="K93" s="111"/>
      <c r="L93" s="109"/>
      <c r="M93" s="98"/>
    </row>
    <row r="94" spans="1:13" ht="63.5" thickBot="1" x14ac:dyDescent="0.4">
      <c r="A94" s="49"/>
      <c r="B94" s="49"/>
      <c r="C94" s="49"/>
      <c r="D94" s="9" t="s">
        <v>738</v>
      </c>
      <c r="E94" s="63"/>
      <c r="F94" s="81"/>
      <c r="G94" s="61"/>
      <c r="H94" s="59"/>
      <c r="I94" s="63"/>
      <c r="J94" s="49"/>
      <c r="K94" s="112"/>
      <c r="L94" s="3"/>
      <c r="M94" s="89"/>
    </row>
    <row r="95" spans="1:13" x14ac:dyDescent="0.35">
      <c r="A95" s="48"/>
      <c r="B95" s="48"/>
      <c r="C95" s="48"/>
      <c r="D95" s="80"/>
      <c r="E95" s="62"/>
      <c r="F95" s="58" t="s">
        <v>216</v>
      </c>
      <c r="G95" s="62" t="s">
        <v>217</v>
      </c>
      <c r="H95" s="58"/>
      <c r="I95" s="62"/>
      <c r="J95" s="48"/>
      <c r="K95" s="122"/>
      <c r="L95" s="122"/>
      <c r="M95" s="78"/>
    </row>
    <row r="96" spans="1:13" ht="15" thickBot="1" x14ac:dyDescent="0.4">
      <c r="A96" s="49"/>
      <c r="B96" s="49"/>
      <c r="C96" s="49"/>
      <c r="D96" s="81"/>
      <c r="E96" s="63"/>
      <c r="F96" s="59"/>
      <c r="G96" s="63"/>
      <c r="H96" s="59"/>
      <c r="I96" s="63"/>
      <c r="J96" s="49"/>
      <c r="K96" s="123"/>
      <c r="L96" s="123"/>
      <c r="M96" s="79"/>
    </row>
    <row r="97" spans="1:13" ht="15" thickBot="1" x14ac:dyDescent="0.4">
      <c r="A97" s="6"/>
      <c r="B97" s="7"/>
      <c r="C97" s="7"/>
      <c r="D97" s="9"/>
      <c r="E97" s="10"/>
      <c r="F97" s="9"/>
      <c r="G97" s="10"/>
      <c r="H97" s="13" t="s">
        <v>146</v>
      </c>
      <c r="I97" s="10" t="s">
        <v>27</v>
      </c>
      <c r="J97" s="7"/>
      <c r="K97" s="118"/>
      <c r="L97" s="118"/>
      <c r="M97" s="19"/>
    </row>
    <row r="98" spans="1:13" ht="14.5" customHeight="1" thickBot="1" x14ac:dyDescent="0.4">
      <c r="A98" s="6"/>
      <c r="B98" s="7"/>
      <c r="C98" s="7"/>
      <c r="D98" s="9"/>
      <c r="E98" s="10"/>
      <c r="F98" s="9"/>
      <c r="G98" s="24"/>
      <c r="H98" s="13" t="s">
        <v>404</v>
      </c>
      <c r="I98" s="10" t="s">
        <v>54</v>
      </c>
      <c r="J98" s="7"/>
      <c r="K98" s="118"/>
      <c r="L98" s="118"/>
      <c r="M98" s="19"/>
    </row>
    <row r="99" spans="1:13" ht="14.5" customHeight="1" thickBot="1" x14ac:dyDescent="0.4">
      <c r="A99" s="6"/>
      <c r="B99" s="7"/>
      <c r="C99" s="7"/>
      <c r="D99" s="9"/>
      <c r="E99" s="10"/>
      <c r="F99" s="9"/>
      <c r="G99" s="24"/>
      <c r="H99" s="13" t="s">
        <v>405</v>
      </c>
      <c r="I99" s="10" t="s">
        <v>56</v>
      </c>
      <c r="J99" s="7"/>
      <c r="K99" s="118"/>
      <c r="L99" s="118"/>
      <c r="M99" s="19"/>
    </row>
    <row r="100" spans="1:13" x14ac:dyDescent="0.35">
      <c r="A100" s="48"/>
      <c r="B100" s="48"/>
      <c r="C100" s="48"/>
      <c r="D100" s="80"/>
      <c r="E100" s="62"/>
      <c r="F100" s="58" t="s">
        <v>742</v>
      </c>
      <c r="G100" s="62" t="s">
        <v>743</v>
      </c>
      <c r="H100" s="58"/>
      <c r="I100" s="62"/>
      <c r="J100" s="48"/>
      <c r="K100" s="122"/>
      <c r="L100" s="122"/>
      <c r="M100" s="78"/>
    </row>
    <row r="101" spans="1:13" ht="15" thickBot="1" x14ac:dyDescent="0.4">
      <c r="A101" s="49"/>
      <c r="B101" s="49"/>
      <c r="C101" s="49"/>
      <c r="D101" s="81"/>
      <c r="E101" s="63"/>
      <c r="F101" s="59"/>
      <c r="G101" s="63"/>
      <c r="H101" s="59"/>
      <c r="I101" s="63"/>
      <c r="J101" s="49"/>
      <c r="K101" s="123"/>
      <c r="L101" s="123"/>
      <c r="M101" s="79"/>
    </row>
    <row r="102" spans="1:13" ht="15" thickBot="1" x14ac:dyDescent="0.4">
      <c r="A102" s="6"/>
      <c r="B102" s="7"/>
      <c r="C102" s="7"/>
      <c r="D102" s="9"/>
      <c r="E102" s="10"/>
      <c r="F102" s="9"/>
      <c r="G102" s="24"/>
      <c r="H102" s="13" t="s">
        <v>59</v>
      </c>
      <c r="I102" s="10" t="s">
        <v>60</v>
      </c>
      <c r="J102" s="7"/>
      <c r="K102" s="118"/>
      <c r="L102" s="118"/>
      <c r="M102" s="19"/>
    </row>
    <row r="103" spans="1:13" ht="21.5" thickBot="1" x14ac:dyDescent="0.4">
      <c r="A103" s="6"/>
      <c r="B103" s="7"/>
      <c r="C103" s="7"/>
      <c r="D103" s="9"/>
      <c r="E103" s="10"/>
      <c r="F103" s="9"/>
      <c r="G103" s="24"/>
      <c r="H103" s="13" t="s">
        <v>376</v>
      </c>
      <c r="I103" s="10" t="s">
        <v>62</v>
      </c>
      <c r="J103" s="7"/>
      <c r="K103" s="118"/>
      <c r="L103" s="118"/>
      <c r="M103" s="19"/>
    </row>
    <row r="104" spans="1:13" x14ac:dyDescent="0.35">
      <c r="A104" s="48"/>
      <c r="B104" s="48"/>
      <c r="C104" s="48"/>
      <c r="D104" s="80"/>
      <c r="E104" s="62"/>
      <c r="F104" s="80"/>
      <c r="G104" s="60"/>
      <c r="H104" s="58" t="s">
        <v>377</v>
      </c>
      <c r="I104" s="62" t="s">
        <v>68</v>
      </c>
      <c r="J104" s="48"/>
      <c r="K104" s="122"/>
      <c r="L104" s="122"/>
      <c r="M104" s="78"/>
    </row>
    <row r="105" spans="1:13" ht="15" thickBot="1" x14ac:dyDescent="0.4">
      <c r="A105" s="49"/>
      <c r="B105" s="49"/>
      <c r="C105" s="49"/>
      <c r="D105" s="81"/>
      <c r="E105" s="63"/>
      <c r="F105" s="81"/>
      <c r="G105" s="61"/>
      <c r="H105" s="59"/>
      <c r="I105" s="63"/>
      <c r="J105" s="49"/>
      <c r="K105" s="123"/>
      <c r="L105" s="123"/>
      <c r="M105" s="79"/>
    </row>
    <row r="106" spans="1:13" ht="15" thickBot="1" x14ac:dyDescent="0.4">
      <c r="A106" s="6"/>
      <c r="B106" s="7"/>
      <c r="C106" s="7"/>
      <c r="D106" s="9"/>
      <c r="E106" s="10"/>
      <c r="F106" s="9"/>
      <c r="G106" s="24"/>
      <c r="H106" s="13" t="s">
        <v>378</v>
      </c>
      <c r="I106" s="10" t="s">
        <v>153</v>
      </c>
      <c r="J106" s="7"/>
      <c r="K106" s="118"/>
      <c r="L106" s="118"/>
      <c r="M106" s="19"/>
    </row>
    <row r="107" spans="1:13" ht="15" thickBot="1" x14ac:dyDescent="0.4">
      <c r="A107" s="6"/>
      <c r="B107" s="7"/>
      <c r="C107" s="7"/>
      <c r="D107" s="9"/>
      <c r="E107" s="10"/>
      <c r="F107" s="9"/>
      <c r="G107" s="24"/>
      <c r="H107" s="13" t="s">
        <v>379</v>
      </c>
      <c r="I107" s="10" t="s">
        <v>79</v>
      </c>
      <c r="J107" s="7"/>
      <c r="K107" s="118"/>
      <c r="L107" s="118"/>
      <c r="M107" s="19"/>
    </row>
    <row r="108" spans="1:13" ht="15" thickBot="1" x14ac:dyDescent="0.4">
      <c r="A108" s="6"/>
      <c r="B108" s="7"/>
      <c r="C108" s="7"/>
      <c r="D108" s="9"/>
      <c r="E108" s="10"/>
      <c r="F108" s="9"/>
      <c r="G108" s="24"/>
      <c r="H108" s="13" t="s">
        <v>406</v>
      </c>
      <c r="I108" s="10" t="s">
        <v>156</v>
      </c>
      <c r="J108" s="7"/>
      <c r="K108" s="118"/>
      <c r="L108" s="118"/>
      <c r="M108" s="19"/>
    </row>
    <row r="109" spans="1:13" ht="21.5" thickBot="1" x14ac:dyDescent="0.4">
      <c r="A109" s="6"/>
      <c r="B109" s="7"/>
      <c r="C109" s="7"/>
      <c r="D109" s="9"/>
      <c r="E109" s="10"/>
      <c r="F109" s="9"/>
      <c r="G109" s="24"/>
      <c r="H109" s="13" t="s">
        <v>380</v>
      </c>
      <c r="I109" s="10" t="s">
        <v>250</v>
      </c>
      <c r="J109" s="7"/>
      <c r="K109" s="118"/>
      <c r="L109" s="118"/>
      <c r="M109" s="19"/>
    </row>
    <row r="110" spans="1:13" ht="15" thickBot="1" x14ac:dyDescent="0.4">
      <c r="A110" s="6"/>
      <c r="B110" s="7"/>
      <c r="C110" s="7"/>
      <c r="D110" s="9"/>
      <c r="E110" s="10"/>
      <c r="F110" s="9"/>
      <c r="G110" s="24"/>
      <c r="H110" s="13" t="s">
        <v>289</v>
      </c>
      <c r="I110" s="10" t="s">
        <v>258</v>
      </c>
      <c r="J110" s="7"/>
      <c r="K110" s="118"/>
      <c r="L110" s="118"/>
      <c r="M110" s="19"/>
    </row>
    <row r="111" spans="1:13" x14ac:dyDescent="0.35">
      <c r="A111" s="48"/>
      <c r="B111" s="48"/>
      <c r="C111" s="48"/>
      <c r="D111" s="80"/>
      <c r="E111" s="62"/>
      <c r="F111" s="58" t="s">
        <v>744</v>
      </c>
      <c r="G111" s="62" t="s">
        <v>374</v>
      </c>
      <c r="H111" s="58"/>
      <c r="I111" s="62"/>
      <c r="J111" s="48"/>
      <c r="K111" s="122"/>
      <c r="L111" s="122"/>
      <c r="M111" s="78"/>
    </row>
    <row r="112" spans="1:13" ht="15" thickBot="1" x14ac:dyDescent="0.4">
      <c r="A112" s="49"/>
      <c r="B112" s="49"/>
      <c r="C112" s="49"/>
      <c r="D112" s="81"/>
      <c r="E112" s="63"/>
      <c r="F112" s="59"/>
      <c r="G112" s="63"/>
      <c r="H112" s="59"/>
      <c r="I112" s="63"/>
      <c r="J112" s="49"/>
      <c r="K112" s="123"/>
      <c r="L112" s="123"/>
      <c r="M112" s="79"/>
    </row>
    <row r="113" spans="1:13" ht="15" thickBot="1" x14ac:dyDescent="0.4">
      <c r="A113" s="6"/>
      <c r="B113" s="7"/>
      <c r="C113" s="7"/>
      <c r="D113" s="9"/>
      <c r="E113" s="10"/>
      <c r="F113" s="13"/>
      <c r="G113" s="10"/>
      <c r="H113" s="13" t="s">
        <v>146</v>
      </c>
      <c r="I113" s="10" t="s">
        <v>277</v>
      </c>
      <c r="J113" s="7"/>
      <c r="K113" s="118"/>
      <c r="L113" s="118"/>
      <c r="M113" s="19"/>
    </row>
    <row r="114" spans="1:13" ht="15" thickBot="1" x14ac:dyDescent="0.4">
      <c r="A114" s="6"/>
      <c r="B114" s="7"/>
      <c r="C114" s="7"/>
      <c r="D114" s="9"/>
      <c r="E114" s="10"/>
      <c r="F114" s="13"/>
      <c r="G114" s="10"/>
      <c r="H114" s="13" t="s">
        <v>232</v>
      </c>
      <c r="I114" s="10" t="s">
        <v>149</v>
      </c>
      <c r="J114" s="7"/>
      <c r="K114" s="118"/>
      <c r="L114" s="118"/>
      <c r="M114" s="19"/>
    </row>
    <row r="115" spans="1:13" ht="15" thickBot="1" x14ac:dyDescent="0.4">
      <c r="A115" s="6"/>
      <c r="B115" s="7"/>
      <c r="C115" s="7"/>
      <c r="D115" s="9"/>
      <c r="E115" s="10"/>
      <c r="F115" s="13"/>
      <c r="G115" s="10"/>
      <c r="H115" s="13" t="s">
        <v>235</v>
      </c>
      <c r="I115" s="10" t="s">
        <v>151</v>
      </c>
      <c r="J115" s="7"/>
      <c r="K115" s="118"/>
      <c r="L115" s="118"/>
      <c r="M115" s="19"/>
    </row>
    <row r="116" spans="1:13" ht="15" thickBot="1" x14ac:dyDescent="0.4">
      <c r="A116" s="6"/>
      <c r="B116" s="7"/>
      <c r="C116" s="7"/>
      <c r="D116" s="9"/>
      <c r="E116" s="10"/>
      <c r="F116" s="13"/>
      <c r="G116" s="10"/>
      <c r="H116" s="13" t="s">
        <v>238</v>
      </c>
      <c r="I116" s="10" t="s">
        <v>153</v>
      </c>
      <c r="J116" s="7"/>
      <c r="K116" s="118"/>
      <c r="L116" s="118"/>
      <c r="M116" s="19"/>
    </row>
    <row r="117" spans="1:13" ht="15" thickBot="1" x14ac:dyDescent="0.4">
      <c r="A117" s="6"/>
      <c r="B117" s="7"/>
      <c r="C117" s="7"/>
      <c r="D117" s="9"/>
      <c r="E117" s="10"/>
      <c r="F117" s="13"/>
      <c r="G117" s="10"/>
      <c r="H117" s="13" t="s">
        <v>239</v>
      </c>
      <c r="I117" s="10" t="s">
        <v>79</v>
      </c>
      <c r="J117" s="7"/>
      <c r="K117" s="118"/>
      <c r="L117" s="118"/>
      <c r="M117" s="19"/>
    </row>
    <row r="118" spans="1:13" ht="15" thickBot="1" x14ac:dyDescent="0.4">
      <c r="A118" s="6"/>
      <c r="B118" s="7"/>
      <c r="C118" s="7"/>
      <c r="D118" s="9"/>
      <c r="E118" s="10"/>
      <c r="F118" s="13"/>
      <c r="G118" s="10"/>
      <c r="H118" s="13" t="s">
        <v>242</v>
      </c>
      <c r="I118" s="10" t="s">
        <v>156</v>
      </c>
      <c r="J118" s="7"/>
      <c r="K118" s="118"/>
      <c r="L118" s="118"/>
      <c r="M118" s="19"/>
    </row>
    <row r="119" spans="1:13" ht="15" thickBot="1" x14ac:dyDescent="0.4">
      <c r="A119" s="6"/>
      <c r="B119" s="7"/>
      <c r="C119" s="7"/>
      <c r="D119" s="9"/>
      <c r="E119" s="10"/>
      <c r="F119" s="13"/>
      <c r="G119" s="10"/>
      <c r="H119" s="13" t="s">
        <v>249</v>
      </c>
      <c r="I119" s="10" t="s">
        <v>250</v>
      </c>
      <c r="J119" s="7"/>
      <c r="K119" s="118"/>
      <c r="L119" s="118"/>
      <c r="M119" s="19"/>
    </row>
    <row r="120" spans="1:13" ht="15" thickBot="1" x14ac:dyDescent="0.4">
      <c r="A120" s="6"/>
      <c r="B120" s="7"/>
      <c r="C120" s="7"/>
      <c r="D120" s="9"/>
      <c r="E120" s="10"/>
      <c r="F120" s="13"/>
      <c r="G120" s="10"/>
      <c r="H120" s="13" t="s">
        <v>257</v>
      </c>
      <c r="I120" s="10" t="s">
        <v>258</v>
      </c>
      <c r="J120" s="7"/>
      <c r="K120" s="118"/>
      <c r="L120" s="118"/>
      <c r="M120" s="19"/>
    </row>
    <row r="121" spans="1:13" ht="15" thickBot="1" x14ac:dyDescent="0.4">
      <c r="A121" s="6"/>
      <c r="B121" s="7"/>
      <c r="C121" s="7"/>
      <c r="D121" s="9"/>
      <c r="E121" s="10"/>
      <c r="F121" s="13"/>
      <c r="G121" s="10"/>
      <c r="H121" s="13" t="s">
        <v>745</v>
      </c>
      <c r="I121" s="10" t="s">
        <v>260</v>
      </c>
      <c r="J121" s="7"/>
      <c r="K121" s="118"/>
      <c r="L121" s="118"/>
      <c r="M121" s="19"/>
    </row>
    <row r="122" spans="1:13" ht="15" thickBot="1" x14ac:dyDescent="0.4">
      <c r="A122" s="6"/>
      <c r="B122" s="7"/>
      <c r="C122" s="7"/>
      <c r="D122" s="9"/>
      <c r="E122" s="10"/>
      <c r="F122" s="13"/>
      <c r="G122" s="10"/>
      <c r="H122" s="13" t="s">
        <v>703</v>
      </c>
      <c r="I122" s="10" t="s">
        <v>704</v>
      </c>
      <c r="J122" s="7"/>
      <c r="K122" s="118"/>
      <c r="L122" s="118"/>
      <c r="M122" s="19"/>
    </row>
    <row r="123" spans="1:13" x14ac:dyDescent="0.35">
      <c r="A123" s="48"/>
      <c r="B123" s="48"/>
      <c r="C123" s="48"/>
      <c r="D123" s="80"/>
      <c r="E123" s="62"/>
      <c r="F123" s="58" t="s">
        <v>746</v>
      </c>
      <c r="G123" s="62" t="s">
        <v>747</v>
      </c>
      <c r="H123" s="62"/>
      <c r="I123" s="62"/>
      <c r="J123" s="48"/>
      <c r="K123" s="122"/>
      <c r="L123" s="122"/>
      <c r="M123" s="78"/>
    </row>
    <row r="124" spans="1:13" ht="15" thickBot="1" x14ac:dyDescent="0.4">
      <c r="A124" s="49"/>
      <c r="B124" s="49"/>
      <c r="C124" s="49"/>
      <c r="D124" s="81"/>
      <c r="E124" s="63"/>
      <c r="F124" s="59"/>
      <c r="G124" s="63"/>
      <c r="H124" s="63"/>
      <c r="I124" s="63"/>
      <c r="J124" s="49"/>
      <c r="K124" s="123"/>
      <c r="L124" s="123"/>
      <c r="M124" s="79"/>
    </row>
    <row r="125" spans="1:13" ht="15" thickBot="1" x14ac:dyDescent="0.4">
      <c r="A125" s="6"/>
      <c r="B125" s="7"/>
      <c r="C125" s="7"/>
      <c r="D125" s="9"/>
      <c r="E125" s="10"/>
      <c r="F125" s="13"/>
      <c r="G125" s="10"/>
      <c r="H125" s="13" t="s">
        <v>146</v>
      </c>
      <c r="I125" s="10" t="s">
        <v>277</v>
      </c>
      <c r="J125" s="7"/>
      <c r="K125" s="118"/>
      <c r="L125" s="118"/>
      <c r="M125" s="19"/>
    </row>
    <row r="126" spans="1:13" ht="15" thickBot="1" x14ac:dyDescent="0.4">
      <c r="A126" s="6"/>
      <c r="B126" s="7"/>
      <c r="C126" s="7"/>
      <c r="D126" s="9"/>
      <c r="E126" s="10"/>
      <c r="F126" s="13"/>
      <c r="G126" s="10"/>
      <c r="H126" s="13" t="s">
        <v>748</v>
      </c>
      <c r="I126" s="10" t="s">
        <v>149</v>
      </c>
      <c r="J126" s="7"/>
      <c r="K126" s="118"/>
      <c r="L126" s="118"/>
      <c r="M126" s="19"/>
    </row>
    <row r="127" spans="1:13" ht="15" thickBot="1" x14ac:dyDescent="0.4">
      <c r="A127" s="6"/>
      <c r="B127" s="7"/>
      <c r="C127" s="7"/>
      <c r="D127" s="9"/>
      <c r="E127" s="10"/>
      <c r="F127" s="9"/>
      <c r="G127" s="24"/>
      <c r="H127" s="13" t="s">
        <v>749</v>
      </c>
      <c r="I127" s="10" t="s">
        <v>151</v>
      </c>
      <c r="J127" s="7"/>
      <c r="K127" s="118"/>
      <c r="L127" s="118"/>
      <c r="M127" s="19"/>
    </row>
    <row r="128" spans="1:13" ht="15" thickBot="1" x14ac:dyDescent="0.4">
      <c r="A128" s="6"/>
      <c r="B128" s="7"/>
      <c r="C128" s="7"/>
      <c r="D128" s="9"/>
      <c r="E128" s="10"/>
      <c r="F128" s="9"/>
      <c r="G128" s="24"/>
      <c r="H128" s="13" t="s">
        <v>750</v>
      </c>
      <c r="I128" s="10" t="s">
        <v>153</v>
      </c>
      <c r="J128" s="7"/>
      <c r="K128" s="118"/>
      <c r="L128" s="118"/>
      <c r="M128" s="19"/>
    </row>
    <row r="129" spans="1:13" ht="15" thickBot="1" x14ac:dyDescent="0.4">
      <c r="A129" s="6"/>
      <c r="B129" s="7"/>
      <c r="C129" s="7"/>
      <c r="D129" s="9"/>
      <c r="E129" s="10"/>
      <c r="F129" s="9"/>
      <c r="G129" s="24"/>
      <c r="H129" s="13" t="s">
        <v>751</v>
      </c>
      <c r="I129" s="10" t="s">
        <v>79</v>
      </c>
      <c r="J129" s="7"/>
      <c r="K129" s="118"/>
      <c r="L129" s="118"/>
      <c r="M129" s="19"/>
    </row>
    <row r="130" spans="1:13" ht="15" thickBot="1" x14ac:dyDescent="0.4">
      <c r="A130" s="6"/>
      <c r="B130" s="7"/>
      <c r="C130" s="7"/>
      <c r="D130" s="9"/>
      <c r="E130" s="10"/>
      <c r="F130" s="9"/>
      <c r="G130" s="24"/>
      <c r="H130" s="13" t="s">
        <v>752</v>
      </c>
      <c r="I130" s="10" t="s">
        <v>156</v>
      </c>
      <c r="J130" s="7"/>
      <c r="K130" s="118"/>
      <c r="L130" s="118"/>
      <c r="M130" s="19"/>
    </row>
    <row r="131" spans="1:13" ht="15" thickBot="1" x14ac:dyDescent="0.4">
      <c r="A131" s="6"/>
      <c r="B131" s="7"/>
      <c r="C131" s="7"/>
      <c r="D131" s="9"/>
      <c r="E131" s="10"/>
      <c r="F131" s="9"/>
      <c r="G131" s="24"/>
      <c r="H131" s="13" t="s">
        <v>753</v>
      </c>
      <c r="I131" s="10" t="s">
        <v>250</v>
      </c>
      <c r="J131" s="7"/>
      <c r="K131" s="118"/>
      <c r="L131" s="118"/>
      <c r="M131" s="19"/>
    </row>
    <row r="132" spans="1:13" ht="15" thickBot="1" x14ac:dyDescent="0.4">
      <c r="A132" s="6"/>
      <c r="B132" s="7"/>
      <c r="C132" s="7"/>
      <c r="D132" s="9"/>
      <c r="E132" s="10"/>
      <c r="F132" s="9"/>
      <c r="G132" s="24"/>
      <c r="H132" s="13" t="s">
        <v>289</v>
      </c>
      <c r="I132" s="10" t="s">
        <v>258</v>
      </c>
      <c r="J132" s="7"/>
      <c r="K132" s="118"/>
      <c r="L132" s="118"/>
      <c r="M132" s="19"/>
    </row>
    <row r="133" spans="1:13" x14ac:dyDescent="0.35">
      <c r="A133" s="48"/>
      <c r="B133" s="48"/>
      <c r="C133" s="48"/>
      <c r="D133" s="80"/>
      <c r="E133" s="62"/>
      <c r="F133" s="80"/>
      <c r="G133" s="60"/>
      <c r="H133" s="58" t="s">
        <v>754</v>
      </c>
      <c r="I133" s="62" t="s">
        <v>755</v>
      </c>
      <c r="J133" s="48"/>
      <c r="K133" s="64" t="s">
        <v>641</v>
      </c>
      <c r="L133" s="26" t="s">
        <v>642</v>
      </c>
      <c r="M133" s="80" t="s">
        <v>706</v>
      </c>
    </row>
    <row r="134" spans="1:13" ht="15" thickBot="1" x14ac:dyDescent="0.4">
      <c r="A134" s="49"/>
      <c r="B134" s="49"/>
      <c r="C134" s="49"/>
      <c r="D134" s="81"/>
      <c r="E134" s="63"/>
      <c r="F134" s="81"/>
      <c r="G134" s="61"/>
      <c r="H134" s="59"/>
      <c r="I134" s="63"/>
      <c r="J134" s="49"/>
      <c r="K134" s="65"/>
      <c r="L134" s="15" t="s">
        <v>705</v>
      </c>
      <c r="M134" s="81"/>
    </row>
    <row r="135" spans="1:13" x14ac:dyDescent="0.35">
      <c r="A135" s="48"/>
      <c r="B135" s="48"/>
      <c r="C135" s="48"/>
      <c r="D135" s="80"/>
      <c r="E135" s="62"/>
      <c r="F135" s="58" t="s">
        <v>756</v>
      </c>
      <c r="G135" s="62" t="s">
        <v>757</v>
      </c>
      <c r="H135" s="58"/>
      <c r="I135" s="62"/>
      <c r="J135" s="48"/>
      <c r="K135" s="122"/>
      <c r="L135" s="122"/>
      <c r="M135" s="78"/>
    </row>
    <row r="136" spans="1:13" ht="15" thickBot="1" x14ac:dyDescent="0.4">
      <c r="A136" s="49"/>
      <c r="B136" s="49"/>
      <c r="C136" s="49"/>
      <c r="D136" s="81"/>
      <c r="E136" s="63"/>
      <c r="F136" s="59"/>
      <c r="G136" s="63"/>
      <c r="H136" s="59"/>
      <c r="I136" s="63"/>
      <c r="J136" s="49"/>
      <c r="K136" s="123"/>
      <c r="L136" s="123"/>
      <c r="M136" s="79"/>
    </row>
    <row r="137" spans="1:13" ht="15" thickBot="1" x14ac:dyDescent="0.4">
      <c r="A137" s="6"/>
      <c r="B137" s="7"/>
      <c r="C137" s="7"/>
      <c r="D137" s="8"/>
      <c r="E137" s="10"/>
      <c r="F137" s="8"/>
      <c r="G137" s="7"/>
      <c r="H137" s="13" t="s">
        <v>26</v>
      </c>
      <c r="I137" s="10" t="s">
        <v>277</v>
      </c>
      <c r="J137" s="7"/>
      <c r="K137" s="118"/>
      <c r="L137" s="118"/>
      <c r="M137" s="19"/>
    </row>
    <row r="138" spans="1:13" ht="15" thickBot="1" x14ac:dyDescent="0.4">
      <c r="A138" s="6"/>
      <c r="B138" s="7"/>
      <c r="C138" s="7"/>
      <c r="D138" s="8"/>
      <c r="E138" s="10"/>
      <c r="F138" s="8"/>
      <c r="G138" s="7"/>
      <c r="H138" s="13" t="s">
        <v>758</v>
      </c>
      <c r="I138" s="10" t="s">
        <v>149</v>
      </c>
      <c r="J138" s="7"/>
      <c r="K138" s="118"/>
      <c r="L138" s="118"/>
      <c r="M138" s="19"/>
    </row>
    <row r="139" spans="1:13" ht="21.5" thickBot="1" x14ac:dyDescent="0.4">
      <c r="A139" s="6"/>
      <c r="B139" s="7"/>
      <c r="C139" s="7"/>
      <c r="D139" s="8"/>
      <c r="E139" s="10"/>
      <c r="F139" s="8"/>
      <c r="G139" s="7"/>
      <c r="H139" s="13" t="s">
        <v>759</v>
      </c>
      <c r="I139" s="10" t="s">
        <v>151</v>
      </c>
      <c r="J139" s="7"/>
      <c r="K139" s="118"/>
      <c r="L139" s="118"/>
      <c r="M139" s="19"/>
    </row>
    <row r="140" spans="1:13" ht="21.5" thickBot="1" x14ac:dyDescent="0.4">
      <c r="A140" s="6"/>
      <c r="B140" s="7"/>
      <c r="C140" s="7"/>
      <c r="D140" s="8"/>
      <c r="E140" s="10"/>
      <c r="F140" s="8"/>
      <c r="G140" s="7"/>
      <c r="H140" s="13" t="s">
        <v>760</v>
      </c>
      <c r="I140" s="10" t="s">
        <v>153</v>
      </c>
      <c r="J140" s="7"/>
      <c r="K140" s="118"/>
      <c r="L140" s="118"/>
      <c r="M140" s="19"/>
    </row>
    <row r="141" spans="1:13" ht="21.5" thickBot="1" x14ac:dyDescent="0.4">
      <c r="A141" s="6"/>
      <c r="B141" s="7"/>
      <c r="C141" s="7"/>
      <c r="D141" s="8"/>
      <c r="E141" s="10"/>
      <c r="F141" s="8"/>
      <c r="G141" s="7"/>
      <c r="H141" s="13" t="s">
        <v>761</v>
      </c>
      <c r="I141" s="10" t="s">
        <v>79</v>
      </c>
      <c r="J141" s="7"/>
      <c r="K141" s="118"/>
      <c r="L141" s="118"/>
      <c r="M141" s="19"/>
    </row>
    <row r="142" spans="1:13" ht="21.5" thickBot="1" x14ac:dyDescent="0.4">
      <c r="A142" s="6"/>
      <c r="B142" s="7"/>
      <c r="C142" s="7"/>
      <c r="D142" s="8"/>
      <c r="E142" s="10"/>
      <c r="F142" s="8"/>
      <c r="G142" s="7"/>
      <c r="H142" s="13" t="s">
        <v>762</v>
      </c>
      <c r="I142" s="10" t="s">
        <v>156</v>
      </c>
      <c r="J142" s="7"/>
      <c r="K142" s="118"/>
      <c r="L142" s="118"/>
      <c r="M142" s="19"/>
    </row>
    <row r="143" spans="1:13" ht="21.5" thickBot="1" x14ac:dyDescent="0.4">
      <c r="A143" s="6"/>
      <c r="B143" s="7"/>
      <c r="C143" s="7"/>
      <c r="D143" s="8"/>
      <c r="E143" s="10"/>
      <c r="F143" s="8"/>
      <c r="G143" s="7"/>
      <c r="H143" s="13" t="s">
        <v>763</v>
      </c>
      <c r="I143" s="10" t="s">
        <v>250</v>
      </c>
      <c r="J143" s="7"/>
      <c r="K143" s="118"/>
      <c r="L143" s="118"/>
      <c r="M143" s="19"/>
    </row>
    <row r="144" spans="1:13" ht="21.5" thickBot="1" x14ac:dyDescent="0.4">
      <c r="A144" s="6"/>
      <c r="B144" s="7"/>
      <c r="C144" s="7"/>
      <c r="D144" s="8"/>
      <c r="E144" s="10"/>
      <c r="F144" s="8"/>
      <c r="G144" s="7"/>
      <c r="H144" s="13" t="s">
        <v>764</v>
      </c>
      <c r="I144" s="10" t="s">
        <v>258</v>
      </c>
      <c r="J144" s="7"/>
      <c r="K144" s="118"/>
      <c r="L144" s="118"/>
      <c r="M144" s="19"/>
    </row>
    <row r="145" spans="1:13" ht="15" thickBot="1" x14ac:dyDescent="0.4">
      <c r="A145" s="6"/>
      <c r="B145" s="7"/>
      <c r="C145" s="7"/>
      <c r="D145" s="8"/>
      <c r="E145" s="10"/>
      <c r="F145" s="8"/>
      <c r="G145" s="7"/>
      <c r="H145" s="13" t="s">
        <v>765</v>
      </c>
      <c r="I145" s="10" t="s">
        <v>260</v>
      </c>
      <c r="J145" s="7"/>
      <c r="K145" s="118"/>
      <c r="L145" s="118"/>
      <c r="M145" s="19"/>
    </row>
    <row r="146" spans="1:13" ht="15" thickBot="1" x14ac:dyDescent="0.4">
      <c r="A146" s="6"/>
      <c r="B146" s="7"/>
      <c r="C146" s="7"/>
      <c r="D146" s="8"/>
      <c r="E146" s="10"/>
      <c r="F146" s="8"/>
      <c r="G146" s="7"/>
      <c r="H146" s="10"/>
      <c r="I146" s="10"/>
      <c r="J146" s="7"/>
      <c r="K146" s="118"/>
      <c r="L146" s="118"/>
      <c r="M146" s="19"/>
    </row>
    <row r="147" spans="1:13" ht="15" thickBot="1" x14ac:dyDescent="0.4">
      <c r="A147" s="6"/>
      <c r="B147" s="7"/>
      <c r="C147" s="7"/>
      <c r="D147" s="8"/>
      <c r="E147" s="10"/>
      <c r="F147" s="8"/>
      <c r="G147" s="7"/>
      <c r="H147" s="10"/>
      <c r="I147" s="10"/>
      <c r="J147" s="7"/>
      <c r="K147" s="118"/>
      <c r="L147" s="118"/>
      <c r="M147" s="19"/>
    </row>
    <row r="148" spans="1:13" x14ac:dyDescent="0.35">
      <c r="A148" s="48"/>
      <c r="B148" s="48"/>
      <c r="C148" s="48"/>
      <c r="D148" s="42" t="s">
        <v>766</v>
      </c>
      <c r="E148" s="56" t="s">
        <v>770</v>
      </c>
      <c r="F148" s="50"/>
      <c r="G148" s="48"/>
      <c r="H148" s="54"/>
      <c r="I148" s="56"/>
      <c r="J148" s="48"/>
      <c r="K148" s="110" t="s">
        <v>641</v>
      </c>
      <c r="L148" s="43" t="s">
        <v>642</v>
      </c>
      <c r="M148" s="87" t="s">
        <v>741</v>
      </c>
    </row>
    <row r="149" spans="1:13" ht="15.5" x14ac:dyDescent="0.35">
      <c r="A149" s="47"/>
      <c r="B149" s="47"/>
      <c r="C149" s="47"/>
      <c r="D149" s="121"/>
      <c r="E149" s="125"/>
      <c r="F149" s="128"/>
      <c r="G149" s="47"/>
      <c r="H149" s="124"/>
      <c r="I149" s="125"/>
      <c r="J149" s="47"/>
      <c r="K149" s="111"/>
      <c r="L149" s="43" t="s">
        <v>740</v>
      </c>
      <c r="M149" s="98"/>
    </row>
    <row r="150" spans="1:13" ht="21" x14ac:dyDescent="0.35">
      <c r="A150" s="47"/>
      <c r="B150" s="47"/>
      <c r="C150" s="47"/>
      <c r="D150" s="20" t="s">
        <v>369</v>
      </c>
      <c r="E150" s="125"/>
      <c r="F150" s="128"/>
      <c r="G150" s="47"/>
      <c r="H150" s="124"/>
      <c r="I150" s="125"/>
      <c r="J150" s="47"/>
      <c r="K150" s="111"/>
      <c r="L150" s="109"/>
      <c r="M150" s="98"/>
    </row>
    <row r="151" spans="1:13" ht="52.5" x14ac:dyDescent="0.35">
      <c r="A151" s="47"/>
      <c r="B151" s="47"/>
      <c r="C151" s="47"/>
      <c r="D151" s="20" t="s">
        <v>767</v>
      </c>
      <c r="E151" s="125"/>
      <c r="F151" s="128"/>
      <c r="G151" s="47"/>
      <c r="H151" s="124"/>
      <c r="I151" s="125"/>
      <c r="J151" s="47"/>
      <c r="K151" s="111"/>
      <c r="L151" s="109"/>
      <c r="M151" s="98"/>
    </row>
    <row r="152" spans="1:13" ht="84" x14ac:dyDescent="0.35">
      <c r="A152" s="47"/>
      <c r="B152" s="47"/>
      <c r="C152" s="47"/>
      <c r="D152" s="20" t="s">
        <v>768</v>
      </c>
      <c r="E152" s="125"/>
      <c r="F152" s="128"/>
      <c r="G152" s="47"/>
      <c r="H152" s="124"/>
      <c r="I152" s="125"/>
      <c r="J152" s="47"/>
      <c r="K152" s="111"/>
      <c r="L152" s="109"/>
      <c r="M152" s="98"/>
    </row>
    <row r="153" spans="1:13" ht="63.5" thickBot="1" x14ac:dyDescent="0.4">
      <c r="A153" s="49"/>
      <c r="B153" s="49"/>
      <c r="C153" s="49"/>
      <c r="D153" s="41" t="s">
        <v>769</v>
      </c>
      <c r="E153" s="57"/>
      <c r="F153" s="51"/>
      <c r="G153" s="49"/>
      <c r="H153" s="55"/>
      <c r="I153" s="57"/>
      <c r="J153" s="49"/>
      <c r="K153" s="112"/>
      <c r="L153" s="3"/>
      <c r="M153" s="89"/>
    </row>
    <row r="154" spans="1:13" ht="15" thickBot="1" x14ac:dyDescent="0.4">
      <c r="A154" s="6"/>
      <c r="B154" s="7"/>
      <c r="C154" s="7"/>
      <c r="D154" s="41"/>
      <c r="E154" s="10"/>
      <c r="F154" s="8"/>
      <c r="G154" s="7"/>
      <c r="H154" s="11"/>
      <c r="I154" s="12"/>
      <c r="J154" s="7"/>
      <c r="K154" s="118"/>
      <c r="L154" s="118"/>
      <c r="M154" s="19"/>
    </row>
    <row r="155" spans="1:13" ht="15" thickBot="1" x14ac:dyDescent="0.4">
      <c r="A155" s="6"/>
      <c r="B155" s="7"/>
      <c r="C155" s="7"/>
      <c r="D155" s="41"/>
      <c r="E155" s="10"/>
      <c r="F155" s="8"/>
      <c r="G155" s="7"/>
      <c r="H155" s="11"/>
      <c r="I155" s="12"/>
      <c r="J155" s="7"/>
      <c r="K155" s="118"/>
      <c r="L155" s="118"/>
      <c r="M155" s="19"/>
    </row>
    <row r="156" spans="1:13" x14ac:dyDescent="0.35">
      <c r="A156" s="48"/>
      <c r="B156" s="48"/>
      <c r="C156" s="48"/>
      <c r="D156" s="80" t="s">
        <v>771</v>
      </c>
      <c r="E156" s="62" t="s">
        <v>772</v>
      </c>
      <c r="F156" s="80"/>
      <c r="G156" s="60"/>
      <c r="H156" s="58"/>
      <c r="I156" s="56"/>
      <c r="J156" s="48"/>
      <c r="K156" s="122"/>
      <c r="L156" s="122"/>
      <c r="M156" s="78"/>
    </row>
    <row r="157" spans="1:13" ht="15" thickBot="1" x14ac:dyDescent="0.4">
      <c r="A157" s="49"/>
      <c r="B157" s="49"/>
      <c r="C157" s="49"/>
      <c r="D157" s="81"/>
      <c r="E157" s="63"/>
      <c r="F157" s="81"/>
      <c r="G157" s="61"/>
      <c r="H157" s="59"/>
      <c r="I157" s="57"/>
      <c r="J157" s="49"/>
      <c r="K157" s="123"/>
      <c r="L157" s="123"/>
      <c r="M157" s="79"/>
    </row>
    <row r="158" spans="1:13" x14ac:dyDescent="0.35">
      <c r="A158" s="48"/>
      <c r="B158" s="48"/>
      <c r="C158" s="48"/>
      <c r="D158" s="80"/>
      <c r="E158" s="62"/>
      <c r="F158" s="58" t="s">
        <v>633</v>
      </c>
      <c r="G158" s="62" t="s">
        <v>371</v>
      </c>
      <c r="H158" s="58" t="s">
        <v>20</v>
      </c>
      <c r="I158" s="56"/>
      <c r="J158" s="48"/>
      <c r="K158" s="122"/>
      <c r="L158" s="122"/>
      <c r="M158" s="78"/>
    </row>
    <row r="159" spans="1:13" ht="15" thickBot="1" x14ac:dyDescent="0.4">
      <c r="A159" s="49"/>
      <c r="B159" s="49"/>
      <c r="C159" s="49"/>
      <c r="D159" s="81"/>
      <c r="E159" s="63"/>
      <c r="F159" s="59"/>
      <c r="G159" s="63"/>
      <c r="H159" s="59"/>
      <c r="I159" s="57"/>
      <c r="J159" s="49"/>
      <c r="K159" s="123"/>
      <c r="L159" s="123"/>
      <c r="M159" s="79"/>
    </row>
    <row r="160" spans="1:13" ht="21.5" thickBot="1" x14ac:dyDescent="0.4">
      <c r="A160" s="6"/>
      <c r="B160" s="7"/>
      <c r="C160" s="7"/>
      <c r="D160" s="9"/>
      <c r="E160" s="10"/>
      <c r="F160" s="9" t="s">
        <v>21</v>
      </c>
      <c r="G160" s="10" t="s">
        <v>373</v>
      </c>
      <c r="H160" s="15" t="s">
        <v>85</v>
      </c>
      <c r="I160" s="12"/>
      <c r="J160" s="7"/>
      <c r="K160" s="118"/>
      <c r="L160" s="118"/>
      <c r="M160" s="19"/>
    </row>
    <row r="161" spans="1:13" ht="15" thickBot="1" x14ac:dyDescent="0.4">
      <c r="A161" s="6"/>
      <c r="B161" s="7"/>
      <c r="C161" s="7"/>
      <c r="D161" s="9"/>
      <c r="E161" s="10"/>
      <c r="F161" s="13" t="s">
        <v>773</v>
      </c>
      <c r="G161" s="10" t="s">
        <v>774</v>
      </c>
      <c r="H161" s="13"/>
      <c r="I161" s="12"/>
      <c r="J161" s="7"/>
      <c r="K161" s="118"/>
      <c r="L161" s="118"/>
      <c r="M161" s="19"/>
    </row>
    <row r="162" spans="1:13" ht="15" thickBot="1" x14ac:dyDescent="0.4">
      <c r="A162" s="6"/>
      <c r="B162" s="7"/>
      <c r="C162" s="7"/>
      <c r="D162" s="9"/>
      <c r="E162" s="10"/>
      <c r="F162" s="13"/>
      <c r="G162" s="24"/>
      <c r="H162" s="9" t="s">
        <v>146</v>
      </c>
      <c r="I162" s="10" t="s">
        <v>27</v>
      </c>
      <c r="J162" s="7"/>
      <c r="K162" s="118"/>
      <c r="L162" s="118"/>
      <c r="M162" s="19"/>
    </row>
    <row r="163" spans="1:13" ht="16.5" customHeight="1" x14ac:dyDescent="0.35">
      <c r="A163" s="48"/>
      <c r="B163" s="48"/>
      <c r="C163" s="48"/>
      <c r="D163" s="80"/>
      <c r="E163" s="62"/>
      <c r="F163" s="80"/>
      <c r="G163" s="60"/>
      <c r="H163" s="80" t="s">
        <v>775</v>
      </c>
      <c r="I163" s="62" t="s">
        <v>776</v>
      </c>
      <c r="J163" s="48"/>
      <c r="K163" s="122"/>
      <c r="L163" s="122"/>
      <c r="M163" s="78"/>
    </row>
    <row r="164" spans="1:13" ht="15" thickBot="1" x14ac:dyDescent="0.4">
      <c r="A164" s="49"/>
      <c r="B164" s="49"/>
      <c r="C164" s="49"/>
      <c r="D164" s="81"/>
      <c r="E164" s="63"/>
      <c r="F164" s="81"/>
      <c r="G164" s="61"/>
      <c r="H164" s="81"/>
      <c r="I164" s="63"/>
      <c r="J164" s="49"/>
      <c r="K164" s="123"/>
      <c r="L164" s="123"/>
      <c r="M164" s="79"/>
    </row>
    <row r="165" spans="1:13" ht="48" customHeight="1" x14ac:dyDescent="0.35">
      <c r="A165" s="48"/>
      <c r="B165" s="48"/>
      <c r="C165" s="48"/>
      <c r="D165" s="80"/>
      <c r="E165" s="62"/>
      <c r="F165" s="80"/>
      <c r="G165" s="60"/>
      <c r="H165" s="80" t="s">
        <v>777</v>
      </c>
      <c r="I165" s="62" t="s">
        <v>778</v>
      </c>
      <c r="J165" s="48"/>
      <c r="K165" s="64" t="s">
        <v>641</v>
      </c>
      <c r="L165" s="26" t="s">
        <v>642</v>
      </c>
      <c r="M165" s="80" t="s">
        <v>780</v>
      </c>
    </row>
    <row r="166" spans="1:13" ht="15" thickBot="1" x14ac:dyDescent="0.4">
      <c r="A166" s="49"/>
      <c r="B166" s="49"/>
      <c r="C166" s="49"/>
      <c r="D166" s="81"/>
      <c r="E166" s="63"/>
      <c r="F166" s="81"/>
      <c r="G166" s="61"/>
      <c r="H166" s="81"/>
      <c r="I166" s="63"/>
      <c r="J166" s="49"/>
      <c r="K166" s="65"/>
      <c r="L166" s="15" t="s">
        <v>779</v>
      </c>
      <c r="M166" s="81"/>
    </row>
    <row r="167" spans="1:13" x14ac:dyDescent="0.35">
      <c r="A167" s="48"/>
      <c r="B167" s="48"/>
      <c r="C167" s="48"/>
      <c r="D167" s="80"/>
      <c r="E167" s="62"/>
      <c r="F167" s="80"/>
      <c r="G167" s="60"/>
      <c r="H167" s="80" t="s">
        <v>781</v>
      </c>
      <c r="I167" s="62" t="s">
        <v>782</v>
      </c>
      <c r="J167" s="48"/>
      <c r="K167" s="122"/>
      <c r="L167" s="122"/>
      <c r="M167" s="78"/>
    </row>
    <row r="168" spans="1:13" ht="15" thickBot="1" x14ac:dyDescent="0.4">
      <c r="A168" s="49"/>
      <c r="B168" s="49"/>
      <c r="C168" s="49"/>
      <c r="D168" s="81"/>
      <c r="E168" s="63"/>
      <c r="F168" s="81"/>
      <c r="G168" s="61"/>
      <c r="H168" s="81"/>
      <c r="I168" s="63"/>
      <c r="J168" s="49"/>
      <c r="K168" s="123"/>
      <c r="L168" s="123"/>
      <c r="M168" s="79"/>
    </row>
    <row r="169" spans="1:13" x14ac:dyDescent="0.35">
      <c r="A169" s="48"/>
      <c r="B169" s="48"/>
      <c r="C169" s="48"/>
      <c r="D169" s="80"/>
      <c r="E169" s="62"/>
      <c r="F169" s="58" t="s">
        <v>783</v>
      </c>
      <c r="G169" s="62" t="s">
        <v>784</v>
      </c>
      <c r="H169" s="62"/>
      <c r="I169" s="62" t="s">
        <v>215</v>
      </c>
      <c r="J169" s="48"/>
      <c r="K169" s="122"/>
      <c r="L169" s="122"/>
      <c r="M169" s="78"/>
    </row>
    <row r="170" spans="1:13" ht="15" thickBot="1" x14ac:dyDescent="0.4">
      <c r="A170" s="49"/>
      <c r="B170" s="49"/>
      <c r="C170" s="49"/>
      <c r="D170" s="81"/>
      <c r="E170" s="63"/>
      <c r="F170" s="59"/>
      <c r="G170" s="63"/>
      <c r="H170" s="63"/>
      <c r="I170" s="63"/>
      <c r="J170" s="49"/>
      <c r="K170" s="123"/>
      <c r="L170" s="123"/>
      <c r="M170" s="79"/>
    </row>
    <row r="171" spans="1:13" ht="15" thickBot="1" x14ac:dyDescent="0.4">
      <c r="A171" s="6"/>
      <c r="B171" s="7"/>
      <c r="C171" s="7"/>
      <c r="D171" s="41"/>
      <c r="E171" s="10"/>
      <c r="F171" s="8"/>
      <c r="G171" s="7"/>
      <c r="H171" s="11"/>
      <c r="I171" s="12"/>
      <c r="J171" s="7"/>
      <c r="K171" s="118"/>
      <c r="L171" s="118"/>
      <c r="M171" s="19"/>
    </row>
    <row r="172" spans="1:13" ht="15" thickBot="1" x14ac:dyDescent="0.4">
      <c r="A172" s="6"/>
      <c r="B172" s="7"/>
      <c r="C172" s="7"/>
      <c r="D172" s="41"/>
      <c r="E172" s="10"/>
      <c r="F172" s="8"/>
      <c r="G172" s="7"/>
      <c r="H172" s="11"/>
      <c r="I172" s="12"/>
      <c r="J172" s="7"/>
      <c r="K172" s="118"/>
      <c r="L172" s="118"/>
      <c r="M172" s="19"/>
    </row>
    <row r="173" spans="1:13" ht="16.5" customHeight="1" x14ac:dyDescent="0.35">
      <c r="A173" s="48"/>
      <c r="B173" s="48"/>
      <c r="C173" s="48"/>
      <c r="D173" s="82" t="s">
        <v>785</v>
      </c>
      <c r="E173" s="62" t="s">
        <v>786</v>
      </c>
      <c r="F173" s="50"/>
      <c r="G173" s="48"/>
      <c r="H173" s="54"/>
      <c r="I173" s="56"/>
      <c r="J173" s="48"/>
      <c r="K173" s="110" t="s">
        <v>667</v>
      </c>
      <c r="L173" s="110" t="s">
        <v>787</v>
      </c>
      <c r="M173" s="90" t="s">
        <v>788</v>
      </c>
    </row>
    <row r="174" spans="1:13" ht="15" thickBot="1" x14ac:dyDescent="0.4">
      <c r="A174" s="49"/>
      <c r="B174" s="49"/>
      <c r="C174" s="49"/>
      <c r="D174" s="83"/>
      <c r="E174" s="63"/>
      <c r="F174" s="51"/>
      <c r="G174" s="49"/>
      <c r="H174" s="55"/>
      <c r="I174" s="57"/>
      <c r="J174" s="49"/>
      <c r="K174" s="112"/>
      <c r="L174" s="112"/>
      <c r="M174" s="91"/>
    </row>
    <row r="175" spans="1:13" ht="15" thickBot="1" x14ac:dyDescent="0.4">
      <c r="A175" s="6"/>
      <c r="B175" s="7"/>
      <c r="C175" s="7"/>
      <c r="D175" s="41"/>
      <c r="E175" s="10"/>
      <c r="F175" s="41" t="s">
        <v>18</v>
      </c>
      <c r="G175" s="4" t="s">
        <v>19</v>
      </c>
      <c r="H175" s="11" t="s">
        <v>20</v>
      </c>
      <c r="I175" s="12"/>
      <c r="J175" s="7"/>
      <c r="K175" s="118"/>
      <c r="L175" s="118"/>
      <c r="M175" s="19"/>
    </row>
    <row r="176" spans="1:13" ht="21.5" thickBot="1" x14ac:dyDescent="0.4">
      <c r="A176" s="6"/>
      <c r="B176" s="7"/>
      <c r="C176" s="7"/>
      <c r="D176" s="41"/>
      <c r="E176" s="10"/>
      <c r="F176" s="41" t="s">
        <v>21</v>
      </c>
      <c r="G176" s="12" t="s">
        <v>373</v>
      </c>
      <c r="H176" s="40" t="s">
        <v>85</v>
      </c>
      <c r="I176" s="12"/>
      <c r="J176" s="7"/>
      <c r="K176" s="118"/>
      <c r="L176" s="118"/>
      <c r="M176" s="19"/>
    </row>
    <row r="177" spans="1:13" ht="15" thickBot="1" x14ac:dyDescent="0.4">
      <c r="A177" s="6"/>
      <c r="B177" s="7"/>
      <c r="C177" s="7"/>
      <c r="D177" s="41"/>
      <c r="E177" s="10"/>
      <c r="F177" s="41" t="s">
        <v>789</v>
      </c>
      <c r="G177" s="4" t="s">
        <v>790</v>
      </c>
      <c r="H177" s="11"/>
      <c r="I177" s="12"/>
      <c r="J177" s="7"/>
      <c r="K177" s="118"/>
      <c r="L177" s="118"/>
      <c r="M177" s="19"/>
    </row>
    <row r="178" spans="1:13" ht="15" thickBot="1" x14ac:dyDescent="0.4">
      <c r="A178" s="6"/>
      <c r="B178" s="7"/>
      <c r="C178" s="7"/>
      <c r="D178" s="41"/>
      <c r="E178" s="10"/>
      <c r="F178" s="41"/>
      <c r="G178" s="4"/>
      <c r="H178" s="11" t="s">
        <v>791</v>
      </c>
      <c r="I178" s="12" t="s">
        <v>792</v>
      </c>
      <c r="J178" s="7"/>
      <c r="K178" s="118"/>
      <c r="L178" s="118"/>
      <c r="M178" s="19"/>
    </row>
    <row r="179" spans="1:13" ht="15" thickBot="1" x14ac:dyDescent="0.4">
      <c r="A179" s="6"/>
      <c r="B179" s="7"/>
      <c r="C179" s="7"/>
      <c r="D179" s="41"/>
      <c r="E179" s="10"/>
      <c r="F179" s="41"/>
      <c r="G179" s="4"/>
      <c r="H179" s="11" t="s">
        <v>793</v>
      </c>
      <c r="I179" s="12" t="s">
        <v>149</v>
      </c>
      <c r="J179" s="7"/>
      <c r="K179" s="118"/>
      <c r="L179" s="118"/>
      <c r="M179" s="19"/>
    </row>
    <row r="180" spans="1:13" ht="21.5" thickBot="1" x14ac:dyDescent="0.4">
      <c r="A180" s="6"/>
      <c r="B180" s="7"/>
      <c r="C180" s="7"/>
      <c r="D180" s="41"/>
      <c r="E180" s="10"/>
      <c r="F180" s="41"/>
      <c r="G180" s="4"/>
      <c r="H180" s="11" t="s">
        <v>794</v>
      </c>
      <c r="I180" s="12" t="s">
        <v>795</v>
      </c>
      <c r="J180" s="7"/>
      <c r="K180" s="118"/>
      <c r="L180" s="118"/>
      <c r="M180" s="19"/>
    </row>
    <row r="181" spans="1:13" ht="15" thickBot="1" x14ac:dyDescent="0.4">
      <c r="A181" s="6"/>
      <c r="B181" s="7"/>
      <c r="C181" s="7"/>
      <c r="D181" s="41"/>
      <c r="E181" s="10"/>
      <c r="F181" s="41"/>
      <c r="G181" s="4"/>
      <c r="H181" s="11" t="s">
        <v>796</v>
      </c>
      <c r="I181" s="12" t="s">
        <v>797</v>
      </c>
      <c r="J181" s="7"/>
      <c r="K181" s="118"/>
      <c r="L181" s="118"/>
      <c r="M181" s="19"/>
    </row>
    <row r="182" spans="1:13" ht="15" thickBot="1" x14ac:dyDescent="0.4">
      <c r="A182" s="6"/>
      <c r="B182" s="7"/>
      <c r="C182" s="7"/>
      <c r="D182" s="41"/>
      <c r="E182" s="10"/>
      <c r="F182" s="41" t="s">
        <v>798</v>
      </c>
      <c r="G182" s="4" t="s">
        <v>799</v>
      </c>
      <c r="H182" s="11"/>
      <c r="I182" s="12"/>
      <c r="J182" s="7"/>
      <c r="K182" s="118"/>
      <c r="L182" s="118"/>
      <c r="M182" s="19"/>
    </row>
    <row r="183" spans="1:13" ht="15" thickBot="1" x14ac:dyDescent="0.4">
      <c r="A183" s="6"/>
      <c r="B183" s="7"/>
      <c r="C183" s="7"/>
      <c r="D183" s="41"/>
      <c r="E183" s="10"/>
      <c r="F183" s="41"/>
      <c r="G183" s="4"/>
      <c r="H183" s="11" t="s">
        <v>708</v>
      </c>
      <c r="I183" s="12" t="s">
        <v>800</v>
      </c>
      <c r="J183" s="7"/>
      <c r="K183" s="118"/>
      <c r="L183" s="118"/>
      <c r="M183" s="19"/>
    </row>
    <row r="184" spans="1:13" ht="21.5" thickBot="1" x14ac:dyDescent="0.4">
      <c r="A184" s="6"/>
      <c r="B184" s="7"/>
      <c r="C184" s="7"/>
      <c r="D184" s="41"/>
      <c r="E184" s="10"/>
      <c r="F184" s="41"/>
      <c r="G184" s="4"/>
      <c r="H184" s="11" t="s">
        <v>801</v>
      </c>
      <c r="I184" s="12" t="s">
        <v>802</v>
      </c>
      <c r="J184" s="7"/>
      <c r="K184" s="118"/>
      <c r="L184" s="118"/>
      <c r="M184" s="19"/>
    </row>
    <row r="185" spans="1:13" ht="15" thickBot="1" x14ac:dyDescent="0.4">
      <c r="A185" s="6"/>
      <c r="B185" s="7"/>
      <c r="C185" s="7"/>
      <c r="D185" s="41"/>
      <c r="E185" s="10"/>
      <c r="F185" s="41"/>
      <c r="G185" s="4"/>
      <c r="H185" s="11" t="s">
        <v>803</v>
      </c>
      <c r="I185" s="12" t="s">
        <v>804</v>
      </c>
      <c r="J185" s="7"/>
      <c r="K185" s="118"/>
      <c r="L185" s="118"/>
      <c r="M185" s="19"/>
    </row>
    <row r="186" spans="1:13" ht="15" thickBot="1" x14ac:dyDescent="0.4">
      <c r="A186" s="6"/>
      <c r="B186" s="7"/>
      <c r="C186" s="7"/>
      <c r="D186" s="41"/>
      <c r="E186" s="10"/>
      <c r="F186" s="41"/>
      <c r="G186" s="4"/>
      <c r="H186" s="11" t="s">
        <v>805</v>
      </c>
      <c r="I186" s="12" t="s">
        <v>806</v>
      </c>
      <c r="J186" s="7"/>
      <c r="K186" s="118"/>
      <c r="L186" s="118"/>
      <c r="M186" s="19"/>
    </row>
    <row r="187" spans="1:13" ht="21.5" thickBot="1" x14ac:dyDescent="0.4">
      <c r="A187" s="6"/>
      <c r="B187" s="7"/>
      <c r="C187" s="7"/>
      <c r="D187" s="41"/>
      <c r="E187" s="10"/>
      <c r="F187" s="41" t="s">
        <v>807</v>
      </c>
      <c r="G187" s="4" t="s">
        <v>808</v>
      </c>
      <c r="H187" s="11"/>
      <c r="I187" s="12"/>
      <c r="J187" s="7"/>
      <c r="K187" s="118"/>
      <c r="L187" s="118"/>
      <c r="M187" s="19"/>
    </row>
    <row r="188" spans="1:13" ht="15" thickBot="1" x14ac:dyDescent="0.4">
      <c r="A188" s="6"/>
      <c r="B188" s="7"/>
      <c r="C188" s="7"/>
      <c r="D188" s="41"/>
      <c r="E188" s="10"/>
      <c r="F188" s="41"/>
      <c r="G188" s="4"/>
      <c r="H188" s="11" t="s">
        <v>809</v>
      </c>
      <c r="I188" s="12" t="s">
        <v>810</v>
      </c>
      <c r="J188" s="7"/>
      <c r="K188" s="118"/>
      <c r="L188" s="118"/>
      <c r="M188" s="19"/>
    </row>
    <row r="189" spans="1:13" ht="15" thickBot="1" x14ac:dyDescent="0.4">
      <c r="A189" s="6"/>
      <c r="B189" s="7"/>
      <c r="C189" s="7"/>
      <c r="D189" s="41"/>
      <c r="E189" s="10"/>
      <c r="F189" s="41"/>
      <c r="G189" s="4"/>
      <c r="H189" s="11" t="s">
        <v>811</v>
      </c>
      <c r="I189" s="12" t="s">
        <v>812</v>
      </c>
      <c r="J189" s="7"/>
      <c r="K189" s="118"/>
      <c r="L189" s="118"/>
      <c r="M189" s="19"/>
    </row>
    <row r="190" spans="1:13" ht="15" thickBot="1" x14ac:dyDescent="0.4">
      <c r="A190" s="6"/>
      <c r="B190" s="7"/>
      <c r="C190" s="7"/>
      <c r="D190" s="41"/>
      <c r="E190" s="10"/>
      <c r="F190" s="41"/>
      <c r="G190" s="4"/>
      <c r="H190" s="11"/>
      <c r="I190" s="12"/>
      <c r="J190" s="7"/>
      <c r="K190" s="118"/>
      <c r="L190" s="118"/>
      <c r="M190" s="19"/>
    </row>
    <row r="191" spans="1:13" ht="15" thickBot="1" x14ac:dyDescent="0.4">
      <c r="A191" s="6"/>
      <c r="B191" s="7"/>
      <c r="C191" s="7"/>
      <c r="D191" s="41"/>
      <c r="E191" s="10"/>
      <c r="F191" s="41"/>
      <c r="G191" s="4"/>
      <c r="H191" s="11"/>
      <c r="I191" s="12"/>
      <c r="J191" s="7"/>
      <c r="K191" s="118"/>
      <c r="L191" s="118"/>
      <c r="M191" s="19"/>
    </row>
    <row r="192" spans="1:13" ht="32" thickBot="1" x14ac:dyDescent="0.4">
      <c r="A192" s="6"/>
      <c r="B192" s="7"/>
      <c r="C192" s="7"/>
      <c r="D192" s="41" t="s">
        <v>813</v>
      </c>
      <c r="E192" s="10" t="s">
        <v>814</v>
      </c>
      <c r="F192" s="41"/>
      <c r="G192" s="4"/>
      <c r="H192" s="11"/>
      <c r="I192" s="12"/>
      <c r="J192" s="7"/>
      <c r="K192" s="40" t="s">
        <v>667</v>
      </c>
      <c r="L192" s="40" t="s">
        <v>815</v>
      </c>
      <c r="M192" s="41" t="s">
        <v>816</v>
      </c>
    </row>
    <row r="193" spans="1:13" ht="21.5" thickBot="1" x14ac:dyDescent="0.4">
      <c r="A193" s="6"/>
      <c r="B193" s="7"/>
      <c r="C193" s="7"/>
      <c r="D193" s="41"/>
      <c r="E193" s="10"/>
      <c r="F193" s="41"/>
      <c r="G193" s="4"/>
      <c r="H193" s="11"/>
      <c r="I193" s="12"/>
      <c r="J193" s="7"/>
      <c r="K193" s="40" t="s">
        <v>667</v>
      </c>
      <c r="L193" s="40" t="s">
        <v>817</v>
      </c>
      <c r="M193" s="41" t="s">
        <v>818</v>
      </c>
    </row>
    <row r="194" spans="1:13" ht="21.5" thickBot="1" x14ac:dyDescent="0.4">
      <c r="A194" s="6"/>
      <c r="B194" s="7"/>
      <c r="C194" s="7"/>
      <c r="D194" s="41"/>
      <c r="E194" s="10"/>
      <c r="F194" s="41"/>
      <c r="G194" s="4"/>
      <c r="H194" s="11"/>
      <c r="I194" s="12"/>
      <c r="J194" s="7"/>
      <c r="K194" s="40" t="s">
        <v>667</v>
      </c>
      <c r="L194" s="40" t="s">
        <v>819</v>
      </c>
      <c r="M194" s="41" t="s">
        <v>820</v>
      </c>
    </row>
    <row r="195" spans="1:13" ht="15" thickBot="1" x14ac:dyDescent="0.4">
      <c r="A195" s="6"/>
      <c r="B195" s="7"/>
      <c r="C195" s="7"/>
      <c r="D195" s="41"/>
      <c r="E195" s="10"/>
      <c r="F195" s="41" t="s">
        <v>18</v>
      </c>
      <c r="G195" s="4" t="s">
        <v>19</v>
      </c>
      <c r="H195" s="11" t="s">
        <v>20</v>
      </c>
      <c r="I195" s="12"/>
      <c r="J195" s="7"/>
      <c r="K195" s="118"/>
      <c r="L195" s="118"/>
      <c r="M195" s="19"/>
    </row>
    <row r="196" spans="1:13" ht="21.5" thickBot="1" x14ac:dyDescent="0.4">
      <c r="A196" s="6"/>
      <c r="B196" s="7"/>
      <c r="C196" s="7"/>
      <c r="D196" s="41"/>
      <c r="E196" s="10"/>
      <c r="F196" s="41" t="s">
        <v>21</v>
      </c>
      <c r="G196" s="4" t="s">
        <v>22</v>
      </c>
      <c r="H196" s="40" t="s">
        <v>85</v>
      </c>
      <c r="I196" s="12"/>
      <c r="J196" s="7"/>
      <c r="K196" s="118"/>
      <c r="L196" s="118"/>
      <c r="M196" s="19"/>
    </row>
    <row r="197" spans="1:13" ht="15" thickBot="1" x14ac:dyDescent="0.4">
      <c r="A197" s="6"/>
      <c r="B197" s="7"/>
      <c r="C197" s="7"/>
      <c r="D197" s="41"/>
      <c r="E197" s="10"/>
      <c r="F197" s="41" t="s">
        <v>821</v>
      </c>
      <c r="G197" s="4" t="s">
        <v>822</v>
      </c>
      <c r="H197" s="11"/>
      <c r="I197" s="12"/>
      <c r="J197" s="7"/>
      <c r="K197" s="118"/>
      <c r="L197" s="118"/>
      <c r="M197" s="19"/>
    </row>
    <row r="198" spans="1:13" ht="15" thickBot="1" x14ac:dyDescent="0.4">
      <c r="A198" s="6"/>
      <c r="B198" s="7"/>
      <c r="C198" s="7"/>
      <c r="D198" s="41"/>
      <c r="E198" s="10"/>
      <c r="F198" s="41"/>
      <c r="G198" s="4"/>
      <c r="H198" s="12" t="s">
        <v>823</v>
      </c>
      <c r="I198" s="12" t="s">
        <v>185</v>
      </c>
      <c r="J198" s="7"/>
      <c r="K198" s="118"/>
      <c r="L198" s="118"/>
      <c r="M198" s="19"/>
    </row>
    <row r="199" spans="1:13" ht="21.5" thickBot="1" x14ac:dyDescent="0.4">
      <c r="A199" s="6"/>
      <c r="B199" s="7"/>
      <c r="C199" s="7"/>
      <c r="D199" s="41"/>
      <c r="E199" s="10"/>
      <c r="F199" s="41"/>
      <c r="G199" s="4"/>
      <c r="H199" s="12" t="s">
        <v>824</v>
      </c>
      <c r="I199" s="12" t="s">
        <v>825</v>
      </c>
      <c r="J199" s="7"/>
      <c r="K199" s="40"/>
      <c r="L199" s="40"/>
      <c r="M199" s="41"/>
    </row>
    <row r="200" spans="1:13" ht="21.5" thickBot="1" x14ac:dyDescent="0.4">
      <c r="A200" s="6"/>
      <c r="B200" s="7"/>
      <c r="C200" s="7"/>
      <c r="D200" s="41"/>
      <c r="E200" s="10"/>
      <c r="F200" s="41"/>
      <c r="G200" s="4"/>
      <c r="H200" s="12" t="s">
        <v>826</v>
      </c>
      <c r="I200" s="12" t="s">
        <v>827</v>
      </c>
      <c r="J200" s="7"/>
      <c r="K200" s="118"/>
      <c r="L200" s="118"/>
      <c r="M200" s="19"/>
    </row>
    <row r="201" spans="1:13" ht="21.5" thickBot="1" x14ac:dyDescent="0.4">
      <c r="A201" s="6"/>
      <c r="B201" s="7"/>
      <c r="C201" s="7"/>
      <c r="D201" s="41"/>
      <c r="E201" s="10"/>
      <c r="F201" s="41"/>
      <c r="G201" s="4"/>
      <c r="H201" s="12" t="s">
        <v>828</v>
      </c>
      <c r="I201" s="12" t="s">
        <v>829</v>
      </c>
      <c r="J201" s="7"/>
      <c r="K201" s="118"/>
      <c r="L201" s="118"/>
      <c r="M201" s="19"/>
    </row>
    <row r="202" spans="1:13" ht="15" thickBot="1" x14ac:dyDescent="0.4">
      <c r="A202" s="6"/>
      <c r="B202" s="7"/>
      <c r="C202" s="7"/>
      <c r="D202" s="41"/>
      <c r="E202" s="10"/>
      <c r="F202" s="41" t="s">
        <v>830</v>
      </c>
      <c r="G202" s="4" t="s">
        <v>831</v>
      </c>
      <c r="H202" s="11"/>
      <c r="I202" s="12"/>
      <c r="J202" s="7"/>
      <c r="K202" s="118"/>
      <c r="L202" s="118"/>
      <c r="M202" s="19"/>
    </row>
    <row r="203" spans="1:13" ht="15" thickBot="1" x14ac:dyDescent="0.4">
      <c r="A203" s="6"/>
      <c r="B203" s="7"/>
      <c r="C203" s="7"/>
      <c r="D203" s="41"/>
      <c r="E203" s="10"/>
      <c r="F203" s="41"/>
      <c r="G203" s="4"/>
      <c r="H203" s="11" t="s">
        <v>194</v>
      </c>
      <c r="I203" s="12" t="s">
        <v>832</v>
      </c>
      <c r="J203" s="7"/>
      <c r="K203" s="118"/>
      <c r="L203" s="118"/>
      <c r="M203" s="19"/>
    </row>
    <row r="204" spans="1:13" x14ac:dyDescent="0.35">
      <c r="A204" s="48"/>
      <c r="B204" s="48"/>
      <c r="C204" s="48"/>
      <c r="D204" s="82"/>
      <c r="E204" s="62"/>
      <c r="F204" s="82"/>
      <c r="G204" s="70"/>
      <c r="H204" s="54" t="s">
        <v>833</v>
      </c>
      <c r="I204" s="56" t="s">
        <v>834</v>
      </c>
      <c r="J204" s="48"/>
      <c r="K204" s="122"/>
      <c r="L204" s="122"/>
      <c r="M204" s="78"/>
    </row>
    <row r="205" spans="1:13" ht="15" thickBot="1" x14ac:dyDescent="0.4">
      <c r="A205" s="49"/>
      <c r="B205" s="49"/>
      <c r="C205" s="49"/>
      <c r="D205" s="83"/>
      <c r="E205" s="63"/>
      <c r="F205" s="83"/>
      <c r="G205" s="71"/>
      <c r="H205" s="55"/>
      <c r="I205" s="57"/>
      <c r="J205" s="49"/>
      <c r="K205" s="123"/>
      <c r="L205" s="123"/>
      <c r="M205" s="79"/>
    </row>
    <row r="206" spans="1:13" ht="15" thickBot="1" x14ac:dyDescent="0.4">
      <c r="A206" s="6"/>
      <c r="B206" s="7"/>
      <c r="C206" s="7"/>
      <c r="D206" s="41"/>
      <c r="E206" s="10"/>
      <c r="F206" s="41"/>
      <c r="G206" s="4"/>
      <c r="H206" s="11" t="s">
        <v>835</v>
      </c>
      <c r="I206" s="12" t="s">
        <v>836</v>
      </c>
      <c r="J206" s="7"/>
      <c r="K206" s="118"/>
      <c r="L206" s="118"/>
      <c r="M206" s="19"/>
    </row>
    <row r="207" spans="1:13" ht="21.5" thickBot="1" x14ac:dyDescent="0.4">
      <c r="A207" s="6"/>
      <c r="B207" s="7"/>
      <c r="C207" s="7"/>
      <c r="D207" s="41"/>
      <c r="E207" s="10"/>
      <c r="F207" s="41"/>
      <c r="G207" s="4"/>
      <c r="H207" s="11" t="s">
        <v>837</v>
      </c>
      <c r="I207" s="12" t="s">
        <v>838</v>
      </c>
      <c r="J207" s="7"/>
      <c r="K207" s="118"/>
      <c r="L207" s="118"/>
      <c r="M207" s="19"/>
    </row>
    <row r="208" spans="1:13" x14ac:dyDescent="0.35">
      <c r="A208" s="48"/>
      <c r="B208" s="48"/>
      <c r="C208" s="48"/>
      <c r="D208" s="82"/>
      <c r="E208" s="62"/>
      <c r="F208" s="82"/>
      <c r="G208" s="70"/>
      <c r="H208" s="54" t="s">
        <v>839</v>
      </c>
      <c r="I208" s="56" t="s">
        <v>840</v>
      </c>
      <c r="J208" s="48"/>
      <c r="K208" s="122"/>
      <c r="L208" s="122"/>
      <c r="M208" s="78"/>
    </row>
    <row r="209" spans="1:13" ht="15" thickBot="1" x14ac:dyDescent="0.4">
      <c r="A209" s="49"/>
      <c r="B209" s="49"/>
      <c r="C209" s="49"/>
      <c r="D209" s="83"/>
      <c r="E209" s="63"/>
      <c r="F209" s="83"/>
      <c r="G209" s="71"/>
      <c r="H209" s="55"/>
      <c r="I209" s="57"/>
      <c r="J209" s="49"/>
      <c r="K209" s="123"/>
      <c r="L209" s="123"/>
      <c r="M209" s="79"/>
    </row>
    <row r="210" spans="1:13" ht="21.5" thickBot="1" x14ac:dyDescent="0.4">
      <c r="A210" s="6"/>
      <c r="B210" s="7"/>
      <c r="C210" s="7"/>
      <c r="D210" s="41"/>
      <c r="E210" s="10"/>
      <c r="F210" s="41" t="s">
        <v>651</v>
      </c>
      <c r="G210" s="4" t="s">
        <v>841</v>
      </c>
      <c r="H210" s="11"/>
      <c r="I210" s="12"/>
      <c r="J210" s="7"/>
      <c r="K210" s="118"/>
      <c r="L210" s="118"/>
      <c r="M210" s="19"/>
    </row>
    <row r="211" spans="1:13" x14ac:dyDescent="0.35">
      <c r="A211" s="48"/>
      <c r="B211" s="48"/>
      <c r="C211" s="48"/>
      <c r="D211" s="82"/>
      <c r="E211" s="62"/>
      <c r="F211" s="82"/>
      <c r="G211" s="70"/>
      <c r="H211" s="54" t="s">
        <v>791</v>
      </c>
      <c r="I211" s="56" t="s">
        <v>792</v>
      </c>
      <c r="J211" s="48"/>
      <c r="K211" s="122"/>
      <c r="L211" s="122"/>
      <c r="M211" s="78"/>
    </row>
    <row r="212" spans="1:13" ht="15" thickBot="1" x14ac:dyDescent="0.4">
      <c r="A212" s="49"/>
      <c r="B212" s="49"/>
      <c r="C212" s="49"/>
      <c r="D212" s="83"/>
      <c r="E212" s="63"/>
      <c r="F212" s="83"/>
      <c r="G212" s="71"/>
      <c r="H212" s="55"/>
      <c r="I212" s="57"/>
      <c r="J212" s="49"/>
      <c r="K212" s="123"/>
      <c r="L212" s="123"/>
      <c r="M212" s="79"/>
    </row>
    <row r="213" spans="1:13" x14ac:dyDescent="0.35">
      <c r="A213" s="48"/>
      <c r="B213" s="48"/>
      <c r="C213" s="48"/>
      <c r="D213" s="82"/>
      <c r="E213" s="62"/>
      <c r="F213" s="82"/>
      <c r="G213" s="70"/>
      <c r="H213" s="54" t="s">
        <v>709</v>
      </c>
      <c r="I213" s="56" t="s">
        <v>710</v>
      </c>
      <c r="J213" s="48"/>
      <c r="K213" s="122"/>
      <c r="L213" s="122"/>
      <c r="M213" s="78"/>
    </row>
    <row r="214" spans="1:13" ht="15" thickBot="1" x14ac:dyDescent="0.4">
      <c r="A214" s="49"/>
      <c r="B214" s="49"/>
      <c r="C214" s="49"/>
      <c r="D214" s="83"/>
      <c r="E214" s="63"/>
      <c r="F214" s="83"/>
      <c r="G214" s="71"/>
      <c r="H214" s="55"/>
      <c r="I214" s="57"/>
      <c r="J214" s="49"/>
      <c r="K214" s="123"/>
      <c r="L214" s="123"/>
      <c r="M214" s="79"/>
    </row>
    <row r="215" spans="1:13" ht="21.5" thickBot="1" x14ac:dyDescent="0.4">
      <c r="A215" s="6"/>
      <c r="B215" s="7"/>
      <c r="C215" s="7"/>
      <c r="D215" s="41"/>
      <c r="E215" s="10"/>
      <c r="F215" s="41"/>
      <c r="G215" s="4"/>
      <c r="H215" s="11" t="s">
        <v>711</v>
      </c>
      <c r="I215" s="12" t="s">
        <v>712</v>
      </c>
      <c r="J215" s="7"/>
      <c r="K215" s="118"/>
      <c r="L215" s="118"/>
      <c r="M215" s="19"/>
    </row>
    <row r="216" spans="1:13" ht="37.5" customHeight="1" x14ac:dyDescent="0.35">
      <c r="A216" s="48"/>
      <c r="B216" s="48"/>
      <c r="C216" s="48"/>
      <c r="D216" s="82"/>
      <c r="E216" s="62"/>
      <c r="F216" s="82"/>
      <c r="G216" s="70"/>
      <c r="H216" s="54" t="s">
        <v>713</v>
      </c>
      <c r="I216" s="56" t="s">
        <v>714</v>
      </c>
      <c r="J216" s="48"/>
      <c r="K216" s="122"/>
      <c r="L216" s="122"/>
      <c r="M216" s="78"/>
    </row>
    <row r="217" spans="1:13" ht="15" thickBot="1" x14ac:dyDescent="0.4">
      <c r="A217" s="49"/>
      <c r="B217" s="49"/>
      <c r="C217" s="49"/>
      <c r="D217" s="83"/>
      <c r="E217" s="63"/>
      <c r="F217" s="83"/>
      <c r="G217" s="71"/>
      <c r="H217" s="55"/>
      <c r="I217" s="57"/>
      <c r="J217" s="49"/>
      <c r="K217" s="123"/>
      <c r="L217" s="123"/>
      <c r="M217" s="79"/>
    </row>
    <row r="218" spans="1:13" ht="21.5" thickBot="1" x14ac:dyDescent="0.4">
      <c r="A218" s="6"/>
      <c r="B218" s="7"/>
      <c r="C218" s="7"/>
      <c r="D218" s="41"/>
      <c r="E218" s="10"/>
      <c r="F218" s="41"/>
      <c r="G218" s="4"/>
      <c r="H218" s="11" t="s">
        <v>715</v>
      </c>
      <c r="I218" s="12" t="s">
        <v>716</v>
      </c>
      <c r="J218" s="7"/>
      <c r="K218" s="118"/>
      <c r="L218" s="118"/>
      <c r="M218" s="19"/>
    </row>
    <row r="219" spans="1:13" ht="32" thickBot="1" x14ac:dyDescent="0.4">
      <c r="A219" s="6"/>
      <c r="B219" s="7"/>
      <c r="C219" s="7"/>
      <c r="D219" s="41"/>
      <c r="E219" s="10"/>
      <c r="F219" s="41"/>
      <c r="G219" s="4"/>
      <c r="H219" s="11" t="s">
        <v>717</v>
      </c>
      <c r="I219" s="12" t="s">
        <v>718</v>
      </c>
      <c r="J219" s="7"/>
      <c r="K219" s="118"/>
      <c r="L219" s="118"/>
      <c r="M219" s="19"/>
    </row>
    <row r="220" spans="1:13" ht="15" thickBot="1" x14ac:dyDescent="0.4">
      <c r="A220" s="6"/>
      <c r="B220" s="7"/>
      <c r="C220" s="7"/>
      <c r="D220" s="41"/>
      <c r="E220" s="10"/>
      <c r="F220" s="41"/>
      <c r="G220" s="4"/>
      <c r="H220" s="11"/>
      <c r="I220" s="11"/>
      <c r="J220" s="7"/>
      <c r="K220" s="118"/>
      <c r="L220" s="118"/>
      <c r="M220" s="19"/>
    </row>
    <row r="221" spans="1:13" ht="42.5" thickBot="1" x14ac:dyDescent="0.4">
      <c r="A221" s="6"/>
      <c r="B221" s="7"/>
      <c r="C221" s="7"/>
      <c r="D221" s="9" t="s">
        <v>842</v>
      </c>
      <c r="E221" s="10" t="s">
        <v>843</v>
      </c>
      <c r="F221" s="41"/>
      <c r="G221" s="4"/>
      <c r="H221" s="12"/>
      <c r="I221" s="12"/>
      <c r="J221" s="7"/>
      <c r="K221" s="15" t="s">
        <v>667</v>
      </c>
      <c r="L221" s="15" t="s">
        <v>844</v>
      </c>
      <c r="M221" s="9" t="s">
        <v>845</v>
      </c>
    </row>
    <row r="222" spans="1:13" x14ac:dyDescent="0.35">
      <c r="A222" s="48"/>
      <c r="B222" s="48"/>
      <c r="C222" s="48"/>
      <c r="D222" s="82"/>
      <c r="E222" s="62"/>
      <c r="F222" s="58" t="s">
        <v>633</v>
      </c>
      <c r="G222" s="62" t="s">
        <v>371</v>
      </c>
      <c r="H222" s="62" t="s">
        <v>215</v>
      </c>
      <c r="I222" s="56"/>
      <c r="J222" s="48"/>
      <c r="K222" s="122"/>
      <c r="L222" s="122"/>
      <c r="M222" s="78"/>
    </row>
    <row r="223" spans="1:13" ht="15" thickBot="1" x14ac:dyDescent="0.4">
      <c r="A223" s="49"/>
      <c r="B223" s="49"/>
      <c r="C223" s="49"/>
      <c r="D223" s="83"/>
      <c r="E223" s="63"/>
      <c r="F223" s="59"/>
      <c r="G223" s="63"/>
      <c r="H223" s="63"/>
      <c r="I223" s="57"/>
      <c r="J223" s="49"/>
      <c r="K223" s="123"/>
      <c r="L223" s="123"/>
      <c r="M223" s="79"/>
    </row>
    <row r="224" spans="1:13" x14ac:dyDescent="0.35">
      <c r="A224" s="48"/>
      <c r="B224" s="48"/>
      <c r="C224" s="48"/>
      <c r="D224" s="82"/>
      <c r="E224" s="62"/>
      <c r="F224" s="58" t="s">
        <v>372</v>
      </c>
      <c r="G224" s="62" t="s">
        <v>373</v>
      </c>
      <c r="H224" s="110" t="s">
        <v>85</v>
      </c>
      <c r="I224" s="56"/>
      <c r="J224" s="48"/>
      <c r="K224" s="122"/>
      <c r="L224" s="122"/>
      <c r="M224" s="78"/>
    </row>
    <row r="225" spans="1:13" ht="15" thickBot="1" x14ac:dyDescent="0.4">
      <c r="A225" s="49"/>
      <c r="B225" s="49"/>
      <c r="C225" s="49"/>
      <c r="D225" s="83"/>
      <c r="E225" s="63"/>
      <c r="F225" s="59"/>
      <c r="G225" s="63"/>
      <c r="H225" s="112"/>
      <c r="I225" s="57"/>
      <c r="J225" s="49"/>
      <c r="K225" s="123"/>
      <c r="L225" s="123"/>
      <c r="M225" s="79"/>
    </row>
    <row r="226" spans="1:13" x14ac:dyDescent="0.35">
      <c r="A226" s="48"/>
      <c r="B226" s="48"/>
      <c r="C226" s="48"/>
      <c r="D226" s="82"/>
      <c r="E226" s="62"/>
      <c r="F226" s="58" t="s">
        <v>846</v>
      </c>
      <c r="G226" s="62" t="s">
        <v>847</v>
      </c>
      <c r="H226" s="56"/>
      <c r="I226" s="56"/>
      <c r="J226" s="48"/>
      <c r="K226" s="122"/>
      <c r="L226" s="122"/>
      <c r="M226" s="78"/>
    </row>
    <row r="227" spans="1:13" ht="15" thickBot="1" x14ac:dyDescent="0.4">
      <c r="A227" s="49"/>
      <c r="B227" s="49"/>
      <c r="C227" s="49"/>
      <c r="D227" s="83"/>
      <c r="E227" s="63"/>
      <c r="F227" s="59"/>
      <c r="G227" s="63"/>
      <c r="H227" s="57"/>
      <c r="I227" s="57"/>
      <c r="J227" s="49"/>
      <c r="K227" s="123"/>
      <c r="L227" s="123"/>
      <c r="M227" s="79"/>
    </row>
    <row r="228" spans="1:13" ht="15" thickBot="1" x14ac:dyDescent="0.4">
      <c r="A228" s="6"/>
      <c r="B228" s="7"/>
      <c r="C228" s="7"/>
      <c r="D228" s="41"/>
      <c r="E228" s="10"/>
      <c r="F228" s="41"/>
      <c r="G228" s="4"/>
      <c r="H228" s="11" t="s">
        <v>194</v>
      </c>
      <c r="I228" s="12" t="s">
        <v>185</v>
      </c>
      <c r="J228" s="7"/>
      <c r="K228" s="118"/>
      <c r="L228" s="118"/>
      <c r="M228" s="19"/>
    </row>
    <row r="229" spans="1:13" ht="15" thickBot="1" x14ac:dyDescent="0.4">
      <c r="A229" s="6"/>
      <c r="B229" s="7"/>
      <c r="C229" s="7"/>
      <c r="D229" s="41"/>
      <c r="E229" s="10"/>
      <c r="F229" s="41"/>
      <c r="G229" s="4"/>
      <c r="H229" s="11" t="s">
        <v>848</v>
      </c>
      <c r="I229" s="12" t="s">
        <v>849</v>
      </c>
      <c r="J229" s="7"/>
      <c r="K229" s="118"/>
      <c r="L229" s="118"/>
      <c r="M229" s="19"/>
    </row>
    <row r="230" spans="1:13" ht="42.5" thickBot="1" x14ac:dyDescent="0.4">
      <c r="A230" s="6"/>
      <c r="B230" s="7"/>
      <c r="C230" s="7"/>
      <c r="D230" s="41"/>
      <c r="E230" s="10"/>
      <c r="F230" s="41"/>
      <c r="G230" s="4"/>
      <c r="H230" s="11" t="s">
        <v>850</v>
      </c>
      <c r="I230" s="12" t="s">
        <v>851</v>
      </c>
      <c r="J230" s="7"/>
      <c r="K230" s="15" t="s">
        <v>667</v>
      </c>
      <c r="L230" s="15" t="s">
        <v>301</v>
      </c>
      <c r="M230" s="9" t="s">
        <v>852</v>
      </c>
    </row>
    <row r="231" spans="1:13" ht="15" thickBot="1" x14ac:dyDescent="0.4">
      <c r="A231" s="6"/>
      <c r="B231" s="7"/>
      <c r="C231" s="7"/>
      <c r="D231" s="41"/>
      <c r="E231" s="10"/>
      <c r="F231" s="41"/>
      <c r="G231" s="4"/>
      <c r="H231" s="12"/>
      <c r="I231" s="12"/>
      <c r="J231" s="7"/>
      <c r="K231" s="118"/>
      <c r="L231" s="118"/>
      <c r="M231" s="19"/>
    </row>
    <row r="232" spans="1:13" ht="15" thickBot="1" x14ac:dyDescent="0.4">
      <c r="A232" s="6"/>
      <c r="B232" s="7"/>
      <c r="C232" s="7"/>
      <c r="D232" s="41"/>
      <c r="E232" s="10"/>
      <c r="F232" s="41"/>
      <c r="G232" s="4"/>
      <c r="H232" s="12"/>
      <c r="I232" s="12"/>
      <c r="J232" s="7"/>
      <c r="K232" s="118"/>
      <c r="L232" s="118"/>
      <c r="M232" s="19"/>
    </row>
    <row r="233" spans="1:13" x14ac:dyDescent="0.35">
      <c r="A233" s="84"/>
      <c r="B233"/>
      <c r="C233"/>
      <c r="D233"/>
      <c r="E233"/>
      <c r="F233"/>
      <c r="G233"/>
      <c r="H233"/>
      <c r="I233"/>
      <c r="J233"/>
      <c r="K233"/>
      <c r="L233"/>
      <c r="M233"/>
    </row>
    <row r="234" spans="1:13" x14ac:dyDescent="0.35">
      <c r="A234" s="145"/>
      <c r="B234" s="145"/>
      <c r="C234" s="147"/>
      <c r="D234" s="145"/>
      <c r="E234" s="145"/>
      <c r="F234" s="145"/>
      <c r="G234" s="149"/>
      <c r="H234" s="145"/>
      <c r="I234" s="145"/>
      <c r="J234" s="145"/>
      <c r="K234" s="145"/>
      <c r="L234" s="145"/>
      <c r="M234" s="145"/>
    </row>
    <row r="235" spans="1:13" x14ac:dyDescent="0.35">
      <c r="A235" s="145"/>
      <c r="B235" s="145"/>
      <c r="C235" s="147"/>
      <c r="D235" s="145"/>
      <c r="E235" s="145"/>
      <c r="F235" s="145"/>
      <c r="G235" s="149"/>
      <c r="H235" s="149"/>
      <c r="I235" s="145"/>
      <c r="J235" s="145"/>
      <c r="K235" s="145"/>
      <c r="L235" s="145"/>
      <c r="M235" s="145"/>
    </row>
    <row r="236" spans="1:13" x14ac:dyDescent="0.35">
      <c r="A236" s="145"/>
      <c r="B236" s="145"/>
      <c r="C236" s="147"/>
      <c r="D236" s="145"/>
      <c r="E236" s="145"/>
      <c r="F236" s="145"/>
      <c r="G236" s="149"/>
      <c r="H236" s="145"/>
      <c r="I236" s="145"/>
      <c r="J236" s="145"/>
      <c r="K236" s="145"/>
      <c r="L236" s="145"/>
      <c r="M236" s="145"/>
    </row>
    <row r="237" spans="1:13" x14ac:dyDescent="0.35">
      <c r="A237" s="145"/>
      <c r="B237" s="145"/>
      <c r="C237" s="147"/>
      <c r="D237" s="145"/>
      <c r="E237" s="147"/>
      <c r="F237" s="147"/>
      <c r="G237" s="145"/>
      <c r="H237" s="146"/>
      <c r="I237" s="150"/>
      <c r="J237" s="149"/>
      <c r="K237" s="154"/>
      <c r="L237" s="152"/>
      <c r="M237" s="147"/>
    </row>
    <row r="238" spans="1:13" x14ac:dyDescent="0.35">
      <c r="A238" s="145"/>
      <c r="B238" s="145"/>
      <c r="C238" s="147"/>
      <c r="D238" s="145"/>
      <c r="E238" s="147"/>
      <c r="F238" s="147"/>
      <c r="G238" s="145"/>
      <c r="H238" s="146"/>
      <c r="I238" s="150"/>
      <c r="J238" s="149"/>
      <c r="K238" s="154"/>
      <c r="L238" s="154"/>
      <c r="M238" s="147"/>
    </row>
    <row r="239" spans="1:13" x14ac:dyDescent="0.35">
      <c r="A239" s="145"/>
      <c r="B239" s="145"/>
      <c r="C239" s="147"/>
      <c r="D239" s="145"/>
      <c r="E239" s="147"/>
      <c r="F239" s="147"/>
      <c r="G239" s="145"/>
      <c r="H239" s="146"/>
      <c r="I239" s="150"/>
      <c r="J239" s="149"/>
      <c r="K239" s="154"/>
      <c r="L239" s="154"/>
      <c r="M239" s="147"/>
    </row>
    <row r="240" spans="1:13" x14ac:dyDescent="0.35">
      <c r="A240" s="145"/>
      <c r="B240" s="145"/>
      <c r="C240" s="147"/>
      <c r="D240" s="145"/>
      <c r="E240" s="147"/>
      <c r="F240" s="147"/>
      <c r="G240" s="145"/>
      <c r="H240" s="146"/>
      <c r="I240" s="150"/>
      <c r="J240" s="149"/>
      <c r="K240" s="154"/>
      <c r="L240" s="154"/>
      <c r="M240" s="147"/>
    </row>
    <row r="241" spans="1:13" x14ac:dyDescent="0.35">
      <c r="A241" s="145"/>
      <c r="B241" s="145"/>
      <c r="C241" s="147"/>
      <c r="D241" s="145"/>
      <c r="E241" s="147"/>
      <c r="F241" s="147"/>
      <c r="G241" s="145"/>
      <c r="H241" s="146"/>
      <c r="I241" s="150"/>
      <c r="J241" s="149"/>
      <c r="K241" s="154"/>
      <c r="L241" s="154"/>
      <c r="M241" s="147"/>
    </row>
    <row r="242" spans="1:13" x14ac:dyDescent="0.35">
      <c r="A242" s="145"/>
      <c r="B242" s="145"/>
      <c r="C242" s="147"/>
      <c r="D242" s="145"/>
      <c r="E242" s="147"/>
      <c r="F242" s="147"/>
      <c r="G242" s="145"/>
      <c r="H242" s="146"/>
      <c r="I242" s="150"/>
      <c r="J242" s="149"/>
      <c r="K242" s="154"/>
      <c r="L242" s="154"/>
      <c r="M242" s="147"/>
    </row>
    <row r="243" spans="1:13" x14ac:dyDescent="0.35">
      <c r="A243" s="145"/>
      <c r="B243" s="145"/>
      <c r="C243" s="147"/>
      <c r="D243" s="145"/>
      <c r="E243" s="147"/>
      <c r="F243" s="147"/>
      <c r="G243" s="145"/>
      <c r="H243" s="146"/>
      <c r="I243" s="150"/>
      <c r="J243" s="149"/>
      <c r="K243" s="165"/>
      <c r="L243" s="154"/>
      <c r="M243" s="147"/>
    </row>
    <row r="244" spans="1:13" x14ac:dyDescent="0.35">
      <c r="A244" s="145"/>
      <c r="B244" s="145"/>
      <c r="C244" s="147"/>
      <c r="D244" s="145"/>
      <c r="E244" s="147"/>
      <c r="F244" s="147"/>
      <c r="G244" s="145"/>
      <c r="H244" s="146"/>
      <c r="I244" s="150"/>
      <c r="J244" s="149"/>
      <c r="K244" s="152"/>
      <c r="L244" s="152"/>
      <c r="M244" s="151"/>
    </row>
    <row r="245" spans="1:13" x14ac:dyDescent="0.35">
      <c r="A245" s="145"/>
      <c r="B245" s="145"/>
      <c r="C245" s="147"/>
      <c r="D245" s="145"/>
      <c r="E245" s="147"/>
      <c r="F245" s="147"/>
      <c r="G245" s="145"/>
      <c r="H245" s="146"/>
      <c r="I245" s="150"/>
      <c r="J245" s="149"/>
      <c r="K245" s="152"/>
      <c r="L245" s="152"/>
      <c r="M245" s="151"/>
    </row>
    <row r="246" spans="1:13" x14ac:dyDescent="0.35">
      <c r="A246" s="145"/>
      <c r="B246" s="145"/>
      <c r="C246" s="147"/>
      <c r="D246" s="147"/>
      <c r="E246" s="145"/>
      <c r="F246" s="147"/>
      <c r="G246" s="145"/>
      <c r="H246" s="146"/>
      <c r="I246" s="150"/>
      <c r="J246" s="149"/>
      <c r="K246" s="154"/>
      <c r="L246" s="151"/>
      <c r="M246" s="147"/>
    </row>
    <row r="247" spans="1:13" x14ac:dyDescent="0.35">
      <c r="A247" s="145"/>
      <c r="B247" s="145"/>
      <c r="C247" s="147"/>
      <c r="D247" s="145"/>
      <c r="E247" s="145"/>
      <c r="F247" s="147"/>
      <c r="G247" s="145"/>
      <c r="H247" s="146"/>
      <c r="I247" s="150"/>
      <c r="J247" s="149"/>
      <c r="K247" s="154"/>
      <c r="L247" s="151"/>
      <c r="M247" s="147"/>
    </row>
    <row r="248" spans="1:13" x14ac:dyDescent="0.35">
      <c r="A248" s="145"/>
      <c r="B248" s="145"/>
      <c r="C248" s="147"/>
      <c r="D248" s="149"/>
      <c r="E248" s="145"/>
      <c r="F248" s="147"/>
      <c r="G248" s="145"/>
      <c r="H248" s="146"/>
      <c r="I248" s="150"/>
      <c r="J248" s="149"/>
      <c r="K248" s="154"/>
      <c r="L248" s="151"/>
      <c r="M248" s="147"/>
    </row>
    <row r="249" spans="1:13" x14ac:dyDescent="0.35">
      <c r="A249" s="145"/>
      <c r="B249" s="145"/>
      <c r="C249" s="147"/>
      <c r="D249" s="164"/>
      <c r="E249" s="145"/>
      <c r="F249" s="147"/>
      <c r="G249" s="145"/>
      <c r="H249" s="146"/>
      <c r="I249" s="150"/>
      <c r="J249" s="149"/>
      <c r="K249" s="154"/>
      <c r="L249" s="151"/>
      <c r="M249" s="147"/>
    </row>
    <row r="250" spans="1:13" x14ac:dyDescent="0.35">
      <c r="A250" s="145"/>
      <c r="B250" s="145"/>
      <c r="C250" s="147"/>
      <c r="D250" s="147"/>
      <c r="E250" s="145"/>
      <c r="F250" s="147"/>
      <c r="G250" s="145"/>
      <c r="H250" s="146"/>
      <c r="I250" s="150"/>
      <c r="J250" s="149"/>
      <c r="K250" s="154"/>
      <c r="L250" s="151"/>
      <c r="M250" s="147"/>
    </row>
    <row r="251" spans="1:13" x14ac:dyDescent="0.35">
      <c r="A251" s="145"/>
      <c r="B251" s="145"/>
      <c r="C251" s="147"/>
      <c r="D251" s="145"/>
      <c r="E251" s="147"/>
      <c r="F251" s="147"/>
      <c r="G251" s="145"/>
      <c r="H251" s="146"/>
      <c r="I251" s="150"/>
      <c r="J251" s="149"/>
      <c r="K251" s="154"/>
      <c r="L251" s="154"/>
      <c r="M251" s="147"/>
    </row>
    <row r="252" spans="1:13" x14ac:dyDescent="0.35">
      <c r="A252" s="145"/>
      <c r="B252" s="145"/>
      <c r="C252" s="147"/>
      <c r="D252" s="145"/>
      <c r="E252" s="147"/>
      <c r="F252" s="147"/>
      <c r="G252" s="145"/>
      <c r="H252" s="146"/>
      <c r="I252" s="150"/>
      <c r="J252" s="149"/>
      <c r="K252" s="154"/>
      <c r="L252" s="154"/>
      <c r="M252" s="145"/>
    </row>
    <row r="253" spans="1:13" x14ac:dyDescent="0.35">
      <c r="A253" s="145"/>
      <c r="B253" s="145"/>
      <c r="C253" s="147"/>
      <c r="D253" s="145"/>
      <c r="E253" s="147"/>
      <c r="F253" s="147"/>
      <c r="G253" s="145"/>
      <c r="H253" s="146"/>
      <c r="I253" s="150"/>
      <c r="J253" s="149"/>
      <c r="K253" s="154"/>
      <c r="L253" s="154"/>
      <c r="M253" s="147"/>
    </row>
    <row r="254" spans="1:13" x14ac:dyDescent="0.35">
      <c r="A254" s="145"/>
      <c r="B254" s="145"/>
      <c r="C254" s="147"/>
      <c r="D254" s="145"/>
      <c r="E254" s="147"/>
      <c r="F254" s="147"/>
      <c r="G254" s="145"/>
      <c r="H254" s="146"/>
      <c r="I254" s="150"/>
      <c r="J254" s="149"/>
      <c r="K254" s="154"/>
      <c r="L254" s="154"/>
      <c r="M254" s="147"/>
    </row>
    <row r="255" spans="1:13" x14ac:dyDescent="0.35">
      <c r="A255" s="145"/>
      <c r="B255" s="145"/>
      <c r="C255" s="147"/>
      <c r="D255" s="145"/>
      <c r="E255" s="147"/>
      <c r="F255" s="147"/>
      <c r="G255" s="145"/>
      <c r="H255" s="146"/>
      <c r="I255" s="150"/>
      <c r="J255" s="149"/>
      <c r="K255" s="154"/>
      <c r="L255" s="154"/>
      <c r="M255" s="147"/>
    </row>
    <row r="256" spans="1:13" x14ac:dyDescent="0.35">
      <c r="A256" s="145"/>
      <c r="B256" s="145"/>
      <c r="C256" s="147"/>
      <c r="D256" s="145"/>
      <c r="E256" s="147"/>
      <c r="F256" s="147"/>
      <c r="G256" s="145"/>
      <c r="H256" s="146"/>
      <c r="I256" s="150"/>
      <c r="J256" s="149"/>
      <c r="K256" s="154"/>
      <c r="L256" s="154"/>
      <c r="M256" s="145"/>
    </row>
    <row r="257" spans="1:13" x14ac:dyDescent="0.35">
      <c r="A257" s="145"/>
      <c r="B257" s="145"/>
      <c r="C257" s="147"/>
      <c r="D257" s="145"/>
      <c r="E257" s="147"/>
      <c r="F257" s="147"/>
      <c r="G257" s="147"/>
      <c r="H257" s="146"/>
      <c r="I257" s="150"/>
      <c r="J257" s="149"/>
      <c r="K257" s="154"/>
      <c r="L257" s="154"/>
      <c r="M257" s="147"/>
    </row>
    <row r="258" spans="1:13" x14ac:dyDescent="0.35">
      <c r="A258" s="145"/>
      <c r="B258" s="145"/>
      <c r="C258" s="147"/>
      <c r="D258" s="145"/>
      <c r="E258" s="147"/>
      <c r="F258" s="147"/>
      <c r="G258" s="147"/>
      <c r="H258" s="146"/>
      <c r="I258" s="150"/>
      <c r="J258" s="149"/>
      <c r="K258" s="154"/>
      <c r="L258" s="154"/>
      <c r="M258" s="145"/>
    </row>
    <row r="259" spans="1:13" x14ac:dyDescent="0.35">
      <c r="A259" s="145"/>
      <c r="B259" s="145"/>
      <c r="C259" s="147"/>
      <c r="D259" s="145"/>
      <c r="E259" s="147"/>
      <c r="F259" s="147"/>
      <c r="G259" s="145"/>
      <c r="H259" s="146"/>
      <c r="I259" s="150"/>
      <c r="J259" s="149"/>
      <c r="K259" s="154"/>
      <c r="L259" s="154"/>
      <c r="M259" s="147"/>
    </row>
    <row r="260" spans="1:13" x14ac:dyDescent="0.35">
      <c r="A260" s="145"/>
      <c r="B260" s="145"/>
      <c r="C260" s="147"/>
      <c r="D260" s="145"/>
      <c r="E260" s="147"/>
      <c r="F260" s="147"/>
      <c r="G260" s="145"/>
      <c r="H260" s="146"/>
      <c r="I260" s="150"/>
      <c r="J260" s="149"/>
      <c r="K260" s="154"/>
      <c r="L260" s="154"/>
      <c r="M260" s="147"/>
    </row>
    <row r="261" spans="1:13" x14ac:dyDescent="0.35">
      <c r="A261" s="145"/>
      <c r="B261" s="145"/>
      <c r="C261" s="147"/>
      <c r="D261" s="145"/>
      <c r="E261" s="147"/>
      <c r="F261" s="147"/>
      <c r="G261" s="145"/>
      <c r="H261" s="146"/>
      <c r="I261" s="150"/>
      <c r="J261" s="149"/>
      <c r="K261" s="154"/>
      <c r="L261" s="154"/>
      <c r="M261" s="147"/>
    </row>
    <row r="262" spans="1:13" x14ac:dyDescent="0.35">
      <c r="A262" s="145"/>
      <c r="B262" s="145"/>
      <c r="C262" s="147"/>
      <c r="D262" s="145"/>
      <c r="E262" s="147"/>
      <c r="F262" s="147"/>
      <c r="G262" s="145"/>
      <c r="H262" s="146"/>
      <c r="I262" s="150"/>
      <c r="J262" s="149"/>
      <c r="K262" s="154"/>
      <c r="L262" s="154"/>
      <c r="M262" s="145"/>
    </row>
    <row r="263" spans="1:13" x14ac:dyDescent="0.35">
      <c r="A263" s="145"/>
      <c r="B263" s="145"/>
      <c r="C263" s="147"/>
      <c r="D263" s="145"/>
      <c r="E263" s="147"/>
      <c r="F263" s="147"/>
      <c r="G263" s="145"/>
      <c r="H263" s="146"/>
      <c r="I263" s="150"/>
      <c r="J263" s="149"/>
      <c r="K263" s="152"/>
      <c r="L263" s="152"/>
      <c r="M263" s="151"/>
    </row>
    <row r="264" spans="1:13" x14ac:dyDescent="0.35">
      <c r="A264" s="145"/>
      <c r="B264" s="145"/>
      <c r="C264" s="147"/>
      <c r="D264" s="145"/>
      <c r="E264" s="147"/>
      <c r="F264" s="147"/>
      <c r="G264" s="145"/>
      <c r="H264" s="146"/>
      <c r="I264" s="150"/>
      <c r="J264" s="149"/>
      <c r="K264" s="152"/>
      <c r="L264" s="152"/>
      <c r="M264" s="151"/>
    </row>
    <row r="265" spans="1:13" x14ac:dyDescent="0.35">
      <c r="A265" s="145"/>
      <c r="B265" s="145"/>
      <c r="C265" s="147"/>
      <c r="D265" s="147"/>
      <c r="E265" s="145"/>
      <c r="F265" s="147"/>
      <c r="G265" s="145"/>
      <c r="H265" s="146"/>
      <c r="I265" s="150"/>
      <c r="J265" s="149"/>
      <c r="K265" s="154"/>
      <c r="L265" s="154"/>
      <c r="M265" s="145"/>
    </row>
    <row r="266" spans="1:13" ht="15.5" x14ac:dyDescent="0.35">
      <c r="A266" s="145"/>
      <c r="B266" s="145"/>
      <c r="C266" s="147"/>
      <c r="D266" s="163"/>
      <c r="E266" s="145"/>
      <c r="F266" s="147"/>
      <c r="G266" s="145"/>
      <c r="H266" s="146"/>
      <c r="I266" s="150"/>
      <c r="J266" s="149"/>
      <c r="K266" s="154"/>
      <c r="L266" s="154"/>
      <c r="M266" s="145"/>
    </row>
    <row r="267" spans="1:13" x14ac:dyDescent="0.35">
      <c r="A267" s="145"/>
      <c r="B267" s="145"/>
      <c r="C267" s="147"/>
      <c r="D267" s="164"/>
      <c r="E267" s="145"/>
      <c r="F267" s="147"/>
      <c r="G267" s="145"/>
      <c r="H267" s="146"/>
      <c r="I267" s="150"/>
      <c r="J267" s="149"/>
      <c r="K267" s="154"/>
      <c r="L267" s="154"/>
      <c r="M267" s="166"/>
    </row>
    <row r="268" spans="1:13" x14ac:dyDescent="0.35">
      <c r="A268" s="145"/>
      <c r="B268" s="145"/>
      <c r="C268" s="147"/>
      <c r="D268" s="147"/>
      <c r="E268" s="145"/>
      <c r="F268" s="147"/>
      <c r="G268" s="145"/>
      <c r="H268" s="146"/>
      <c r="I268" s="150"/>
      <c r="J268" s="149"/>
      <c r="K268" s="154"/>
      <c r="L268" s="154"/>
      <c r="M268" s="166"/>
    </row>
    <row r="269" spans="1:13" x14ac:dyDescent="0.35">
      <c r="A269" s="145"/>
      <c r="B269" s="145"/>
      <c r="C269" s="147"/>
      <c r="D269" s="147"/>
      <c r="E269" s="147"/>
      <c r="F269" s="147"/>
      <c r="G269" s="145"/>
      <c r="H269" s="146"/>
      <c r="I269" s="150"/>
      <c r="J269" s="149"/>
      <c r="K269" s="154"/>
      <c r="L269" s="154"/>
      <c r="M269" s="145"/>
    </row>
    <row r="270" spans="1:13" x14ac:dyDescent="0.35">
      <c r="A270" s="145"/>
      <c r="B270" s="145"/>
      <c r="C270" s="147"/>
      <c r="D270" s="147"/>
      <c r="E270" s="147"/>
      <c r="F270" s="147"/>
      <c r="G270" s="145"/>
      <c r="H270" s="146"/>
      <c r="I270" s="150"/>
      <c r="J270" s="149"/>
      <c r="K270" s="154"/>
      <c r="L270" s="154"/>
      <c r="M270" s="145"/>
    </row>
    <row r="271" spans="1:13" x14ac:dyDescent="0.35">
      <c r="A271" s="145"/>
      <c r="B271" s="145"/>
      <c r="C271" s="147"/>
      <c r="D271" s="145"/>
      <c r="E271" s="147"/>
      <c r="F271" s="147"/>
      <c r="G271" s="145"/>
      <c r="H271" s="146"/>
      <c r="I271" s="150"/>
      <c r="J271" s="149"/>
      <c r="K271" s="154"/>
      <c r="L271" s="154"/>
      <c r="M271" s="145"/>
    </row>
    <row r="272" spans="1:13" x14ac:dyDescent="0.35">
      <c r="A272" s="145"/>
      <c r="B272" s="145"/>
      <c r="C272" s="147"/>
      <c r="D272" s="145"/>
      <c r="E272" s="147"/>
      <c r="F272" s="147"/>
      <c r="G272" s="145"/>
      <c r="H272" s="146"/>
      <c r="I272" s="150"/>
      <c r="J272" s="149"/>
      <c r="K272" s="151"/>
      <c r="L272" s="154"/>
      <c r="M272" s="145"/>
    </row>
    <row r="273" spans="1:13" x14ac:dyDescent="0.35">
      <c r="A273" s="145"/>
      <c r="B273" s="145"/>
      <c r="C273" s="147"/>
      <c r="D273" s="145"/>
      <c r="E273" s="147"/>
      <c r="F273" s="147"/>
      <c r="G273" s="145"/>
      <c r="H273" s="146"/>
      <c r="I273" s="150"/>
      <c r="J273" s="149"/>
      <c r="K273" s="151"/>
      <c r="L273" s="154"/>
      <c r="M273" s="145"/>
    </row>
    <row r="274" spans="1:13" x14ac:dyDescent="0.35">
      <c r="A274" s="145"/>
      <c r="B274" s="145"/>
      <c r="C274" s="147"/>
      <c r="D274" s="145"/>
      <c r="E274" s="147"/>
      <c r="F274" s="147"/>
      <c r="G274" s="145"/>
      <c r="H274" s="146"/>
      <c r="I274" s="150"/>
      <c r="J274" s="149"/>
      <c r="K274" s="151"/>
      <c r="L274" s="154"/>
      <c r="M274" s="167"/>
    </row>
    <row r="275" spans="1:13" x14ac:dyDescent="0.35">
      <c r="A275" s="145"/>
      <c r="B275" s="145"/>
      <c r="C275" s="147"/>
      <c r="D275" s="145"/>
      <c r="E275" s="147"/>
      <c r="F275" s="147"/>
      <c r="G275" s="145"/>
      <c r="H275" s="146"/>
      <c r="I275" s="150"/>
      <c r="J275" s="149"/>
      <c r="K275" s="151"/>
      <c r="L275" s="154"/>
      <c r="M275" s="167"/>
    </row>
    <row r="276" spans="1:13" x14ac:dyDescent="0.35">
      <c r="A276" s="145"/>
      <c r="B276" s="145"/>
      <c r="C276" s="147"/>
      <c r="D276" s="145"/>
      <c r="E276" s="147"/>
      <c r="F276" s="147"/>
      <c r="G276" s="145"/>
      <c r="H276" s="146"/>
      <c r="I276" s="150"/>
      <c r="J276" s="149"/>
      <c r="K276" s="151"/>
      <c r="L276" s="154"/>
      <c r="M276" s="145"/>
    </row>
    <row r="277" spans="1:13" x14ac:dyDescent="0.35">
      <c r="A277" s="145"/>
      <c r="B277" s="145"/>
      <c r="C277" s="147"/>
      <c r="D277" s="145"/>
      <c r="E277" s="147"/>
      <c r="F277" s="148"/>
      <c r="G277" s="149"/>
      <c r="H277" s="149"/>
      <c r="I277" s="150"/>
      <c r="J277" s="149"/>
      <c r="K277" s="151"/>
      <c r="L277" s="154"/>
      <c r="M277" s="167"/>
    </row>
    <row r="278" spans="1:13" x14ac:dyDescent="0.35">
      <c r="A278" s="145"/>
      <c r="B278" s="145"/>
      <c r="C278" s="147"/>
      <c r="D278" s="145"/>
      <c r="E278" s="147"/>
      <c r="F278" s="147"/>
      <c r="G278" s="145"/>
      <c r="H278" s="149"/>
      <c r="I278" s="150"/>
      <c r="J278" s="149"/>
      <c r="K278" s="152"/>
      <c r="L278" s="152"/>
      <c r="M278" s="151"/>
    </row>
    <row r="279" spans="1:13" x14ac:dyDescent="0.35">
      <c r="A279" s="145"/>
      <c r="B279" s="145"/>
      <c r="C279" s="147"/>
      <c r="D279" s="145"/>
      <c r="E279" s="147"/>
      <c r="F279" s="147"/>
      <c r="G279" s="145"/>
      <c r="H279" s="149"/>
      <c r="I279" s="150"/>
      <c r="J279" s="149"/>
      <c r="K279" s="152"/>
      <c r="L279" s="152"/>
      <c r="M279" s="151"/>
    </row>
    <row r="280" spans="1:13" x14ac:dyDescent="0.35">
      <c r="A280" s="145"/>
      <c r="B280" s="145"/>
      <c r="C280" s="147"/>
      <c r="D280" s="147"/>
      <c r="E280" s="149"/>
      <c r="F280" s="147"/>
      <c r="G280" s="145"/>
      <c r="H280" s="146"/>
      <c r="I280" s="150"/>
      <c r="J280" s="149"/>
      <c r="K280" s="151"/>
      <c r="L280" s="151"/>
      <c r="M280" s="147"/>
    </row>
    <row r="281" spans="1:13" x14ac:dyDescent="0.35">
      <c r="A281" s="145"/>
      <c r="B281" s="145"/>
      <c r="C281" s="147"/>
      <c r="D281" s="147"/>
      <c r="E281" s="149"/>
      <c r="F281" s="147"/>
      <c r="G281" s="145"/>
      <c r="H281" s="146"/>
      <c r="I281" s="150"/>
      <c r="J281" s="149"/>
      <c r="K281" s="151"/>
      <c r="L281" s="151"/>
      <c r="M281" s="147"/>
    </row>
    <row r="282" spans="1:13" x14ac:dyDescent="0.35">
      <c r="A282" s="145"/>
      <c r="B282" s="145"/>
      <c r="C282" s="147"/>
      <c r="D282" s="147"/>
      <c r="E282" s="149"/>
      <c r="F282" s="147"/>
      <c r="G282" s="145"/>
      <c r="H282" s="146"/>
      <c r="I282" s="150"/>
      <c r="J282" s="149"/>
      <c r="K282" s="151"/>
      <c r="L282" s="151"/>
      <c r="M282" s="147"/>
    </row>
    <row r="283" spans="1:13" x14ac:dyDescent="0.35">
      <c r="A283" s="145"/>
      <c r="B283" s="145"/>
      <c r="C283" s="147"/>
      <c r="D283" s="148"/>
      <c r="E283" s="149"/>
      <c r="F283" s="147"/>
      <c r="G283" s="145"/>
      <c r="H283" s="146"/>
      <c r="I283" s="150"/>
      <c r="J283" s="149"/>
      <c r="K283" s="151"/>
      <c r="L283" s="151"/>
      <c r="M283" s="147"/>
    </row>
    <row r="284" spans="1:13" x14ac:dyDescent="0.35">
      <c r="A284" s="145"/>
      <c r="B284" s="145"/>
      <c r="C284" s="147"/>
      <c r="D284" s="147"/>
      <c r="E284" s="149"/>
      <c r="F284" s="147"/>
      <c r="G284" s="145"/>
      <c r="H284" s="146"/>
      <c r="I284" s="150"/>
      <c r="J284" s="149"/>
      <c r="K284" s="151"/>
      <c r="L284" s="151"/>
      <c r="M284" s="147"/>
    </row>
    <row r="285" spans="1:13" x14ac:dyDescent="0.35">
      <c r="A285" s="145"/>
      <c r="B285" s="145"/>
      <c r="C285" s="147"/>
      <c r="D285" s="145"/>
      <c r="E285" s="147"/>
      <c r="F285" s="147"/>
      <c r="G285" s="145"/>
      <c r="H285" s="146"/>
      <c r="I285" s="150"/>
      <c r="J285" s="149"/>
      <c r="K285" s="152"/>
      <c r="L285" s="152"/>
      <c r="M285" s="151"/>
    </row>
    <row r="286" spans="1:13" x14ac:dyDescent="0.35">
      <c r="A286" s="145"/>
      <c r="B286" s="145"/>
      <c r="C286" s="147"/>
      <c r="D286" s="145"/>
      <c r="E286" s="147"/>
      <c r="F286" s="147"/>
      <c r="G286" s="145"/>
      <c r="H286" s="146"/>
      <c r="I286" s="150"/>
      <c r="J286" s="149"/>
      <c r="K286" s="152"/>
      <c r="L286" s="152"/>
      <c r="M286" s="151"/>
    </row>
    <row r="287" spans="1:13" x14ac:dyDescent="0.35">
      <c r="A287" s="145"/>
      <c r="B287" s="145"/>
      <c r="C287" s="147"/>
      <c r="D287" s="147"/>
      <c r="E287" s="149"/>
      <c r="F287" s="147"/>
      <c r="G287" s="145"/>
      <c r="H287" s="146"/>
      <c r="I287" s="150"/>
      <c r="J287" s="149"/>
      <c r="K287" s="172"/>
      <c r="L287" s="151"/>
      <c r="M287" s="147"/>
    </row>
    <row r="288" spans="1:13" x14ac:dyDescent="0.35">
      <c r="A288" s="145"/>
      <c r="B288" s="145"/>
      <c r="C288" s="147"/>
      <c r="D288" s="147"/>
      <c r="E288" s="149"/>
      <c r="F288" s="147"/>
      <c r="G288" s="145"/>
      <c r="H288" s="146"/>
      <c r="I288" s="150"/>
      <c r="J288" s="149"/>
      <c r="K288" s="172"/>
      <c r="L288" s="151"/>
      <c r="M288" s="147"/>
    </row>
    <row r="289" spans="1:13" x14ac:dyDescent="0.35">
      <c r="A289" s="145"/>
      <c r="B289" s="145"/>
      <c r="C289" s="147"/>
      <c r="D289" s="145"/>
      <c r="E289" s="149"/>
      <c r="F289" s="147"/>
      <c r="G289" s="145"/>
      <c r="H289" s="146"/>
      <c r="I289" s="150"/>
      <c r="J289" s="149"/>
      <c r="K289" s="172"/>
      <c r="L289" s="151"/>
      <c r="M289" s="147"/>
    </row>
    <row r="290" spans="1:13" x14ac:dyDescent="0.35">
      <c r="A290" s="145"/>
      <c r="B290" s="145"/>
      <c r="C290" s="147"/>
      <c r="D290" s="148"/>
      <c r="E290" s="149"/>
      <c r="F290" s="147"/>
      <c r="G290" s="145"/>
      <c r="H290" s="146"/>
      <c r="I290" s="150"/>
      <c r="J290" s="149"/>
      <c r="K290" s="172"/>
      <c r="L290" s="151"/>
      <c r="M290" s="147"/>
    </row>
    <row r="291" spans="1:13" x14ac:dyDescent="0.35">
      <c r="A291" s="145"/>
      <c r="B291" s="145"/>
      <c r="C291" s="147"/>
      <c r="D291" s="148"/>
      <c r="E291" s="149"/>
      <c r="F291" s="147"/>
      <c r="G291" s="145"/>
      <c r="H291" s="146"/>
      <c r="I291" s="150"/>
      <c r="J291" s="149"/>
      <c r="K291" s="172"/>
      <c r="L291" s="151"/>
      <c r="M291" s="147"/>
    </row>
    <row r="292" spans="1:13" x14ac:dyDescent="0.35">
      <c r="A292" s="145"/>
      <c r="B292" s="145"/>
      <c r="C292" s="147"/>
      <c r="D292" s="147"/>
      <c r="E292" s="149"/>
      <c r="F292" s="147"/>
      <c r="G292" s="145"/>
      <c r="H292" s="146"/>
      <c r="I292" s="150"/>
      <c r="J292" s="149"/>
      <c r="K292" s="172"/>
      <c r="L292" s="151"/>
      <c r="M292" s="147"/>
    </row>
    <row r="293" spans="1:13" x14ac:dyDescent="0.35">
      <c r="A293" s="145"/>
      <c r="B293" s="145"/>
      <c r="C293" s="147"/>
      <c r="D293" s="145"/>
      <c r="E293" s="147"/>
      <c r="F293" s="147"/>
      <c r="G293" s="145"/>
      <c r="H293" s="146"/>
      <c r="I293" s="150"/>
      <c r="J293" s="149"/>
      <c r="K293" s="152"/>
      <c r="L293" s="152"/>
      <c r="M293" s="151"/>
    </row>
    <row r="294" spans="1:13" x14ac:dyDescent="0.35">
      <c r="A294" s="145"/>
      <c r="B294" s="145"/>
      <c r="C294" s="147"/>
      <c r="D294" s="145"/>
      <c r="E294" s="147"/>
      <c r="F294" s="147"/>
      <c r="G294" s="145"/>
      <c r="H294" s="146"/>
      <c r="I294" s="150"/>
      <c r="J294" s="149"/>
      <c r="K294" s="152"/>
      <c r="L294" s="152"/>
      <c r="M294" s="151"/>
    </row>
  </sheetData>
  <mergeCells count="567">
    <mergeCell ref="M226:M227"/>
    <mergeCell ref="G226:G227"/>
    <mergeCell ref="H226:H227"/>
    <mergeCell ref="I226:I227"/>
    <mergeCell ref="J226:J227"/>
    <mergeCell ref="K226:K227"/>
    <mergeCell ref="L226:L227"/>
    <mergeCell ref="J224:J225"/>
    <mergeCell ref="K224:K225"/>
    <mergeCell ref="L224:L225"/>
    <mergeCell ref="M224:M225"/>
    <mergeCell ref="A226:A227"/>
    <mergeCell ref="B226:B227"/>
    <mergeCell ref="C226:C227"/>
    <mergeCell ref="D226:D227"/>
    <mergeCell ref="E226:E227"/>
    <mergeCell ref="F226:F227"/>
    <mergeCell ref="M222:M223"/>
    <mergeCell ref="A224:A225"/>
    <mergeCell ref="B224:B225"/>
    <mergeCell ref="C224:C225"/>
    <mergeCell ref="D224:D225"/>
    <mergeCell ref="E224:E225"/>
    <mergeCell ref="F224:F225"/>
    <mergeCell ref="G224:G225"/>
    <mergeCell ref="H224:H225"/>
    <mergeCell ref="I224:I225"/>
    <mergeCell ref="G222:G223"/>
    <mergeCell ref="H222:H223"/>
    <mergeCell ref="I222:I223"/>
    <mergeCell ref="J222:J223"/>
    <mergeCell ref="K222:K223"/>
    <mergeCell ref="L222:L223"/>
    <mergeCell ref="J216:J217"/>
    <mergeCell ref="K216:K217"/>
    <mergeCell ref="L216:L217"/>
    <mergeCell ref="M216:M217"/>
    <mergeCell ref="A222:A223"/>
    <mergeCell ref="B222:B223"/>
    <mergeCell ref="C222:C223"/>
    <mergeCell ref="D222:D223"/>
    <mergeCell ref="E222:E223"/>
    <mergeCell ref="F222:F223"/>
    <mergeCell ref="M213:M214"/>
    <mergeCell ref="A216:A217"/>
    <mergeCell ref="B216:B217"/>
    <mergeCell ref="C216:C217"/>
    <mergeCell ref="D216:D217"/>
    <mergeCell ref="E216:E217"/>
    <mergeCell ref="F216:F217"/>
    <mergeCell ref="G216:G217"/>
    <mergeCell ref="H216:H217"/>
    <mergeCell ref="I216:I217"/>
    <mergeCell ref="G213:G214"/>
    <mergeCell ref="H213:H214"/>
    <mergeCell ref="I213:I214"/>
    <mergeCell ref="J213:J214"/>
    <mergeCell ref="K213:K214"/>
    <mergeCell ref="L213:L214"/>
    <mergeCell ref="J211:J212"/>
    <mergeCell ref="K211:K212"/>
    <mergeCell ref="L211:L212"/>
    <mergeCell ref="M211:M212"/>
    <mergeCell ref="A213:A214"/>
    <mergeCell ref="B213:B214"/>
    <mergeCell ref="C213:C214"/>
    <mergeCell ref="D213:D214"/>
    <mergeCell ref="E213:E214"/>
    <mergeCell ref="F213:F214"/>
    <mergeCell ref="M208:M209"/>
    <mergeCell ref="A211:A212"/>
    <mergeCell ref="B211:B212"/>
    <mergeCell ref="C211:C212"/>
    <mergeCell ref="D211:D212"/>
    <mergeCell ref="E211:E212"/>
    <mergeCell ref="F211:F212"/>
    <mergeCell ref="G211:G212"/>
    <mergeCell ref="H211:H212"/>
    <mergeCell ref="I211:I212"/>
    <mergeCell ref="G208:G209"/>
    <mergeCell ref="H208:H209"/>
    <mergeCell ref="I208:I209"/>
    <mergeCell ref="J208:J209"/>
    <mergeCell ref="K208:K209"/>
    <mergeCell ref="L208:L209"/>
    <mergeCell ref="J204:J205"/>
    <mergeCell ref="K204:K205"/>
    <mergeCell ref="L204:L205"/>
    <mergeCell ref="M204:M205"/>
    <mergeCell ref="A208:A209"/>
    <mergeCell ref="B208:B209"/>
    <mergeCell ref="C208:C209"/>
    <mergeCell ref="D208:D209"/>
    <mergeCell ref="E208:E209"/>
    <mergeCell ref="F208:F209"/>
    <mergeCell ref="M173:M174"/>
    <mergeCell ref="A204:A205"/>
    <mergeCell ref="B204:B205"/>
    <mergeCell ref="C204:C205"/>
    <mergeCell ref="D204:D205"/>
    <mergeCell ref="E204:E205"/>
    <mergeCell ref="F204:F205"/>
    <mergeCell ref="G204:G205"/>
    <mergeCell ref="H204:H205"/>
    <mergeCell ref="I204:I205"/>
    <mergeCell ref="G173:G174"/>
    <mergeCell ref="H173:H174"/>
    <mergeCell ref="I173:I174"/>
    <mergeCell ref="J173:J174"/>
    <mergeCell ref="K173:K174"/>
    <mergeCell ref="L173:L174"/>
    <mergeCell ref="J169:J170"/>
    <mergeCell ref="K169:K170"/>
    <mergeCell ref="L169:L170"/>
    <mergeCell ref="M169:M170"/>
    <mergeCell ref="A173:A174"/>
    <mergeCell ref="B173:B174"/>
    <mergeCell ref="C173:C174"/>
    <mergeCell ref="D173:D174"/>
    <mergeCell ref="E173:E174"/>
    <mergeCell ref="F173:F174"/>
    <mergeCell ref="M167:M168"/>
    <mergeCell ref="A169:A170"/>
    <mergeCell ref="B169:B170"/>
    <mergeCell ref="C169:C170"/>
    <mergeCell ref="D169:D170"/>
    <mergeCell ref="E169:E170"/>
    <mergeCell ref="F169:F170"/>
    <mergeCell ref="G169:G170"/>
    <mergeCell ref="H169:H170"/>
    <mergeCell ref="I169:I170"/>
    <mergeCell ref="G167:G168"/>
    <mergeCell ref="H167:H168"/>
    <mergeCell ref="I167:I168"/>
    <mergeCell ref="J167:J168"/>
    <mergeCell ref="K167:K168"/>
    <mergeCell ref="L167:L168"/>
    <mergeCell ref="I165:I166"/>
    <mergeCell ref="J165:J166"/>
    <mergeCell ref="K165:K166"/>
    <mergeCell ref="M165:M166"/>
    <mergeCell ref="A167:A168"/>
    <mergeCell ref="B167:B168"/>
    <mergeCell ref="C167:C168"/>
    <mergeCell ref="D167:D168"/>
    <mergeCell ref="E167:E168"/>
    <mergeCell ref="F167:F168"/>
    <mergeCell ref="L163:L164"/>
    <mergeCell ref="M163:M164"/>
    <mergeCell ref="A165:A166"/>
    <mergeCell ref="B165:B166"/>
    <mergeCell ref="C165:C166"/>
    <mergeCell ref="D165:D166"/>
    <mergeCell ref="E165:E166"/>
    <mergeCell ref="F165:F166"/>
    <mergeCell ref="G165:G166"/>
    <mergeCell ref="H165:H166"/>
    <mergeCell ref="F163:F164"/>
    <mergeCell ref="G163:G164"/>
    <mergeCell ref="H163:H164"/>
    <mergeCell ref="I163:I164"/>
    <mergeCell ref="J163:J164"/>
    <mergeCell ref="K163:K164"/>
    <mergeCell ref="I158:I159"/>
    <mergeCell ref="J158:J159"/>
    <mergeCell ref="K158:K159"/>
    <mergeCell ref="L158:L159"/>
    <mergeCell ref="M158:M159"/>
    <mergeCell ref="A163:A164"/>
    <mergeCell ref="B163:B164"/>
    <mergeCell ref="C163:C164"/>
    <mergeCell ref="D163:D164"/>
    <mergeCell ref="E163:E164"/>
    <mergeCell ref="L156:L157"/>
    <mergeCell ref="M156:M157"/>
    <mergeCell ref="A158:A159"/>
    <mergeCell ref="B158:B159"/>
    <mergeCell ref="C158:C159"/>
    <mergeCell ref="D158:D159"/>
    <mergeCell ref="E158:E159"/>
    <mergeCell ref="F158:F159"/>
    <mergeCell ref="G158:G159"/>
    <mergeCell ref="H158:H159"/>
    <mergeCell ref="F156:F157"/>
    <mergeCell ref="G156:G157"/>
    <mergeCell ref="H156:H157"/>
    <mergeCell ref="I156:I157"/>
    <mergeCell ref="J156:J157"/>
    <mergeCell ref="K156:K157"/>
    <mergeCell ref="H148:H153"/>
    <mergeCell ref="I148:I153"/>
    <mergeCell ref="J148:J153"/>
    <mergeCell ref="K148:K153"/>
    <mergeCell ref="M148:M153"/>
    <mergeCell ref="A156:A157"/>
    <mergeCell ref="B156:B157"/>
    <mergeCell ref="C156:C157"/>
    <mergeCell ref="D156:D157"/>
    <mergeCell ref="E156:E157"/>
    <mergeCell ref="J135:J136"/>
    <mergeCell ref="K135:K136"/>
    <mergeCell ref="L135:L136"/>
    <mergeCell ref="M135:M136"/>
    <mergeCell ref="A148:A153"/>
    <mergeCell ref="B148:B153"/>
    <mergeCell ref="C148:C153"/>
    <mergeCell ref="E148:E153"/>
    <mergeCell ref="F148:F153"/>
    <mergeCell ref="G148:G153"/>
    <mergeCell ref="M133:M134"/>
    <mergeCell ref="A135:A136"/>
    <mergeCell ref="B135:B136"/>
    <mergeCell ref="C135:C136"/>
    <mergeCell ref="D135:D136"/>
    <mergeCell ref="E135:E136"/>
    <mergeCell ref="F135:F136"/>
    <mergeCell ref="G135:G136"/>
    <mergeCell ref="H135:H136"/>
    <mergeCell ref="I135:I136"/>
    <mergeCell ref="F133:F134"/>
    <mergeCell ref="G133:G134"/>
    <mergeCell ref="H133:H134"/>
    <mergeCell ref="I133:I134"/>
    <mergeCell ref="J133:J134"/>
    <mergeCell ref="K133:K134"/>
    <mergeCell ref="I123:I124"/>
    <mergeCell ref="J123:J124"/>
    <mergeCell ref="K123:K124"/>
    <mergeCell ref="L123:L124"/>
    <mergeCell ref="M123:M124"/>
    <mergeCell ref="A133:A134"/>
    <mergeCell ref="B133:B134"/>
    <mergeCell ref="C133:C134"/>
    <mergeCell ref="D133:D134"/>
    <mergeCell ref="E133:E134"/>
    <mergeCell ref="L111:L112"/>
    <mergeCell ref="M111:M112"/>
    <mergeCell ref="A123:A124"/>
    <mergeCell ref="B123:B124"/>
    <mergeCell ref="C123:C124"/>
    <mergeCell ref="D123:D124"/>
    <mergeCell ref="E123:E124"/>
    <mergeCell ref="F123:F124"/>
    <mergeCell ref="G123:G124"/>
    <mergeCell ref="H123:H124"/>
    <mergeCell ref="F111:F112"/>
    <mergeCell ref="G111:G112"/>
    <mergeCell ref="H111:H112"/>
    <mergeCell ref="I111:I112"/>
    <mergeCell ref="J111:J112"/>
    <mergeCell ref="K111:K112"/>
    <mergeCell ref="I104:I105"/>
    <mergeCell ref="J104:J105"/>
    <mergeCell ref="K104:K105"/>
    <mergeCell ref="L104:L105"/>
    <mergeCell ref="M104:M105"/>
    <mergeCell ref="A111:A112"/>
    <mergeCell ref="B111:B112"/>
    <mergeCell ref="C111:C112"/>
    <mergeCell ref="D111:D112"/>
    <mergeCell ref="E111:E112"/>
    <mergeCell ref="L100:L101"/>
    <mergeCell ref="M100:M101"/>
    <mergeCell ref="A104:A105"/>
    <mergeCell ref="B104:B105"/>
    <mergeCell ref="C104:C105"/>
    <mergeCell ref="D104:D105"/>
    <mergeCell ref="E104:E105"/>
    <mergeCell ref="F104:F105"/>
    <mergeCell ref="G104:G105"/>
    <mergeCell ref="H104:H105"/>
    <mergeCell ref="F100:F101"/>
    <mergeCell ref="G100:G101"/>
    <mergeCell ref="H100:H101"/>
    <mergeCell ref="I100:I101"/>
    <mergeCell ref="J100:J101"/>
    <mergeCell ref="K100:K101"/>
    <mergeCell ref="I95:I96"/>
    <mergeCell ref="J95:J96"/>
    <mergeCell ref="K95:K96"/>
    <mergeCell ref="L95:L96"/>
    <mergeCell ref="M95:M96"/>
    <mergeCell ref="A100:A101"/>
    <mergeCell ref="B100:B101"/>
    <mergeCell ref="C100:C101"/>
    <mergeCell ref="D100:D101"/>
    <mergeCell ref="E100:E101"/>
    <mergeCell ref="K89:K94"/>
    <mergeCell ref="M89:M94"/>
    <mergeCell ref="A95:A96"/>
    <mergeCell ref="B95:B96"/>
    <mergeCell ref="C95:C96"/>
    <mergeCell ref="D95:D96"/>
    <mergeCell ref="E95:E96"/>
    <mergeCell ref="F95:F96"/>
    <mergeCell ref="G95:G96"/>
    <mergeCell ref="H95:H96"/>
    <mergeCell ref="M69:M70"/>
    <mergeCell ref="A89:A94"/>
    <mergeCell ref="B89:B94"/>
    <mergeCell ref="C89:C94"/>
    <mergeCell ref="E89:E94"/>
    <mergeCell ref="F89:F94"/>
    <mergeCell ref="G89:G94"/>
    <mergeCell ref="H89:H94"/>
    <mergeCell ref="I89:I94"/>
    <mergeCell ref="J89:J94"/>
    <mergeCell ref="G69:G70"/>
    <mergeCell ref="H69:H70"/>
    <mergeCell ref="I69:I70"/>
    <mergeCell ref="J69:J70"/>
    <mergeCell ref="K69:K70"/>
    <mergeCell ref="L69:L70"/>
    <mergeCell ref="J67:J68"/>
    <mergeCell ref="K67:K68"/>
    <mergeCell ref="L67:L68"/>
    <mergeCell ref="M67:M68"/>
    <mergeCell ref="A69:A70"/>
    <mergeCell ref="B69:B70"/>
    <mergeCell ref="C69:C70"/>
    <mergeCell ref="D69:D70"/>
    <mergeCell ref="E69:E70"/>
    <mergeCell ref="F69:F70"/>
    <mergeCell ref="M65:M66"/>
    <mergeCell ref="A67:A68"/>
    <mergeCell ref="B67:B68"/>
    <mergeCell ref="C67:C68"/>
    <mergeCell ref="D67:D68"/>
    <mergeCell ref="E67:E68"/>
    <mergeCell ref="F67:F68"/>
    <mergeCell ref="G67:G68"/>
    <mergeCell ref="H67:H68"/>
    <mergeCell ref="I67:I68"/>
    <mergeCell ref="G65:G66"/>
    <mergeCell ref="H65:H66"/>
    <mergeCell ref="I65:I66"/>
    <mergeCell ref="J65:J66"/>
    <mergeCell ref="K65:K66"/>
    <mergeCell ref="L65:L66"/>
    <mergeCell ref="J63:J64"/>
    <mergeCell ref="K63:K64"/>
    <mergeCell ref="L63:L64"/>
    <mergeCell ref="M63:M64"/>
    <mergeCell ref="A65:A66"/>
    <mergeCell ref="B65:B66"/>
    <mergeCell ref="C65:C66"/>
    <mergeCell ref="D65:D66"/>
    <mergeCell ref="E65:E66"/>
    <mergeCell ref="F65:F66"/>
    <mergeCell ref="M61:M62"/>
    <mergeCell ref="A63:A64"/>
    <mergeCell ref="B63:B64"/>
    <mergeCell ref="C63:C64"/>
    <mergeCell ref="D63:D64"/>
    <mergeCell ref="E63:E64"/>
    <mergeCell ref="F63:F64"/>
    <mergeCell ref="G63:G64"/>
    <mergeCell ref="H63:H64"/>
    <mergeCell ref="I63:I64"/>
    <mergeCell ref="G61:G62"/>
    <mergeCell ref="H61:H62"/>
    <mergeCell ref="I61:I62"/>
    <mergeCell ref="J61:J62"/>
    <mergeCell ref="K61:K62"/>
    <mergeCell ref="L61:L62"/>
    <mergeCell ref="A61:A62"/>
    <mergeCell ref="B61:B62"/>
    <mergeCell ref="C61:C62"/>
    <mergeCell ref="D61:D62"/>
    <mergeCell ref="E61:E62"/>
    <mergeCell ref="F61:F62"/>
    <mergeCell ref="G57:G58"/>
    <mergeCell ref="H57:H58"/>
    <mergeCell ref="I57:I58"/>
    <mergeCell ref="J57:J58"/>
    <mergeCell ref="K57:K58"/>
    <mergeCell ref="M57:M58"/>
    <mergeCell ref="A57:A58"/>
    <mergeCell ref="B57:B58"/>
    <mergeCell ref="C57:C58"/>
    <mergeCell ref="D57:D58"/>
    <mergeCell ref="E57:E58"/>
    <mergeCell ref="F57:F58"/>
    <mergeCell ref="G55:G56"/>
    <mergeCell ref="H55:H56"/>
    <mergeCell ref="I55:I56"/>
    <mergeCell ref="J55:J56"/>
    <mergeCell ref="K55:K56"/>
    <mergeCell ref="M55:M56"/>
    <mergeCell ref="A55:A56"/>
    <mergeCell ref="B55:B56"/>
    <mergeCell ref="C55:C56"/>
    <mergeCell ref="D55:D56"/>
    <mergeCell ref="E55:E56"/>
    <mergeCell ref="F55:F56"/>
    <mergeCell ref="G53:G54"/>
    <mergeCell ref="H53:H54"/>
    <mergeCell ref="I53:I54"/>
    <mergeCell ref="J53:J54"/>
    <mergeCell ref="K53:K54"/>
    <mergeCell ref="M53:M54"/>
    <mergeCell ref="A53:A54"/>
    <mergeCell ref="B53:B54"/>
    <mergeCell ref="C53:C54"/>
    <mergeCell ref="D53:D54"/>
    <mergeCell ref="E53:E54"/>
    <mergeCell ref="F53:F54"/>
    <mergeCell ref="G51:G52"/>
    <mergeCell ref="H51:H52"/>
    <mergeCell ref="I51:I52"/>
    <mergeCell ref="J51:J52"/>
    <mergeCell ref="K51:K52"/>
    <mergeCell ref="M51:M52"/>
    <mergeCell ref="J49:J50"/>
    <mergeCell ref="K49:K50"/>
    <mergeCell ref="L49:L50"/>
    <mergeCell ref="M49:M50"/>
    <mergeCell ref="A51:A52"/>
    <mergeCell ref="B51:B52"/>
    <mergeCell ref="C51:C52"/>
    <mergeCell ref="D51:D52"/>
    <mergeCell ref="E51:E52"/>
    <mergeCell ref="F51:F52"/>
    <mergeCell ref="M47:M48"/>
    <mergeCell ref="A49:A50"/>
    <mergeCell ref="B49:B50"/>
    <mergeCell ref="C49:C50"/>
    <mergeCell ref="D49:D50"/>
    <mergeCell ref="E49:E50"/>
    <mergeCell ref="F49:F50"/>
    <mergeCell ref="G49:G50"/>
    <mergeCell ref="H49:H50"/>
    <mergeCell ref="I49:I50"/>
    <mergeCell ref="G47:G48"/>
    <mergeCell ref="H47:H48"/>
    <mergeCell ref="I47:I48"/>
    <mergeCell ref="J47:J48"/>
    <mergeCell ref="K47:K48"/>
    <mergeCell ref="L47:L48"/>
    <mergeCell ref="A47:A48"/>
    <mergeCell ref="B47:B48"/>
    <mergeCell ref="C47:C48"/>
    <mergeCell ref="D47:D48"/>
    <mergeCell ref="E47:E48"/>
    <mergeCell ref="F47:F48"/>
    <mergeCell ref="G45:G46"/>
    <mergeCell ref="H45:H46"/>
    <mergeCell ref="I45:I46"/>
    <mergeCell ref="J45:J46"/>
    <mergeCell ref="K45:K46"/>
    <mergeCell ref="M45:M46"/>
    <mergeCell ref="A45:A46"/>
    <mergeCell ref="B45:B46"/>
    <mergeCell ref="C45:C46"/>
    <mergeCell ref="D45:D46"/>
    <mergeCell ref="E45:E46"/>
    <mergeCell ref="F45:F46"/>
    <mergeCell ref="F43:F44"/>
    <mergeCell ref="G43:G44"/>
    <mergeCell ref="H43:H44"/>
    <mergeCell ref="I43:I44"/>
    <mergeCell ref="J43:J44"/>
    <mergeCell ref="M43:M44"/>
    <mergeCell ref="G41:G42"/>
    <mergeCell ref="H41:H42"/>
    <mergeCell ref="I41:I42"/>
    <mergeCell ref="J41:J42"/>
    <mergeCell ref="M41:M42"/>
    <mergeCell ref="A43:A44"/>
    <mergeCell ref="B43:B44"/>
    <mergeCell ref="C43:C44"/>
    <mergeCell ref="D43:D44"/>
    <mergeCell ref="E43:E44"/>
    <mergeCell ref="G39:G40"/>
    <mergeCell ref="H39:H40"/>
    <mergeCell ref="I39:I40"/>
    <mergeCell ref="J39:J40"/>
    <mergeCell ref="A41:A42"/>
    <mergeCell ref="B41:B42"/>
    <mergeCell ref="C41:C42"/>
    <mergeCell ref="D41:D42"/>
    <mergeCell ref="E41:E42"/>
    <mergeCell ref="F41:F42"/>
    <mergeCell ref="J37:J38"/>
    <mergeCell ref="K37:K38"/>
    <mergeCell ref="L37:L38"/>
    <mergeCell ref="M37:M38"/>
    <mergeCell ref="A39:A40"/>
    <mergeCell ref="B39:B40"/>
    <mergeCell ref="C39:C40"/>
    <mergeCell ref="D39:D40"/>
    <mergeCell ref="E39:E40"/>
    <mergeCell ref="F39:F40"/>
    <mergeCell ref="M35:M36"/>
    <mergeCell ref="A37:A38"/>
    <mergeCell ref="B37:B38"/>
    <mergeCell ref="C37:C38"/>
    <mergeCell ref="D37:D38"/>
    <mergeCell ref="E37:E38"/>
    <mergeCell ref="F37:F38"/>
    <mergeCell ref="G37:G38"/>
    <mergeCell ref="H37:H38"/>
    <mergeCell ref="I37:I38"/>
    <mergeCell ref="G35:G36"/>
    <mergeCell ref="H35:H36"/>
    <mergeCell ref="I35:I36"/>
    <mergeCell ref="J35:J36"/>
    <mergeCell ref="K35:K36"/>
    <mergeCell ref="L35:L36"/>
    <mergeCell ref="J21:J22"/>
    <mergeCell ref="K21:K22"/>
    <mergeCell ref="L21:L22"/>
    <mergeCell ref="M21:M22"/>
    <mergeCell ref="A35:A36"/>
    <mergeCell ref="B35:B36"/>
    <mergeCell ref="C35:C36"/>
    <mergeCell ref="D35:D36"/>
    <mergeCell ref="E35:E36"/>
    <mergeCell ref="F35:F36"/>
    <mergeCell ref="M17:M18"/>
    <mergeCell ref="A21:A22"/>
    <mergeCell ref="B21:B22"/>
    <mergeCell ref="C21:C22"/>
    <mergeCell ref="D21:D22"/>
    <mergeCell ref="E21:E22"/>
    <mergeCell ref="F21:F22"/>
    <mergeCell ref="G21:G22"/>
    <mergeCell ref="H21:H22"/>
    <mergeCell ref="I21:I22"/>
    <mergeCell ref="G17:G18"/>
    <mergeCell ref="H17:H18"/>
    <mergeCell ref="I17:I18"/>
    <mergeCell ref="J17:J18"/>
    <mergeCell ref="K17:K18"/>
    <mergeCell ref="L17:L18"/>
    <mergeCell ref="A17:A18"/>
    <mergeCell ref="B17:B18"/>
    <mergeCell ref="C17:C18"/>
    <mergeCell ref="D17:D18"/>
    <mergeCell ref="E17:E18"/>
    <mergeCell ref="F17:F18"/>
    <mergeCell ref="F10:F12"/>
    <mergeCell ref="G10:G12"/>
    <mergeCell ref="H10:H12"/>
    <mergeCell ref="I10:I12"/>
    <mergeCell ref="J10:J12"/>
    <mergeCell ref="K10:K12"/>
    <mergeCell ref="I4:I5"/>
    <mergeCell ref="J4:J5"/>
    <mergeCell ref="K4:K5"/>
    <mergeCell ref="L4:L5"/>
    <mergeCell ref="M4:M5"/>
    <mergeCell ref="A10:A12"/>
    <mergeCell ref="B10:B12"/>
    <mergeCell ref="C10:C12"/>
    <mergeCell ref="D10:D12"/>
    <mergeCell ref="E10:E12"/>
    <mergeCell ref="A1:E1"/>
    <mergeCell ref="F1:M1"/>
    <mergeCell ref="A4:A5"/>
    <mergeCell ref="B4:B5"/>
    <mergeCell ref="C4:C5"/>
    <mergeCell ref="D4:D5"/>
    <mergeCell ref="E4:E5"/>
    <mergeCell ref="F4:F5"/>
    <mergeCell ref="G4:G5"/>
    <mergeCell ref="H4:H5"/>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398BA-A492-4953-94B9-D24A95CE023B}">
  <dimension ref="A1:M294"/>
  <sheetViews>
    <sheetView workbookViewId="0">
      <selection activeCell="H1" sqref="A1:XFD1048576"/>
    </sheetView>
  </sheetViews>
  <sheetFormatPr defaultRowHeight="14.5" x14ac:dyDescent="0.35"/>
  <cols>
    <col min="1" max="2" width="8.7265625" style="144"/>
    <col min="3" max="3" width="40.6328125" style="144" customWidth="1"/>
    <col min="4" max="4" width="10.7265625" style="144" customWidth="1"/>
    <col min="5" max="5" width="40.6328125" style="144" customWidth="1"/>
    <col min="6" max="6" width="14.6328125" style="144" bestFit="1" customWidth="1"/>
    <col min="7" max="7" width="40.6328125" style="144" customWidth="1"/>
    <col min="8" max="8" width="16.54296875" style="144" customWidth="1"/>
    <col min="9" max="9" width="40.6328125" style="144" customWidth="1"/>
    <col min="10" max="11" width="8.7265625" style="144"/>
    <col min="12" max="12" width="10.6328125" style="144" customWidth="1"/>
    <col min="13" max="13" width="50" style="144" customWidth="1"/>
    <col min="14" max="16384" width="8.7265625" style="144"/>
  </cols>
  <sheetData>
    <row r="1" spans="1:13" ht="15" thickBot="1" x14ac:dyDescent="0.4">
      <c r="A1" s="131" t="s">
        <v>0</v>
      </c>
      <c r="B1" s="132"/>
      <c r="C1" s="132"/>
      <c r="D1" s="132"/>
      <c r="E1" s="133"/>
      <c r="F1" s="131" t="s">
        <v>1</v>
      </c>
      <c r="G1" s="132"/>
      <c r="H1" s="132"/>
      <c r="I1" s="132"/>
      <c r="J1" s="132"/>
      <c r="K1" s="132"/>
      <c r="L1" s="132"/>
      <c r="M1" s="133"/>
    </row>
    <row r="2" spans="1:13" ht="21.5" thickBot="1" x14ac:dyDescent="0.4">
      <c r="A2" s="85" t="s">
        <v>2</v>
      </c>
      <c r="B2" s="24" t="s">
        <v>3</v>
      </c>
      <c r="C2" s="101" t="s">
        <v>4</v>
      </c>
      <c r="D2" s="101" t="s">
        <v>5</v>
      </c>
      <c r="E2" s="101" t="s">
        <v>6</v>
      </c>
      <c r="F2" s="101" t="s">
        <v>7</v>
      </c>
      <c r="G2" s="101" t="s">
        <v>6</v>
      </c>
      <c r="H2" s="101" t="s">
        <v>8</v>
      </c>
      <c r="I2" s="101" t="s">
        <v>9</v>
      </c>
      <c r="J2" s="101" t="s">
        <v>10</v>
      </c>
      <c r="K2" s="101" t="s">
        <v>2</v>
      </c>
      <c r="L2" s="101" t="s">
        <v>3</v>
      </c>
      <c r="M2" s="101" t="s">
        <v>11</v>
      </c>
    </row>
    <row r="3" spans="1:13" x14ac:dyDescent="0.35">
      <c r="A3" s="99"/>
      <c r="B3" s="99"/>
      <c r="C3" s="60"/>
      <c r="D3" s="99" t="s">
        <v>853</v>
      </c>
      <c r="E3" s="62" t="s">
        <v>854</v>
      </c>
      <c r="F3" s="99"/>
      <c r="G3" s="99"/>
      <c r="H3" s="99"/>
      <c r="I3" s="99"/>
      <c r="J3" s="62"/>
      <c r="K3" s="99" t="s">
        <v>855</v>
      </c>
      <c r="L3" s="99" t="s">
        <v>856</v>
      </c>
      <c r="M3" s="80" t="s">
        <v>857</v>
      </c>
    </row>
    <row r="4" spans="1:13" ht="15" thickBot="1" x14ac:dyDescent="0.4">
      <c r="A4" s="100"/>
      <c r="B4" s="100"/>
      <c r="C4" s="61"/>
      <c r="D4" s="100"/>
      <c r="E4" s="63"/>
      <c r="F4" s="100"/>
      <c r="G4" s="100"/>
      <c r="H4" s="100"/>
      <c r="I4" s="100"/>
      <c r="J4" s="63"/>
      <c r="K4" s="100"/>
      <c r="L4" s="100"/>
      <c r="M4" s="81"/>
    </row>
    <row r="5" spans="1:13" ht="53" thickBot="1" x14ac:dyDescent="0.4">
      <c r="A5" s="129"/>
      <c r="B5" s="16"/>
      <c r="C5" s="24"/>
      <c r="D5" s="16"/>
      <c r="E5" s="10"/>
      <c r="F5" s="16"/>
      <c r="G5" s="16"/>
      <c r="H5" s="16"/>
      <c r="I5" s="16"/>
      <c r="J5" s="10"/>
      <c r="K5" s="16" t="s">
        <v>858</v>
      </c>
      <c r="L5" s="16" t="s">
        <v>859</v>
      </c>
      <c r="M5" s="9" t="s">
        <v>860</v>
      </c>
    </row>
    <row r="6" spans="1:13" ht="42.5" thickBot="1" x14ac:dyDescent="0.4">
      <c r="A6" s="129"/>
      <c r="B6" s="16"/>
      <c r="C6" s="24"/>
      <c r="D6" s="16"/>
      <c r="E6" s="10"/>
      <c r="F6" s="16"/>
      <c r="G6" s="16"/>
      <c r="H6" s="16"/>
      <c r="I6" s="16"/>
      <c r="J6" s="10"/>
      <c r="K6" s="15" t="s">
        <v>858</v>
      </c>
      <c r="L6" s="16" t="s">
        <v>861</v>
      </c>
      <c r="M6" s="9" t="s">
        <v>862</v>
      </c>
    </row>
    <row r="7" spans="1:13" ht="84.5" thickBot="1" x14ac:dyDescent="0.4">
      <c r="A7" s="129"/>
      <c r="B7" s="16"/>
      <c r="C7" s="24"/>
      <c r="D7" s="16"/>
      <c r="E7" s="10"/>
      <c r="F7" s="16"/>
      <c r="G7" s="16"/>
      <c r="H7" s="16"/>
      <c r="I7" s="16"/>
      <c r="J7" s="10"/>
      <c r="K7" s="15" t="s">
        <v>423</v>
      </c>
      <c r="L7" s="16" t="s">
        <v>863</v>
      </c>
      <c r="M7" s="9" t="s">
        <v>864</v>
      </c>
    </row>
    <row r="8" spans="1:13" ht="15" thickBot="1" x14ac:dyDescent="0.4">
      <c r="A8" s="129"/>
      <c r="B8" s="16"/>
      <c r="C8" s="24"/>
      <c r="D8" s="16"/>
      <c r="E8" s="10"/>
      <c r="F8" s="9" t="s">
        <v>18</v>
      </c>
      <c r="G8" s="24" t="s">
        <v>19</v>
      </c>
      <c r="H8" s="24" t="s">
        <v>865</v>
      </c>
      <c r="I8" s="16" t="s">
        <v>85</v>
      </c>
      <c r="J8" s="10"/>
      <c r="K8" s="16"/>
      <c r="L8" s="130"/>
      <c r="M8" s="9"/>
    </row>
    <row r="9" spans="1:13" ht="21.5" thickBot="1" x14ac:dyDescent="0.4">
      <c r="A9" s="129"/>
      <c r="B9" s="16"/>
      <c r="C9" s="24"/>
      <c r="D9" s="16"/>
      <c r="E9" s="10"/>
      <c r="F9" s="9" t="s">
        <v>21</v>
      </c>
      <c r="G9" s="24" t="s">
        <v>22</v>
      </c>
      <c r="H9" s="16" t="s">
        <v>85</v>
      </c>
      <c r="I9" s="16"/>
      <c r="J9" s="10"/>
      <c r="K9" s="16"/>
      <c r="L9" s="130"/>
      <c r="M9" s="9"/>
    </row>
    <row r="10" spans="1:13" ht="15" thickBot="1" x14ac:dyDescent="0.4">
      <c r="A10" s="129"/>
      <c r="B10" s="16"/>
      <c r="C10" s="24"/>
      <c r="D10" s="16"/>
      <c r="E10" s="10"/>
      <c r="F10" s="9" t="s">
        <v>866</v>
      </c>
      <c r="G10" s="24" t="s">
        <v>867</v>
      </c>
      <c r="H10" s="101" t="s">
        <v>865</v>
      </c>
      <c r="I10" s="16"/>
      <c r="J10" s="10"/>
      <c r="K10" s="16"/>
      <c r="L10" s="130"/>
      <c r="M10" s="9"/>
    </row>
    <row r="11" spans="1:13" ht="15" thickBot="1" x14ac:dyDescent="0.4">
      <c r="A11" s="129"/>
      <c r="B11" s="16"/>
      <c r="C11" s="24"/>
      <c r="D11" s="16"/>
      <c r="E11" s="10"/>
      <c r="F11" s="9" t="s">
        <v>868</v>
      </c>
      <c r="G11" s="24" t="s">
        <v>869</v>
      </c>
      <c r="H11" s="101" t="s">
        <v>865</v>
      </c>
      <c r="I11" s="16"/>
      <c r="J11" s="10"/>
      <c r="K11" s="16"/>
      <c r="L11" s="130"/>
      <c r="M11" s="9"/>
    </row>
    <row r="12" spans="1:13" ht="15" thickBot="1" x14ac:dyDescent="0.4">
      <c r="A12" s="129"/>
      <c r="B12" s="16"/>
      <c r="C12" s="24"/>
      <c r="D12" s="16"/>
      <c r="E12" s="10"/>
      <c r="F12" s="16"/>
      <c r="G12" s="16"/>
      <c r="H12" s="16"/>
      <c r="I12" s="16"/>
      <c r="J12" s="10"/>
      <c r="K12" s="16"/>
      <c r="L12" s="130"/>
      <c r="M12" s="9"/>
    </row>
    <row r="13" spans="1:13" ht="15" thickBot="1" x14ac:dyDescent="0.4">
      <c r="A13" s="129"/>
      <c r="B13" s="16"/>
      <c r="C13" s="24"/>
      <c r="D13" s="16"/>
      <c r="E13" s="10"/>
      <c r="F13" s="16"/>
      <c r="G13" s="16"/>
      <c r="H13" s="16"/>
      <c r="I13" s="16"/>
      <c r="J13" s="10"/>
      <c r="K13" s="16"/>
      <c r="L13" s="130"/>
      <c r="M13" s="9"/>
    </row>
    <row r="14" spans="1:13" ht="53" thickBot="1" x14ac:dyDescent="0.4">
      <c r="A14" s="129"/>
      <c r="B14" s="16"/>
      <c r="C14" s="24"/>
      <c r="D14" s="16" t="s">
        <v>870</v>
      </c>
      <c r="E14" s="10" t="s">
        <v>871</v>
      </c>
      <c r="F14" s="16"/>
      <c r="G14" s="16"/>
      <c r="H14" s="16"/>
      <c r="I14" s="16"/>
      <c r="J14" s="10"/>
      <c r="K14" s="16" t="s">
        <v>855</v>
      </c>
      <c r="L14" s="16" t="s">
        <v>856</v>
      </c>
      <c r="M14" s="9" t="s">
        <v>857</v>
      </c>
    </row>
    <row r="15" spans="1:13" x14ac:dyDescent="0.35">
      <c r="A15" s="99"/>
      <c r="B15" s="99"/>
      <c r="C15" s="60"/>
      <c r="D15" s="99"/>
      <c r="E15" s="62"/>
      <c r="F15" s="99"/>
      <c r="G15" s="99"/>
      <c r="H15" s="99"/>
      <c r="I15" s="99"/>
      <c r="J15" s="62"/>
      <c r="K15" s="27" t="s">
        <v>858</v>
      </c>
      <c r="L15" s="99" t="s">
        <v>859</v>
      </c>
      <c r="M15" s="80" t="s">
        <v>860</v>
      </c>
    </row>
    <row r="16" spans="1:13" ht="21.5" thickBot="1" x14ac:dyDescent="0.4">
      <c r="A16" s="100"/>
      <c r="B16" s="100"/>
      <c r="C16" s="61"/>
      <c r="D16" s="100"/>
      <c r="E16" s="63"/>
      <c r="F16" s="100"/>
      <c r="G16" s="100"/>
      <c r="H16" s="100"/>
      <c r="I16" s="100"/>
      <c r="J16" s="63"/>
      <c r="K16" s="16" t="s">
        <v>872</v>
      </c>
      <c r="L16" s="100"/>
      <c r="M16" s="81"/>
    </row>
    <row r="17" spans="1:13" ht="42.5" thickBot="1" x14ac:dyDescent="0.4">
      <c r="A17" s="129"/>
      <c r="B17" s="16"/>
      <c r="C17" s="24"/>
      <c r="D17" s="16"/>
      <c r="E17" s="10"/>
      <c r="F17" s="16"/>
      <c r="G17" s="16"/>
      <c r="H17" s="16"/>
      <c r="I17" s="16"/>
      <c r="J17" s="10"/>
      <c r="K17" s="15" t="s">
        <v>858</v>
      </c>
      <c r="L17" s="16" t="s">
        <v>861</v>
      </c>
      <c r="M17" s="9" t="s">
        <v>862</v>
      </c>
    </row>
    <row r="18" spans="1:13" x14ac:dyDescent="0.35">
      <c r="A18" s="99"/>
      <c r="B18" s="99"/>
      <c r="C18" s="60"/>
      <c r="D18" s="99"/>
      <c r="E18" s="62"/>
      <c r="F18" s="58" t="s">
        <v>873</v>
      </c>
      <c r="G18" s="62" t="s">
        <v>874</v>
      </c>
      <c r="H18" s="25" t="s">
        <v>215</v>
      </c>
      <c r="I18" s="99"/>
      <c r="J18" s="62"/>
      <c r="K18" s="99"/>
      <c r="L18" s="99"/>
      <c r="M18" s="80"/>
    </row>
    <row r="19" spans="1:13" ht="15" thickBot="1" x14ac:dyDescent="0.4">
      <c r="A19" s="100"/>
      <c r="B19" s="100"/>
      <c r="C19" s="61"/>
      <c r="D19" s="100"/>
      <c r="E19" s="63"/>
      <c r="F19" s="59"/>
      <c r="G19" s="63"/>
      <c r="H19" s="24" t="s">
        <v>875</v>
      </c>
      <c r="I19" s="100"/>
      <c r="J19" s="63"/>
      <c r="K19" s="100"/>
      <c r="L19" s="100"/>
      <c r="M19" s="81"/>
    </row>
    <row r="20" spans="1:13" x14ac:dyDescent="0.35">
      <c r="A20" s="99"/>
      <c r="B20" s="99"/>
      <c r="C20" s="60"/>
      <c r="D20" s="99"/>
      <c r="E20" s="62"/>
      <c r="F20" s="80" t="s">
        <v>876</v>
      </c>
      <c r="G20" s="60" t="s">
        <v>877</v>
      </c>
      <c r="H20" s="23" t="s">
        <v>20</v>
      </c>
      <c r="I20" s="99"/>
      <c r="J20" s="62"/>
      <c r="K20" s="99"/>
      <c r="L20" s="99"/>
      <c r="M20" s="80"/>
    </row>
    <row r="21" spans="1:13" ht="21.5" thickBot="1" x14ac:dyDescent="0.4">
      <c r="A21" s="100"/>
      <c r="B21" s="100"/>
      <c r="C21" s="61"/>
      <c r="D21" s="100"/>
      <c r="E21" s="63"/>
      <c r="F21" s="81"/>
      <c r="G21" s="61"/>
      <c r="H21" s="24" t="s">
        <v>878</v>
      </c>
      <c r="I21" s="100"/>
      <c r="J21" s="63"/>
      <c r="K21" s="100"/>
      <c r="L21" s="100"/>
      <c r="M21" s="81"/>
    </row>
    <row r="22" spans="1:13" x14ac:dyDescent="0.35">
      <c r="A22" s="99"/>
      <c r="B22" s="99"/>
      <c r="C22" s="60"/>
      <c r="D22" s="99"/>
      <c r="E22" s="62"/>
      <c r="F22" s="80" t="s">
        <v>879</v>
      </c>
      <c r="G22" s="60" t="s">
        <v>880</v>
      </c>
      <c r="H22" s="23" t="s">
        <v>20</v>
      </c>
      <c r="I22" s="99"/>
      <c r="J22" s="62"/>
      <c r="K22" s="99"/>
      <c r="L22" s="99"/>
      <c r="M22" s="80"/>
    </row>
    <row r="23" spans="1:13" ht="15" thickBot="1" x14ac:dyDescent="0.4">
      <c r="A23" s="100"/>
      <c r="B23" s="100"/>
      <c r="C23" s="61"/>
      <c r="D23" s="100"/>
      <c r="E23" s="63"/>
      <c r="F23" s="81"/>
      <c r="G23" s="61"/>
      <c r="H23" s="24" t="s">
        <v>881</v>
      </c>
      <c r="I23" s="100"/>
      <c r="J23" s="63"/>
      <c r="K23" s="100"/>
      <c r="L23" s="100"/>
      <c r="M23" s="81"/>
    </row>
    <row r="24" spans="1:13" ht="32" thickBot="1" x14ac:dyDescent="0.4">
      <c r="A24" s="129"/>
      <c r="B24" s="16"/>
      <c r="C24" s="24"/>
      <c r="D24" s="16"/>
      <c r="E24" s="10"/>
      <c r="F24" s="9" t="s">
        <v>882</v>
      </c>
      <c r="G24" s="24" t="s">
        <v>883</v>
      </c>
      <c r="H24" s="24" t="s">
        <v>883</v>
      </c>
      <c r="I24" s="16"/>
      <c r="J24" s="10"/>
      <c r="K24" s="16"/>
      <c r="L24" s="16"/>
      <c r="M24" s="9"/>
    </row>
    <row r="25" spans="1:13" x14ac:dyDescent="0.35">
      <c r="A25" s="99"/>
      <c r="B25" s="99"/>
      <c r="C25" s="60"/>
      <c r="D25" s="99"/>
      <c r="E25" s="62"/>
      <c r="F25" s="80" t="s">
        <v>884</v>
      </c>
      <c r="G25" s="60" t="s">
        <v>885</v>
      </c>
      <c r="H25" s="23" t="s">
        <v>20</v>
      </c>
      <c r="I25" s="99"/>
      <c r="J25" s="62"/>
      <c r="K25" s="99"/>
      <c r="L25" s="99"/>
      <c r="M25" s="80"/>
    </row>
    <row r="26" spans="1:13" ht="15" thickBot="1" x14ac:dyDescent="0.4">
      <c r="A26" s="100"/>
      <c r="B26" s="100"/>
      <c r="C26" s="61"/>
      <c r="D26" s="100"/>
      <c r="E26" s="63"/>
      <c r="F26" s="81"/>
      <c r="G26" s="61"/>
      <c r="H26" s="24" t="s">
        <v>886</v>
      </c>
      <c r="I26" s="100"/>
      <c r="J26" s="63"/>
      <c r="K26" s="100"/>
      <c r="L26" s="100"/>
      <c r="M26" s="81"/>
    </row>
    <row r="27" spans="1:13" ht="15" thickBot="1" x14ac:dyDescent="0.4">
      <c r="A27" s="129"/>
      <c r="B27" s="16"/>
      <c r="C27" s="24"/>
      <c r="D27" s="16"/>
      <c r="E27" s="10"/>
      <c r="F27" s="9" t="s">
        <v>887</v>
      </c>
      <c r="G27" s="24" t="s">
        <v>888</v>
      </c>
      <c r="H27" s="10"/>
      <c r="I27" s="16"/>
      <c r="J27" s="10"/>
      <c r="K27" s="16"/>
      <c r="L27" s="16"/>
      <c r="M27" s="9"/>
    </row>
    <row r="28" spans="1:13" ht="15" thickBot="1" x14ac:dyDescent="0.4">
      <c r="A28" s="129"/>
      <c r="B28" s="16"/>
      <c r="C28" s="24"/>
      <c r="D28" s="16"/>
      <c r="E28" s="10"/>
      <c r="F28" s="9"/>
      <c r="G28" s="24"/>
      <c r="H28" s="9" t="s">
        <v>26</v>
      </c>
      <c r="I28" s="24" t="s">
        <v>277</v>
      </c>
      <c r="J28" s="10"/>
      <c r="K28" s="16"/>
      <c r="L28" s="16"/>
      <c r="M28" s="9"/>
    </row>
    <row r="29" spans="1:13" ht="15" thickBot="1" x14ac:dyDescent="0.4">
      <c r="A29" s="129"/>
      <c r="B29" s="16"/>
      <c r="C29" s="24"/>
      <c r="D29" s="16"/>
      <c r="E29" s="10"/>
      <c r="F29" s="9"/>
      <c r="G29" s="24"/>
      <c r="H29" s="9" t="s">
        <v>889</v>
      </c>
      <c r="I29" s="10" t="s">
        <v>890</v>
      </c>
      <c r="J29" s="10"/>
      <c r="K29" s="16"/>
      <c r="L29" s="16"/>
      <c r="M29" s="9"/>
    </row>
    <row r="30" spans="1:13" ht="15" thickBot="1" x14ac:dyDescent="0.4">
      <c r="A30" s="129"/>
      <c r="B30" s="16"/>
      <c r="C30" s="24"/>
      <c r="D30" s="16"/>
      <c r="E30" s="10"/>
      <c r="F30" s="9"/>
      <c r="G30" s="24"/>
      <c r="H30" s="9" t="s">
        <v>891</v>
      </c>
      <c r="I30" s="10" t="s">
        <v>892</v>
      </c>
      <c r="J30" s="10"/>
      <c r="K30" s="16"/>
      <c r="L30" s="16"/>
      <c r="M30" s="9"/>
    </row>
    <row r="31" spans="1:13" ht="15" thickBot="1" x14ac:dyDescent="0.4">
      <c r="A31" s="129"/>
      <c r="B31" s="16"/>
      <c r="C31" s="24"/>
      <c r="D31" s="16"/>
      <c r="E31" s="10"/>
      <c r="F31" s="9"/>
      <c r="G31" s="24"/>
      <c r="H31" s="9" t="s">
        <v>893</v>
      </c>
      <c r="I31" s="24" t="s">
        <v>894</v>
      </c>
      <c r="J31" s="10"/>
      <c r="K31" s="16"/>
      <c r="L31" s="16"/>
      <c r="M31" s="9"/>
    </row>
    <row r="32" spans="1:13" ht="15" thickBot="1" x14ac:dyDescent="0.4">
      <c r="A32" s="129"/>
      <c r="B32" s="16"/>
      <c r="C32" s="24"/>
      <c r="D32" s="16"/>
      <c r="E32" s="10"/>
      <c r="F32" s="9"/>
      <c r="G32" s="24"/>
      <c r="H32" s="9" t="s">
        <v>895</v>
      </c>
      <c r="I32" s="24" t="s">
        <v>896</v>
      </c>
      <c r="J32" s="10"/>
      <c r="K32" s="16"/>
      <c r="L32" s="16"/>
      <c r="M32" s="9"/>
    </row>
    <row r="33" spans="1:13" ht="15" thickBot="1" x14ac:dyDescent="0.4">
      <c r="A33" s="129"/>
      <c r="B33" s="16"/>
      <c r="C33" s="24"/>
      <c r="D33" s="16"/>
      <c r="E33" s="10"/>
      <c r="F33" s="9"/>
      <c r="G33" s="24"/>
      <c r="H33" s="13" t="s">
        <v>897</v>
      </c>
      <c r="I33" s="24" t="s">
        <v>898</v>
      </c>
      <c r="J33" s="10"/>
      <c r="K33" s="16"/>
      <c r="L33" s="16"/>
      <c r="M33" s="9"/>
    </row>
    <row r="34" spans="1:13" ht="15" thickBot="1" x14ac:dyDescent="0.4">
      <c r="A34" s="129"/>
      <c r="B34" s="16"/>
      <c r="C34" s="24"/>
      <c r="D34" s="16"/>
      <c r="E34" s="10"/>
      <c r="F34" s="9"/>
      <c r="G34" s="24"/>
      <c r="H34" s="13" t="s">
        <v>899</v>
      </c>
      <c r="I34" s="24" t="s">
        <v>85</v>
      </c>
      <c r="J34" s="10"/>
      <c r="K34" s="16"/>
      <c r="L34" s="16"/>
      <c r="M34" s="9"/>
    </row>
    <row r="35" spans="1:13" ht="15" thickBot="1" x14ac:dyDescent="0.4">
      <c r="A35" s="129"/>
      <c r="B35" s="16"/>
      <c r="C35" s="24"/>
      <c r="D35" s="16"/>
      <c r="E35" s="10"/>
      <c r="F35" s="9"/>
      <c r="G35" s="24"/>
      <c r="H35" s="9"/>
      <c r="I35" s="16"/>
      <c r="J35" s="10"/>
      <c r="K35" s="16"/>
      <c r="L35" s="16"/>
      <c r="M35" s="9"/>
    </row>
    <row r="36" spans="1:13" x14ac:dyDescent="0.35">
      <c r="A36" s="99"/>
      <c r="B36" s="99"/>
      <c r="C36" s="60"/>
      <c r="D36" s="99"/>
      <c r="E36" s="62"/>
      <c r="F36" s="80" t="s">
        <v>900</v>
      </c>
      <c r="G36" s="60" t="s">
        <v>901</v>
      </c>
      <c r="H36" s="23" t="s">
        <v>20</v>
      </c>
      <c r="I36" s="99"/>
      <c r="J36" s="62"/>
      <c r="K36" s="99"/>
      <c r="L36" s="99"/>
      <c r="M36" s="80"/>
    </row>
    <row r="37" spans="1:13" ht="74" thickBot="1" x14ac:dyDescent="0.4">
      <c r="A37" s="100"/>
      <c r="B37" s="100"/>
      <c r="C37" s="61"/>
      <c r="D37" s="100"/>
      <c r="E37" s="63"/>
      <c r="F37" s="81"/>
      <c r="G37" s="61"/>
      <c r="H37" s="24" t="s">
        <v>902</v>
      </c>
      <c r="I37" s="100"/>
      <c r="J37" s="63"/>
      <c r="K37" s="100"/>
      <c r="L37" s="100"/>
      <c r="M37" s="81"/>
    </row>
    <row r="38" spans="1:13" ht="15" thickBot="1" x14ac:dyDescent="0.4">
      <c r="A38" s="129"/>
      <c r="B38" s="16"/>
      <c r="C38" s="24"/>
      <c r="D38" s="16"/>
      <c r="E38" s="10"/>
      <c r="F38" s="9" t="s">
        <v>903</v>
      </c>
      <c r="G38" s="24" t="s">
        <v>904</v>
      </c>
      <c r="H38" s="16"/>
      <c r="I38" s="16"/>
      <c r="J38" s="10"/>
      <c r="K38" s="16"/>
      <c r="L38" s="16"/>
      <c r="M38" s="9"/>
    </row>
    <row r="39" spans="1:13" ht="15" thickBot="1" x14ac:dyDescent="0.4">
      <c r="A39" s="129"/>
      <c r="B39" s="16"/>
      <c r="C39" s="24"/>
      <c r="D39" s="16"/>
      <c r="E39" s="10"/>
      <c r="F39" s="9"/>
      <c r="G39" s="24"/>
      <c r="H39" s="9" t="s">
        <v>293</v>
      </c>
      <c r="I39" s="24" t="s">
        <v>905</v>
      </c>
      <c r="J39" s="10"/>
      <c r="K39" s="16"/>
      <c r="L39" s="16"/>
      <c r="M39" s="9"/>
    </row>
    <row r="40" spans="1:13" ht="15" thickBot="1" x14ac:dyDescent="0.4">
      <c r="A40" s="129"/>
      <c r="B40" s="16"/>
      <c r="C40" s="24"/>
      <c r="D40" s="16"/>
      <c r="E40" s="10"/>
      <c r="F40" s="9"/>
      <c r="G40" s="24"/>
      <c r="H40" s="9" t="s">
        <v>906</v>
      </c>
      <c r="I40" s="24" t="s">
        <v>907</v>
      </c>
      <c r="J40" s="10"/>
      <c r="K40" s="16"/>
      <c r="L40" s="16"/>
      <c r="M40" s="9"/>
    </row>
    <row r="41" spans="1:13" ht="15" thickBot="1" x14ac:dyDescent="0.4">
      <c r="A41" s="129"/>
      <c r="B41" s="16"/>
      <c r="C41" s="24"/>
      <c r="D41" s="16"/>
      <c r="E41" s="10"/>
      <c r="F41" s="9"/>
      <c r="G41" s="24"/>
      <c r="H41" s="9" t="s">
        <v>908</v>
      </c>
      <c r="I41" s="24" t="s">
        <v>909</v>
      </c>
      <c r="J41" s="10"/>
      <c r="K41" s="16"/>
      <c r="L41" s="16"/>
      <c r="M41" s="9"/>
    </row>
    <row r="42" spans="1:13" ht="15" thickBot="1" x14ac:dyDescent="0.4">
      <c r="A42" s="129"/>
      <c r="B42" s="16"/>
      <c r="C42" s="24"/>
      <c r="D42" s="16"/>
      <c r="E42" s="10"/>
      <c r="F42" s="9"/>
      <c r="G42" s="24"/>
      <c r="H42" s="9" t="s">
        <v>910</v>
      </c>
      <c r="I42" s="24" t="s">
        <v>911</v>
      </c>
      <c r="J42" s="10"/>
      <c r="K42" s="16"/>
      <c r="L42" s="16"/>
      <c r="M42" s="9"/>
    </row>
    <row r="43" spans="1:13" ht="15" thickBot="1" x14ac:dyDescent="0.4">
      <c r="A43" s="129"/>
      <c r="B43" s="16"/>
      <c r="C43" s="24"/>
      <c r="D43" s="16"/>
      <c r="E43" s="10"/>
      <c r="F43" s="9"/>
      <c r="G43" s="24"/>
      <c r="H43" s="9" t="s">
        <v>895</v>
      </c>
      <c r="I43" s="24" t="s">
        <v>912</v>
      </c>
      <c r="J43" s="10"/>
      <c r="K43" s="16"/>
      <c r="L43" s="16"/>
      <c r="M43" s="9"/>
    </row>
    <row r="44" spans="1:13" ht="21.5" thickBot="1" x14ac:dyDescent="0.4">
      <c r="A44" s="129"/>
      <c r="B44" s="16"/>
      <c r="C44" s="24"/>
      <c r="D44" s="16"/>
      <c r="E44" s="10"/>
      <c r="F44" s="9"/>
      <c r="G44" s="24"/>
      <c r="H44" s="9" t="s">
        <v>913</v>
      </c>
      <c r="I44" s="10" t="s">
        <v>914</v>
      </c>
      <c r="J44" s="10"/>
      <c r="K44" s="16"/>
      <c r="L44" s="16"/>
      <c r="M44" s="9"/>
    </row>
    <row r="45" spans="1:13" x14ac:dyDescent="0.35">
      <c r="A45" s="99"/>
      <c r="B45" s="99"/>
      <c r="C45" s="60"/>
      <c r="D45" s="99"/>
      <c r="E45" s="62"/>
      <c r="F45" s="80" t="s">
        <v>915</v>
      </c>
      <c r="G45" s="60" t="s">
        <v>916</v>
      </c>
      <c r="H45" s="58" t="s">
        <v>917</v>
      </c>
      <c r="I45" s="62" t="s">
        <v>918</v>
      </c>
      <c r="J45" s="62"/>
      <c r="K45" s="99"/>
      <c r="L45" s="99"/>
      <c r="M45" s="80"/>
    </row>
    <row r="46" spans="1:13" ht="15" thickBot="1" x14ac:dyDescent="0.4">
      <c r="A46" s="100"/>
      <c r="B46" s="100"/>
      <c r="C46" s="61"/>
      <c r="D46" s="100"/>
      <c r="E46" s="63"/>
      <c r="F46" s="81"/>
      <c r="G46" s="61"/>
      <c r="H46" s="59"/>
      <c r="I46" s="63"/>
      <c r="J46" s="63"/>
      <c r="K46" s="100"/>
      <c r="L46" s="100"/>
      <c r="M46" s="81"/>
    </row>
    <row r="47" spans="1:13" ht="32" thickBot="1" x14ac:dyDescent="0.4">
      <c r="A47" s="129"/>
      <c r="B47" s="16"/>
      <c r="C47" s="24"/>
      <c r="D47" s="16"/>
      <c r="E47" s="10"/>
      <c r="F47" s="16"/>
      <c r="G47" s="16"/>
      <c r="H47" s="9" t="s">
        <v>919</v>
      </c>
      <c r="I47" s="10" t="s">
        <v>920</v>
      </c>
      <c r="J47" s="10"/>
      <c r="K47" s="16"/>
      <c r="L47" s="16"/>
      <c r="M47" s="9"/>
    </row>
    <row r="48" spans="1:13" ht="42.5" thickBot="1" x14ac:dyDescent="0.4">
      <c r="A48" s="129"/>
      <c r="B48" s="16"/>
      <c r="C48" s="24"/>
      <c r="D48" s="16"/>
      <c r="E48" s="10"/>
      <c r="F48" s="16"/>
      <c r="G48" s="16"/>
      <c r="H48" s="9" t="s">
        <v>921</v>
      </c>
      <c r="I48" s="24" t="s">
        <v>922</v>
      </c>
      <c r="J48" s="10"/>
      <c r="K48" s="16"/>
      <c r="L48" s="16"/>
      <c r="M48" s="9"/>
    </row>
    <row r="49" spans="1:13" ht="42.5" thickBot="1" x14ac:dyDescent="0.4">
      <c r="A49" s="129"/>
      <c r="B49" s="16"/>
      <c r="C49" s="24"/>
      <c r="D49" s="16"/>
      <c r="E49" s="10"/>
      <c r="F49" s="16"/>
      <c r="G49" s="16"/>
      <c r="H49" s="13" t="s">
        <v>923</v>
      </c>
      <c r="I49" s="10" t="s">
        <v>924</v>
      </c>
      <c r="J49" s="10"/>
      <c r="K49" s="16"/>
      <c r="L49" s="16"/>
      <c r="M49" s="9"/>
    </row>
    <row r="50" spans="1:13" ht="21.5" thickBot="1" x14ac:dyDescent="0.4">
      <c r="A50" s="129"/>
      <c r="B50" s="16"/>
      <c r="C50" s="24"/>
      <c r="D50" s="16"/>
      <c r="E50" s="10"/>
      <c r="F50" s="16"/>
      <c r="G50" s="16"/>
      <c r="H50" s="9" t="s">
        <v>925</v>
      </c>
      <c r="I50" s="24" t="s">
        <v>926</v>
      </c>
      <c r="J50" s="10"/>
      <c r="K50" s="16"/>
      <c r="L50" s="16"/>
      <c r="M50" s="9"/>
    </row>
    <row r="51" spans="1:13" ht="15" thickBot="1" x14ac:dyDescent="0.4">
      <c r="A51" s="129"/>
      <c r="B51" s="16"/>
      <c r="C51" s="24"/>
      <c r="D51" s="16"/>
      <c r="E51" s="10"/>
      <c r="F51" s="16"/>
      <c r="G51" s="16"/>
      <c r="H51" s="9"/>
      <c r="I51" s="24"/>
      <c r="J51" s="10"/>
      <c r="K51" s="16"/>
      <c r="L51" s="16"/>
      <c r="M51" s="9"/>
    </row>
    <row r="52" spans="1:13" ht="15" thickBot="1" x14ac:dyDescent="0.4">
      <c r="A52" s="129"/>
      <c r="B52" s="16"/>
      <c r="C52" s="24"/>
      <c r="D52" s="16"/>
      <c r="E52" s="10"/>
      <c r="F52" s="16"/>
      <c r="G52" s="16"/>
      <c r="H52" s="9"/>
      <c r="I52" s="24"/>
      <c r="J52" s="10"/>
      <c r="K52" s="16"/>
      <c r="L52" s="16"/>
      <c r="M52" s="9"/>
    </row>
    <row r="53" spans="1:13" ht="63.5" thickBot="1" x14ac:dyDescent="0.4">
      <c r="A53" s="129"/>
      <c r="B53" s="16"/>
      <c r="C53" s="24"/>
      <c r="D53" s="16" t="s">
        <v>927</v>
      </c>
      <c r="E53" s="10" t="s">
        <v>928</v>
      </c>
      <c r="F53" s="16" t="s">
        <v>929</v>
      </c>
      <c r="G53" s="16"/>
      <c r="H53" s="16"/>
      <c r="I53" s="16"/>
      <c r="J53" s="10"/>
      <c r="K53" s="16" t="s">
        <v>855</v>
      </c>
      <c r="L53" s="16" t="s">
        <v>856</v>
      </c>
      <c r="M53" s="9" t="s">
        <v>857</v>
      </c>
    </row>
    <row r="54" spans="1:13" ht="53" thickBot="1" x14ac:dyDescent="0.4">
      <c r="A54" s="129"/>
      <c r="B54" s="16"/>
      <c r="C54" s="9"/>
      <c r="D54" s="16"/>
      <c r="E54" s="16"/>
      <c r="F54" s="16"/>
      <c r="G54" s="16"/>
      <c r="H54" s="16"/>
      <c r="I54" s="16"/>
      <c r="J54" s="10"/>
      <c r="K54" s="16" t="s">
        <v>858</v>
      </c>
      <c r="L54" s="16" t="s">
        <v>859</v>
      </c>
      <c r="M54" s="9" t="s">
        <v>860</v>
      </c>
    </row>
    <row r="55" spans="1:13" ht="42.5" thickBot="1" x14ac:dyDescent="0.4">
      <c r="A55" s="85"/>
      <c r="B55" s="24"/>
      <c r="C55" s="9"/>
      <c r="D55" s="24"/>
      <c r="E55" s="9"/>
      <c r="F55" s="13"/>
      <c r="G55" s="10"/>
      <c r="H55" s="10"/>
      <c r="I55" s="24"/>
      <c r="J55" s="10"/>
      <c r="K55" s="15" t="s">
        <v>858</v>
      </c>
      <c r="L55" s="16" t="s">
        <v>861</v>
      </c>
      <c r="M55" s="9" t="s">
        <v>930</v>
      </c>
    </row>
    <row r="56" spans="1:13" ht="15" thickBot="1" x14ac:dyDescent="0.4">
      <c r="A56" s="85"/>
      <c r="B56" s="24"/>
      <c r="C56" s="9"/>
      <c r="D56" s="24"/>
      <c r="E56" s="9"/>
      <c r="F56" s="13"/>
      <c r="G56" s="10"/>
      <c r="H56" s="10"/>
      <c r="I56" s="24"/>
      <c r="J56" s="10"/>
      <c r="K56" s="15"/>
      <c r="L56" s="16"/>
      <c r="M56" s="24"/>
    </row>
    <row r="57" spans="1:13" ht="15" thickBot="1" x14ac:dyDescent="0.4">
      <c r="A57" s="85"/>
      <c r="B57" s="24"/>
      <c r="C57" s="9"/>
      <c r="D57" s="24"/>
      <c r="E57" s="9"/>
      <c r="F57" s="13"/>
      <c r="G57" s="10"/>
      <c r="H57" s="10"/>
      <c r="I57" s="24"/>
      <c r="J57" s="10"/>
      <c r="K57" s="15"/>
      <c r="L57" s="16"/>
      <c r="M57" s="24"/>
    </row>
    <row r="58" spans="1:13" ht="21" x14ac:dyDescent="0.35">
      <c r="A58" s="60"/>
      <c r="B58" s="60"/>
      <c r="C58" s="60"/>
      <c r="D58" s="38" t="s">
        <v>931</v>
      </c>
      <c r="E58" s="62" t="s">
        <v>935</v>
      </c>
      <c r="F58" s="80"/>
      <c r="G58" s="60"/>
      <c r="H58" s="58"/>
      <c r="I58" s="62"/>
      <c r="J58" s="60"/>
      <c r="K58" s="64" t="s">
        <v>423</v>
      </c>
      <c r="L58" s="99" t="s">
        <v>863</v>
      </c>
      <c r="M58" s="80" t="s">
        <v>864</v>
      </c>
    </row>
    <row r="59" spans="1:13" x14ac:dyDescent="0.35">
      <c r="A59" s="127"/>
      <c r="B59" s="127"/>
      <c r="C59" s="127"/>
      <c r="D59" s="38"/>
      <c r="E59" s="97"/>
      <c r="F59" s="126"/>
      <c r="G59" s="127"/>
      <c r="H59" s="102"/>
      <c r="I59" s="97"/>
      <c r="J59" s="127"/>
      <c r="K59" s="103"/>
      <c r="L59" s="134"/>
      <c r="M59" s="126"/>
    </row>
    <row r="60" spans="1:13" ht="21" x14ac:dyDescent="0.35">
      <c r="A60" s="127"/>
      <c r="B60" s="127"/>
      <c r="C60" s="127"/>
      <c r="D60" s="38" t="s">
        <v>932</v>
      </c>
      <c r="E60" s="97"/>
      <c r="F60" s="126"/>
      <c r="G60" s="127"/>
      <c r="H60" s="102"/>
      <c r="I60" s="97"/>
      <c r="J60" s="127"/>
      <c r="K60" s="103"/>
      <c r="L60" s="134"/>
      <c r="M60" s="126"/>
    </row>
    <row r="61" spans="1:13" ht="73.5" x14ac:dyDescent="0.35">
      <c r="A61" s="127"/>
      <c r="B61" s="127"/>
      <c r="C61" s="127"/>
      <c r="D61" s="38" t="s">
        <v>933</v>
      </c>
      <c r="E61" s="97"/>
      <c r="F61" s="126"/>
      <c r="G61" s="127"/>
      <c r="H61" s="102"/>
      <c r="I61" s="97"/>
      <c r="J61" s="127"/>
      <c r="K61" s="103"/>
      <c r="L61" s="134"/>
      <c r="M61" s="126"/>
    </row>
    <row r="62" spans="1:13" ht="42.5" thickBot="1" x14ac:dyDescent="0.4">
      <c r="A62" s="61"/>
      <c r="B62" s="61"/>
      <c r="C62" s="61"/>
      <c r="D62" s="9" t="s">
        <v>934</v>
      </c>
      <c r="E62" s="63"/>
      <c r="F62" s="81"/>
      <c r="G62" s="61"/>
      <c r="H62" s="59"/>
      <c r="I62" s="63"/>
      <c r="J62" s="61"/>
      <c r="K62" s="65"/>
      <c r="L62" s="100"/>
      <c r="M62" s="81"/>
    </row>
    <row r="63" spans="1:13" ht="15" thickBot="1" x14ac:dyDescent="0.4">
      <c r="A63" s="85"/>
      <c r="B63" s="24"/>
      <c r="C63" s="24"/>
      <c r="D63" s="9"/>
      <c r="E63" s="10"/>
      <c r="F63" s="9"/>
      <c r="G63" s="24"/>
      <c r="H63" s="13"/>
      <c r="I63" s="10"/>
      <c r="J63" s="24"/>
      <c r="K63" s="35"/>
      <c r="L63" s="35"/>
      <c r="M63" s="16"/>
    </row>
    <row r="64" spans="1:13" ht="15" thickBot="1" x14ac:dyDescent="0.4">
      <c r="A64" s="85"/>
      <c r="B64" s="24"/>
      <c r="C64" s="24"/>
      <c r="D64" s="9"/>
      <c r="E64" s="10"/>
      <c r="F64" s="9"/>
      <c r="G64" s="24"/>
      <c r="H64" s="13"/>
      <c r="I64" s="10"/>
      <c r="J64" s="24"/>
      <c r="K64" s="35"/>
      <c r="L64" s="35"/>
      <c r="M64" s="16"/>
    </row>
    <row r="65" spans="1:13" ht="32" thickBot="1" x14ac:dyDescent="0.4">
      <c r="A65" s="85"/>
      <c r="B65" s="24"/>
      <c r="C65" s="24"/>
      <c r="D65" s="24"/>
      <c r="E65" s="24"/>
      <c r="F65" s="24"/>
      <c r="G65" s="24"/>
      <c r="H65" s="13"/>
      <c r="I65" s="24"/>
      <c r="J65" s="10"/>
      <c r="K65" s="15" t="s">
        <v>423</v>
      </c>
      <c r="L65" s="15" t="s">
        <v>80</v>
      </c>
      <c r="M65" s="13" t="s">
        <v>936</v>
      </c>
    </row>
    <row r="66" spans="1:13" ht="15" thickBot="1" x14ac:dyDescent="0.4">
      <c r="A66" s="85"/>
      <c r="B66" s="24"/>
      <c r="C66" s="24"/>
      <c r="D66" s="24"/>
      <c r="E66" s="24"/>
      <c r="F66" s="24"/>
      <c r="G66" s="24"/>
      <c r="H66" s="13" t="s">
        <v>83</v>
      </c>
      <c r="I66" s="24" t="s">
        <v>84</v>
      </c>
      <c r="J66" s="10"/>
      <c r="K66" s="33" t="s">
        <v>85</v>
      </c>
      <c r="L66" s="33" t="s">
        <v>85</v>
      </c>
      <c r="M66" s="16" t="s">
        <v>86</v>
      </c>
    </row>
    <row r="67" spans="1:13" ht="21.5" thickBot="1" x14ac:dyDescent="0.4">
      <c r="A67" s="85"/>
      <c r="B67" s="24"/>
      <c r="C67" s="24"/>
      <c r="D67" s="24"/>
      <c r="E67" s="24"/>
      <c r="F67" s="24"/>
      <c r="G67" s="24"/>
      <c r="H67" s="13" t="s">
        <v>87</v>
      </c>
      <c r="I67" s="24" t="s">
        <v>88</v>
      </c>
      <c r="J67" s="10"/>
      <c r="K67" s="33" t="s">
        <v>85</v>
      </c>
      <c r="L67" s="33" t="s">
        <v>85</v>
      </c>
      <c r="M67" s="16" t="s">
        <v>86</v>
      </c>
    </row>
    <row r="68" spans="1:13" ht="15" thickBot="1" x14ac:dyDescent="0.4">
      <c r="A68" s="85"/>
      <c r="B68" s="24"/>
      <c r="C68" s="24"/>
      <c r="D68" s="24"/>
      <c r="E68" s="24"/>
      <c r="F68" s="24"/>
      <c r="G68" s="24"/>
      <c r="H68" s="13" t="s">
        <v>89</v>
      </c>
      <c r="I68" s="24" t="s">
        <v>90</v>
      </c>
      <c r="J68" s="10"/>
      <c r="K68" s="33" t="s">
        <v>85</v>
      </c>
      <c r="L68" s="33" t="s">
        <v>85</v>
      </c>
      <c r="M68" s="16" t="s">
        <v>86</v>
      </c>
    </row>
    <row r="69" spans="1:13" x14ac:dyDescent="0.35">
      <c r="A69" s="60"/>
      <c r="B69" s="60"/>
      <c r="C69" s="60"/>
      <c r="D69" s="60"/>
      <c r="E69" s="60"/>
      <c r="F69" s="60"/>
      <c r="G69" s="60"/>
      <c r="H69" s="64" t="s">
        <v>91</v>
      </c>
      <c r="I69" s="60"/>
      <c r="J69" s="62"/>
      <c r="K69" s="26" t="s">
        <v>69</v>
      </c>
      <c r="L69" s="68" t="e">
        <f>recognizable_remains</f>
        <v>#NAME?</v>
      </c>
      <c r="M69" s="135" t="s">
        <v>92</v>
      </c>
    </row>
    <row r="70" spans="1:13" ht="15" thickBot="1" x14ac:dyDescent="0.4">
      <c r="A70" s="61"/>
      <c r="B70" s="61"/>
      <c r="C70" s="61"/>
      <c r="D70" s="61"/>
      <c r="E70" s="61"/>
      <c r="F70" s="61"/>
      <c r="G70" s="61"/>
      <c r="H70" s="65"/>
      <c r="I70" s="61"/>
      <c r="J70" s="63"/>
      <c r="K70" s="15" t="s">
        <v>70</v>
      </c>
      <c r="L70" s="69"/>
      <c r="M70" s="136"/>
    </row>
    <row r="71" spans="1:13" x14ac:dyDescent="0.35">
      <c r="A71" s="60"/>
      <c r="B71" s="60"/>
      <c r="C71" s="60"/>
      <c r="D71" s="60"/>
      <c r="E71" s="60"/>
      <c r="F71" s="60"/>
      <c r="G71" s="60"/>
      <c r="H71" s="64" t="s">
        <v>91</v>
      </c>
      <c r="I71" s="60"/>
      <c r="J71" s="62"/>
      <c r="K71" s="26" t="s">
        <v>69</v>
      </c>
      <c r="L71" s="68" t="e">
        <f>preserved</f>
        <v>#NAME?</v>
      </c>
      <c r="M71" s="135" t="s">
        <v>93</v>
      </c>
    </row>
    <row r="72" spans="1:13" ht="15" thickBot="1" x14ac:dyDescent="0.4">
      <c r="A72" s="61"/>
      <c r="B72" s="61"/>
      <c r="C72" s="61"/>
      <c r="D72" s="61"/>
      <c r="E72" s="61"/>
      <c r="F72" s="61"/>
      <c r="G72" s="61"/>
      <c r="H72" s="65"/>
      <c r="I72" s="61"/>
      <c r="J72" s="63"/>
      <c r="K72" s="15" t="s">
        <v>70</v>
      </c>
      <c r="L72" s="69"/>
      <c r="M72" s="136"/>
    </row>
    <row r="73" spans="1:13" x14ac:dyDescent="0.35">
      <c r="A73" s="60"/>
      <c r="B73" s="60"/>
      <c r="C73" s="60"/>
      <c r="D73" s="60"/>
      <c r="E73" s="60"/>
      <c r="F73" s="60"/>
      <c r="G73" s="60"/>
      <c r="H73" s="64" t="s">
        <v>91</v>
      </c>
      <c r="I73" s="60"/>
      <c r="J73" s="62"/>
      <c r="K73" s="26" t="s">
        <v>69</v>
      </c>
      <c r="L73" s="68" t="e">
        <f>renovated</f>
        <v>#NAME?</v>
      </c>
      <c r="M73" s="135" t="s">
        <v>94</v>
      </c>
    </row>
    <row r="74" spans="1:13" ht="15" thickBot="1" x14ac:dyDescent="0.4">
      <c r="A74" s="61"/>
      <c r="B74" s="61"/>
      <c r="C74" s="61"/>
      <c r="D74" s="61"/>
      <c r="E74" s="61"/>
      <c r="F74" s="61"/>
      <c r="G74" s="61"/>
      <c r="H74" s="65"/>
      <c r="I74" s="61"/>
      <c r="J74" s="63"/>
      <c r="K74" s="15" t="s">
        <v>70</v>
      </c>
      <c r="L74" s="69"/>
      <c r="M74" s="136"/>
    </row>
    <row r="75" spans="1:13" x14ac:dyDescent="0.35">
      <c r="A75" s="60"/>
      <c r="B75" s="60"/>
      <c r="C75" s="60"/>
      <c r="D75" s="60"/>
      <c r="E75" s="60"/>
      <c r="F75" s="60"/>
      <c r="G75" s="60"/>
      <c r="H75" s="64" t="s">
        <v>91</v>
      </c>
      <c r="I75" s="60"/>
      <c r="J75" s="62"/>
      <c r="K75" s="26" t="s">
        <v>69</v>
      </c>
      <c r="L75" s="68" t="e">
        <f>reconstructed</f>
        <v>#NAME?</v>
      </c>
      <c r="M75" s="135" t="s">
        <v>95</v>
      </c>
    </row>
    <row r="76" spans="1:13" ht="15" thickBot="1" x14ac:dyDescent="0.4">
      <c r="A76" s="61"/>
      <c r="B76" s="61"/>
      <c r="C76" s="61"/>
      <c r="D76" s="61"/>
      <c r="E76" s="61"/>
      <c r="F76" s="61"/>
      <c r="G76" s="61"/>
      <c r="H76" s="65"/>
      <c r="I76" s="61"/>
      <c r="J76" s="63"/>
      <c r="K76" s="15" t="s">
        <v>70</v>
      </c>
      <c r="L76" s="69"/>
      <c r="M76" s="136"/>
    </row>
    <row r="77" spans="1:13" x14ac:dyDescent="0.35">
      <c r="A77" s="137"/>
      <c r="B77"/>
      <c r="C77"/>
      <c r="D77"/>
      <c r="E77"/>
      <c r="F77"/>
      <c r="G77"/>
      <c r="H77"/>
      <c r="I77"/>
      <c r="J77"/>
      <c r="K77"/>
      <c r="L77"/>
      <c r="M77"/>
    </row>
    <row r="78" spans="1:13" x14ac:dyDescent="0.35">
      <c r="A78" s="145"/>
      <c r="B78" s="145"/>
      <c r="C78" s="147"/>
      <c r="D78" s="145"/>
      <c r="E78" s="147"/>
      <c r="F78" s="145"/>
      <c r="G78" s="153"/>
      <c r="H78" s="148"/>
      <c r="I78" s="149"/>
      <c r="J78" s="149"/>
      <c r="K78" s="152"/>
      <c r="L78" s="152"/>
      <c r="M78" s="151"/>
    </row>
    <row r="79" spans="1:13" x14ac:dyDescent="0.35">
      <c r="A79" s="145"/>
      <c r="B79" s="145"/>
      <c r="C79" s="147"/>
      <c r="D79" s="145"/>
      <c r="E79" s="147"/>
      <c r="F79" s="145"/>
      <c r="G79" s="153"/>
      <c r="H79" s="159"/>
      <c r="I79" s="153"/>
      <c r="J79" s="153"/>
      <c r="K79" s="152"/>
      <c r="L79" s="152"/>
      <c r="M79" s="151"/>
    </row>
    <row r="80" spans="1:13" x14ac:dyDescent="0.35">
      <c r="A80" s="145"/>
      <c r="B80" s="145"/>
      <c r="C80" s="147"/>
      <c r="D80" s="145"/>
      <c r="E80" s="147"/>
      <c r="F80" s="145"/>
      <c r="G80" s="153"/>
      <c r="H80" s="159"/>
      <c r="I80" s="153"/>
      <c r="J80" s="153"/>
      <c r="K80" s="152"/>
      <c r="L80" s="152"/>
      <c r="M80" s="151"/>
    </row>
    <row r="81" spans="1:13" x14ac:dyDescent="0.35">
      <c r="A81" s="145"/>
      <c r="B81" s="145"/>
      <c r="C81" s="147"/>
      <c r="D81" s="145"/>
      <c r="E81" s="147"/>
      <c r="F81" s="145"/>
      <c r="G81" s="153"/>
      <c r="H81" s="159"/>
      <c r="I81" s="153"/>
      <c r="J81" s="153"/>
      <c r="K81" s="152"/>
      <c r="L81" s="152"/>
      <c r="M81" s="151"/>
    </row>
    <row r="82" spans="1:13" x14ac:dyDescent="0.35">
      <c r="A82" s="145"/>
      <c r="B82" s="145"/>
      <c r="C82" s="147"/>
      <c r="D82" s="145"/>
      <c r="E82" s="147"/>
      <c r="F82" s="147"/>
      <c r="G82" s="145"/>
      <c r="H82" s="146"/>
      <c r="I82" s="150"/>
      <c r="J82" s="149"/>
      <c r="K82" s="152"/>
      <c r="L82" s="152"/>
      <c r="M82" s="151"/>
    </row>
    <row r="83" spans="1:13" x14ac:dyDescent="0.35">
      <c r="A83" s="145"/>
      <c r="B83" s="145"/>
      <c r="C83" s="147"/>
      <c r="D83" s="145"/>
      <c r="E83" s="147"/>
      <c r="F83" s="147"/>
      <c r="G83" s="145"/>
      <c r="H83" s="146"/>
      <c r="I83" s="150"/>
      <c r="J83" s="149"/>
      <c r="K83" s="152"/>
      <c r="L83" s="152"/>
      <c r="M83" s="151"/>
    </row>
    <row r="84" spans="1:13" x14ac:dyDescent="0.35">
      <c r="A84" s="145"/>
      <c r="B84" s="145"/>
      <c r="C84" s="147"/>
      <c r="D84" s="147"/>
      <c r="E84" s="149"/>
      <c r="F84" s="147"/>
      <c r="G84" s="145"/>
      <c r="H84" s="146"/>
      <c r="I84" s="150"/>
      <c r="J84" s="149"/>
      <c r="K84" s="154"/>
      <c r="L84" s="154"/>
      <c r="M84" s="147"/>
    </row>
    <row r="85" spans="1:13" x14ac:dyDescent="0.35">
      <c r="A85" s="145"/>
      <c r="B85" s="145"/>
      <c r="C85" s="147"/>
      <c r="D85" s="147"/>
      <c r="E85" s="149"/>
      <c r="F85" s="147"/>
      <c r="G85" s="145"/>
      <c r="H85" s="146"/>
      <c r="I85" s="150"/>
      <c r="J85" s="149"/>
      <c r="K85" s="154"/>
      <c r="L85" s="154"/>
      <c r="M85" s="145"/>
    </row>
    <row r="86" spans="1:13" x14ac:dyDescent="0.35">
      <c r="A86" s="145"/>
      <c r="B86" s="145"/>
      <c r="C86" s="147"/>
      <c r="D86" s="145"/>
      <c r="E86" s="147"/>
      <c r="F86" s="147"/>
      <c r="G86" s="145"/>
      <c r="H86" s="157"/>
      <c r="I86" s="150"/>
      <c r="J86" s="149"/>
      <c r="K86" s="152"/>
      <c r="L86" s="152"/>
      <c r="M86" s="151"/>
    </row>
    <row r="87" spans="1:13" x14ac:dyDescent="0.35">
      <c r="A87" s="145"/>
      <c r="B87" s="145"/>
      <c r="C87" s="147"/>
      <c r="D87" s="145"/>
      <c r="E87" s="147"/>
      <c r="F87" s="147"/>
      <c r="G87" s="145"/>
      <c r="H87" s="157"/>
      <c r="I87" s="150"/>
      <c r="J87" s="149"/>
      <c r="K87" s="152"/>
      <c r="L87" s="152"/>
      <c r="M87" s="151"/>
    </row>
    <row r="88" spans="1:13" x14ac:dyDescent="0.35">
      <c r="A88" s="145"/>
      <c r="B88" s="145"/>
      <c r="C88" s="147"/>
      <c r="D88" s="145"/>
      <c r="E88" s="147"/>
      <c r="F88" s="147"/>
      <c r="G88" s="145"/>
      <c r="H88" s="160"/>
      <c r="I88" s="170"/>
      <c r="J88" s="149"/>
      <c r="K88" s="152"/>
      <c r="L88" s="152"/>
      <c r="M88" s="151"/>
    </row>
    <row r="89" spans="1:13" x14ac:dyDescent="0.35">
      <c r="A89" s="145"/>
      <c r="B89" s="145"/>
      <c r="C89" s="147"/>
      <c r="D89" s="145"/>
      <c r="E89" s="147"/>
      <c r="F89" s="147"/>
      <c r="G89" s="145"/>
      <c r="H89" s="160"/>
      <c r="I89" s="170"/>
      <c r="J89" s="149"/>
      <c r="K89" s="152"/>
      <c r="L89" s="152"/>
      <c r="M89" s="151"/>
    </row>
    <row r="90" spans="1:13" x14ac:dyDescent="0.35">
      <c r="A90" s="145"/>
      <c r="B90" s="145"/>
      <c r="C90" s="147"/>
      <c r="D90" s="145"/>
      <c r="E90" s="147"/>
      <c r="F90" s="147"/>
      <c r="G90" s="145"/>
      <c r="H90" s="161"/>
      <c r="I90" s="170"/>
      <c r="J90" s="149"/>
      <c r="K90" s="152"/>
      <c r="L90" s="152"/>
      <c r="M90" s="151"/>
    </row>
    <row r="91" spans="1:13" x14ac:dyDescent="0.35">
      <c r="A91" s="145"/>
      <c r="B91" s="145"/>
      <c r="C91" s="147"/>
      <c r="D91" s="145"/>
      <c r="E91" s="147"/>
      <c r="F91" s="148"/>
      <c r="G91" s="149"/>
      <c r="H91" s="164"/>
      <c r="I91" s="149"/>
      <c r="J91" s="149"/>
      <c r="K91" s="152"/>
      <c r="L91" s="152"/>
      <c r="M91" s="151"/>
    </row>
    <row r="92" spans="1:13" x14ac:dyDescent="0.35">
      <c r="A92" s="145"/>
      <c r="B92" s="145"/>
      <c r="C92" s="147"/>
      <c r="D92" s="145"/>
      <c r="E92" s="147"/>
      <c r="F92" s="148"/>
      <c r="G92" s="149"/>
      <c r="H92" s="164"/>
      <c r="I92" s="149"/>
      <c r="J92" s="149"/>
      <c r="K92" s="152"/>
      <c r="L92" s="152"/>
      <c r="M92" s="151"/>
    </row>
    <row r="93" spans="1:13" x14ac:dyDescent="0.35">
      <c r="A93" s="145"/>
      <c r="B93" s="145"/>
      <c r="C93" s="147"/>
      <c r="D93" s="145"/>
      <c r="E93" s="147"/>
      <c r="F93" s="147"/>
      <c r="G93" s="145"/>
      <c r="H93" s="149"/>
      <c r="I93" s="149"/>
      <c r="J93" s="149"/>
      <c r="K93" s="152"/>
      <c r="L93" s="152"/>
      <c r="M93" s="151"/>
    </row>
    <row r="94" spans="1:13" x14ac:dyDescent="0.35">
      <c r="A94" s="145"/>
      <c r="B94" s="145"/>
      <c r="C94" s="147"/>
      <c r="D94" s="145"/>
      <c r="E94" s="147"/>
      <c r="F94" s="147"/>
      <c r="G94" s="145"/>
      <c r="H94" s="149"/>
      <c r="I94" s="149"/>
      <c r="J94" s="149"/>
      <c r="K94" s="152"/>
      <c r="L94" s="152"/>
      <c r="M94" s="151"/>
    </row>
    <row r="95" spans="1:13" x14ac:dyDescent="0.35">
      <c r="A95" s="145"/>
      <c r="B95" s="145"/>
      <c r="C95" s="147"/>
      <c r="D95" s="145"/>
      <c r="E95" s="147"/>
      <c r="F95" s="147"/>
      <c r="G95" s="145"/>
      <c r="H95" s="153"/>
      <c r="I95" s="149"/>
      <c r="J95" s="149"/>
      <c r="K95" s="152"/>
      <c r="L95" s="152"/>
      <c r="M95" s="151"/>
    </row>
    <row r="96" spans="1:13" x14ac:dyDescent="0.35">
      <c r="A96" s="145"/>
      <c r="B96" s="145"/>
      <c r="C96" s="147"/>
      <c r="D96" s="145"/>
      <c r="E96" s="147"/>
      <c r="F96" s="147"/>
      <c r="G96" s="149"/>
      <c r="H96" s="164"/>
      <c r="I96" s="153"/>
      <c r="J96" s="149"/>
      <c r="K96" s="154"/>
      <c r="L96" s="154"/>
      <c r="M96" s="167"/>
    </row>
    <row r="97" spans="1:13" x14ac:dyDescent="0.35">
      <c r="A97" s="145"/>
      <c r="B97" s="145"/>
      <c r="C97" s="147"/>
      <c r="D97" s="145"/>
      <c r="E97" s="147"/>
      <c r="F97" s="147"/>
      <c r="G97" s="149"/>
      <c r="H97" s="164"/>
      <c r="I97" s="153"/>
      <c r="J97" s="149"/>
      <c r="K97" s="154"/>
      <c r="L97" s="154"/>
      <c r="M97" s="167"/>
    </row>
    <row r="98" spans="1:13" ht="15.5" x14ac:dyDescent="0.35">
      <c r="A98" s="145"/>
      <c r="B98" s="145"/>
      <c r="C98" s="147"/>
      <c r="D98" s="145"/>
      <c r="E98" s="147"/>
      <c r="F98" s="147"/>
      <c r="G98" s="149"/>
      <c r="H98" s="148"/>
      <c r="I98" s="153"/>
      <c r="J98" s="149"/>
      <c r="K98" s="154"/>
      <c r="L98" s="154"/>
      <c r="M98" s="168"/>
    </row>
    <row r="99" spans="1:13" ht="15.5" x14ac:dyDescent="0.35">
      <c r="A99" s="145"/>
      <c r="B99" s="145"/>
      <c r="C99" s="147"/>
      <c r="D99" s="145"/>
      <c r="E99" s="147"/>
      <c r="F99" s="147"/>
      <c r="G99" s="149"/>
      <c r="H99" s="148"/>
      <c r="I99" s="153"/>
      <c r="J99" s="149"/>
      <c r="K99" s="154"/>
      <c r="L99" s="154"/>
      <c r="M99" s="168"/>
    </row>
    <row r="100" spans="1:13" x14ac:dyDescent="0.35">
      <c r="A100" s="145"/>
      <c r="B100" s="145"/>
      <c r="C100" s="147"/>
      <c r="D100" s="145"/>
      <c r="E100" s="147"/>
      <c r="F100" s="147"/>
      <c r="G100" s="156"/>
      <c r="H100" s="148"/>
      <c r="I100" s="153"/>
      <c r="J100" s="149"/>
      <c r="K100" s="155"/>
      <c r="L100" s="157"/>
      <c r="M100" s="145"/>
    </row>
    <row r="101" spans="1:13" x14ac:dyDescent="0.35">
      <c r="A101" s="145"/>
      <c r="B101" s="145"/>
      <c r="C101" s="147"/>
      <c r="D101" s="145"/>
      <c r="E101" s="147"/>
      <c r="F101" s="147"/>
      <c r="G101" s="156"/>
      <c r="H101" s="148"/>
      <c r="I101" s="153"/>
      <c r="J101" s="149"/>
      <c r="K101" s="155"/>
      <c r="L101" s="157"/>
      <c r="M101" s="145"/>
    </row>
    <row r="102" spans="1:13" x14ac:dyDescent="0.35">
      <c r="A102" s="145"/>
      <c r="B102" s="145"/>
      <c r="C102" s="147"/>
      <c r="D102" s="145"/>
      <c r="E102" s="147"/>
      <c r="F102" s="147"/>
      <c r="G102" s="156"/>
      <c r="H102" s="148"/>
      <c r="I102" s="153"/>
      <c r="J102" s="157"/>
      <c r="K102" s="154"/>
      <c r="L102" s="157"/>
      <c r="M102" s="167"/>
    </row>
    <row r="103" spans="1:13" x14ac:dyDescent="0.35">
      <c r="A103" s="145"/>
      <c r="B103" s="145"/>
      <c r="C103" s="147"/>
      <c r="D103" s="145"/>
      <c r="E103" s="147"/>
      <c r="F103" s="147"/>
      <c r="G103" s="156"/>
      <c r="H103" s="148"/>
      <c r="I103" s="153"/>
      <c r="J103" s="157"/>
      <c r="K103" s="154"/>
      <c r="L103" s="157"/>
      <c r="M103" s="167"/>
    </row>
    <row r="104" spans="1:13" x14ac:dyDescent="0.35">
      <c r="A104" s="145"/>
      <c r="B104" s="145"/>
      <c r="C104" s="147"/>
      <c r="D104" s="145"/>
      <c r="E104" s="147"/>
      <c r="F104" s="147"/>
      <c r="G104" s="156"/>
      <c r="H104" s="148"/>
      <c r="I104" s="153"/>
      <c r="J104" s="149"/>
      <c r="K104" s="154"/>
      <c r="L104" s="157"/>
      <c r="M104" s="167"/>
    </row>
    <row r="105" spans="1:13" x14ac:dyDescent="0.35">
      <c r="A105" s="145"/>
      <c r="B105" s="145"/>
      <c r="C105" s="147"/>
      <c r="D105" s="145"/>
      <c r="E105" s="147"/>
      <c r="F105" s="147"/>
      <c r="G105" s="156"/>
      <c r="H105" s="148"/>
      <c r="I105" s="153"/>
      <c r="J105" s="149"/>
      <c r="K105" s="154"/>
      <c r="L105" s="157"/>
      <c r="M105" s="167"/>
    </row>
    <row r="106" spans="1:13" x14ac:dyDescent="0.35">
      <c r="A106" s="145"/>
      <c r="B106" s="145"/>
      <c r="C106" s="147"/>
      <c r="D106" s="145"/>
      <c r="E106" s="147"/>
      <c r="F106" s="147"/>
      <c r="G106" s="156"/>
      <c r="H106" s="148"/>
      <c r="I106" s="153"/>
      <c r="J106" s="149"/>
      <c r="K106" s="154"/>
      <c r="L106" s="157"/>
      <c r="M106" s="167"/>
    </row>
    <row r="107" spans="1:13" x14ac:dyDescent="0.35">
      <c r="A107" s="145"/>
      <c r="B107" s="145"/>
      <c r="C107" s="147"/>
      <c r="D107" s="145"/>
      <c r="E107" s="147"/>
      <c r="F107" s="147"/>
      <c r="G107" s="156"/>
      <c r="H107" s="148"/>
      <c r="I107" s="153"/>
      <c r="J107" s="149"/>
      <c r="K107" s="154"/>
      <c r="L107" s="157"/>
      <c r="M107" s="167"/>
    </row>
    <row r="108" spans="1:13" x14ac:dyDescent="0.35">
      <c r="A108" s="145"/>
      <c r="B108" s="145"/>
      <c r="C108" s="147"/>
      <c r="D108" s="145"/>
      <c r="E108" s="147"/>
      <c r="F108" s="147"/>
      <c r="G108" s="156"/>
      <c r="H108" s="148"/>
      <c r="I108" s="153"/>
      <c r="J108" s="149"/>
      <c r="K108" s="154"/>
      <c r="L108" s="157"/>
      <c r="M108" s="167"/>
    </row>
    <row r="109" spans="1:13" x14ac:dyDescent="0.35">
      <c r="A109" s="145"/>
      <c r="B109" s="145"/>
      <c r="C109" s="147"/>
      <c r="D109" s="145"/>
      <c r="E109" s="147"/>
      <c r="F109" s="147"/>
      <c r="G109" s="156"/>
      <c r="H109" s="148"/>
      <c r="I109" s="153"/>
      <c r="J109" s="149"/>
      <c r="K109" s="154"/>
      <c r="L109" s="157"/>
      <c r="M109" s="167"/>
    </row>
    <row r="110" spans="1:13" x14ac:dyDescent="0.35">
      <c r="A110" s="145"/>
      <c r="B110" s="145"/>
      <c r="C110" s="147"/>
      <c r="D110" s="145"/>
      <c r="E110" s="147"/>
      <c r="F110" s="147"/>
      <c r="G110" s="156"/>
      <c r="H110" s="148"/>
      <c r="I110" s="153"/>
      <c r="J110" s="149"/>
      <c r="K110" s="154"/>
      <c r="L110" s="157"/>
      <c r="M110" s="169"/>
    </row>
    <row r="111" spans="1:13" x14ac:dyDescent="0.35">
      <c r="A111" s="145"/>
      <c r="B111" s="145"/>
      <c r="C111" s="147"/>
      <c r="D111" s="145"/>
      <c r="E111" s="147"/>
      <c r="F111" s="147"/>
      <c r="G111" s="156"/>
      <c r="H111" s="148"/>
      <c r="I111" s="153"/>
      <c r="J111" s="149"/>
      <c r="K111" s="154"/>
      <c r="L111" s="157"/>
      <c r="M111" s="169"/>
    </row>
    <row r="112" spans="1:13" x14ac:dyDescent="0.35">
      <c r="A112" s="145"/>
      <c r="B112" s="145"/>
      <c r="C112" s="147"/>
      <c r="D112" s="145"/>
      <c r="E112" s="147"/>
      <c r="F112" s="147"/>
      <c r="G112" s="156"/>
      <c r="H112" s="148"/>
      <c r="I112" s="153"/>
      <c r="J112" s="149"/>
      <c r="K112" s="154"/>
      <c r="L112" s="157"/>
      <c r="M112" s="145"/>
    </row>
    <row r="113" spans="1:13" x14ac:dyDescent="0.35">
      <c r="A113" s="145"/>
      <c r="B113" s="145"/>
      <c r="C113" s="147"/>
      <c r="D113" s="145"/>
      <c r="E113" s="147"/>
      <c r="F113" s="147"/>
      <c r="G113" s="156"/>
      <c r="H113" s="148"/>
      <c r="I113" s="153"/>
      <c r="J113" s="149"/>
      <c r="K113" s="154"/>
      <c r="L113" s="157"/>
      <c r="M113" s="145"/>
    </row>
    <row r="114" spans="1:13" x14ac:dyDescent="0.35">
      <c r="A114" s="145"/>
      <c r="B114" s="145"/>
      <c r="C114" s="147"/>
      <c r="D114" s="145"/>
      <c r="E114" s="147"/>
      <c r="F114" s="147"/>
      <c r="G114" s="156"/>
      <c r="H114" s="148"/>
      <c r="I114" s="153"/>
      <c r="J114" s="149"/>
      <c r="K114" s="154"/>
      <c r="L114" s="157"/>
      <c r="M114" s="145"/>
    </row>
    <row r="115" spans="1:13" x14ac:dyDescent="0.35">
      <c r="A115" s="145"/>
      <c r="B115" s="145"/>
      <c r="C115" s="147"/>
      <c r="D115" s="145"/>
      <c r="E115" s="147"/>
      <c r="F115" s="147"/>
      <c r="G115" s="156"/>
      <c r="H115" s="148"/>
      <c r="I115" s="153"/>
      <c r="J115" s="149"/>
      <c r="K115" s="154"/>
      <c r="L115" s="157"/>
      <c r="M115" s="145"/>
    </row>
    <row r="116" spans="1:13" x14ac:dyDescent="0.35">
      <c r="A116" s="145"/>
      <c r="B116" s="145"/>
      <c r="C116" s="147"/>
      <c r="D116" s="145"/>
      <c r="E116" s="147"/>
      <c r="F116" s="147"/>
      <c r="G116" s="156"/>
      <c r="H116" s="148"/>
      <c r="I116" s="153"/>
      <c r="J116" s="149"/>
      <c r="K116" s="154"/>
      <c r="L116" s="157"/>
      <c r="M116" s="145"/>
    </row>
    <row r="117" spans="1:13" x14ac:dyDescent="0.35">
      <c r="A117" s="145"/>
      <c r="B117" s="145"/>
      <c r="C117" s="147"/>
      <c r="D117" s="145"/>
      <c r="E117" s="147"/>
      <c r="F117" s="147"/>
      <c r="G117" s="156"/>
      <c r="H117" s="148"/>
      <c r="I117" s="153"/>
      <c r="J117" s="149"/>
      <c r="K117" s="154"/>
      <c r="L117" s="154"/>
      <c r="M117" s="158"/>
    </row>
    <row r="118" spans="1:13" x14ac:dyDescent="0.35">
      <c r="A118" s="145"/>
      <c r="B118" s="145"/>
      <c r="C118" s="147"/>
      <c r="D118" s="145"/>
      <c r="E118" s="147"/>
      <c r="F118" s="147"/>
      <c r="G118" s="156"/>
      <c r="H118" s="148"/>
      <c r="I118" s="153"/>
      <c r="J118" s="149"/>
      <c r="K118" s="154"/>
      <c r="L118" s="154"/>
      <c r="M118" s="158"/>
    </row>
    <row r="119" spans="1:13" x14ac:dyDescent="0.35">
      <c r="A119" s="145"/>
      <c r="B119" s="145"/>
      <c r="C119" s="147"/>
      <c r="D119" s="145"/>
      <c r="E119" s="147"/>
      <c r="F119" s="147"/>
      <c r="G119" s="156"/>
      <c r="H119" s="148"/>
      <c r="I119" s="153"/>
      <c r="J119" s="149"/>
      <c r="K119" s="152"/>
      <c r="L119" s="152"/>
      <c r="M119" s="155"/>
    </row>
    <row r="120" spans="1:13" x14ac:dyDescent="0.35">
      <c r="A120" s="145"/>
      <c r="B120" s="145"/>
      <c r="C120" s="147"/>
      <c r="D120" s="145"/>
      <c r="E120" s="147"/>
      <c r="F120" s="147"/>
      <c r="G120" s="156"/>
      <c r="H120" s="148"/>
      <c r="I120" s="153"/>
      <c r="J120" s="149"/>
      <c r="K120" s="152"/>
      <c r="L120" s="152"/>
      <c r="M120" s="155"/>
    </row>
    <row r="121" spans="1:13" x14ac:dyDescent="0.35">
      <c r="A121" s="145"/>
      <c r="B121" s="145"/>
      <c r="C121" s="147"/>
      <c r="D121" s="145"/>
      <c r="E121" s="147"/>
      <c r="F121" s="147"/>
      <c r="G121" s="156"/>
      <c r="H121" s="148"/>
      <c r="I121" s="153"/>
      <c r="J121" s="149"/>
      <c r="K121" s="152"/>
      <c r="L121" s="152"/>
      <c r="M121" s="155"/>
    </row>
    <row r="122" spans="1:13" x14ac:dyDescent="0.35">
      <c r="A122" s="145"/>
      <c r="B122" s="145"/>
      <c r="C122" s="147"/>
      <c r="D122" s="145"/>
      <c r="E122" s="147"/>
      <c r="F122" s="147"/>
      <c r="G122" s="156"/>
      <c r="H122" s="154"/>
      <c r="I122" s="153"/>
      <c r="J122" s="149"/>
      <c r="K122" s="154"/>
      <c r="L122" s="157"/>
      <c r="M122" s="167"/>
    </row>
    <row r="123" spans="1:13" x14ac:dyDescent="0.35">
      <c r="A123" s="145"/>
      <c r="B123" s="145"/>
      <c r="C123" s="147"/>
      <c r="D123" s="145"/>
      <c r="E123" s="147"/>
      <c r="F123" s="147"/>
      <c r="G123" s="156"/>
      <c r="H123" s="154"/>
      <c r="I123" s="153"/>
      <c r="J123" s="149"/>
      <c r="K123" s="154"/>
      <c r="L123" s="157"/>
      <c r="M123" s="167"/>
    </row>
    <row r="124" spans="1:13" x14ac:dyDescent="0.35">
      <c r="A124" s="145"/>
      <c r="B124" s="145"/>
      <c r="C124" s="147"/>
      <c r="D124" s="145"/>
      <c r="E124" s="147"/>
      <c r="F124" s="147"/>
      <c r="G124" s="156"/>
      <c r="H124" s="154"/>
      <c r="I124" s="153"/>
      <c r="J124" s="149"/>
      <c r="K124" s="154"/>
      <c r="L124" s="157"/>
      <c r="M124" s="167"/>
    </row>
    <row r="125" spans="1:13" x14ac:dyDescent="0.35">
      <c r="A125" s="145"/>
      <c r="B125" s="145"/>
      <c r="C125" s="147"/>
      <c r="D125" s="145"/>
      <c r="E125" s="147"/>
      <c r="F125" s="147"/>
      <c r="G125" s="156"/>
      <c r="H125" s="154"/>
      <c r="I125" s="153"/>
      <c r="J125" s="149"/>
      <c r="K125" s="154"/>
      <c r="L125" s="157"/>
      <c r="M125" s="167"/>
    </row>
    <row r="126" spans="1:13" x14ac:dyDescent="0.35">
      <c r="A126" s="145"/>
      <c r="B126" s="145"/>
      <c r="C126" s="147"/>
      <c r="D126" s="145"/>
      <c r="E126" s="147"/>
      <c r="F126" s="147"/>
      <c r="G126" s="156"/>
      <c r="H126" s="154"/>
      <c r="I126" s="153"/>
      <c r="J126" s="149"/>
      <c r="K126" s="154"/>
      <c r="L126" s="157"/>
      <c r="M126" s="167"/>
    </row>
    <row r="127" spans="1:13" x14ac:dyDescent="0.35">
      <c r="A127" s="145"/>
      <c r="B127" s="145"/>
      <c r="C127" s="147"/>
      <c r="D127" s="145"/>
      <c r="E127" s="147"/>
      <c r="F127" s="147"/>
      <c r="G127" s="156"/>
      <c r="H127" s="154"/>
      <c r="I127" s="153"/>
      <c r="J127" s="149"/>
      <c r="K127" s="154"/>
      <c r="L127" s="157"/>
      <c r="M127" s="167"/>
    </row>
    <row r="128" spans="1:13" x14ac:dyDescent="0.35">
      <c r="A128" s="145"/>
      <c r="B128" s="145"/>
      <c r="C128" s="147"/>
      <c r="D128" s="145"/>
      <c r="E128" s="147"/>
      <c r="F128" s="147"/>
      <c r="G128" s="156"/>
      <c r="H128" s="154"/>
      <c r="I128" s="153"/>
      <c r="J128" s="149"/>
      <c r="K128" s="154"/>
      <c r="L128" s="157"/>
      <c r="M128" s="167"/>
    </row>
    <row r="129" spans="1:13" x14ac:dyDescent="0.35">
      <c r="A129" s="145"/>
      <c r="B129" s="145"/>
      <c r="C129" s="147"/>
      <c r="D129" s="145"/>
      <c r="E129" s="147"/>
      <c r="F129" s="147"/>
      <c r="G129" s="156"/>
      <c r="H129" s="154"/>
      <c r="I129" s="153"/>
      <c r="J129" s="149"/>
      <c r="K129" s="154"/>
      <c r="L129" s="157"/>
      <c r="M129" s="167"/>
    </row>
    <row r="130" spans="1:13" x14ac:dyDescent="0.35">
      <c r="A130" s="145"/>
      <c r="B130" s="145"/>
      <c r="C130" s="147"/>
      <c r="D130" s="145"/>
      <c r="E130" s="147"/>
      <c r="F130" s="148"/>
      <c r="G130" s="149"/>
      <c r="H130" s="148"/>
      <c r="I130" s="149"/>
      <c r="J130" s="148"/>
      <c r="K130" s="154"/>
      <c r="L130" s="155"/>
      <c r="M130" s="145"/>
    </row>
    <row r="131" spans="1:13" x14ac:dyDescent="0.35">
      <c r="A131" s="145"/>
      <c r="B131" s="145"/>
      <c r="C131" s="147"/>
      <c r="D131" s="145"/>
      <c r="E131" s="147"/>
      <c r="F131" s="148"/>
      <c r="G131" s="149"/>
      <c r="H131" s="148"/>
      <c r="I131" s="149"/>
      <c r="J131" s="148"/>
      <c r="K131" s="154"/>
      <c r="L131" s="155"/>
      <c r="M131" s="145"/>
    </row>
    <row r="132" spans="1:13" x14ac:dyDescent="0.35">
      <c r="A132" s="145"/>
      <c r="B132" s="145"/>
      <c r="C132" s="147"/>
      <c r="D132" s="145"/>
      <c r="E132" s="147"/>
      <c r="F132" s="148"/>
      <c r="G132" s="148"/>
      <c r="H132" s="148"/>
      <c r="I132" s="149"/>
      <c r="J132" s="148"/>
      <c r="K132" s="154"/>
      <c r="L132" s="155"/>
      <c r="M132" s="145"/>
    </row>
    <row r="133" spans="1:13" x14ac:dyDescent="0.35">
      <c r="A133" s="145"/>
      <c r="B133" s="145"/>
      <c r="C133" s="147"/>
      <c r="D133" s="145"/>
      <c r="E133" s="147"/>
      <c r="F133" s="148"/>
      <c r="G133" s="148"/>
      <c r="H133" s="148"/>
      <c r="I133" s="148"/>
      <c r="J133" s="148"/>
      <c r="K133" s="154"/>
      <c r="L133" s="155"/>
      <c r="M133" s="145"/>
    </row>
    <row r="134" spans="1:13" x14ac:dyDescent="0.35">
      <c r="A134" s="145"/>
      <c r="B134" s="145"/>
      <c r="C134" s="147"/>
      <c r="D134" s="145"/>
      <c r="E134" s="147"/>
      <c r="F134" s="148"/>
      <c r="G134" s="148"/>
      <c r="H134" s="148"/>
      <c r="I134" s="148"/>
      <c r="J134" s="148"/>
      <c r="K134" s="154"/>
      <c r="L134" s="155"/>
      <c r="M134" s="145"/>
    </row>
    <row r="135" spans="1:13" x14ac:dyDescent="0.35">
      <c r="A135" s="145"/>
      <c r="B135" s="145"/>
      <c r="C135" s="147"/>
      <c r="D135" s="145"/>
      <c r="E135" s="147"/>
      <c r="F135" s="148"/>
      <c r="G135" s="148"/>
      <c r="H135" s="148"/>
      <c r="I135" s="148"/>
      <c r="J135" s="148"/>
      <c r="K135" s="154"/>
      <c r="L135" s="155"/>
      <c r="M135" s="145"/>
    </row>
    <row r="136" spans="1:13" x14ac:dyDescent="0.35">
      <c r="A136" s="145"/>
      <c r="B136" s="145"/>
      <c r="C136" s="147"/>
      <c r="D136" s="145"/>
      <c r="E136" s="147"/>
      <c r="F136" s="148"/>
      <c r="G136" s="148"/>
      <c r="H136" s="148"/>
      <c r="I136" s="148"/>
      <c r="J136" s="148"/>
      <c r="K136" s="154"/>
      <c r="L136" s="155"/>
      <c r="M136" s="145"/>
    </row>
    <row r="137" spans="1:13" x14ac:dyDescent="0.35">
      <c r="A137" s="145"/>
      <c r="B137" s="145"/>
      <c r="C137" s="147"/>
      <c r="D137" s="145"/>
      <c r="E137" s="147"/>
      <c r="F137" s="148"/>
      <c r="G137" s="148"/>
      <c r="H137" s="148"/>
      <c r="I137" s="149"/>
      <c r="J137" s="148"/>
      <c r="K137" s="154"/>
      <c r="L137" s="155"/>
      <c r="M137" s="145"/>
    </row>
    <row r="138" spans="1:13" x14ac:dyDescent="0.35">
      <c r="A138" s="145"/>
      <c r="B138" s="145"/>
      <c r="C138" s="147"/>
      <c r="D138" s="145"/>
      <c r="E138" s="147"/>
      <c r="F138" s="148"/>
      <c r="G138" s="148"/>
      <c r="H138" s="148"/>
      <c r="I138" s="148"/>
      <c r="J138" s="148"/>
      <c r="K138" s="154"/>
      <c r="L138" s="155"/>
      <c r="M138" s="145"/>
    </row>
    <row r="139" spans="1:13" x14ac:dyDescent="0.35">
      <c r="A139" s="145"/>
      <c r="B139" s="145"/>
      <c r="C139" s="147"/>
      <c r="D139" s="145"/>
      <c r="E139" s="147"/>
      <c r="F139" s="148"/>
      <c r="G139" s="148"/>
      <c r="H139" s="148"/>
      <c r="I139" s="148"/>
      <c r="J139" s="148"/>
      <c r="K139" s="154"/>
      <c r="L139" s="155"/>
      <c r="M139" s="145"/>
    </row>
    <row r="140" spans="1:13" x14ac:dyDescent="0.35">
      <c r="A140" s="145"/>
      <c r="B140" s="145"/>
      <c r="C140" s="147"/>
      <c r="D140" s="145"/>
      <c r="E140" s="147"/>
      <c r="F140" s="148"/>
      <c r="G140" s="148"/>
      <c r="H140" s="148"/>
      <c r="I140" s="148"/>
      <c r="J140" s="148"/>
      <c r="K140" s="154"/>
      <c r="L140" s="155"/>
      <c r="M140" s="145"/>
    </row>
    <row r="141" spans="1:13" x14ac:dyDescent="0.35">
      <c r="A141" s="145"/>
      <c r="B141" s="145"/>
      <c r="C141" s="147"/>
      <c r="D141" s="145"/>
      <c r="E141" s="147"/>
      <c r="F141" s="148"/>
      <c r="G141" s="148"/>
      <c r="H141" s="148"/>
      <c r="I141" s="148"/>
      <c r="J141" s="148"/>
      <c r="K141" s="154"/>
      <c r="L141" s="155"/>
      <c r="M141" s="145"/>
    </row>
    <row r="142" spans="1:13" x14ac:dyDescent="0.35">
      <c r="A142" s="145"/>
      <c r="B142" s="145"/>
      <c r="C142" s="147"/>
      <c r="D142" s="145"/>
      <c r="E142" s="147"/>
      <c r="F142" s="148"/>
      <c r="G142" s="148"/>
      <c r="H142" s="148"/>
      <c r="I142" s="148"/>
      <c r="J142" s="148"/>
      <c r="K142" s="154"/>
      <c r="L142" s="155"/>
      <c r="M142" s="145"/>
    </row>
    <row r="143" spans="1:13" x14ac:dyDescent="0.35">
      <c r="A143" s="145"/>
      <c r="B143" s="145"/>
      <c r="C143" s="147"/>
      <c r="D143" s="145"/>
      <c r="E143" s="147"/>
      <c r="F143" s="148"/>
      <c r="G143" s="148"/>
      <c r="H143" s="148"/>
      <c r="I143" s="148"/>
      <c r="J143" s="148"/>
      <c r="K143" s="154"/>
      <c r="L143" s="155"/>
      <c r="M143" s="145"/>
    </row>
    <row r="144" spans="1:13" x14ac:dyDescent="0.35">
      <c r="A144" s="145"/>
      <c r="B144" s="145"/>
      <c r="C144" s="147"/>
      <c r="D144" s="145"/>
      <c r="E144" s="147"/>
      <c r="F144" s="148"/>
      <c r="G144" s="148"/>
      <c r="H144" s="148"/>
      <c r="I144" s="148"/>
      <c r="J144" s="148"/>
      <c r="K144" s="154"/>
      <c r="L144" s="155"/>
      <c r="M144" s="145"/>
    </row>
    <row r="145" spans="1:13" x14ac:dyDescent="0.35">
      <c r="A145" s="145"/>
      <c r="B145" s="145"/>
      <c r="C145" s="147"/>
      <c r="D145" s="145"/>
      <c r="E145" s="147"/>
      <c r="F145" s="148"/>
      <c r="G145" s="148"/>
      <c r="H145" s="148"/>
      <c r="I145" s="148"/>
      <c r="J145" s="148"/>
      <c r="K145" s="154"/>
      <c r="L145" s="155"/>
      <c r="M145" s="145"/>
    </row>
    <row r="146" spans="1:13" x14ac:dyDescent="0.35">
      <c r="A146" s="145"/>
      <c r="B146" s="145"/>
      <c r="C146" s="147"/>
      <c r="D146" s="145"/>
      <c r="E146" s="147"/>
      <c r="F146" s="148"/>
      <c r="G146" s="148"/>
      <c r="H146" s="148"/>
      <c r="I146" s="148"/>
      <c r="J146" s="148"/>
      <c r="K146" s="154"/>
      <c r="L146" s="155"/>
      <c r="M146" s="145"/>
    </row>
    <row r="147" spans="1:13" x14ac:dyDescent="0.35">
      <c r="A147" s="145"/>
      <c r="B147" s="145"/>
      <c r="C147" s="147"/>
      <c r="D147" s="145"/>
      <c r="E147" s="147"/>
      <c r="F147" s="148"/>
      <c r="G147" s="148"/>
      <c r="H147" s="148"/>
      <c r="I147" s="148"/>
      <c r="J147" s="148"/>
      <c r="K147" s="154"/>
      <c r="L147" s="162"/>
      <c r="M147" s="145"/>
    </row>
    <row r="148" spans="1:13" x14ac:dyDescent="0.35">
      <c r="A148" s="145"/>
      <c r="B148" s="145"/>
      <c r="C148" s="147"/>
      <c r="D148" s="145"/>
      <c r="E148" s="147"/>
      <c r="F148" s="148"/>
      <c r="G148" s="148"/>
      <c r="H148" s="148"/>
      <c r="I148" s="148"/>
      <c r="J148" s="148"/>
      <c r="K148" s="154"/>
      <c r="L148" s="155"/>
      <c r="M148" s="145"/>
    </row>
    <row r="149" spans="1:13" x14ac:dyDescent="0.35">
      <c r="A149" s="145"/>
      <c r="B149" s="145"/>
      <c r="C149" s="147"/>
      <c r="D149" s="145"/>
      <c r="E149" s="147"/>
      <c r="F149" s="148"/>
      <c r="G149" s="148"/>
      <c r="H149" s="148"/>
      <c r="I149" s="148"/>
      <c r="J149" s="148"/>
      <c r="K149" s="154"/>
      <c r="L149" s="162"/>
      <c r="M149" s="145"/>
    </row>
    <row r="150" spans="1:13" x14ac:dyDescent="0.35">
      <c r="A150" s="145"/>
      <c r="B150" s="145"/>
      <c r="C150" s="147"/>
      <c r="D150" s="145"/>
      <c r="E150" s="147"/>
      <c r="F150" s="148"/>
      <c r="G150" s="148"/>
      <c r="H150" s="148"/>
      <c r="I150" s="148"/>
      <c r="J150" s="148"/>
      <c r="K150" s="154"/>
      <c r="L150" s="162"/>
      <c r="M150" s="145"/>
    </row>
    <row r="151" spans="1:13" x14ac:dyDescent="0.35">
      <c r="A151" s="145"/>
      <c r="B151" s="145"/>
      <c r="C151" s="147"/>
      <c r="D151" s="145"/>
      <c r="E151" s="147"/>
      <c r="F151" s="148"/>
      <c r="G151" s="148"/>
      <c r="H151" s="148"/>
      <c r="I151" s="148"/>
      <c r="J151" s="148"/>
      <c r="K151" s="154"/>
      <c r="L151" s="155"/>
      <c r="M151" s="145"/>
    </row>
    <row r="152" spans="1:13" x14ac:dyDescent="0.35">
      <c r="A152" s="145"/>
      <c r="B152" s="145"/>
      <c r="C152" s="147"/>
      <c r="D152" s="145"/>
      <c r="E152" s="147"/>
      <c r="F152" s="148"/>
      <c r="G152" s="148"/>
      <c r="H152" s="148"/>
      <c r="I152" s="148"/>
      <c r="J152" s="148"/>
      <c r="K152" s="154"/>
      <c r="L152" s="162"/>
      <c r="M152" s="145"/>
    </row>
    <row r="153" spans="1:13" x14ac:dyDescent="0.35">
      <c r="A153" s="145"/>
      <c r="B153" s="145"/>
      <c r="C153" s="147"/>
      <c r="D153" s="145"/>
      <c r="E153" s="147"/>
      <c r="F153" s="148"/>
      <c r="G153" s="148"/>
      <c r="H153" s="148"/>
      <c r="I153" s="148"/>
      <c r="J153" s="148"/>
      <c r="K153" s="154"/>
      <c r="L153" s="162"/>
      <c r="M153" s="145"/>
    </row>
    <row r="154" spans="1:13" x14ac:dyDescent="0.35">
      <c r="A154" s="145"/>
      <c r="B154" s="145"/>
      <c r="C154" s="147"/>
      <c r="D154" s="145"/>
      <c r="E154" s="147"/>
      <c r="F154" s="148"/>
      <c r="G154" s="148"/>
      <c r="H154" s="148"/>
      <c r="I154" s="148"/>
      <c r="J154" s="148"/>
      <c r="K154" s="154"/>
      <c r="L154" s="155"/>
      <c r="M154" s="145"/>
    </row>
    <row r="155" spans="1:13" x14ac:dyDescent="0.35">
      <c r="A155" s="145"/>
      <c r="B155" s="145"/>
      <c r="C155" s="147"/>
      <c r="D155" s="145"/>
      <c r="E155" s="147"/>
      <c r="F155" s="148"/>
      <c r="G155" s="148"/>
      <c r="H155" s="148"/>
      <c r="I155" s="148"/>
      <c r="J155" s="148"/>
      <c r="K155" s="154"/>
      <c r="L155" s="162"/>
      <c r="M155" s="145"/>
    </row>
    <row r="156" spans="1:13" x14ac:dyDescent="0.35">
      <c r="A156" s="145"/>
      <c r="B156" s="145"/>
      <c r="C156" s="147"/>
      <c r="D156" s="145"/>
      <c r="E156" s="147"/>
      <c r="F156" s="148"/>
      <c r="G156" s="148"/>
      <c r="H156" s="148"/>
      <c r="I156" s="148"/>
      <c r="J156" s="148"/>
      <c r="K156" s="154"/>
      <c r="L156" s="155"/>
      <c r="M156" s="145"/>
    </row>
    <row r="157" spans="1:13" x14ac:dyDescent="0.35">
      <c r="A157" s="145"/>
      <c r="B157" s="145"/>
      <c r="C157" s="147"/>
      <c r="D157" s="145"/>
      <c r="E157" s="147"/>
      <c r="F157" s="148"/>
      <c r="G157" s="148"/>
      <c r="H157" s="148"/>
      <c r="I157" s="148"/>
      <c r="J157" s="148"/>
      <c r="K157" s="154"/>
      <c r="L157" s="162"/>
      <c r="M157" s="145"/>
    </row>
    <row r="158" spans="1:13" x14ac:dyDescent="0.35">
      <c r="A158" s="145"/>
      <c r="B158" s="145"/>
      <c r="C158" s="147"/>
      <c r="D158" s="145"/>
      <c r="E158" s="147"/>
      <c r="F158" s="148"/>
      <c r="G158" s="148"/>
      <c r="H158" s="148"/>
      <c r="I158" s="149"/>
      <c r="J158" s="148"/>
      <c r="K158" s="154"/>
      <c r="L158" s="155"/>
      <c r="M158" s="145"/>
    </row>
    <row r="159" spans="1:13" x14ac:dyDescent="0.35">
      <c r="A159" s="145"/>
      <c r="B159" s="145"/>
      <c r="C159" s="147"/>
      <c r="D159" s="145"/>
      <c r="E159" s="147"/>
      <c r="F159" s="148"/>
      <c r="G159" s="148"/>
      <c r="H159" s="148"/>
      <c r="I159" s="149"/>
      <c r="J159" s="148"/>
      <c r="K159" s="154"/>
      <c r="L159" s="155"/>
      <c r="M159" s="145"/>
    </row>
    <row r="160" spans="1:13" x14ac:dyDescent="0.35">
      <c r="A160" s="145"/>
      <c r="B160" s="145"/>
      <c r="C160" s="147"/>
      <c r="D160" s="145"/>
      <c r="E160" s="147"/>
      <c r="F160" s="148"/>
      <c r="G160" s="148"/>
      <c r="H160" s="148"/>
      <c r="I160" s="148"/>
      <c r="J160" s="148"/>
      <c r="K160" s="154"/>
      <c r="L160" s="155"/>
      <c r="M160" s="145"/>
    </row>
    <row r="161" spans="1:13" x14ac:dyDescent="0.35">
      <c r="A161" s="145"/>
      <c r="B161" s="145"/>
      <c r="C161" s="147"/>
      <c r="D161" s="145"/>
      <c r="E161" s="147"/>
      <c r="F161" s="148"/>
      <c r="G161" s="148"/>
      <c r="H161" s="148"/>
      <c r="I161" s="148"/>
      <c r="J161" s="148"/>
      <c r="K161" s="154"/>
      <c r="L161" s="155"/>
      <c r="M161" s="145"/>
    </row>
    <row r="162" spans="1:13" x14ac:dyDescent="0.35">
      <c r="A162" s="145"/>
      <c r="B162" s="145"/>
      <c r="C162" s="147"/>
      <c r="D162" s="145"/>
      <c r="E162" s="147"/>
      <c r="F162" s="148"/>
      <c r="G162" s="148"/>
      <c r="H162" s="148"/>
      <c r="I162" s="148"/>
      <c r="J162" s="148"/>
      <c r="K162" s="154"/>
      <c r="L162" s="155"/>
      <c r="M162" s="145"/>
    </row>
    <row r="163" spans="1:13" x14ac:dyDescent="0.35">
      <c r="A163" s="145"/>
      <c r="B163" s="145"/>
      <c r="C163" s="147"/>
      <c r="D163" s="145"/>
      <c r="E163" s="147"/>
      <c r="F163" s="148"/>
      <c r="G163" s="148"/>
      <c r="H163" s="148"/>
      <c r="I163" s="148"/>
      <c r="J163" s="148"/>
      <c r="K163" s="154"/>
      <c r="L163" s="155"/>
      <c r="M163" s="145"/>
    </row>
    <row r="164" spans="1:13" x14ac:dyDescent="0.35">
      <c r="A164" s="145"/>
      <c r="B164" s="145"/>
      <c r="C164" s="147"/>
      <c r="D164" s="145"/>
      <c r="E164" s="147"/>
      <c r="F164" s="148"/>
      <c r="G164" s="148"/>
      <c r="H164" s="148"/>
      <c r="I164" s="148"/>
      <c r="J164" s="148"/>
      <c r="K164" s="154"/>
      <c r="L164" s="155"/>
      <c r="M164" s="145"/>
    </row>
    <row r="165" spans="1:13" x14ac:dyDescent="0.35">
      <c r="A165" s="145"/>
      <c r="B165" s="145"/>
      <c r="C165" s="147"/>
      <c r="D165" s="145"/>
      <c r="E165" s="147"/>
      <c r="F165" s="148"/>
      <c r="G165" s="148"/>
      <c r="H165" s="148"/>
      <c r="I165" s="148"/>
      <c r="J165" s="148"/>
      <c r="K165" s="154"/>
      <c r="L165" s="155"/>
      <c r="M165" s="145"/>
    </row>
    <row r="166" spans="1:13" x14ac:dyDescent="0.35">
      <c r="A166" s="145"/>
      <c r="B166" s="145"/>
      <c r="C166" s="147"/>
      <c r="D166" s="145"/>
      <c r="E166" s="147"/>
      <c r="F166" s="148"/>
      <c r="G166" s="148"/>
      <c r="H166" s="148"/>
      <c r="I166" s="148"/>
      <c r="J166" s="148"/>
      <c r="K166" s="154"/>
      <c r="L166" s="155"/>
      <c r="M166" s="145"/>
    </row>
    <row r="167" spans="1:13" x14ac:dyDescent="0.35">
      <c r="A167" s="145"/>
      <c r="B167" s="145"/>
      <c r="C167" s="147"/>
      <c r="D167" s="145"/>
      <c r="E167" s="147"/>
      <c r="F167" s="148"/>
      <c r="G167" s="148"/>
      <c r="H167" s="148"/>
      <c r="I167" s="148"/>
      <c r="J167" s="148"/>
      <c r="K167" s="154"/>
      <c r="L167" s="155"/>
      <c r="M167" s="145"/>
    </row>
    <row r="168" spans="1:13" x14ac:dyDescent="0.35">
      <c r="A168" s="145"/>
      <c r="B168" s="145"/>
      <c r="C168" s="147"/>
      <c r="D168" s="145"/>
      <c r="E168" s="147"/>
      <c r="F168" s="148"/>
      <c r="G168" s="148"/>
      <c r="H168" s="148"/>
      <c r="I168" s="148"/>
      <c r="J168" s="148"/>
      <c r="K168" s="154"/>
      <c r="L168" s="162"/>
      <c r="M168" s="145"/>
    </row>
    <row r="169" spans="1:13" x14ac:dyDescent="0.35">
      <c r="A169" s="145"/>
      <c r="B169" s="145"/>
      <c r="C169" s="147"/>
      <c r="D169" s="145"/>
      <c r="E169" s="147"/>
      <c r="F169" s="148"/>
      <c r="G169" s="148"/>
      <c r="H169" s="148"/>
      <c r="I169" s="148"/>
      <c r="J169" s="148"/>
      <c r="K169" s="154"/>
      <c r="L169" s="155"/>
      <c r="M169" s="145"/>
    </row>
    <row r="170" spans="1:13" x14ac:dyDescent="0.35">
      <c r="A170" s="145"/>
      <c r="B170" s="145"/>
      <c r="C170" s="147"/>
      <c r="D170" s="145"/>
      <c r="E170" s="147"/>
      <c r="F170" s="148"/>
      <c r="G170" s="148"/>
      <c r="H170" s="148"/>
      <c r="I170" s="148"/>
      <c r="J170" s="148"/>
      <c r="K170" s="154"/>
      <c r="L170" s="162"/>
      <c r="M170" s="145"/>
    </row>
    <row r="171" spans="1:13" x14ac:dyDescent="0.35">
      <c r="A171" s="145"/>
      <c r="B171" s="145"/>
      <c r="C171" s="147"/>
      <c r="D171" s="145"/>
      <c r="E171" s="147"/>
      <c r="F171" s="148"/>
      <c r="G171" s="148"/>
      <c r="H171" s="148"/>
      <c r="I171" s="148"/>
      <c r="J171" s="148"/>
      <c r="K171" s="154"/>
      <c r="L171" s="155"/>
      <c r="M171" s="145"/>
    </row>
    <row r="172" spans="1:13" x14ac:dyDescent="0.35">
      <c r="A172" s="145"/>
      <c r="B172" s="145"/>
      <c r="C172" s="147"/>
      <c r="D172" s="145"/>
      <c r="E172" s="147"/>
      <c r="F172" s="148"/>
      <c r="G172" s="148"/>
      <c r="H172" s="148"/>
      <c r="I172" s="148"/>
      <c r="J172" s="148"/>
      <c r="K172" s="154"/>
      <c r="L172" s="162"/>
      <c r="M172" s="145"/>
    </row>
    <row r="173" spans="1:13" x14ac:dyDescent="0.35">
      <c r="A173" s="145"/>
      <c r="B173" s="145"/>
      <c r="C173" s="147"/>
      <c r="D173" s="145"/>
      <c r="E173" s="147"/>
      <c r="F173" s="148"/>
      <c r="G173" s="148"/>
      <c r="H173" s="148"/>
      <c r="I173" s="148"/>
      <c r="J173" s="148"/>
      <c r="K173" s="154"/>
      <c r="L173" s="155"/>
      <c r="M173" s="171"/>
    </row>
    <row r="174" spans="1:13" x14ac:dyDescent="0.35">
      <c r="A174" s="145"/>
      <c r="B174" s="145"/>
      <c r="C174" s="147"/>
      <c r="D174" s="145"/>
      <c r="E174" s="147"/>
      <c r="F174" s="148"/>
      <c r="G174" s="148"/>
      <c r="H174" s="148"/>
      <c r="I174" s="148"/>
      <c r="J174" s="148"/>
      <c r="K174" s="154"/>
      <c r="L174" s="162"/>
      <c r="M174" s="171"/>
    </row>
    <row r="175" spans="1:13" x14ac:dyDescent="0.35">
      <c r="A175" s="145"/>
      <c r="B175" s="145"/>
      <c r="C175" s="147"/>
      <c r="D175" s="145"/>
      <c r="E175" s="147"/>
      <c r="F175" s="148"/>
      <c r="G175" s="148"/>
      <c r="H175" s="148"/>
      <c r="I175" s="148"/>
      <c r="J175" s="148"/>
      <c r="K175" s="154"/>
      <c r="L175" s="155"/>
      <c r="M175" s="147"/>
    </row>
    <row r="176" spans="1:13" x14ac:dyDescent="0.35">
      <c r="A176" s="145"/>
      <c r="B176" s="145"/>
      <c r="C176" s="147"/>
      <c r="D176" s="145"/>
      <c r="E176" s="147"/>
      <c r="F176" s="148"/>
      <c r="G176" s="148"/>
      <c r="H176" s="148"/>
      <c r="I176" s="148"/>
      <c r="J176" s="148"/>
      <c r="K176" s="154"/>
      <c r="L176" s="155"/>
      <c r="M176" s="145"/>
    </row>
    <row r="177" spans="1:13" x14ac:dyDescent="0.35">
      <c r="A177" s="145"/>
      <c r="B177" s="145"/>
      <c r="C177" s="147"/>
      <c r="D177" s="145"/>
      <c r="E177" s="147"/>
      <c r="F177" s="147"/>
      <c r="G177" s="145"/>
      <c r="H177" s="146"/>
      <c r="I177" s="150"/>
      <c r="J177" s="149"/>
      <c r="K177" s="154"/>
      <c r="L177" s="154"/>
      <c r="M177" s="147"/>
    </row>
    <row r="178" spans="1:13" x14ac:dyDescent="0.35">
      <c r="A178" s="145"/>
      <c r="B178" s="145"/>
      <c r="C178" s="147"/>
      <c r="D178" s="145"/>
      <c r="E178" s="147"/>
      <c r="F178" s="147"/>
      <c r="G178" s="145"/>
      <c r="H178" s="146"/>
      <c r="I178" s="150"/>
      <c r="J178" s="149"/>
      <c r="K178" s="151"/>
      <c r="L178" s="154"/>
      <c r="M178" s="145"/>
    </row>
    <row r="179" spans="1:13" x14ac:dyDescent="0.35">
      <c r="A179" s="145"/>
      <c r="B179" s="145"/>
      <c r="C179" s="147"/>
      <c r="D179" s="145"/>
      <c r="E179" s="147"/>
      <c r="F179" s="147"/>
      <c r="G179" s="145"/>
      <c r="H179" s="146"/>
      <c r="I179" s="150"/>
      <c r="J179" s="149"/>
      <c r="K179" s="151"/>
      <c r="L179" s="154"/>
      <c r="M179" s="145"/>
    </row>
    <row r="180" spans="1:13" x14ac:dyDescent="0.35">
      <c r="A180" s="145"/>
      <c r="B180" s="145"/>
      <c r="C180" s="147"/>
      <c r="D180" s="145"/>
      <c r="E180" s="147"/>
      <c r="F180" s="147"/>
      <c r="G180" s="145"/>
      <c r="H180" s="146"/>
      <c r="I180" s="150"/>
      <c r="J180" s="149"/>
      <c r="K180" s="151"/>
      <c r="L180" s="154"/>
      <c r="M180" s="145"/>
    </row>
    <row r="181" spans="1:13" x14ac:dyDescent="0.35">
      <c r="A181" s="145"/>
      <c r="B181" s="145"/>
      <c r="C181" s="147"/>
      <c r="D181" s="145"/>
      <c r="E181" s="147"/>
      <c r="F181" s="147"/>
      <c r="G181" s="145"/>
      <c r="H181" s="146"/>
      <c r="I181" s="150"/>
      <c r="J181" s="149"/>
      <c r="K181" s="151"/>
      <c r="L181" s="154"/>
      <c r="M181" s="145"/>
    </row>
    <row r="182" spans="1:13" x14ac:dyDescent="0.35">
      <c r="A182" s="145"/>
      <c r="B182" s="145"/>
      <c r="C182" s="147"/>
      <c r="D182" s="145"/>
      <c r="E182" s="147"/>
      <c r="F182" s="147"/>
      <c r="G182" s="145"/>
      <c r="H182" s="146"/>
      <c r="I182" s="150"/>
      <c r="J182" s="149"/>
      <c r="K182" s="151"/>
      <c r="L182" s="154"/>
      <c r="M182" s="145"/>
    </row>
    <row r="183" spans="1:13" x14ac:dyDescent="0.35">
      <c r="A183" s="145"/>
      <c r="B183" s="145"/>
      <c r="C183" s="147"/>
      <c r="D183" s="145"/>
      <c r="E183" s="147"/>
      <c r="F183" s="147"/>
      <c r="G183" s="145"/>
      <c r="H183" s="146"/>
      <c r="I183" s="150"/>
      <c r="J183" s="149"/>
      <c r="K183" s="151"/>
      <c r="L183" s="154"/>
      <c r="M183" s="145"/>
    </row>
    <row r="184" spans="1:13" x14ac:dyDescent="0.35">
      <c r="A184" s="145"/>
      <c r="B184" s="145"/>
      <c r="C184" s="147"/>
      <c r="D184" s="145"/>
      <c r="E184" s="147"/>
      <c r="F184" s="147"/>
      <c r="G184" s="145"/>
      <c r="H184" s="146"/>
      <c r="I184" s="150"/>
      <c r="J184" s="149"/>
      <c r="K184" s="151"/>
      <c r="L184" s="154"/>
      <c r="M184" s="145"/>
    </row>
    <row r="185" spans="1:13" x14ac:dyDescent="0.35">
      <c r="A185" s="145"/>
      <c r="B185" s="145"/>
      <c r="C185" s="147"/>
      <c r="D185" s="145"/>
      <c r="E185" s="147"/>
      <c r="F185" s="147"/>
      <c r="G185" s="145"/>
      <c r="H185" s="146"/>
      <c r="I185" s="150"/>
      <c r="J185" s="149"/>
      <c r="K185" s="151"/>
      <c r="L185" s="154"/>
      <c r="M185" s="147"/>
    </row>
    <row r="186" spans="1:13" x14ac:dyDescent="0.35">
      <c r="A186" s="145"/>
      <c r="B186" s="145"/>
      <c r="C186" s="147"/>
      <c r="D186" s="145"/>
      <c r="E186" s="147"/>
      <c r="F186" s="147"/>
      <c r="G186" s="145"/>
      <c r="H186" s="146"/>
      <c r="I186" s="150"/>
      <c r="J186" s="149"/>
      <c r="K186" s="152"/>
      <c r="L186" s="152"/>
      <c r="M186" s="151"/>
    </row>
    <row r="187" spans="1:13" x14ac:dyDescent="0.35">
      <c r="A187" s="145"/>
      <c r="B187" s="145"/>
      <c r="C187" s="147"/>
      <c r="D187" s="145"/>
      <c r="E187" s="147"/>
      <c r="F187" s="147"/>
      <c r="G187" s="145"/>
      <c r="H187" s="146"/>
      <c r="I187" s="150"/>
      <c r="J187" s="149"/>
      <c r="K187" s="152"/>
      <c r="L187" s="152"/>
      <c r="M187" s="151"/>
    </row>
    <row r="188" spans="1:13" x14ac:dyDescent="0.35">
      <c r="A188" s="145"/>
      <c r="B188" s="145"/>
      <c r="C188" s="147"/>
      <c r="D188" s="147"/>
      <c r="E188" s="145"/>
      <c r="F188" s="147"/>
      <c r="G188" s="145"/>
      <c r="H188" s="146"/>
      <c r="I188" s="150"/>
      <c r="J188" s="149"/>
      <c r="K188" s="154"/>
      <c r="L188" s="154"/>
      <c r="M188" s="147"/>
    </row>
    <row r="189" spans="1:13" ht="15.5" x14ac:dyDescent="0.35">
      <c r="A189" s="145"/>
      <c r="B189" s="145"/>
      <c r="C189" s="147"/>
      <c r="D189" s="163"/>
      <c r="E189" s="145"/>
      <c r="F189" s="147"/>
      <c r="G189" s="145"/>
      <c r="H189" s="146"/>
      <c r="I189" s="150"/>
      <c r="J189" s="149"/>
      <c r="K189" s="154"/>
      <c r="L189" s="154"/>
      <c r="M189" s="147"/>
    </row>
    <row r="190" spans="1:13" x14ac:dyDescent="0.35">
      <c r="A190" s="145"/>
      <c r="B190" s="145"/>
      <c r="C190" s="147"/>
      <c r="D190" s="164"/>
      <c r="E190" s="145"/>
      <c r="F190" s="147"/>
      <c r="G190" s="145"/>
      <c r="H190" s="146"/>
      <c r="I190" s="150"/>
      <c r="J190" s="149"/>
      <c r="K190" s="154"/>
      <c r="L190" s="154"/>
      <c r="M190" s="147"/>
    </row>
    <row r="191" spans="1:13" x14ac:dyDescent="0.35">
      <c r="A191" s="145"/>
      <c r="B191" s="145"/>
      <c r="C191" s="147"/>
      <c r="D191" s="147"/>
      <c r="E191" s="145"/>
      <c r="F191" s="147"/>
      <c r="G191" s="145"/>
      <c r="H191" s="146"/>
      <c r="I191" s="150"/>
      <c r="J191" s="149"/>
      <c r="K191" s="154"/>
      <c r="L191" s="154"/>
      <c r="M191" s="147"/>
    </row>
    <row r="192" spans="1:13" x14ac:dyDescent="0.35">
      <c r="A192" s="145"/>
      <c r="B192" s="145"/>
      <c r="C192" s="147"/>
      <c r="D192" s="145"/>
      <c r="E192" s="147"/>
      <c r="F192" s="147"/>
      <c r="G192" s="145"/>
      <c r="H192" s="146"/>
      <c r="I192" s="150"/>
      <c r="J192" s="149"/>
      <c r="K192" s="154"/>
      <c r="L192" s="154"/>
      <c r="M192" s="147"/>
    </row>
    <row r="193" spans="1:13" x14ac:dyDescent="0.35">
      <c r="A193" s="145"/>
      <c r="B193" s="145"/>
      <c r="C193" s="147"/>
      <c r="D193" s="145"/>
      <c r="E193" s="147"/>
      <c r="F193" s="147"/>
      <c r="G193" s="145"/>
      <c r="H193" s="146"/>
      <c r="I193" s="150"/>
      <c r="J193" s="149"/>
      <c r="K193" s="152"/>
      <c r="L193" s="152"/>
      <c r="M193" s="151"/>
    </row>
    <row r="194" spans="1:13" x14ac:dyDescent="0.35">
      <c r="A194" s="145"/>
      <c r="B194" s="145"/>
      <c r="C194" s="147"/>
      <c r="D194" s="145"/>
      <c r="E194" s="147"/>
      <c r="F194" s="147"/>
      <c r="G194" s="145"/>
      <c r="H194" s="148"/>
      <c r="I194" s="149"/>
      <c r="J194" s="149"/>
      <c r="K194" s="152"/>
      <c r="L194" s="152"/>
      <c r="M194" s="151"/>
    </row>
    <row r="195" spans="1:13" x14ac:dyDescent="0.35">
      <c r="A195" s="145"/>
      <c r="B195" s="145"/>
      <c r="C195" s="147"/>
      <c r="D195" s="145"/>
      <c r="E195" s="147"/>
      <c r="F195" s="147"/>
      <c r="G195" s="145"/>
      <c r="H195" s="148"/>
      <c r="I195" s="149"/>
      <c r="J195" s="149"/>
      <c r="K195" s="152"/>
      <c r="L195" s="152"/>
      <c r="M195" s="151"/>
    </row>
    <row r="196" spans="1:13" x14ac:dyDescent="0.35">
      <c r="A196" s="145"/>
      <c r="B196" s="145"/>
      <c r="C196" s="147"/>
      <c r="D196" s="145"/>
      <c r="E196" s="147"/>
      <c r="F196" s="147"/>
      <c r="G196" s="145"/>
      <c r="H196" s="146"/>
      <c r="I196" s="150"/>
      <c r="J196" s="149"/>
      <c r="K196" s="152"/>
      <c r="L196" s="152"/>
      <c r="M196" s="151"/>
    </row>
    <row r="197" spans="1:13" x14ac:dyDescent="0.35">
      <c r="A197" s="145"/>
      <c r="B197" s="145"/>
      <c r="C197" s="147"/>
      <c r="D197" s="145"/>
      <c r="E197" s="147"/>
      <c r="F197" s="147"/>
      <c r="G197" s="145"/>
      <c r="H197" s="146"/>
      <c r="I197" s="150"/>
      <c r="J197" s="149"/>
      <c r="K197" s="152"/>
      <c r="L197" s="152"/>
      <c r="M197" s="151"/>
    </row>
    <row r="198" spans="1:13" x14ac:dyDescent="0.35">
      <c r="A198" s="145"/>
      <c r="B198" s="145"/>
      <c r="C198" s="147"/>
      <c r="D198" s="147"/>
      <c r="E198" s="145"/>
      <c r="F198" s="147"/>
      <c r="G198" s="149"/>
      <c r="H198" s="149"/>
      <c r="I198" s="145"/>
      <c r="J198" s="145"/>
      <c r="K198" s="151"/>
      <c r="L198" s="151"/>
      <c r="M198" s="171"/>
    </row>
    <row r="199" spans="1:13" x14ac:dyDescent="0.35">
      <c r="A199" s="145"/>
      <c r="B199" s="145"/>
      <c r="C199" s="147"/>
      <c r="D199" s="145"/>
      <c r="E199" s="145"/>
      <c r="F199" s="147"/>
      <c r="G199" s="149"/>
      <c r="H199" s="149"/>
      <c r="I199" s="145"/>
      <c r="J199" s="145"/>
      <c r="K199" s="151"/>
      <c r="L199" s="151"/>
      <c r="M199" s="171"/>
    </row>
    <row r="200" spans="1:13" x14ac:dyDescent="0.35">
      <c r="A200" s="145"/>
      <c r="B200" s="145"/>
      <c r="C200" s="147"/>
      <c r="D200" s="164"/>
      <c r="E200" s="145"/>
      <c r="F200" s="147"/>
      <c r="G200" s="149"/>
      <c r="H200" s="149"/>
      <c r="I200" s="145"/>
      <c r="J200" s="145"/>
      <c r="K200" s="151"/>
      <c r="L200" s="151"/>
      <c r="M200" s="171"/>
    </row>
    <row r="201" spans="1:13" x14ac:dyDescent="0.35">
      <c r="A201" s="145"/>
      <c r="B201" s="145"/>
      <c r="C201" s="147"/>
      <c r="D201" s="164"/>
      <c r="E201" s="145"/>
      <c r="F201" s="147"/>
      <c r="G201" s="149"/>
      <c r="H201" s="149"/>
      <c r="I201" s="145"/>
      <c r="J201" s="145"/>
      <c r="K201" s="151"/>
      <c r="L201" s="151"/>
      <c r="M201" s="171"/>
    </row>
    <row r="202" spans="1:13" x14ac:dyDescent="0.35">
      <c r="A202" s="145"/>
      <c r="B202" s="145"/>
      <c r="C202" s="147"/>
      <c r="D202" s="149"/>
      <c r="E202" s="145"/>
      <c r="F202" s="147"/>
      <c r="G202" s="149"/>
      <c r="H202" s="149"/>
      <c r="I202" s="145"/>
      <c r="J202" s="145"/>
      <c r="K202" s="151"/>
      <c r="L202" s="151"/>
      <c r="M202" s="171"/>
    </row>
    <row r="203" spans="1:13" x14ac:dyDescent="0.35">
      <c r="A203" s="145"/>
      <c r="B203" s="145"/>
      <c r="C203" s="147"/>
      <c r="D203" s="147"/>
      <c r="E203" s="145"/>
      <c r="F203" s="148"/>
      <c r="G203" s="149"/>
      <c r="H203" s="152"/>
      <c r="I203" s="145"/>
      <c r="J203" s="145"/>
      <c r="K203" s="151"/>
      <c r="L203" s="151"/>
      <c r="M203" s="147"/>
    </row>
    <row r="204" spans="1:13" x14ac:dyDescent="0.35">
      <c r="A204" s="145"/>
      <c r="B204" s="145"/>
      <c r="C204" s="147"/>
      <c r="D204" s="145"/>
      <c r="E204" s="145"/>
      <c r="F204" s="147"/>
      <c r="G204" s="149"/>
      <c r="H204" s="149"/>
      <c r="I204" s="149"/>
      <c r="J204" s="145"/>
      <c r="K204" s="152"/>
      <c r="L204" s="152"/>
      <c r="M204" s="151"/>
    </row>
    <row r="205" spans="1:13" x14ac:dyDescent="0.35">
      <c r="A205" s="145"/>
      <c r="B205" s="145"/>
      <c r="C205" s="147"/>
      <c r="D205" s="145"/>
      <c r="E205" s="145"/>
      <c r="F205" s="147"/>
      <c r="G205" s="149"/>
      <c r="H205" s="149"/>
      <c r="I205" s="149"/>
      <c r="J205" s="145"/>
      <c r="K205" s="152"/>
      <c r="L205" s="152"/>
      <c r="M205" s="151"/>
    </row>
    <row r="206" spans="1:13" x14ac:dyDescent="0.35">
      <c r="A206" s="145"/>
      <c r="B206" s="145"/>
      <c r="C206" s="147"/>
      <c r="D206" s="145"/>
      <c r="E206" s="145"/>
      <c r="F206" s="147"/>
      <c r="G206" s="149"/>
      <c r="H206" s="149"/>
      <c r="I206" s="149"/>
      <c r="J206" s="145"/>
      <c r="K206" s="146"/>
      <c r="L206" s="146"/>
      <c r="M206" s="145"/>
    </row>
    <row r="207" spans="1:13" x14ac:dyDescent="0.35">
      <c r="A207" s="145"/>
      <c r="B207" s="145"/>
      <c r="C207" s="147"/>
      <c r="D207" s="145"/>
      <c r="E207" s="145"/>
      <c r="F207" s="147"/>
      <c r="G207" s="149"/>
      <c r="H207" s="149"/>
      <c r="I207" s="149"/>
      <c r="J207" s="145"/>
      <c r="K207" s="146"/>
      <c r="L207" s="146"/>
      <c r="M207" s="145"/>
    </row>
    <row r="208" spans="1:13" x14ac:dyDescent="0.35">
      <c r="A208" s="145"/>
      <c r="B208" s="145"/>
      <c r="C208" s="147"/>
      <c r="D208" s="145"/>
      <c r="E208" s="145"/>
      <c r="F208" s="147"/>
      <c r="G208" s="149"/>
      <c r="H208" s="145"/>
      <c r="I208" s="145"/>
      <c r="J208" s="145"/>
      <c r="K208" s="152"/>
      <c r="L208" s="152"/>
      <c r="M208" s="151"/>
    </row>
    <row r="209" spans="1:13" x14ac:dyDescent="0.35">
      <c r="A209" s="145"/>
      <c r="B209" s="145"/>
      <c r="C209" s="147"/>
      <c r="D209" s="145"/>
      <c r="E209" s="145"/>
      <c r="F209" s="147"/>
      <c r="G209" s="149"/>
      <c r="H209" s="145"/>
      <c r="I209" s="145"/>
      <c r="J209" s="145"/>
      <c r="K209" s="152"/>
      <c r="L209" s="152"/>
      <c r="M209" s="151"/>
    </row>
    <row r="210" spans="1:13" x14ac:dyDescent="0.35">
      <c r="A210" s="145"/>
      <c r="B210" s="145"/>
      <c r="C210" s="147"/>
      <c r="D210" s="145"/>
      <c r="E210" s="145"/>
      <c r="F210" s="147"/>
      <c r="G210" s="149"/>
      <c r="H210" s="145"/>
      <c r="I210" s="145"/>
      <c r="J210" s="145"/>
      <c r="K210" s="145"/>
      <c r="L210" s="145"/>
      <c r="M210" s="145"/>
    </row>
    <row r="211" spans="1:13" x14ac:dyDescent="0.35">
      <c r="A211" s="145"/>
      <c r="B211" s="145"/>
      <c r="C211" s="147"/>
      <c r="D211" s="145"/>
      <c r="E211" s="145"/>
      <c r="F211" s="147"/>
      <c r="G211" s="149"/>
      <c r="H211" s="145"/>
      <c r="I211" s="145"/>
      <c r="J211" s="145"/>
      <c r="K211" s="145"/>
      <c r="L211" s="145"/>
      <c r="M211" s="145"/>
    </row>
    <row r="212" spans="1:13" x14ac:dyDescent="0.35">
      <c r="A212" s="145"/>
      <c r="B212" s="145"/>
      <c r="C212" s="147"/>
      <c r="D212" s="145"/>
      <c r="E212" s="145"/>
      <c r="F212" s="147"/>
      <c r="G212" s="149"/>
      <c r="H212" s="145"/>
      <c r="I212" s="145"/>
      <c r="J212" s="145"/>
      <c r="K212" s="145"/>
      <c r="L212" s="145"/>
      <c r="M212" s="145"/>
    </row>
    <row r="213" spans="1:13" x14ac:dyDescent="0.35">
      <c r="A213" s="145"/>
      <c r="B213" s="145"/>
      <c r="C213" s="147"/>
      <c r="D213" s="145"/>
      <c r="E213" s="145"/>
      <c r="F213" s="147"/>
      <c r="G213" s="149"/>
      <c r="H213" s="145"/>
      <c r="I213" s="145"/>
      <c r="J213" s="145"/>
      <c r="K213" s="145"/>
      <c r="L213" s="145"/>
      <c r="M213" s="145"/>
    </row>
    <row r="214" spans="1:13" x14ac:dyDescent="0.35">
      <c r="A214" s="145"/>
      <c r="B214" s="145"/>
      <c r="C214" s="147"/>
      <c r="D214" s="145"/>
      <c r="E214" s="145"/>
      <c r="F214" s="147"/>
      <c r="G214" s="149"/>
      <c r="H214" s="145"/>
      <c r="I214" s="145"/>
      <c r="J214" s="145"/>
      <c r="K214" s="145"/>
      <c r="L214" s="145"/>
      <c r="M214" s="145"/>
    </row>
    <row r="215" spans="1:13" x14ac:dyDescent="0.35">
      <c r="A215" s="145"/>
      <c r="B215" s="145"/>
      <c r="C215" s="147"/>
      <c r="D215" s="145"/>
      <c r="E215" s="145"/>
      <c r="F215" s="147"/>
      <c r="G215" s="149"/>
      <c r="H215" s="145"/>
      <c r="I215" s="145"/>
      <c r="J215" s="145"/>
      <c r="K215" s="145"/>
      <c r="L215" s="145"/>
      <c r="M215" s="145"/>
    </row>
    <row r="216" spans="1:13" x14ac:dyDescent="0.35">
      <c r="A216" s="145"/>
      <c r="B216" s="145"/>
      <c r="C216" s="147"/>
      <c r="D216" s="145"/>
      <c r="E216" s="145"/>
      <c r="F216" s="147"/>
      <c r="G216" s="149"/>
      <c r="H216" s="145"/>
      <c r="I216" s="145"/>
      <c r="J216" s="145"/>
      <c r="K216" s="145"/>
      <c r="L216" s="145"/>
      <c r="M216" s="145"/>
    </row>
    <row r="217" spans="1:13" x14ac:dyDescent="0.35">
      <c r="A217" s="145"/>
      <c r="B217" s="145"/>
      <c r="C217" s="147"/>
      <c r="D217" s="145"/>
      <c r="E217" s="145"/>
      <c r="F217" s="147"/>
      <c r="G217" s="149"/>
      <c r="H217" s="145"/>
      <c r="I217" s="145"/>
      <c r="J217" s="145"/>
      <c r="K217" s="145"/>
      <c r="L217" s="145"/>
      <c r="M217" s="145"/>
    </row>
    <row r="218" spans="1:13" x14ac:dyDescent="0.35">
      <c r="A218" s="145"/>
      <c r="B218" s="145"/>
      <c r="C218" s="147"/>
      <c r="D218" s="145"/>
      <c r="E218" s="145"/>
      <c r="F218" s="147"/>
      <c r="G218" s="149"/>
      <c r="H218" s="149"/>
      <c r="I218" s="145"/>
      <c r="J218" s="145"/>
      <c r="K218" s="152"/>
      <c r="L218" s="152"/>
      <c r="M218" s="151"/>
    </row>
    <row r="219" spans="1:13" x14ac:dyDescent="0.35">
      <c r="A219" s="145"/>
      <c r="B219" s="145"/>
      <c r="C219" s="147"/>
      <c r="D219" s="145"/>
      <c r="E219" s="145"/>
      <c r="F219" s="147"/>
      <c r="G219" s="149"/>
      <c r="H219" s="149"/>
      <c r="I219" s="145"/>
      <c r="J219" s="145"/>
      <c r="K219" s="152"/>
      <c r="L219" s="152"/>
      <c r="M219" s="151"/>
    </row>
    <row r="220" spans="1:13" x14ac:dyDescent="0.35">
      <c r="A220" s="145"/>
      <c r="B220" s="145"/>
      <c r="C220" s="147"/>
      <c r="D220" s="145"/>
      <c r="E220" s="145"/>
      <c r="F220" s="145"/>
      <c r="G220" s="145"/>
      <c r="H220" s="149"/>
      <c r="I220" s="145"/>
      <c r="J220" s="145"/>
      <c r="K220" s="145"/>
      <c r="L220" s="145"/>
      <c r="M220" s="145"/>
    </row>
    <row r="221" spans="1:13" x14ac:dyDescent="0.35">
      <c r="A221" s="145"/>
      <c r="B221" s="145"/>
      <c r="C221" s="147"/>
      <c r="D221" s="145"/>
      <c r="E221" s="145"/>
      <c r="F221" s="145"/>
      <c r="G221" s="145"/>
      <c r="H221" s="149"/>
      <c r="I221" s="145"/>
      <c r="J221" s="145"/>
      <c r="K221" s="145"/>
      <c r="L221" s="145"/>
      <c r="M221" s="145"/>
    </row>
    <row r="222" spans="1:13" x14ac:dyDescent="0.35">
      <c r="A222" s="145"/>
      <c r="B222" s="145"/>
      <c r="C222" s="147"/>
      <c r="D222" s="145"/>
      <c r="E222" s="145"/>
      <c r="F222" s="145"/>
      <c r="G222" s="145"/>
      <c r="H222" s="149"/>
      <c r="I222" s="145"/>
      <c r="J222" s="145"/>
      <c r="K222" s="145"/>
      <c r="L222" s="145"/>
      <c r="M222" s="145"/>
    </row>
    <row r="223" spans="1:13" x14ac:dyDescent="0.35">
      <c r="A223" s="145"/>
      <c r="B223" s="145"/>
      <c r="C223" s="147"/>
      <c r="D223" s="145"/>
      <c r="E223" s="145"/>
      <c r="F223" s="145"/>
      <c r="G223" s="145"/>
      <c r="H223" s="149"/>
      <c r="I223" s="145"/>
      <c r="J223" s="145"/>
      <c r="K223" s="145"/>
      <c r="L223" s="145"/>
      <c r="M223" s="145"/>
    </row>
    <row r="224" spans="1:13" x14ac:dyDescent="0.35">
      <c r="A224" s="145"/>
      <c r="B224" s="145"/>
      <c r="C224" s="147"/>
      <c r="D224" s="145"/>
      <c r="E224" s="145"/>
      <c r="F224" s="145"/>
      <c r="G224" s="145"/>
      <c r="H224" s="149"/>
      <c r="I224" s="145"/>
      <c r="J224" s="145"/>
      <c r="K224" s="145"/>
      <c r="L224" s="145"/>
      <c r="M224" s="145"/>
    </row>
    <row r="225" spans="1:13" x14ac:dyDescent="0.35">
      <c r="A225" s="145"/>
      <c r="B225" s="145"/>
      <c r="C225" s="147"/>
      <c r="D225" s="145"/>
      <c r="E225" s="145"/>
      <c r="F225" s="145"/>
      <c r="G225" s="145"/>
      <c r="H225" s="149"/>
      <c r="I225" s="145"/>
      <c r="J225" s="145"/>
      <c r="K225" s="145"/>
      <c r="L225" s="145"/>
      <c r="M225" s="145"/>
    </row>
    <row r="226" spans="1:13" x14ac:dyDescent="0.35">
      <c r="A226" s="145"/>
      <c r="B226" s="145"/>
      <c r="C226" s="147"/>
      <c r="D226" s="145"/>
      <c r="E226" s="145"/>
      <c r="F226" s="145"/>
      <c r="G226" s="145"/>
      <c r="H226" s="149"/>
      <c r="I226" s="145"/>
      <c r="J226" s="145"/>
      <c r="K226" s="145"/>
      <c r="L226" s="145"/>
      <c r="M226" s="145"/>
    </row>
    <row r="227" spans="1:13" x14ac:dyDescent="0.35">
      <c r="A227" s="145"/>
      <c r="B227" s="145"/>
      <c r="C227" s="147"/>
      <c r="D227" s="145"/>
      <c r="E227" s="145"/>
      <c r="F227" s="145"/>
      <c r="G227" s="145"/>
      <c r="H227" s="145"/>
      <c r="I227" s="145"/>
      <c r="J227" s="145"/>
      <c r="K227" s="145"/>
      <c r="L227" s="145"/>
      <c r="M227" s="145"/>
    </row>
    <row r="228" spans="1:13" x14ac:dyDescent="0.35">
      <c r="A228" s="145"/>
      <c r="B228" s="145"/>
      <c r="C228" s="147"/>
      <c r="D228" s="145"/>
      <c r="E228" s="145"/>
      <c r="F228" s="147"/>
      <c r="G228" s="149"/>
      <c r="H228" s="145"/>
      <c r="I228" s="145"/>
      <c r="J228" s="145"/>
      <c r="K228" s="152"/>
      <c r="L228" s="152"/>
      <c r="M228" s="151"/>
    </row>
    <row r="229" spans="1:13" x14ac:dyDescent="0.35">
      <c r="A229" s="145"/>
      <c r="B229" s="145"/>
      <c r="C229" s="147"/>
      <c r="D229" s="145"/>
      <c r="E229" s="145"/>
      <c r="F229" s="145"/>
      <c r="G229" s="149"/>
      <c r="H229" s="145"/>
      <c r="I229" s="145"/>
      <c r="J229" s="145"/>
      <c r="K229" s="145"/>
      <c r="L229" s="145"/>
      <c r="M229" s="145"/>
    </row>
    <row r="230" spans="1:13" x14ac:dyDescent="0.35">
      <c r="A230" s="145"/>
      <c r="B230" s="145"/>
      <c r="C230" s="147"/>
      <c r="D230" s="145"/>
      <c r="E230" s="145"/>
      <c r="F230" s="145"/>
      <c r="G230" s="149"/>
      <c r="H230" s="145"/>
      <c r="I230" s="149"/>
      <c r="J230" s="145"/>
      <c r="K230" s="145"/>
      <c r="L230" s="145"/>
      <c r="M230" s="145"/>
    </row>
    <row r="231" spans="1:13" x14ac:dyDescent="0.35">
      <c r="A231" s="145"/>
      <c r="B231" s="145"/>
      <c r="C231" s="147"/>
      <c r="D231" s="145"/>
      <c r="E231" s="145"/>
      <c r="F231" s="145"/>
      <c r="G231" s="149"/>
      <c r="H231" s="145"/>
      <c r="I231" s="145"/>
      <c r="J231" s="145"/>
      <c r="K231" s="145"/>
      <c r="L231" s="145"/>
      <c r="M231" s="145"/>
    </row>
    <row r="232" spans="1:13" x14ac:dyDescent="0.35">
      <c r="A232" s="145"/>
      <c r="B232" s="145"/>
      <c r="C232" s="147"/>
      <c r="D232" s="145"/>
      <c r="E232" s="145"/>
      <c r="F232" s="145"/>
      <c r="G232" s="149"/>
      <c r="H232" s="145"/>
      <c r="I232" s="145"/>
      <c r="J232" s="145"/>
      <c r="K232" s="145"/>
      <c r="L232" s="145"/>
      <c r="M232" s="145"/>
    </row>
    <row r="233" spans="1:13" x14ac:dyDescent="0.35">
      <c r="A233" s="145"/>
      <c r="B233" s="145"/>
      <c r="C233" s="147"/>
      <c r="D233" s="145"/>
      <c r="E233" s="145"/>
      <c r="F233" s="145"/>
      <c r="G233" s="149"/>
      <c r="H233" s="145"/>
      <c r="I233" s="145"/>
      <c r="J233" s="145"/>
      <c r="K233" s="145"/>
      <c r="L233" s="145"/>
      <c r="M233" s="145"/>
    </row>
    <row r="234" spans="1:13" x14ac:dyDescent="0.35">
      <c r="A234" s="145"/>
      <c r="B234" s="145"/>
      <c r="C234" s="147"/>
      <c r="D234" s="145"/>
      <c r="E234" s="145"/>
      <c r="F234" s="145"/>
      <c r="G234" s="149"/>
      <c r="H234" s="145"/>
      <c r="I234" s="145"/>
      <c r="J234" s="145"/>
      <c r="K234" s="145"/>
      <c r="L234" s="145"/>
      <c r="M234" s="145"/>
    </row>
    <row r="235" spans="1:13" x14ac:dyDescent="0.35">
      <c r="A235" s="145"/>
      <c r="B235" s="145"/>
      <c r="C235" s="147"/>
      <c r="D235" s="145"/>
      <c r="E235" s="145"/>
      <c r="F235" s="145"/>
      <c r="G235" s="149"/>
      <c r="H235" s="149"/>
      <c r="I235" s="145"/>
      <c r="J235" s="145"/>
      <c r="K235" s="145"/>
      <c r="L235" s="145"/>
      <c r="M235" s="145"/>
    </row>
    <row r="236" spans="1:13" x14ac:dyDescent="0.35">
      <c r="A236" s="145"/>
      <c r="B236" s="145"/>
      <c r="C236" s="147"/>
      <c r="D236" s="145"/>
      <c r="E236" s="145"/>
      <c r="F236" s="145"/>
      <c r="G236" s="149"/>
      <c r="H236" s="145"/>
      <c r="I236" s="145"/>
      <c r="J236" s="145"/>
      <c r="K236" s="145"/>
      <c r="L236" s="145"/>
      <c r="M236" s="145"/>
    </row>
    <row r="237" spans="1:13" x14ac:dyDescent="0.35">
      <c r="A237" s="145"/>
      <c r="B237" s="145"/>
      <c r="C237" s="147"/>
      <c r="D237" s="145"/>
      <c r="E237" s="147"/>
      <c r="F237" s="147"/>
      <c r="G237" s="145"/>
      <c r="H237" s="146"/>
      <c r="I237" s="150"/>
      <c r="J237" s="149"/>
      <c r="K237" s="154"/>
      <c r="L237" s="152"/>
      <c r="M237" s="147"/>
    </row>
    <row r="238" spans="1:13" x14ac:dyDescent="0.35">
      <c r="A238" s="145"/>
      <c r="B238" s="145"/>
      <c r="C238" s="147"/>
      <c r="D238" s="145"/>
      <c r="E238" s="147"/>
      <c r="F238" s="147"/>
      <c r="G238" s="145"/>
      <c r="H238" s="146"/>
      <c r="I238" s="150"/>
      <c r="J238" s="149"/>
      <c r="K238" s="154"/>
      <c r="L238" s="154"/>
      <c r="M238" s="147"/>
    </row>
    <row r="239" spans="1:13" x14ac:dyDescent="0.35">
      <c r="A239" s="145"/>
      <c r="B239" s="145"/>
      <c r="C239" s="147"/>
      <c r="D239" s="145"/>
      <c r="E239" s="147"/>
      <c r="F239" s="147"/>
      <c r="G239" s="145"/>
      <c r="H239" s="146"/>
      <c r="I239" s="150"/>
      <c r="J239" s="149"/>
      <c r="K239" s="154"/>
      <c r="L239" s="154"/>
      <c r="M239" s="147"/>
    </row>
    <row r="240" spans="1:13" x14ac:dyDescent="0.35">
      <c r="A240" s="145"/>
      <c r="B240" s="145"/>
      <c r="C240" s="147"/>
      <c r="D240" s="145"/>
      <c r="E240" s="147"/>
      <c r="F240" s="147"/>
      <c r="G240" s="145"/>
      <c r="H240" s="146"/>
      <c r="I240" s="150"/>
      <c r="J240" s="149"/>
      <c r="K240" s="154"/>
      <c r="L240" s="154"/>
      <c r="M240" s="147"/>
    </row>
    <row r="241" spans="1:13" x14ac:dyDescent="0.35">
      <c r="A241" s="145"/>
      <c r="B241" s="145"/>
      <c r="C241" s="147"/>
      <c r="D241" s="145"/>
      <c r="E241" s="147"/>
      <c r="F241" s="147"/>
      <c r="G241" s="145"/>
      <c r="H241" s="146"/>
      <c r="I241" s="150"/>
      <c r="J241" s="149"/>
      <c r="K241" s="154"/>
      <c r="L241" s="154"/>
      <c r="M241" s="147"/>
    </row>
    <row r="242" spans="1:13" x14ac:dyDescent="0.35">
      <c r="A242" s="145"/>
      <c r="B242" s="145"/>
      <c r="C242" s="147"/>
      <c r="D242" s="145"/>
      <c r="E242" s="147"/>
      <c r="F242" s="147"/>
      <c r="G242" s="145"/>
      <c r="H242" s="146"/>
      <c r="I242" s="150"/>
      <c r="J242" s="149"/>
      <c r="K242" s="154"/>
      <c r="L242" s="154"/>
      <c r="M242" s="147"/>
    </row>
    <row r="243" spans="1:13" x14ac:dyDescent="0.35">
      <c r="A243" s="145"/>
      <c r="B243" s="145"/>
      <c r="C243" s="147"/>
      <c r="D243" s="145"/>
      <c r="E243" s="147"/>
      <c r="F243" s="147"/>
      <c r="G243" s="145"/>
      <c r="H243" s="146"/>
      <c r="I243" s="150"/>
      <c r="J243" s="149"/>
      <c r="K243" s="165"/>
      <c r="L243" s="154"/>
      <c r="M243" s="147"/>
    </row>
    <row r="244" spans="1:13" x14ac:dyDescent="0.35">
      <c r="A244" s="145"/>
      <c r="B244" s="145"/>
      <c r="C244" s="147"/>
      <c r="D244" s="145"/>
      <c r="E244" s="147"/>
      <c r="F244" s="147"/>
      <c r="G244" s="145"/>
      <c r="H244" s="146"/>
      <c r="I244" s="150"/>
      <c r="J244" s="149"/>
      <c r="K244" s="152"/>
      <c r="L244" s="152"/>
      <c r="M244" s="151"/>
    </row>
    <row r="245" spans="1:13" x14ac:dyDescent="0.35">
      <c r="A245" s="145"/>
      <c r="B245" s="145"/>
      <c r="C245" s="147"/>
      <c r="D245" s="145"/>
      <c r="E245" s="147"/>
      <c r="F245" s="147"/>
      <c r="G245" s="145"/>
      <c r="H245" s="146"/>
      <c r="I245" s="150"/>
      <c r="J245" s="149"/>
      <c r="K245" s="152"/>
      <c r="L245" s="152"/>
      <c r="M245" s="151"/>
    </row>
    <row r="246" spans="1:13" x14ac:dyDescent="0.35">
      <c r="A246" s="145"/>
      <c r="B246" s="145"/>
      <c r="C246" s="147"/>
      <c r="D246" s="147"/>
      <c r="E246" s="145"/>
      <c r="F246" s="147"/>
      <c r="G246" s="145"/>
      <c r="H246" s="146"/>
      <c r="I246" s="150"/>
      <c r="J246" s="149"/>
      <c r="K246" s="154"/>
      <c r="L246" s="151"/>
      <c r="M246" s="147"/>
    </row>
    <row r="247" spans="1:13" x14ac:dyDescent="0.35">
      <c r="A247" s="145"/>
      <c r="B247" s="145"/>
      <c r="C247" s="147"/>
      <c r="D247" s="145"/>
      <c r="E247" s="145"/>
      <c r="F247" s="147"/>
      <c r="G247" s="145"/>
      <c r="H247" s="146"/>
      <c r="I247" s="150"/>
      <c r="J247" s="149"/>
      <c r="K247" s="154"/>
      <c r="L247" s="151"/>
      <c r="M247" s="147"/>
    </row>
    <row r="248" spans="1:13" x14ac:dyDescent="0.35">
      <c r="A248" s="145"/>
      <c r="B248" s="145"/>
      <c r="C248" s="147"/>
      <c r="D248" s="149"/>
      <c r="E248" s="145"/>
      <c r="F248" s="147"/>
      <c r="G248" s="145"/>
      <c r="H248" s="146"/>
      <c r="I248" s="150"/>
      <c r="J248" s="149"/>
      <c r="K248" s="154"/>
      <c r="L248" s="151"/>
      <c r="M248" s="147"/>
    </row>
    <row r="249" spans="1:13" x14ac:dyDescent="0.35">
      <c r="A249" s="145"/>
      <c r="B249" s="145"/>
      <c r="C249" s="147"/>
      <c r="D249" s="164"/>
      <c r="E249" s="145"/>
      <c r="F249" s="147"/>
      <c r="G249" s="145"/>
      <c r="H249" s="146"/>
      <c r="I249" s="150"/>
      <c r="J249" s="149"/>
      <c r="K249" s="154"/>
      <c r="L249" s="151"/>
      <c r="M249" s="147"/>
    </row>
    <row r="250" spans="1:13" x14ac:dyDescent="0.35">
      <c r="A250" s="145"/>
      <c r="B250" s="145"/>
      <c r="C250" s="147"/>
      <c r="D250" s="147"/>
      <c r="E250" s="145"/>
      <c r="F250" s="147"/>
      <c r="G250" s="145"/>
      <c r="H250" s="146"/>
      <c r="I250" s="150"/>
      <c r="J250" s="149"/>
      <c r="K250" s="154"/>
      <c r="L250" s="151"/>
      <c r="M250" s="147"/>
    </row>
    <row r="251" spans="1:13" x14ac:dyDescent="0.35">
      <c r="A251" s="145"/>
      <c r="B251" s="145"/>
      <c r="C251" s="147"/>
      <c r="D251" s="145"/>
      <c r="E251" s="147"/>
      <c r="F251" s="147"/>
      <c r="G251" s="145"/>
      <c r="H251" s="146"/>
      <c r="I251" s="150"/>
      <c r="J251" s="149"/>
      <c r="K251" s="154"/>
      <c r="L251" s="154"/>
      <c r="M251" s="147"/>
    </row>
    <row r="252" spans="1:13" x14ac:dyDescent="0.35">
      <c r="A252" s="145"/>
      <c r="B252" s="145"/>
      <c r="C252" s="147"/>
      <c r="D252" s="145"/>
      <c r="E252" s="147"/>
      <c r="F252" s="147"/>
      <c r="G252" s="145"/>
      <c r="H252" s="146"/>
      <c r="I252" s="150"/>
      <c r="J252" s="149"/>
      <c r="K252" s="154"/>
      <c r="L252" s="154"/>
      <c r="M252" s="145"/>
    </row>
    <row r="253" spans="1:13" x14ac:dyDescent="0.35">
      <c r="A253" s="145"/>
      <c r="B253" s="145"/>
      <c r="C253" s="147"/>
      <c r="D253" s="145"/>
      <c r="E253" s="147"/>
      <c r="F253" s="147"/>
      <c r="G253" s="145"/>
      <c r="H253" s="146"/>
      <c r="I253" s="150"/>
      <c r="J253" s="149"/>
      <c r="K253" s="154"/>
      <c r="L253" s="154"/>
      <c r="M253" s="147"/>
    </row>
    <row r="254" spans="1:13" x14ac:dyDescent="0.35">
      <c r="A254" s="145"/>
      <c r="B254" s="145"/>
      <c r="C254" s="147"/>
      <c r="D254" s="145"/>
      <c r="E254" s="147"/>
      <c r="F254" s="147"/>
      <c r="G254" s="145"/>
      <c r="H254" s="146"/>
      <c r="I254" s="150"/>
      <c r="J254" s="149"/>
      <c r="K254" s="154"/>
      <c r="L254" s="154"/>
      <c r="M254" s="147"/>
    </row>
    <row r="255" spans="1:13" x14ac:dyDescent="0.35">
      <c r="A255" s="145"/>
      <c r="B255" s="145"/>
      <c r="C255" s="147"/>
      <c r="D255" s="145"/>
      <c r="E255" s="147"/>
      <c r="F255" s="147"/>
      <c r="G255" s="145"/>
      <c r="H255" s="146"/>
      <c r="I255" s="150"/>
      <c r="J255" s="149"/>
      <c r="K255" s="154"/>
      <c r="L255" s="154"/>
      <c r="M255" s="147"/>
    </row>
    <row r="256" spans="1:13" x14ac:dyDescent="0.35">
      <c r="A256" s="145"/>
      <c r="B256" s="145"/>
      <c r="C256" s="147"/>
      <c r="D256" s="145"/>
      <c r="E256" s="147"/>
      <c r="F256" s="147"/>
      <c r="G256" s="145"/>
      <c r="H256" s="146"/>
      <c r="I256" s="150"/>
      <c r="J256" s="149"/>
      <c r="K256" s="154"/>
      <c r="L256" s="154"/>
      <c r="M256" s="145"/>
    </row>
    <row r="257" spans="1:13" x14ac:dyDescent="0.35">
      <c r="A257" s="145"/>
      <c r="B257" s="145"/>
      <c r="C257" s="147"/>
      <c r="D257" s="145"/>
      <c r="E257" s="147"/>
      <c r="F257" s="147"/>
      <c r="G257" s="147"/>
      <c r="H257" s="146"/>
      <c r="I257" s="150"/>
      <c r="J257" s="149"/>
      <c r="K257" s="154"/>
      <c r="L257" s="154"/>
      <c r="M257" s="147"/>
    </row>
    <row r="258" spans="1:13" x14ac:dyDescent="0.35">
      <c r="A258" s="145"/>
      <c r="B258" s="145"/>
      <c r="C258" s="147"/>
      <c r="D258" s="145"/>
      <c r="E258" s="147"/>
      <c r="F258" s="147"/>
      <c r="G258" s="147"/>
      <c r="H258" s="146"/>
      <c r="I258" s="150"/>
      <c r="J258" s="149"/>
      <c r="K258" s="154"/>
      <c r="L258" s="154"/>
      <c r="M258" s="145"/>
    </row>
    <row r="259" spans="1:13" x14ac:dyDescent="0.35">
      <c r="A259" s="145"/>
      <c r="B259" s="145"/>
      <c r="C259" s="147"/>
      <c r="D259" s="145"/>
      <c r="E259" s="147"/>
      <c r="F259" s="147"/>
      <c r="G259" s="145"/>
      <c r="H259" s="146"/>
      <c r="I259" s="150"/>
      <c r="J259" s="149"/>
      <c r="K259" s="154"/>
      <c r="L259" s="154"/>
      <c r="M259" s="147"/>
    </row>
    <row r="260" spans="1:13" x14ac:dyDescent="0.35">
      <c r="A260" s="145"/>
      <c r="B260" s="145"/>
      <c r="C260" s="147"/>
      <c r="D260" s="145"/>
      <c r="E260" s="147"/>
      <c r="F260" s="147"/>
      <c r="G260" s="145"/>
      <c r="H260" s="146"/>
      <c r="I260" s="150"/>
      <c r="J260" s="149"/>
      <c r="K260" s="154"/>
      <c r="L260" s="154"/>
      <c r="M260" s="147"/>
    </row>
    <row r="261" spans="1:13" x14ac:dyDescent="0.35">
      <c r="A261" s="145"/>
      <c r="B261" s="145"/>
      <c r="C261" s="147"/>
      <c r="D261" s="145"/>
      <c r="E261" s="147"/>
      <c r="F261" s="147"/>
      <c r="G261" s="145"/>
      <c r="H261" s="146"/>
      <c r="I261" s="150"/>
      <c r="J261" s="149"/>
      <c r="K261" s="154"/>
      <c r="L261" s="154"/>
      <c r="M261" s="147"/>
    </row>
    <row r="262" spans="1:13" x14ac:dyDescent="0.35">
      <c r="A262" s="145"/>
      <c r="B262" s="145"/>
      <c r="C262" s="147"/>
      <c r="D262" s="145"/>
      <c r="E262" s="147"/>
      <c r="F262" s="147"/>
      <c r="G262" s="145"/>
      <c r="H262" s="146"/>
      <c r="I262" s="150"/>
      <c r="J262" s="149"/>
      <c r="K262" s="154"/>
      <c r="L262" s="154"/>
      <c r="M262" s="145"/>
    </row>
    <row r="263" spans="1:13" x14ac:dyDescent="0.35">
      <c r="A263" s="145"/>
      <c r="B263" s="145"/>
      <c r="C263" s="147"/>
      <c r="D263" s="145"/>
      <c r="E263" s="147"/>
      <c r="F263" s="147"/>
      <c r="G263" s="145"/>
      <c r="H263" s="146"/>
      <c r="I263" s="150"/>
      <c r="J263" s="149"/>
      <c r="K263" s="152"/>
      <c r="L263" s="152"/>
      <c r="M263" s="151"/>
    </row>
    <row r="264" spans="1:13" x14ac:dyDescent="0.35">
      <c r="A264" s="145"/>
      <c r="B264" s="145"/>
      <c r="C264" s="147"/>
      <c r="D264" s="145"/>
      <c r="E264" s="147"/>
      <c r="F264" s="147"/>
      <c r="G264" s="145"/>
      <c r="H264" s="146"/>
      <c r="I264" s="150"/>
      <c r="J264" s="149"/>
      <c r="K264" s="152"/>
      <c r="L264" s="152"/>
      <c r="M264" s="151"/>
    </row>
    <row r="265" spans="1:13" x14ac:dyDescent="0.35">
      <c r="A265" s="145"/>
      <c r="B265" s="145"/>
      <c r="C265" s="147"/>
      <c r="D265" s="147"/>
      <c r="E265" s="145"/>
      <c r="F265" s="147"/>
      <c r="G265" s="145"/>
      <c r="H265" s="146"/>
      <c r="I265" s="150"/>
      <c r="J265" s="149"/>
      <c r="K265" s="154"/>
      <c r="L265" s="154"/>
      <c r="M265" s="145"/>
    </row>
    <row r="266" spans="1:13" ht="15.5" x14ac:dyDescent="0.35">
      <c r="A266" s="145"/>
      <c r="B266" s="145"/>
      <c r="C266" s="147"/>
      <c r="D266" s="163"/>
      <c r="E266" s="145"/>
      <c r="F266" s="147"/>
      <c r="G266" s="145"/>
      <c r="H266" s="146"/>
      <c r="I266" s="150"/>
      <c r="J266" s="149"/>
      <c r="K266" s="154"/>
      <c r="L266" s="154"/>
      <c r="M266" s="145"/>
    </row>
    <row r="267" spans="1:13" x14ac:dyDescent="0.35">
      <c r="A267" s="145"/>
      <c r="B267" s="145"/>
      <c r="C267" s="147"/>
      <c r="D267" s="164"/>
      <c r="E267" s="145"/>
      <c r="F267" s="147"/>
      <c r="G267" s="145"/>
      <c r="H267" s="146"/>
      <c r="I267" s="150"/>
      <c r="J267" s="149"/>
      <c r="K267" s="154"/>
      <c r="L267" s="154"/>
      <c r="M267" s="166"/>
    </row>
    <row r="268" spans="1:13" x14ac:dyDescent="0.35">
      <c r="A268" s="145"/>
      <c r="B268" s="145"/>
      <c r="C268" s="147"/>
      <c r="D268" s="147"/>
      <c r="E268" s="145"/>
      <c r="F268" s="147"/>
      <c r="G268" s="145"/>
      <c r="H268" s="146"/>
      <c r="I268" s="150"/>
      <c r="J268" s="149"/>
      <c r="K268" s="154"/>
      <c r="L268" s="154"/>
      <c r="M268" s="166"/>
    </row>
    <row r="269" spans="1:13" x14ac:dyDescent="0.35">
      <c r="A269" s="145"/>
      <c r="B269" s="145"/>
      <c r="C269" s="147"/>
      <c r="D269" s="147"/>
      <c r="E269" s="147"/>
      <c r="F269" s="147"/>
      <c r="G269" s="145"/>
      <c r="H269" s="146"/>
      <c r="I269" s="150"/>
      <c r="J269" s="149"/>
      <c r="K269" s="154"/>
      <c r="L269" s="154"/>
      <c r="M269" s="145"/>
    </row>
    <row r="270" spans="1:13" x14ac:dyDescent="0.35">
      <c r="A270" s="145"/>
      <c r="B270" s="145"/>
      <c r="C270" s="147"/>
      <c r="D270" s="147"/>
      <c r="E270" s="147"/>
      <c r="F270" s="147"/>
      <c r="G270" s="145"/>
      <c r="H270" s="146"/>
      <c r="I270" s="150"/>
      <c r="J270" s="149"/>
      <c r="K270" s="154"/>
      <c r="L270" s="154"/>
      <c r="M270" s="145"/>
    </row>
    <row r="271" spans="1:13" x14ac:dyDescent="0.35">
      <c r="A271" s="145"/>
      <c r="B271" s="145"/>
      <c r="C271" s="147"/>
      <c r="D271" s="145"/>
      <c r="E271" s="147"/>
      <c r="F271" s="147"/>
      <c r="G271" s="145"/>
      <c r="H271" s="146"/>
      <c r="I271" s="150"/>
      <c r="J271" s="149"/>
      <c r="K271" s="154"/>
      <c r="L271" s="154"/>
      <c r="M271" s="145"/>
    </row>
    <row r="272" spans="1:13" x14ac:dyDescent="0.35">
      <c r="A272" s="145"/>
      <c r="B272" s="145"/>
      <c r="C272" s="147"/>
      <c r="D272" s="145"/>
      <c r="E272" s="147"/>
      <c r="F272" s="147"/>
      <c r="G272" s="145"/>
      <c r="H272" s="146"/>
      <c r="I272" s="150"/>
      <c r="J272" s="149"/>
      <c r="K272" s="151"/>
      <c r="L272" s="154"/>
      <c r="M272" s="145"/>
    </row>
    <row r="273" spans="1:13" x14ac:dyDescent="0.35">
      <c r="A273" s="145"/>
      <c r="B273" s="145"/>
      <c r="C273" s="147"/>
      <c r="D273" s="145"/>
      <c r="E273" s="147"/>
      <c r="F273" s="147"/>
      <c r="G273" s="145"/>
      <c r="H273" s="146"/>
      <c r="I273" s="150"/>
      <c r="J273" s="149"/>
      <c r="K273" s="151"/>
      <c r="L273" s="154"/>
      <c r="M273" s="145"/>
    </row>
    <row r="274" spans="1:13" x14ac:dyDescent="0.35">
      <c r="A274" s="145"/>
      <c r="B274" s="145"/>
      <c r="C274" s="147"/>
      <c r="D274" s="145"/>
      <c r="E274" s="147"/>
      <c r="F274" s="147"/>
      <c r="G274" s="145"/>
      <c r="H274" s="146"/>
      <c r="I274" s="150"/>
      <c r="J274" s="149"/>
      <c r="K274" s="151"/>
      <c r="L274" s="154"/>
      <c r="M274" s="167"/>
    </row>
    <row r="275" spans="1:13" x14ac:dyDescent="0.35">
      <c r="A275" s="145"/>
      <c r="B275" s="145"/>
      <c r="C275" s="147"/>
      <c r="D275" s="145"/>
      <c r="E275" s="147"/>
      <c r="F275" s="147"/>
      <c r="G275" s="145"/>
      <c r="H275" s="146"/>
      <c r="I275" s="150"/>
      <c r="J275" s="149"/>
      <c r="K275" s="151"/>
      <c r="L275" s="154"/>
      <c r="M275" s="167"/>
    </row>
    <row r="276" spans="1:13" x14ac:dyDescent="0.35">
      <c r="A276" s="145"/>
      <c r="B276" s="145"/>
      <c r="C276" s="147"/>
      <c r="D276" s="145"/>
      <c r="E276" s="147"/>
      <c r="F276" s="147"/>
      <c r="G276" s="145"/>
      <c r="H276" s="146"/>
      <c r="I276" s="150"/>
      <c r="J276" s="149"/>
      <c r="K276" s="151"/>
      <c r="L276" s="154"/>
      <c r="M276" s="145"/>
    </row>
    <row r="277" spans="1:13" x14ac:dyDescent="0.35">
      <c r="A277" s="145"/>
      <c r="B277" s="145"/>
      <c r="C277" s="147"/>
      <c r="D277" s="145"/>
      <c r="E277" s="147"/>
      <c r="F277" s="148"/>
      <c r="G277" s="149"/>
      <c r="H277" s="149"/>
      <c r="I277" s="150"/>
      <c r="J277" s="149"/>
      <c r="K277" s="151"/>
      <c r="L277" s="154"/>
      <c r="M277" s="167"/>
    </row>
    <row r="278" spans="1:13" x14ac:dyDescent="0.35">
      <c r="A278" s="145"/>
      <c r="B278" s="145"/>
      <c r="C278" s="147"/>
      <c r="D278" s="145"/>
      <c r="E278" s="147"/>
      <c r="F278" s="147"/>
      <c r="G278" s="145"/>
      <c r="H278" s="149"/>
      <c r="I278" s="150"/>
      <c r="J278" s="149"/>
      <c r="K278" s="152"/>
      <c r="L278" s="152"/>
      <c r="M278" s="151"/>
    </row>
    <row r="279" spans="1:13" x14ac:dyDescent="0.35">
      <c r="A279" s="145"/>
      <c r="B279" s="145"/>
      <c r="C279" s="147"/>
      <c r="D279" s="145"/>
      <c r="E279" s="147"/>
      <c r="F279" s="147"/>
      <c r="G279" s="145"/>
      <c r="H279" s="149"/>
      <c r="I279" s="150"/>
      <c r="J279" s="149"/>
      <c r="K279" s="152"/>
      <c r="L279" s="152"/>
      <c r="M279" s="151"/>
    </row>
    <row r="280" spans="1:13" x14ac:dyDescent="0.35">
      <c r="A280" s="145"/>
      <c r="B280" s="145"/>
      <c r="C280" s="147"/>
      <c r="D280" s="147"/>
      <c r="E280" s="149"/>
      <c r="F280" s="147"/>
      <c r="G280" s="145"/>
      <c r="H280" s="146"/>
      <c r="I280" s="150"/>
      <c r="J280" s="149"/>
      <c r="K280" s="151"/>
      <c r="L280" s="151"/>
      <c r="M280" s="147"/>
    </row>
    <row r="281" spans="1:13" x14ac:dyDescent="0.35">
      <c r="A281" s="145"/>
      <c r="B281" s="145"/>
      <c r="C281" s="147"/>
      <c r="D281" s="147"/>
      <c r="E281" s="149"/>
      <c r="F281" s="147"/>
      <c r="G281" s="145"/>
      <c r="H281" s="146"/>
      <c r="I281" s="150"/>
      <c r="J281" s="149"/>
      <c r="K281" s="151"/>
      <c r="L281" s="151"/>
      <c r="M281" s="147"/>
    </row>
    <row r="282" spans="1:13" x14ac:dyDescent="0.35">
      <c r="A282" s="145"/>
      <c r="B282" s="145"/>
      <c r="C282" s="147"/>
      <c r="D282" s="147"/>
      <c r="E282" s="149"/>
      <c r="F282" s="147"/>
      <c r="G282" s="145"/>
      <c r="H282" s="146"/>
      <c r="I282" s="150"/>
      <c r="J282" s="149"/>
      <c r="K282" s="151"/>
      <c r="L282" s="151"/>
      <c r="M282" s="147"/>
    </row>
    <row r="283" spans="1:13" x14ac:dyDescent="0.35">
      <c r="A283" s="145"/>
      <c r="B283" s="145"/>
      <c r="C283" s="147"/>
      <c r="D283" s="148"/>
      <c r="E283" s="149"/>
      <c r="F283" s="147"/>
      <c r="G283" s="145"/>
      <c r="H283" s="146"/>
      <c r="I283" s="150"/>
      <c r="J283" s="149"/>
      <c r="K283" s="151"/>
      <c r="L283" s="151"/>
      <c r="M283" s="147"/>
    </row>
    <row r="284" spans="1:13" x14ac:dyDescent="0.35">
      <c r="A284" s="145"/>
      <c r="B284" s="145"/>
      <c r="C284" s="147"/>
      <c r="D284" s="147"/>
      <c r="E284" s="149"/>
      <c r="F284" s="147"/>
      <c r="G284" s="145"/>
      <c r="H284" s="146"/>
      <c r="I284" s="150"/>
      <c r="J284" s="149"/>
      <c r="K284" s="151"/>
      <c r="L284" s="151"/>
      <c r="M284" s="147"/>
    </row>
    <row r="285" spans="1:13" x14ac:dyDescent="0.35">
      <c r="A285" s="145"/>
      <c r="B285" s="145"/>
      <c r="C285" s="147"/>
      <c r="D285" s="145"/>
      <c r="E285" s="147"/>
      <c r="F285" s="147"/>
      <c r="G285" s="145"/>
      <c r="H285" s="146"/>
      <c r="I285" s="150"/>
      <c r="J285" s="149"/>
      <c r="K285" s="152"/>
      <c r="L285" s="152"/>
      <c r="M285" s="151"/>
    </row>
    <row r="286" spans="1:13" x14ac:dyDescent="0.35">
      <c r="A286" s="145"/>
      <c r="B286" s="145"/>
      <c r="C286" s="147"/>
      <c r="D286" s="145"/>
      <c r="E286" s="147"/>
      <c r="F286" s="147"/>
      <c r="G286" s="145"/>
      <c r="H286" s="146"/>
      <c r="I286" s="150"/>
      <c r="J286" s="149"/>
      <c r="K286" s="152"/>
      <c r="L286" s="152"/>
      <c r="M286" s="151"/>
    </row>
    <row r="287" spans="1:13" x14ac:dyDescent="0.35">
      <c r="A287" s="145"/>
      <c r="B287" s="145"/>
      <c r="C287" s="147"/>
      <c r="D287" s="147"/>
      <c r="E287" s="149"/>
      <c r="F287" s="147"/>
      <c r="G287" s="145"/>
      <c r="H287" s="146"/>
      <c r="I287" s="150"/>
      <c r="J287" s="149"/>
      <c r="K287" s="172"/>
      <c r="L287" s="151"/>
      <c r="M287" s="147"/>
    </row>
    <row r="288" spans="1:13" x14ac:dyDescent="0.35">
      <c r="A288" s="145"/>
      <c r="B288" s="145"/>
      <c r="C288" s="147"/>
      <c r="D288" s="147"/>
      <c r="E288" s="149"/>
      <c r="F288" s="147"/>
      <c r="G288" s="145"/>
      <c r="H288" s="146"/>
      <c r="I288" s="150"/>
      <c r="J288" s="149"/>
      <c r="K288" s="172"/>
      <c r="L288" s="151"/>
      <c r="M288" s="147"/>
    </row>
    <row r="289" spans="1:13" x14ac:dyDescent="0.35">
      <c r="A289" s="145"/>
      <c r="B289" s="145"/>
      <c r="C289" s="147"/>
      <c r="D289" s="145"/>
      <c r="E289" s="149"/>
      <c r="F289" s="147"/>
      <c r="G289" s="145"/>
      <c r="H289" s="146"/>
      <c r="I289" s="150"/>
      <c r="J289" s="149"/>
      <c r="K289" s="172"/>
      <c r="L289" s="151"/>
      <c r="M289" s="147"/>
    </row>
    <row r="290" spans="1:13" x14ac:dyDescent="0.35">
      <c r="A290" s="145"/>
      <c r="B290" s="145"/>
      <c r="C290" s="147"/>
      <c r="D290" s="148"/>
      <c r="E290" s="149"/>
      <c r="F290" s="147"/>
      <c r="G290" s="145"/>
      <c r="H290" s="146"/>
      <c r="I290" s="150"/>
      <c r="J290" s="149"/>
      <c r="K290" s="172"/>
      <c r="L290" s="151"/>
      <c r="M290" s="147"/>
    </row>
    <row r="291" spans="1:13" x14ac:dyDescent="0.35">
      <c r="A291" s="145"/>
      <c r="B291" s="145"/>
      <c r="C291" s="147"/>
      <c r="D291" s="148"/>
      <c r="E291" s="149"/>
      <c r="F291" s="147"/>
      <c r="G291" s="145"/>
      <c r="H291" s="146"/>
      <c r="I291" s="150"/>
      <c r="J291" s="149"/>
      <c r="K291" s="172"/>
      <c r="L291" s="151"/>
      <c r="M291" s="147"/>
    </row>
    <row r="292" spans="1:13" x14ac:dyDescent="0.35">
      <c r="A292" s="145"/>
      <c r="B292" s="145"/>
      <c r="C292" s="147"/>
      <c r="D292" s="147"/>
      <c r="E292" s="149"/>
      <c r="F292" s="147"/>
      <c r="G292" s="145"/>
      <c r="H292" s="146"/>
      <c r="I292" s="150"/>
      <c r="J292" s="149"/>
      <c r="K292" s="172"/>
      <c r="L292" s="151"/>
      <c r="M292" s="147"/>
    </row>
    <row r="293" spans="1:13" x14ac:dyDescent="0.35">
      <c r="A293" s="145"/>
      <c r="B293" s="145"/>
      <c r="C293" s="147"/>
      <c r="D293" s="145"/>
      <c r="E293" s="147"/>
      <c r="F293" s="147"/>
      <c r="G293" s="145"/>
      <c r="H293" s="146"/>
      <c r="I293" s="150"/>
      <c r="J293" s="149"/>
      <c r="K293" s="152"/>
      <c r="L293" s="152"/>
      <c r="M293" s="151"/>
    </row>
    <row r="294" spans="1:13" x14ac:dyDescent="0.35">
      <c r="A294" s="145"/>
      <c r="B294" s="145"/>
      <c r="C294" s="147"/>
      <c r="D294" s="145"/>
      <c r="E294" s="147"/>
      <c r="F294" s="147"/>
      <c r="G294" s="145"/>
      <c r="H294" s="146"/>
      <c r="I294" s="150"/>
      <c r="J294" s="149"/>
      <c r="K294" s="152"/>
      <c r="L294" s="152"/>
      <c r="M294" s="151"/>
    </row>
  </sheetData>
  <mergeCells count="160">
    <mergeCell ref="G75:G76"/>
    <mergeCell ref="H75:H76"/>
    <mergeCell ref="I75:I76"/>
    <mergeCell ref="J75:J76"/>
    <mergeCell ref="L75:L76"/>
    <mergeCell ref="M75:M76"/>
    <mergeCell ref="A75:A76"/>
    <mergeCell ref="B75:B76"/>
    <mergeCell ref="C75:C76"/>
    <mergeCell ref="D75:D76"/>
    <mergeCell ref="E75:E76"/>
    <mergeCell ref="F75:F76"/>
    <mergeCell ref="G73:G74"/>
    <mergeCell ref="H73:H74"/>
    <mergeCell ref="I73:I74"/>
    <mergeCell ref="J73:J74"/>
    <mergeCell ref="L73:L74"/>
    <mergeCell ref="M73:M74"/>
    <mergeCell ref="A73:A74"/>
    <mergeCell ref="B73:B74"/>
    <mergeCell ref="C73:C74"/>
    <mergeCell ref="D73:D74"/>
    <mergeCell ref="E73:E74"/>
    <mergeCell ref="F73:F74"/>
    <mergeCell ref="G71:G72"/>
    <mergeCell ref="H71:H72"/>
    <mergeCell ref="I71:I72"/>
    <mergeCell ref="J71:J72"/>
    <mergeCell ref="L71:L72"/>
    <mergeCell ref="M71:M72"/>
    <mergeCell ref="A71:A72"/>
    <mergeCell ref="B71:B72"/>
    <mergeCell ref="C71:C72"/>
    <mergeCell ref="D71:D72"/>
    <mergeCell ref="E71:E72"/>
    <mergeCell ref="F71:F72"/>
    <mergeCell ref="G69:G70"/>
    <mergeCell ref="H69:H70"/>
    <mergeCell ref="I69:I70"/>
    <mergeCell ref="J69:J70"/>
    <mergeCell ref="L69:L70"/>
    <mergeCell ref="M69:M70"/>
    <mergeCell ref="J58:J62"/>
    <mergeCell ref="K58:K62"/>
    <mergeCell ref="L58:L62"/>
    <mergeCell ref="M58:M62"/>
    <mergeCell ref="A69:A70"/>
    <mergeCell ref="B69:B70"/>
    <mergeCell ref="C69:C70"/>
    <mergeCell ref="D69:D70"/>
    <mergeCell ref="E69:E70"/>
    <mergeCell ref="F69:F70"/>
    <mergeCell ref="L45:L46"/>
    <mergeCell ref="M45:M46"/>
    <mergeCell ref="A58:A62"/>
    <mergeCell ref="B58:B62"/>
    <mergeCell ref="C58:C62"/>
    <mergeCell ref="E58:E62"/>
    <mergeCell ref="F58:F62"/>
    <mergeCell ref="G58:G62"/>
    <mergeCell ref="H58:H62"/>
    <mergeCell ref="I58:I62"/>
    <mergeCell ref="F45:F46"/>
    <mergeCell ref="G45:G46"/>
    <mergeCell ref="H45:H46"/>
    <mergeCell ref="I45:I46"/>
    <mergeCell ref="J45:J46"/>
    <mergeCell ref="K45:K46"/>
    <mergeCell ref="I36:I37"/>
    <mergeCell ref="J36:J37"/>
    <mergeCell ref="K36:K37"/>
    <mergeCell ref="L36:L37"/>
    <mergeCell ref="M36:M37"/>
    <mergeCell ref="A45:A46"/>
    <mergeCell ref="B45:B46"/>
    <mergeCell ref="C45:C46"/>
    <mergeCell ref="D45:D46"/>
    <mergeCell ref="E45:E46"/>
    <mergeCell ref="K25:K26"/>
    <mergeCell ref="L25:L26"/>
    <mergeCell ref="M25:M26"/>
    <mergeCell ref="A36:A37"/>
    <mergeCell ref="B36:B37"/>
    <mergeCell ref="C36:C37"/>
    <mergeCell ref="D36:D37"/>
    <mergeCell ref="E36:E37"/>
    <mergeCell ref="F36:F37"/>
    <mergeCell ref="G36:G37"/>
    <mergeCell ref="M22:M23"/>
    <mergeCell ref="A25:A26"/>
    <mergeCell ref="B25:B26"/>
    <mergeCell ref="C25:C26"/>
    <mergeCell ref="D25:D26"/>
    <mergeCell ref="E25:E26"/>
    <mergeCell ref="F25:F26"/>
    <mergeCell ref="G25:G26"/>
    <mergeCell ref="I25:I26"/>
    <mergeCell ref="J25:J26"/>
    <mergeCell ref="F22:F23"/>
    <mergeCell ref="G22:G23"/>
    <mergeCell ref="I22:I23"/>
    <mergeCell ref="J22:J23"/>
    <mergeCell ref="K22:K23"/>
    <mergeCell ref="L22:L23"/>
    <mergeCell ref="I20:I21"/>
    <mergeCell ref="J20:J21"/>
    <mergeCell ref="K20:K21"/>
    <mergeCell ref="L20:L21"/>
    <mergeCell ref="M20:M21"/>
    <mergeCell ref="A22:A23"/>
    <mergeCell ref="B22:B23"/>
    <mergeCell ref="C22:C23"/>
    <mergeCell ref="D22:D23"/>
    <mergeCell ref="E22:E23"/>
    <mergeCell ref="K18:K19"/>
    <mergeCell ref="L18:L19"/>
    <mergeCell ref="M18:M19"/>
    <mergeCell ref="A20:A21"/>
    <mergeCell ref="B20:B21"/>
    <mergeCell ref="C20:C21"/>
    <mergeCell ref="D20:D21"/>
    <mergeCell ref="E20:E21"/>
    <mergeCell ref="F20:F21"/>
    <mergeCell ref="G20:G21"/>
    <mergeCell ref="M15:M16"/>
    <mergeCell ref="A18:A19"/>
    <mergeCell ref="B18:B19"/>
    <mergeCell ref="C18:C19"/>
    <mergeCell ref="D18:D19"/>
    <mergeCell ref="E18:E19"/>
    <mergeCell ref="F18:F19"/>
    <mergeCell ref="G18:G19"/>
    <mergeCell ref="I18:I19"/>
    <mergeCell ref="J18:J19"/>
    <mergeCell ref="F15:F16"/>
    <mergeCell ref="G15:G16"/>
    <mergeCell ref="H15:H16"/>
    <mergeCell ref="I15:I16"/>
    <mergeCell ref="J15:J16"/>
    <mergeCell ref="L15:L16"/>
    <mergeCell ref="I3:I4"/>
    <mergeCell ref="J3:J4"/>
    <mergeCell ref="K3:K4"/>
    <mergeCell ref="L3:L4"/>
    <mergeCell ref="M3:M4"/>
    <mergeCell ref="A15:A16"/>
    <mergeCell ref="B15:B16"/>
    <mergeCell ref="C15:C16"/>
    <mergeCell ref="D15:D16"/>
    <mergeCell ref="E15:E16"/>
    <mergeCell ref="A1:E1"/>
    <mergeCell ref="F1:M1"/>
    <mergeCell ref="A3:A4"/>
    <mergeCell ref="B3:B4"/>
    <mergeCell ref="C3:C4"/>
    <mergeCell ref="D3:D4"/>
    <mergeCell ref="E3:E4"/>
    <mergeCell ref="F3:F4"/>
    <mergeCell ref="G3:G4"/>
    <mergeCell ref="H3:H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BF9DC-8523-4C13-B42E-3456B3C591B9}">
  <dimension ref="A1:M294"/>
  <sheetViews>
    <sheetView workbookViewId="0">
      <selection sqref="A1:M136"/>
    </sheetView>
  </sheetViews>
  <sheetFormatPr defaultRowHeight="14.5" x14ac:dyDescent="0.35"/>
  <cols>
    <col min="1" max="2" width="8.7265625" style="144"/>
    <col min="3" max="3" width="40.6328125" style="144" customWidth="1"/>
    <col min="4" max="4" width="8.7265625" style="144"/>
    <col min="5" max="5" width="40.6328125" style="144" customWidth="1"/>
    <col min="6" max="6" width="14.6328125" style="144" bestFit="1" customWidth="1"/>
    <col min="7" max="7" width="40.6328125" style="144" customWidth="1"/>
    <col min="8" max="8" width="16.54296875" style="144" customWidth="1"/>
    <col min="9" max="9" width="40.6328125" style="144" customWidth="1"/>
    <col min="10" max="12" width="8.7265625" style="144"/>
    <col min="13" max="13" width="40.6328125" style="144" customWidth="1"/>
    <col min="14" max="16384" width="8.7265625" style="144"/>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21.5" thickBot="1" x14ac:dyDescent="0.4">
      <c r="A3" s="6"/>
      <c r="B3" s="7"/>
      <c r="C3" s="7"/>
      <c r="D3" s="9" t="s">
        <v>937</v>
      </c>
      <c r="E3" s="10" t="s">
        <v>938</v>
      </c>
      <c r="F3" s="41"/>
      <c r="G3" s="4"/>
      <c r="H3" s="12"/>
      <c r="I3" s="7"/>
      <c r="J3" s="7"/>
      <c r="K3" s="15"/>
      <c r="L3" s="15"/>
      <c r="M3" s="9"/>
    </row>
    <row r="4" spans="1:13" x14ac:dyDescent="0.35">
      <c r="A4" s="48"/>
      <c r="B4" s="48"/>
      <c r="C4" s="48"/>
      <c r="D4" s="80"/>
      <c r="E4" s="62"/>
      <c r="F4" s="58" t="s">
        <v>633</v>
      </c>
      <c r="G4" s="62" t="s">
        <v>939</v>
      </c>
      <c r="H4" s="58" t="s">
        <v>215</v>
      </c>
      <c r="I4" s="48"/>
      <c r="J4" s="48"/>
      <c r="K4" s="64"/>
      <c r="L4" s="64"/>
      <c r="M4" s="80"/>
    </row>
    <row r="5" spans="1:13" ht="15" thickBot="1" x14ac:dyDescent="0.4">
      <c r="A5" s="49"/>
      <c r="B5" s="49"/>
      <c r="C5" s="49"/>
      <c r="D5" s="81"/>
      <c r="E5" s="63"/>
      <c r="F5" s="59"/>
      <c r="G5" s="63"/>
      <c r="H5" s="59"/>
      <c r="I5" s="49"/>
      <c r="J5" s="49"/>
      <c r="K5" s="65"/>
      <c r="L5" s="65"/>
      <c r="M5" s="81"/>
    </row>
    <row r="6" spans="1:13" x14ac:dyDescent="0.35">
      <c r="A6" s="48"/>
      <c r="B6" s="48"/>
      <c r="C6" s="48"/>
      <c r="D6" s="80"/>
      <c r="E6" s="62"/>
      <c r="F6" s="58" t="s">
        <v>372</v>
      </c>
      <c r="G6" s="62" t="s">
        <v>373</v>
      </c>
      <c r="H6" s="110" t="s">
        <v>85</v>
      </c>
      <c r="I6" s="48"/>
      <c r="J6" s="48"/>
      <c r="K6" s="64"/>
      <c r="L6" s="64"/>
      <c r="M6" s="80"/>
    </row>
    <row r="7" spans="1:13" ht="15" thickBot="1" x14ac:dyDescent="0.4">
      <c r="A7" s="49"/>
      <c r="B7" s="49"/>
      <c r="C7" s="49"/>
      <c r="D7" s="81"/>
      <c r="E7" s="63"/>
      <c r="F7" s="59"/>
      <c r="G7" s="63"/>
      <c r="H7" s="112"/>
      <c r="I7" s="49"/>
      <c r="J7" s="49"/>
      <c r="K7" s="65"/>
      <c r="L7" s="65"/>
      <c r="M7" s="81"/>
    </row>
    <row r="8" spans="1:13" ht="15" thickBot="1" x14ac:dyDescent="0.4">
      <c r="A8" s="6"/>
      <c r="B8" s="7"/>
      <c r="C8" s="7"/>
      <c r="D8" s="9"/>
      <c r="E8" s="10"/>
      <c r="F8" s="41"/>
      <c r="G8" s="4"/>
      <c r="H8" s="12"/>
      <c r="I8" s="7"/>
      <c r="J8" s="7"/>
      <c r="K8" s="15"/>
      <c r="L8" s="15"/>
      <c r="M8" s="9"/>
    </row>
    <row r="9" spans="1:13" ht="15" thickBot="1" x14ac:dyDescent="0.4">
      <c r="A9" s="6"/>
      <c r="B9" s="7"/>
      <c r="C9" s="7"/>
      <c r="D9" s="9"/>
      <c r="E9" s="10"/>
      <c r="F9" s="41"/>
      <c r="G9" s="4"/>
      <c r="H9" s="12"/>
      <c r="I9" s="7"/>
      <c r="J9" s="7"/>
      <c r="K9" s="15"/>
      <c r="L9" s="15"/>
      <c r="M9" s="9"/>
    </row>
    <row r="10" spans="1:13" ht="31.5" x14ac:dyDescent="0.35">
      <c r="A10" s="48"/>
      <c r="B10" s="48"/>
      <c r="C10" s="48"/>
      <c r="D10" s="38" t="s">
        <v>940</v>
      </c>
      <c r="E10" s="62" t="s">
        <v>942</v>
      </c>
      <c r="F10" s="82"/>
      <c r="G10" s="70"/>
      <c r="H10" s="56"/>
      <c r="I10" s="48"/>
      <c r="J10" s="48"/>
      <c r="K10" s="64"/>
      <c r="L10" s="64"/>
      <c r="M10" s="80"/>
    </row>
    <row r="11" spans="1:13" x14ac:dyDescent="0.35">
      <c r="A11" s="47"/>
      <c r="B11" s="47"/>
      <c r="C11" s="47"/>
      <c r="D11" s="38"/>
      <c r="E11" s="97"/>
      <c r="F11" s="96"/>
      <c r="G11" s="95"/>
      <c r="H11" s="125"/>
      <c r="I11" s="47"/>
      <c r="J11" s="47"/>
      <c r="K11" s="103"/>
      <c r="L11" s="103"/>
      <c r="M11" s="126"/>
    </row>
    <row r="12" spans="1:13" ht="21" x14ac:dyDescent="0.35">
      <c r="A12" s="47"/>
      <c r="B12" s="47"/>
      <c r="C12" s="47"/>
      <c r="D12" s="22" t="s">
        <v>369</v>
      </c>
      <c r="E12" s="97"/>
      <c r="F12" s="96"/>
      <c r="G12" s="95"/>
      <c r="H12" s="125"/>
      <c r="I12" s="47"/>
      <c r="J12" s="47"/>
      <c r="K12" s="103"/>
      <c r="L12" s="103"/>
      <c r="M12" s="126"/>
    </row>
    <row r="13" spans="1:13" ht="53" thickBot="1" x14ac:dyDescent="0.4">
      <c r="A13" s="49"/>
      <c r="B13" s="49"/>
      <c r="C13" s="49"/>
      <c r="D13" s="41" t="s">
        <v>941</v>
      </c>
      <c r="E13" s="63"/>
      <c r="F13" s="83"/>
      <c r="G13" s="71"/>
      <c r="H13" s="57"/>
      <c r="I13" s="49"/>
      <c r="J13" s="49"/>
      <c r="K13" s="65"/>
      <c r="L13" s="65"/>
      <c r="M13" s="81"/>
    </row>
    <row r="14" spans="1:13" x14ac:dyDescent="0.35">
      <c r="A14" s="48"/>
      <c r="B14" s="48"/>
      <c r="C14" s="48"/>
      <c r="D14" s="80"/>
      <c r="E14" s="62"/>
      <c r="F14" s="58" t="s">
        <v>943</v>
      </c>
      <c r="G14" s="62" t="s">
        <v>944</v>
      </c>
      <c r="H14" s="56"/>
      <c r="I14" s="48"/>
      <c r="J14" s="48"/>
      <c r="K14" s="64"/>
      <c r="L14" s="64"/>
      <c r="M14" s="80"/>
    </row>
    <row r="15" spans="1:13" ht="15" thickBot="1" x14ac:dyDescent="0.4">
      <c r="A15" s="49"/>
      <c r="B15" s="49"/>
      <c r="C15" s="49"/>
      <c r="D15" s="81"/>
      <c r="E15" s="63"/>
      <c r="F15" s="59"/>
      <c r="G15" s="63"/>
      <c r="H15" s="57"/>
      <c r="I15" s="49"/>
      <c r="J15" s="49"/>
      <c r="K15" s="65"/>
      <c r="L15" s="65"/>
      <c r="M15" s="81"/>
    </row>
    <row r="16" spans="1:13" ht="21" x14ac:dyDescent="0.35">
      <c r="A16" s="48"/>
      <c r="B16" s="48"/>
      <c r="C16" s="48"/>
      <c r="D16" s="80"/>
      <c r="E16" s="62"/>
      <c r="F16" s="82"/>
      <c r="G16" s="70"/>
      <c r="H16" s="54" t="s">
        <v>945</v>
      </c>
      <c r="I16" s="56" t="s">
        <v>946</v>
      </c>
      <c r="J16" s="48"/>
      <c r="K16" s="64" t="s">
        <v>667</v>
      </c>
      <c r="L16" s="64" t="s">
        <v>947</v>
      </c>
      <c r="M16" s="38" t="s">
        <v>948</v>
      </c>
    </row>
    <row r="17" spans="1:13" ht="14.5" customHeight="1" thickBot="1" x14ac:dyDescent="0.4">
      <c r="A17" s="49"/>
      <c r="B17" s="49"/>
      <c r="C17" s="49"/>
      <c r="D17" s="81"/>
      <c r="E17" s="63"/>
      <c r="F17" s="83"/>
      <c r="G17" s="71"/>
      <c r="H17" s="55"/>
      <c r="I17" s="57"/>
      <c r="J17" s="49"/>
      <c r="K17" s="65"/>
      <c r="L17" s="65"/>
      <c r="M17" s="24" t="s">
        <v>949</v>
      </c>
    </row>
    <row r="18" spans="1:13" ht="14.5" customHeight="1" thickBot="1" x14ac:dyDescent="0.4">
      <c r="A18" s="6"/>
      <c r="B18" s="7"/>
      <c r="C18" s="7"/>
      <c r="D18" s="9"/>
      <c r="E18" s="10"/>
      <c r="F18" s="41"/>
      <c r="G18" s="4"/>
      <c r="H18" s="11" t="s">
        <v>950</v>
      </c>
      <c r="I18" s="12" t="s">
        <v>951</v>
      </c>
      <c r="J18" s="7"/>
      <c r="K18" s="15" t="s">
        <v>667</v>
      </c>
      <c r="L18" s="15" t="s">
        <v>952</v>
      </c>
      <c r="M18" s="9" t="s">
        <v>953</v>
      </c>
    </row>
    <row r="19" spans="1:13" ht="16.5" customHeight="1" x14ac:dyDescent="0.35">
      <c r="A19" s="48"/>
      <c r="B19" s="48"/>
      <c r="C19" s="48"/>
      <c r="D19" s="80"/>
      <c r="E19" s="62"/>
      <c r="F19" s="82"/>
      <c r="G19" s="70"/>
      <c r="H19" s="54" t="s">
        <v>954</v>
      </c>
      <c r="I19" s="56" t="s">
        <v>955</v>
      </c>
      <c r="J19" s="48"/>
      <c r="K19" s="64"/>
      <c r="L19" s="64"/>
      <c r="M19" s="80"/>
    </row>
    <row r="20" spans="1:13" ht="15" thickBot="1" x14ac:dyDescent="0.4">
      <c r="A20" s="49"/>
      <c r="B20" s="49"/>
      <c r="C20" s="49"/>
      <c r="D20" s="81"/>
      <c r="E20" s="63"/>
      <c r="F20" s="83"/>
      <c r="G20" s="71"/>
      <c r="H20" s="55"/>
      <c r="I20" s="57"/>
      <c r="J20" s="49"/>
      <c r="K20" s="65"/>
      <c r="L20" s="65"/>
      <c r="M20" s="81"/>
    </row>
    <row r="21" spans="1:13" ht="16.5" customHeight="1" x14ac:dyDescent="0.35">
      <c r="A21" s="48"/>
      <c r="B21" s="48"/>
      <c r="C21" s="48"/>
      <c r="D21" s="80"/>
      <c r="E21" s="62"/>
      <c r="F21" s="82"/>
      <c r="G21" s="70"/>
      <c r="H21" s="54" t="s">
        <v>956</v>
      </c>
      <c r="I21" s="56" t="s">
        <v>957</v>
      </c>
      <c r="J21" s="48"/>
      <c r="K21" s="64" t="s">
        <v>667</v>
      </c>
      <c r="L21" s="64" t="s">
        <v>958</v>
      </c>
      <c r="M21" s="80" t="s">
        <v>959</v>
      </c>
    </row>
    <row r="22" spans="1:13" ht="15" thickBot="1" x14ac:dyDescent="0.4">
      <c r="A22" s="49"/>
      <c r="B22" s="49"/>
      <c r="C22" s="49"/>
      <c r="D22" s="81"/>
      <c r="E22" s="63"/>
      <c r="F22" s="83"/>
      <c r="G22" s="71"/>
      <c r="H22" s="55"/>
      <c r="I22" s="57"/>
      <c r="J22" s="49"/>
      <c r="K22" s="65"/>
      <c r="L22" s="65"/>
      <c r="M22" s="81"/>
    </row>
    <row r="23" spans="1:13" x14ac:dyDescent="0.35">
      <c r="A23" s="48"/>
      <c r="B23" s="48"/>
      <c r="C23" s="48"/>
      <c r="D23" s="80"/>
      <c r="E23" s="62"/>
      <c r="F23" s="82"/>
      <c r="G23" s="70"/>
      <c r="H23" s="54" t="s">
        <v>960</v>
      </c>
      <c r="I23" s="56" t="s">
        <v>961</v>
      </c>
      <c r="J23" s="48"/>
      <c r="K23" s="64" t="s">
        <v>667</v>
      </c>
      <c r="L23" s="64" t="s">
        <v>962</v>
      </c>
      <c r="M23" s="80" t="s">
        <v>963</v>
      </c>
    </row>
    <row r="24" spans="1:13" ht="15" thickBot="1" x14ac:dyDescent="0.4">
      <c r="A24" s="49"/>
      <c r="B24" s="49"/>
      <c r="C24" s="49"/>
      <c r="D24" s="81"/>
      <c r="E24" s="63"/>
      <c r="F24" s="83"/>
      <c r="G24" s="71"/>
      <c r="H24" s="55"/>
      <c r="I24" s="57"/>
      <c r="J24" s="49"/>
      <c r="K24" s="65"/>
      <c r="L24" s="65"/>
      <c r="M24" s="81"/>
    </row>
    <row r="25" spans="1:13" x14ac:dyDescent="0.35">
      <c r="A25" s="48"/>
      <c r="B25" s="48"/>
      <c r="C25" s="48"/>
      <c r="D25" s="80"/>
      <c r="E25" s="62"/>
      <c r="F25" s="82"/>
      <c r="G25" s="70"/>
      <c r="H25" s="54" t="s">
        <v>964</v>
      </c>
      <c r="I25" s="56" t="s">
        <v>965</v>
      </c>
      <c r="J25" s="48"/>
      <c r="K25" s="64" t="s">
        <v>667</v>
      </c>
      <c r="L25" s="64" t="s">
        <v>966</v>
      </c>
      <c r="M25" s="82" t="s">
        <v>967</v>
      </c>
    </row>
    <row r="26" spans="1:13" ht="15" thickBot="1" x14ac:dyDescent="0.4">
      <c r="A26" s="49"/>
      <c r="B26" s="49"/>
      <c r="C26" s="49"/>
      <c r="D26" s="81"/>
      <c r="E26" s="63"/>
      <c r="F26" s="83"/>
      <c r="G26" s="71"/>
      <c r="H26" s="55"/>
      <c r="I26" s="57"/>
      <c r="J26" s="49"/>
      <c r="K26" s="65"/>
      <c r="L26" s="65"/>
      <c r="M26" s="83"/>
    </row>
    <row r="27" spans="1:13" ht="15" thickBot="1" x14ac:dyDescent="0.4">
      <c r="A27" s="6"/>
      <c r="B27" s="7"/>
      <c r="C27" s="7"/>
      <c r="D27" s="9"/>
      <c r="E27" s="10"/>
      <c r="F27" s="41"/>
      <c r="G27" s="4"/>
      <c r="H27" s="11" t="s">
        <v>968</v>
      </c>
      <c r="I27" s="12" t="s">
        <v>969</v>
      </c>
      <c r="J27" s="7"/>
      <c r="K27" s="15"/>
      <c r="L27" s="15"/>
      <c r="M27" s="9"/>
    </row>
    <row r="28" spans="1:13" ht="27" customHeight="1" x14ac:dyDescent="0.35">
      <c r="A28" s="48"/>
      <c r="B28" s="48"/>
      <c r="C28" s="48"/>
      <c r="D28" s="80"/>
      <c r="E28" s="62"/>
      <c r="F28" s="82"/>
      <c r="G28" s="70"/>
      <c r="H28" s="54" t="s">
        <v>970</v>
      </c>
      <c r="I28" s="56" t="s">
        <v>971</v>
      </c>
      <c r="J28" s="48"/>
      <c r="K28" s="64" t="s">
        <v>667</v>
      </c>
      <c r="L28" s="64" t="s">
        <v>972</v>
      </c>
      <c r="M28" s="80" t="s">
        <v>973</v>
      </c>
    </row>
    <row r="29" spans="1:13" ht="15" thickBot="1" x14ac:dyDescent="0.4">
      <c r="A29" s="49"/>
      <c r="B29" s="49"/>
      <c r="C29" s="49"/>
      <c r="D29" s="81"/>
      <c r="E29" s="63"/>
      <c r="F29" s="83"/>
      <c r="G29" s="71"/>
      <c r="H29" s="55"/>
      <c r="I29" s="57"/>
      <c r="J29" s="49"/>
      <c r="K29" s="65"/>
      <c r="L29" s="65"/>
      <c r="M29" s="81"/>
    </row>
    <row r="30" spans="1:13" ht="15" thickBot="1" x14ac:dyDescent="0.4">
      <c r="A30" s="6"/>
      <c r="B30" s="7"/>
      <c r="C30" s="7"/>
      <c r="D30" s="9"/>
      <c r="E30" s="10"/>
      <c r="F30" s="41"/>
      <c r="G30" s="4"/>
      <c r="H30" s="11" t="s">
        <v>974</v>
      </c>
      <c r="I30" s="12" t="s">
        <v>975</v>
      </c>
      <c r="J30" s="7"/>
      <c r="K30" s="15"/>
      <c r="L30" s="15"/>
      <c r="M30" s="9"/>
    </row>
    <row r="31" spans="1:13" x14ac:dyDescent="0.35">
      <c r="A31" s="48"/>
      <c r="B31" s="48"/>
      <c r="C31" s="48"/>
      <c r="D31" s="80"/>
      <c r="E31" s="62"/>
      <c r="F31" s="82"/>
      <c r="G31" s="70"/>
      <c r="H31" s="54" t="s">
        <v>976</v>
      </c>
      <c r="I31" s="56" t="s">
        <v>977</v>
      </c>
      <c r="J31" s="48"/>
      <c r="K31" s="64"/>
      <c r="L31" s="64"/>
      <c r="M31" s="80"/>
    </row>
    <row r="32" spans="1:13" ht="15" thickBot="1" x14ac:dyDescent="0.4">
      <c r="A32" s="49"/>
      <c r="B32" s="49"/>
      <c r="C32" s="49"/>
      <c r="D32" s="81"/>
      <c r="E32" s="63"/>
      <c r="F32" s="83"/>
      <c r="G32" s="71"/>
      <c r="H32" s="55"/>
      <c r="I32" s="57"/>
      <c r="J32" s="49"/>
      <c r="K32" s="65"/>
      <c r="L32" s="65"/>
      <c r="M32" s="81"/>
    </row>
    <row r="33" spans="1:13" x14ac:dyDescent="0.35">
      <c r="A33" s="48"/>
      <c r="B33" s="48"/>
      <c r="C33" s="48"/>
      <c r="D33" s="80"/>
      <c r="E33" s="62"/>
      <c r="F33" s="82"/>
      <c r="G33" s="70"/>
      <c r="H33" s="54" t="s">
        <v>978</v>
      </c>
      <c r="I33" s="56" t="s">
        <v>979</v>
      </c>
      <c r="J33" s="48"/>
      <c r="K33" s="64"/>
      <c r="L33" s="64"/>
      <c r="M33" s="80"/>
    </row>
    <row r="34" spans="1:13" ht="15" thickBot="1" x14ac:dyDescent="0.4">
      <c r="A34" s="49"/>
      <c r="B34" s="49"/>
      <c r="C34" s="49"/>
      <c r="D34" s="81"/>
      <c r="E34" s="63"/>
      <c r="F34" s="83"/>
      <c r="G34" s="71"/>
      <c r="H34" s="55"/>
      <c r="I34" s="57"/>
      <c r="J34" s="49"/>
      <c r="K34" s="65"/>
      <c r="L34" s="65"/>
      <c r="M34" s="81"/>
    </row>
    <row r="35" spans="1:13" x14ac:dyDescent="0.35">
      <c r="A35" s="48"/>
      <c r="B35" s="48"/>
      <c r="C35" s="48"/>
      <c r="D35" s="80"/>
      <c r="E35" s="62"/>
      <c r="F35" s="82"/>
      <c r="G35" s="70"/>
      <c r="H35" s="54" t="s">
        <v>980</v>
      </c>
      <c r="I35" s="56" t="s">
        <v>981</v>
      </c>
      <c r="J35" s="48"/>
      <c r="K35" s="64"/>
      <c r="L35" s="64"/>
      <c r="M35" s="80"/>
    </row>
    <row r="36" spans="1:13" ht="15" thickBot="1" x14ac:dyDescent="0.4">
      <c r="A36" s="49"/>
      <c r="B36" s="49"/>
      <c r="C36" s="49"/>
      <c r="D36" s="81"/>
      <c r="E36" s="63"/>
      <c r="F36" s="83"/>
      <c r="G36" s="71"/>
      <c r="H36" s="55"/>
      <c r="I36" s="57"/>
      <c r="J36" s="49"/>
      <c r="K36" s="65"/>
      <c r="L36" s="65"/>
      <c r="M36" s="81"/>
    </row>
    <row r="37" spans="1:13" x14ac:dyDescent="0.35">
      <c r="A37" s="48"/>
      <c r="B37" s="48"/>
      <c r="C37" s="48"/>
      <c r="D37" s="80"/>
      <c r="E37" s="62"/>
      <c r="F37" s="82"/>
      <c r="G37" s="70"/>
      <c r="H37" s="54" t="s">
        <v>982</v>
      </c>
      <c r="I37" s="56" t="s">
        <v>983</v>
      </c>
      <c r="J37" s="48"/>
      <c r="K37" s="64"/>
      <c r="L37" s="64"/>
      <c r="M37" s="80"/>
    </row>
    <row r="38" spans="1:13" ht="15" thickBot="1" x14ac:dyDescent="0.4">
      <c r="A38" s="49"/>
      <c r="B38" s="49"/>
      <c r="C38" s="49"/>
      <c r="D38" s="81"/>
      <c r="E38" s="63"/>
      <c r="F38" s="83"/>
      <c r="G38" s="71"/>
      <c r="H38" s="55"/>
      <c r="I38" s="57"/>
      <c r="J38" s="49"/>
      <c r="K38" s="65"/>
      <c r="L38" s="65"/>
      <c r="M38" s="81"/>
    </row>
    <row r="39" spans="1:13" x14ac:dyDescent="0.35">
      <c r="A39" s="48"/>
      <c r="B39" s="48"/>
      <c r="C39" s="48"/>
      <c r="D39" s="80"/>
      <c r="E39" s="62"/>
      <c r="F39" s="82"/>
      <c r="G39" s="70"/>
      <c r="H39" s="54" t="s">
        <v>984</v>
      </c>
      <c r="I39" s="56" t="s">
        <v>985</v>
      </c>
      <c r="J39" s="48"/>
      <c r="K39" s="64"/>
      <c r="L39" s="64"/>
      <c r="M39" s="80"/>
    </row>
    <row r="40" spans="1:13" ht="15" thickBot="1" x14ac:dyDescent="0.4">
      <c r="A40" s="49"/>
      <c r="B40" s="49"/>
      <c r="C40" s="49"/>
      <c r="D40" s="81"/>
      <c r="E40" s="63"/>
      <c r="F40" s="83"/>
      <c r="G40" s="71"/>
      <c r="H40" s="55"/>
      <c r="I40" s="57"/>
      <c r="J40" s="49"/>
      <c r="K40" s="65"/>
      <c r="L40" s="65"/>
      <c r="M40" s="81"/>
    </row>
    <row r="41" spans="1:13" x14ac:dyDescent="0.35">
      <c r="A41" s="48"/>
      <c r="B41" s="48"/>
      <c r="C41" s="48"/>
      <c r="D41" s="80"/>
      <c r="E41" s="62"/>
      <c r="F41" s="82"/>
      <c r="G41" s="70"/>
      <c r="H41" s="54" t="s">
        <v>986</v>
      </c>
      <c r="I41" s="56" t="s">
        <v>987</v>
      </c>
      <c r="J41" s="48"/>
      <c r="K41" s="64" t="s">
        <v>667</v>
      </c>
      <c r="L41" s="64" t="s">
        <v>988</v>
      </c>
      <c r="M41" s="80" t="s">
        <v>989</v>
      </c>
    </row>
    <row r="42" spans="1:13" ht="15" thickBot="1" x14ac:dyDescent="0.4">
      <c r="A42" s="49"/>
      <c r="B42" s="49"/>
      <c r="C42" s="49"/>
      <c r="D42" s="81"/>
      <c r="E42" s="63"/>
      <c r="F42" s="83"/>
      <c r="G42" s="71"/>
      <c r="H42" s="55"/>
      <c r="I42" s="57"/>
      <c r="J42" s="49"/>
      <c r="K42" s="65"/>
      <c r="L42" s="65"/>
      <c r="M42" s="81"/>
    </row>
    <row r="43" spans="1:13" x14ac:dyDescent="0.35">
      <c r="A43" s="48"/>
      <c r="B43" s="48"/>
      <c r="C43" s="48"/>
      <c r="D43" s="80"/>
      <c r="E43" s="62"/>
      <c r="F43" s="82"/>
      <c r="G43" s="70"/>
      <c r="H43" s="54" t="s">
        <v>990</v>
      </c>
      <c r="I43" s="56" t="s">
        <v>991</v>
      </c>
      <c r="J43" s="48"/>
      <c r="K43" s="64" t="s">
        <v>667</v>
      </c>
      <c r="L43" s="64" t="s">
        <v>992</v>
      </c>
      <c r="M43" s="80" t="s">
        <v>993</v>
      </c>
    </row>
    <row r="44" spans="1:13" ht="15" thickBot="1" x14ac:dyDescent="0.4">
      <c r="A44" s="49"/>
      <c r="B44" s="49"/>
      <c r="C44" s="49"/>
      <c r="D44" s="81"/>
      <c r="E44" s="63"/>
      <c r="F44" s="83"/>
      <c r="G44" s="71"/>
      <c r="H44" s="55"/>
      <c r="I44" s="57"/>
      <c r="J44" s="49"/>
      <c r="K44" s="65"/>
      <c r="L44" s="65"/>
      <c r="M44" s="81"/>
    </row>
    <row r="45" spans="1:13" ht="21.5" thickBot="1" x14ac:dyDescent="0.4">
      <c r="A45" s="6"/>
      <c r="B45" s="7"/>
      <c r="C45" s="7"/>
      <c r="D45" s="9"/>
      <c r="E45" s="10"/>
      <c r="F45" s="41"/>
      <c r="G45" s="4"/>
      <c r="H45" s="11"/>
      <c r="I45" s="12"/>
      <c r="J45" s="7"/>
      <c r="K45" s="15" t="s">
        <v>667</v>
      </c>
      <c r="L45" s="15" t="s">
        <v>994</v>
      </c>
      <c r="M45" s="9" t="s">
        <v>995</v>
      </c>
    </row>
    <row r="46" spans="1:13" ht="37.5" customHeight="1" x14ac:dyDescent="0.35">
      <c r="A46" s="48"/>
      <c r="B46" s="48"/>
      <c r="C46" s="48"/>
      <c r="D46" s="80"/>
      <c r="E46" s="62"/>
      <c r="F46" s="82"/>
      <c r="G46" s="70"/>
      <c r="H46" s="54" t="s">
        <v>996</v>
      </c>
      <c r="I46" s="56" t="s">
        <v>997</v>
      </c>
      <c r="J46" s="48"/>
      <c r="K46" s="64"/>
      <c r="L46" s="64"/>
      <c r="M46" s="80"/>
    </row>
    <row r="47" spans="1:13" ht="15" thickBot="1" x14ac:dyDescent="0.4">
      <c r="A47" s="49"/>
      <c r="B47" s="49"/>
      <c r="C47" s="49"/>
      <c r="D47" s="81"/>
      <c r="E47" s="63"/>
      <c r="F47" s="83"/>
      <c r="G47" s="71"/>
      <c r="H47" s="55"/>
      <c r="I47" s="57"/>
      <c r="J47" s="49"/>
      <c r="K47" s="65"/>
      <c r="L47" s="65"/>
      <c r="M47" s="81"/>
    </row>
    <row r="48" spans="1:13" x14ac:dyDescent="0.35">
      <c r="A48" s="48"/>
      <c r="B48" s="48"/>
      <c r="C48" s="48"/>
      <c r="D48" s="80"/>
      <c r="E48" s="62"/>
      <c r="F48" s="82"/>
      <c r="G48" s="70"/>
      <c r="H48" s="54" t="s">
        <v>998</v>
      </c>
      <c r="I48" s="56" t="s">
        <v>999</v>
      </c>
      <c r="J48" s="48"/>
      <c r="K48" s="64"/>
      <c r="L48" s="64"/>
      <c r="M48" s="80"/>
    </row>
    <row r="49" spans="1:13" ht="15" thickBot="1" x14ac:dyDescent="0.4">
      <c r="A49" s="49"/>
      <c r="B49" s="49"/>
      <c r="C49" s="49"/>
      <c r="D49" s="81"/>
      <c r="E49" s="63"/>
      <c r="F49" s="83"/>
      <c r="G49" s="71"/>
      <c r="H49" s="55"/>
      <c r="I49" s="57"/>
      <c r="J49" s="49"/>
      <c r="K49" s="65"/>
      <c r="L49" s="65"/>
      <c r="M49" s="81"/>
    </row>
    <row r="50" spans="1:13" x14ac:dyDescent="0.35">
      <c r="A50" s="48"/>
      <c r="B50" s="48"/>
      <c r="C50" s="48"/>
      <c r="D50" s="80"/>
      <c r="E50" s="62"/>
      <c r="F50" s="82"/>
      <c r="G50" s="70"/>
      <c r="H50" s="54" t="s">
        <v>1000</v>
      </c>
      <c r="I50" s="56" t="s">
        <v>1001</v>
      </c>
      <c r="J50" s="48"/>
      <c r="K50" s="64"/>
      <c r="L50" s="64"/>
      <c r="M50" s="80"/>
    </row>
    <row r="51" spans="1:13" ht="15" thickBot="1" x14ac:dyDescent="0.4">
      <c r="A51" s="49"/>
      <c r="B51" s="49"/>
      <c r="C51" s="49"/>
      <c r="D51" s="81"/>
      <c r="E51" s="63"/>
      <c r="F51" s="83"/>
      <c r="G51" s="71"/>
      <c r="H51" s="55"/>
      <c r="I51" s="57"/>
      <c r="J51" s="49"/>
      <c r="K51" s="65"/>
      <c r="L51" s="65"/>
      <c r="M51" s="81"/>
    </row>
    <row r="52" spans="1:13" ht="48" customHeight="1" x14ac:dyDescent="0.35">
      <c r="A52" s="48"/>
      <c r="B52" s="48"/>
      <c r="C52" s="48"/>
      <c r="D52" s="80"/>
      <c r="E52" s="62"/>
      <c r="F52" s="82"/>
      <c r="G52" s="70"/>
      <c r="H52" s="54" t="s">
        <v>1002</v>
      </c>
      <c r="I52" s="56" t="s">
        <v>1003</v>
      </c>
      <c r="J52" s="48"/>
      <c r="K52" s="64" t="s">
        <v>667</v>
      </c>
      <c r="L52" s="64" t="s">
        <v>1004</v>
      </c>
      <c r="M52" s="80" t="s">
        <v>1005</v>
      </c>
    </row>
    <row r="53" spans="1:13" ht="15" thickBot="1" x14ac:dyDescent="0.4">
      <c r="A53" s="49"/>
      <c r="B53" s="49"/>
      <c r="C53" s="49"/>
      <c r="D53" s="81"/>
      <c r="E53" s="63"/>
      <c r="F53" s="83"/>
      <c r="G53" s="71"/>
      <c r="H53" s="55"/>
      <c r="I53" s="57"/>
      <c r="J53" s="49"/>
      <c r="K53" s="65"/>
      <c r="L53" s="65"/>
      <c r="M53" s="81"/>
    </row>
    <row r="54" spans="1:13" x14ac:dyDescent="0.35">
      <c r="A54" s="48"/>
      <c r="B54" s="48"/>
      <c r="C54" s="48"/>
      <c r="D54" s="80"/>
      <c r="E54" s="62"/>
      <c r="F54" s="82"/>
      <c r="G54" s="70"/>
      <c r="H54" s="54" t="s">
        <v>1006</v>
      </c>
      <c r="I54" s="56" t="s">
        <v>1007</v>
      </c>
      <c r="J54" s="48"/>
      <c r="K54" s="64" t="s">
        <v>667</v>
      </c>
      <c r="L54" s="64" t="s">
        <v>1008</v>
      </c>
      <c r="M54" s="80" t="s">
        <v>1009</v>
      </c>
    </row>
    <row r="55" spans="1:13" ht="15" thickBot="1" x14ac:dyDescent="0.4">
      <c r="A55" s="49"/>
      <c r="B55" s="49"/>
      <c r="C55" s="49"/>
      <c r="D55" s="81"/>
      <c r="E55" s="63"/>
      <c r="F55" s="83"/>
      <c r="G55" s="71"/>
      <c r="H55" s="55"/>
      <c r="I55" s="57"/>
      <c r="J55" s="49"/>
      <c r="K55" s="65"/>
      <c r="L55" s="65"/>
      <c r="M55" s="81"/>
    </row>
    <row r="56" spans="1:13" x14ac:dyDescent="0.35">
      <c r="A56" s="48"/>
      <c r="B56" s="48"/>
      <c r="C56" s="48"/>
      <c r="D56" s="80"/>
      <c r="E56" s="62"/>
      <c r="F56" s="82"/>
      <c r="G56" s="70"/>
      <c r="H56" s="54" t="s">
        <v>1010</v>
      </c>
      <c r="I56" s="56" t="s">
        <v>1011</v>
      </c>
      <c r="J56" s="48"/>
      <c r="K56" s="64"/>
      <c r="L56" s="64"/>
      <c r="M56" s="80"/>
    </row>
    <row r="57" spans="1:13" ht="15" thickBot="1" x14ac:dyDescent="0.4">
      <c r="A57" s="49"/>
      <c r="B57" s="49"/>
      <c r="C57" s="49"/>
      <c r="D57" s="81"/>
      <c r="E57" s="63"/>
      <c r="F57" s="83"/>
      <c r="G57" s="71"/>
      <c r="H57" s="55"/>
      <c r="I57" s="57"/>
      <c r="J57" s="49"/>
      <c r="K57" s="65"/>
      <c r="L57" s="65"/>
      <c r="M57" s="81"/>
    </row>
    <row r="58" spans="1:13" ht="21.5" thickBot="1" x14ac:dyDescent="0.4">
      <c r="A58" s="6"/>
      <c r="B58" s="7"/>
      <c r="C58" s="7"/>
      <c r="D58" s="9"/>
      <c r="E58" s="10"/>
      <c r="F58" s="41"/>
      <c r="G58" s="4"/>
      <c r="H58" s="11" t="s">
        <v>1012</v>
      </c>
      <c r="I58" s="12" t="s">
        <v>1013</v>
      </c>
      <c r="J58" s="7"/>
      <c r="K58" s="15"/>
      <c r="L58" s="15"/>
      <c r="M58" s="9"/>
    </row>
    <row r="59" spans="1:13" x14ac:dyDescent="0.35">
      <c r="A59" s="48"/>
      <c r="B59" s="48"/>
      <c r="C59" s="48"/>
      <c r="D59" s="80"/>
      <c r="E59" s="62"/>
      <c r="F59" s="82"/>
      <c r="G59" s="70"/>
      <c r="H59" s="54" t="s">
        <v>1014</v>
      </c>
      <c r="I59" s="56" t="s">
        <v>1015</v>
      </c>
      <c r="J59" s="48"/>
      <c r="K59" s="64" t="s">
        <v>667</v>
      </c>
      <c r="L59" s="64" t="s">
        <v>1016</v>
      </c>
      <c r="M59" s="80" t="s">
        <v>1017</v>
      </c>
    </row>
    <row r="60" spans="1:13" ht="15" thickBot="1" x14ac:dyDescent="0.4">
      <c r="A60" s="49"/>
      <c r="B60" s="49"/>
      <c r="C60" s="49"/>
      <c r="D60" s="81"/>
      <c r="E60" s="63"/>
      <c r="F60" s="83"/>
      <c r="G60" s="71"/>
      <c r="H60" s="55"/>
      <c r="I60" s="57"/>
      <c r="J60" s="49"/>
      <c r="K60" s="65"/>
      <c r="L60" s="65"/>
      <c r="M60" s="81"/>
    </row>
    <row r="61" spans="1:13" ht="21.5" thickBot="1" x14ac:dyDescent="0.4">
      <c r="A61" s="6"/>
      <c r="B61" s="7"/>
      <c r="C61" s="7"/>
      <c r="D61" s="9"/>
      <c r="E61" s="10"/>
      <c r="F61" s="41"/>
      <c r="G61" s="4"/>
      <c r="H61" s="12"/>
      <c r="I61" s="12"/>
      <c r="J61" s="7"/>
      <c r="K61" s="15" t="s">
        <v>667</v>
      </c>
      <c r="L61" s="15" t="s">
        <v>1018</v>
      </c>
      <c r="M61" s="9" t="s">
        <v>1019</v>
      </c>
    </row>
    <row r="62" spans="1:13" ht="32" thickBot="1" x14ac:dyDescent="0.4">
      <c r="A62" s="6"/>
      <c r="B62" s="7"/>
      <c r="C62" s="7"/>
      <c r="D62" s="9"/>
      <c r="E62" s="10"/>
      <c r="F62" s="41"/>
      <c r="G62" s="4"/>
      <c r="H62" s="12"/>
      <c r="I62" s="12"/>
      <c r="J62" s="7"/>
      <c r="K62" s="15" t="s">
        <v>667</v>
      </c>
      <c r="L62" s="15" t="s">
        <v>1020</v>
      </c>
      <c r="M62" s="9" t="s">
        <v>1021</v>
      </c>
    </row>
    <row r="63" spans="1:13" ht="88.5" thickBot="1" x14ac:dyDescent="0.4">
      <c r="A63" s="6"/>
      <c r="B63" s="7"/>
      <c r="C63" s="7"/>
      <c r="D63" s="9"/>
      <c r="E63" s="10"/>
      <c r="F63" s="41"/>
      <c r="G63" s="4"/>
      <c r="H63" s="12"/>
      <c r="I63" s="12"/>
      <c r="J63" s="7"/>
      <c r="K63" s="15" t="s">
        <v>667</v>
      </c>
      <c r="L63" s="15" t="s">
        <v>1022</v>
      </c>
      <c r="M63" s="9" t="s">
        <v>1023</v>
      </c>
    </row>
    <row r="64" spans="1:13" ht="74" thickBot="1" x14ac:dyDescent="0.4">
      <c r="A64" s="6"/>
      <c r="B64" s="7"/>
      <c r="C64" s="7"/>
      <c r="D64" s="9"/>
      <c r="E64" s="10"/>
      <c r="F64" s="41"/>
      <c r="G64" s="4"/>
      <c r="H64" s="12"/>
      <c r="I64" s="12"/>
      <c r="J64" s="7"/>
      <c r="K64" s="15" t="s">
        <v>667</v>
      </c>
      <c r="L64" s="15" t="s">
        <v>1024</v>
      </c>
      <c r="M64" s="9" t="s">
        <v>1025</v>
      </c>
    </row>
    <row r="65" spans="1:13" ht="16.5" customHeight="1" x14ac:dyDescent="0.35">
      <c r="A65" s="48"/>
      <c r="B65" s="48"/>
      <c r="C65" s="48"/>
      <c r="D65" s="80"/>
      <c r="E65" s="62"/>
      <c r="F65" s="82"/>
      <c r="G65" s="70"/>
      <c r="H65" s="56"/>
      <c r="I65" s="139" t="s">
        <v>1026</v>
      </c>
      <c r="J65" s="48"/>
      <c r="K65" s="64" t="s">
        <v>667</v>
      </c>
      <c r="L65" s="64" t="s">
        <v>1027</v>
      </c>
      <c r="M65" s="80" t="s">
        <v>1028</v>
      </c>
    </row>
    <row r="66" spans="1:13" ht="15" thickBot="1" x14ac:dyDescent="0.4">
      <c r="A66" s="49"/>
      <c r="B66" s="49"/>
      <c r="C66" s="49"/>
      <c r="D66" s="81"/>
      <c r="E66" s="63"/>
      <c r="F66" s="83"/>
      <c r="G66" s="71"/>
      <c r="H66" s="57"/>
      <c r="I66" s="140"/>
      <c r="J66" s="49"/>
      <c r="K66" s="65"/>
      <c r="L66" s="65"/>
      <c r="M66" s="81"/>
    </row>
    <row r="67" spans="1:13" ht="15" thickBot="1" x14ac:dyDescent="0.4">
      <c r="A67" s="6"/>
      <c r="B67" s="7"/>
      <c r="C67" s="7"/>
      <c r="D67" s="9"/>
      <c r="E67" s="10"/>
      <c r="F67" s="41"/>
      <c r="G67" s="4"/>
      <c r="H67" s="12"/>
      <c r="I67" s="12"/>
      <c r="J67" s="7"/>
      <c r="K67" s="15" t="s">
        <v>667</v>
      </c>
      <c r="L67" s="15" t="s">
        <v>1029</v>
      </c>
      <c r="M67" s="9" t="s">
        <v>1030</v>
      </c>
    </row>
    <row r="68" spans="1:13" ht="15" thickBot="1" x14ac:dyDescent="0.4">
      <c r="A68" s="6"/>
      <c r="B68" s="7"/>
      <c r="C68" s="7"/>
      <c r="D68" s="9"/>
      <c r="E68" s="10"/>
      <c r="F68" s="41"/>
      <c r="G68" s="4"/>
      <c r="H68" s="12"/>
      <c r="I68" s="12"/>
      <c r="J68" s="7"/>
      <c r="K68" s="15" t="s">
        <v>667</v>
      </c>
      <c r="L68" s="15" t="s">
        <v>1031</v>
      </c>
      <c r="M68" s="138" t="s">
        <v>1032</v>
      </c>
    </row>
    <row r="69" spans="1:13" ht="15" thickBot="1" x14ac:dyDescent="0.4">
      <c r="A69" s="6"/>
      <c r="B69" s="7"/>
      <c r="C69" s="7"/>
      <c r="D69" s="9"/>
      <c r="E69" s="10"/>
      <c r="F69" s="41"/>
      <c r="G69" s="4"/>
      <c r="H69" s="12"/>
      <c r="I69" s="12"/>
      <c r="J69" s="7"/>
      <c r="K69" s="15"/>
      <c r="L69" s="15"/>
      <c r="M69" s="9"/>
    </row>
    <row r="70" spans="1:13" ht="15" thickBot="1" x14ac:dyDescent="0.4">
      <c r="A70" s="6"/>
      <c r="B70" s="7"/>
      <c r="C70" s="7"/>
      <c r="D70" s="9"/>
      <c r="E70" s="10"/>
      <c r="F70" s="41"/>
      <c r="G70" s="4"/>
      <c r="H70" s="12"/>
      <c r="I70" s="12"/>
      <c r="J70" s="7"/>
      <c r="K70" s="15"/>
      <c r="L70" s="15"/>
      <c r="M70" s="9"/>
    </row>
    <row r="71" spans="1:13" x14ac:dyDescent="0.35">
      <c r="A71" s="48"/>
      <c r="B71" s="48"/>
      <c r="C71" s="48"/>
      <c r="D71" s="38" t="s">
        <v>1033</v>
      </c>
      <c r="E71" s="62" t="s">
        <v>1035</v>
      </c>
      <c r="F71" s="82"/>
      <c r="G71" s="70"/>
      <c r="H71" s="56"/>
      <c r="I71" s="56"/>
      <c r="J71" s="48"/>
      <c r="K71" s="64" t="s">
        <v>667</v>
      </c>
      <c r="L71" s="64" t="s">
        <v>958</v>
      </c>
      <c r="M71" s="80" t="s">
        <v>959</v>
      </c>
    </row>
    <row r="72" spans="1:13" x14ac:dyDescent="0.35">
      <c r="A72" s="47"/>
      <c r="B72" s="47"/>
      <c r="C72" s="47"/>
      <c r="D72" s="38"/>
      <c r="E72" s="97"/>
      <c r="F72" s="96"/>
      <c r="G72" s="95"/>
      <c r="H72" s="125"/>
      <c r="I72" s="125"/>
      <c r="J72" s="47"/>
      <c r="K72" s="103"/>
      <c r="L72" s="103"/>
      <c r="M72" s="126"/>
    </row>
    <row r="73" spans="1:13" ht="21" x14ac:dyDescent="0.35">
      <c r="A73" s="47"/>
      <c r="B73" s="47"/>
      <c r="C73" s="47"/>
      <c r="D73" s="20" t="s">
        <v>369</v>
      </c>
      <c r="E73" s="97"/>
      <c r="F73" s="96"/>
      <c r="G73" s="95"/>
      <c r="H73" s="125"/>
      <c r="I73" s="125"/>
      <c r="J73" s="47"/>
      <c r="K73" s="103"/>
      <c r="L73" s="103"/>
      <c r="M73" s="126"/>
    </row>
    <row r="74" spans="1:13" ht="52.5" x14ac:dyDescent="0.35">
      <c r="A74" s="47"/>
      <c r="B74" s="47"/>
      <c r="C74" s="47"/>
      <c r="D74" s="20" t="s">
        <v>767</v>
      </c>
      <c r="E74" s="97"/>
      <c r="F74" s="96"/>
      <c r="G74" s="95"/>
      <c r="H74" s="125"/>
      <c r="I74" s="125"/>
      <c r="J74" s="47"/>
      <c r="K74" s="103"/>
      <c r="L74" s="103"/>
      <c r="M74" s="126"/>
    </row>
    <row r="75" spans="1:13" ht="63.5" thickBot="1" x14ac:dyDescent="0.4">
      <c r="A75" s="49"/>
      <c r="B75" s="49"/>
      <c r="C75" s="49"/>
      <c r="D75" s="41" t="s">
        <v>1034</v>
      </c>
      <c r="E75" s="63"/>
      <c r="F75" s="83"/>
      <c r="G75" s="71"/>
      <c r="H75" s="57"/>
      <c r="I75" s="57"/>
      <c r="J75" s="49"/>
      <c r="K75" s="65"/>
      <c r="L75" s="65"/>
      <c r="M75" s="81"/>
    </row>
    <row r="76" spans="1:13" ht="15" thickBot="1" x14ac:dyDescent="0.4">
      <c r="A76" s="6"/>
      <c r="B76" s="7"/>
      <c r="C76" s="7"/>
      <c r="D76" s="9"/>
      <c r="E76" s="10"/>
      <c r="F76" s="41"/>
      <c r="G76" s="4"/>
      <c r="H76" s="12"/>
      <c r="I76" s="12"/>
      <c r="J76" s="7"/>
      <c r="K76" s="15"/>
      <c r="L76" s="15"/>
      <c r="M76" s="9"/>
    </row>
    <row r="77" spans="1:13" ht="15" thickBot="1" x14ac:dyDescent="0.4">
      <c r="A77" s="6"/>
      <c r="B77" s="7"/>
      <c r="C77" s="7"/>
      <c r="D77" s="9"/>
      <c r="E77" s="10"/>
      <c r="F77" s="41"/>
      <c r="G77" s="4"/>
      <c r="H77" s="12"/>
      <c r="I77" s="12"/>
      <c r="J77" s="7"/>
      <c r="K77" s="15"/>
      <c r="L77" s="15"/>
      <c r="M77" s="9"/>
    </row>
    <row r="78" spans="1:13" x14ac:dyDescent="0.35">
      <c r="A78" s="48"/>
      <c r="B78" s="48"/>
      <c r="C78" s="48"/>
      <c r="D78" s="38" t="s">
        <v>1036</v>
      </c>
      <c r="E78" s="62" t="s">
        <v>1039</v>
      </c>
      <c r="F78" s="82"/>
      <c r="G78" s="70"/>
      <c r="H78" s="56"/>
      <c r="I78" s="56"/>
      <c r="J78" s="48"/>
      <c r="K78" s="64" t="s">
        <v>667</v>
      </c>
      <c r="L78" s="64" t="s">
        <v>962</v>
      </c>
      <c r="M78" s="80" t="s">
        <v>963</v>
      </c>
    </row>
    <row r="79" spans="1:13" x14ac:dyDescent="0.35">
      <c r="A79" s="47"/>
      <c r="B79" s="47"/>
      <c r="C79" s="47"/>
      <c r="D79" s="38"/>
      <c r="E79" s="97"/>
      <c r="F79" s="96"/>
      <c r="G79" s="95"/>
      <c r="H79" s="125"/>
      <c r="I79" s="125"/>
      <c r="J79" s="47"/>
      <c r="K79" s="103"/>
      <c r="L79" s="103"/>
      <c r="M79" s="126"/>
    </row>
    <row r="80" spans="1:13" ht="21" x14ac:dyDescent="0.35">
      <c r="A80" s="47"/>
      <c r="B80" s="47"/>
      <c r="C80" s="47"/>
      <c r="D80" s="38" t="s">
        <v>932</v>
      </c>
      <c r="E80" s="97"/>
      <c r="F80" s="96"/>
      <c r="G80" s="95"/>
      <c r="H80" s="125"/>
      <c r="I80" s="125"/>
      <c r="J80" s="47"/>
      <c r="K80" s="103"/>
      <c r="L80" s="103"/>
      <c r="M80" s="126"/>
    </row>
    <row r="81" spans="1:13" ht="52.5" x14ac:dyDescent="0.35">
      <c r="A81" s="47"/>
      <c r="B81" s="47"/>
      <c r="C81" s="47"/>
      <c r="D81" s="38" t="s">
        <v>1037</v>
      </c>
      <c r="E81" s="97"/>
      <c r="F81" s="96"/>
      <c r="G81" s="95"/>
      <c r="H81" s="125"/>
      <c r="I81" s="125"/>
      <c r="J81" s="47"/>
      <c r="K81" s="103"/>
      <c r="L81" s="103"/>
      <c r="M81" s="126"/>
    </row>
    <row r="82" spans="1:13" ht="63.5" thickBot="1" x14ac:dyDescent="0.4">
      <c r="A82" s="49"/>
      <c r="B82" s="49"/>
      <c r="C82" s="49"/>
      <c r="D82" s="41" t="s">
        <v>1038</v>
      </c>
      <c r="E82" s="63"/>
      <c r="F82" s="83"/>
      <c r="G82" s="71"/>
      <c r="H82" s="57"/>
      <c r="I82" s="57"/>
      <c r="J82" s="49"/>
      <c r="K82" s="65"/>
      <c r="L82" s="65"/>
      <c r="M82" s="81"/>
    </row>
    <row r="83" spans="1:13" ht="15" thickBot="1" x14ac:dyDescent="0.4">
      <c r="A83" s="6"/>
      <c r="B83" s="7"/>
      <c r="C83" s="7"/>
      <c r="D83" s="9"/>
      <c r="E83" s="10"/>
      <c r="F83" s="41"/>
      <c r="G83" s="4"/>
      <c r="H83" s="12"/>
      <c r="I83" s="12"/>
      <c r="J83" s="7"/>
      <c r="K83" s="15"/>
      <c r="L83" s="15"/>
      <c r="M83" s="9"/>
    </row>
    <row r="84" spans="1:13" ht="15" thickBot="1" x14ac:dyDescent="0.4">
      <c r="A84" s="6"/>
      <c r="B84" s="7"/>
      <c r="C84" s="7"/>
      <c r="D84" s="9"/>
      <c r="E84" s="10"/>
      <c r="F84" s="41"/>
      <c r="G84" s="4"/>
      <c r="H84" s="12"/>
      <c r="I84" s="12"/>
      <c r="J84" s="7"/>
      <c r="K84" s="15"/>
      <c r="L84" s="15"/>
      <c r="M84" s="9"/>
    </row>
    <row r="85" spans="1:13" ht="21" x14ac:dyDescent="0.35">
      <c r="A85" s="48"/>
      <c r="B85" s="48"/>
      <c r="C85" s="48"/>
      <c r="D85" s="38" t="s">
        <v>1040</v>
      </c>
      <c r="E85" s="62" t="s">
        <v>1042</v>
      </c>
      <c r="F85" s="82"/>
      <c r="G85" s="70"/>
      <c r="H85" s="56"/>
      <c r="I85" s="56"/>
      <c r="J85" s="48"/>
      <c r="K85" s="64" t="s">
        <v>667</v>
      </c>
      <c r="L85" s="64" t="s">
        <v>952</v>
      </c>
      <c r="M85" s="80" t="s">
        <v>953</v>
      </c>
    </row>
    <row r="86" spans="1:13" x14ac:dyDescent="0.35">
      <c r="A86" s="47"/>
      <c r="B86" s="47"/>
      <c r="C86" s="47"/>
      <c r="D86" s="38"/>
      <c r="E86" s="97"/>
      <c r="F86" s="96"/>
      <c r="G86" s="95"/>
      <c r="H86" s="125"/>
      <c r="I86" s="125"/>
      <c r="J86" s="47"/>
      <c r="K86" s="103"/>
      <c r="L86" s="103"/>
      <c r="M86" s="126"/>
    </row>
    <row r="87" spans="1:13" ht="21" x14ac:dyDescent="0.35">
      <c r="A87" s="47"/>
      <c r="B87" s="47"/>
      <c r="C87" s="47"/>
      <c r="D87" s="22" t="s">
        <v>369</v>
      </c>
      <c r="E87" s="97"/>
      <c r="F87" s="96"/>
      <c r="G87" s="95"/>
      <c r="H87" s="125"/>
      <c r="I87" s="125"/>
      <c r="J87" s="47"/>
      <c r="K87" s="103"/>
      <c r="L87" s="103"/>
      <c r="M87" s="126"/>
    </row>
    <row r="88" spans="1:13" ht="52.5" x14ac:dyDescent="0.35">
      <c r="A88" s="47"/>
      <c r="B88" s="47"/>
      <c r="C88" s="47"/>
      <c r="D88" s="22" t="s">
        <v>736</v>
      </c>
      <c r="E88" s="97"/>
      <c r="F88" s="96"/>
      <c r="G88" s="95"/>
      <c r="H88" s="125"/>
      <c r="I88" s="125"/>
      <c r="J88" s="47"/>
      <c r="K88" s="103"/>
      <c r="L88" s="103"/>
      <c r="M88" s="126"/>
    </row>
    <row r="89" spans="1:13" ht="84.5" thickBot="1" x14ac:dyDescent="0.4">
      <c r="A89" s="49"/>
      <c r="B89" s="49"/>
      <c r="C89" s="49"/>
      <c r="D89" s="41" t="s">
        <v>1041</v>
      </c>
      <c r="E89" s="63"/>
      <c r="F89" s="83"/>
      <c r="G89" s="71"/>
      <c r="H89" s="57"/>
      <c r="I89" s="57"/>
      <c r="J89" s="49"/>
      <c r="K89" s="65"/>
      <c r="L89" s="65"/>
      <c r="M89" s="81"/>
    </row>
    <row r="90" spans="1:13" ht="15" thickBot="1" x14ac:dyDescent="0.4">
      <c r="A90" s="6"/>
      <c r="B90" s="7"/>
      <c r="C90" s="7"/>
      <c r="D90" s="9"/>
      <c r="E90" s="10"/>
      <c r="F90" s="41"/>
      <c r="G90" s="4"/>
      <c r="H90" s="12"/>
      <c r="I90" s="12"/>
      <c r="J90" s="7"/>
      <c r="K90" s="15"/>
      <c r="L90" s="15"/>
      <c r="M90" s="9"/>
    </row>
    <row r="91" spans="1:13" ht="15" thickBot="1" x14ac:dyDescent="0.4">
      <c r="A91" s="6"/>
      <c r="B91" s="7"/>
      <c r="C91" s="7"/>
      <c r="D91" s="9"/>
      <c r="E91" s="10"/>
      <c r="F91" s="41"/>
      <c r="G91" s="4"/>
      <c r="H91" s="12"/>
      <c r="I91" s="12"/>
      <c r="J91" s="7"/>
      <c r="K91" s="15"/>
      <c r="L91" s="15"/>
      <c r="M91" s="9"/>
    </row>
    <row r="92" spans="1:13" x14ac:dyDescent="0.35">
      <c r="A92" s="48"/>
      <c r="B92" s="48"/>
      <c r="C92" s="48"/>
      <c r="D92" s="38" t="s">
        <v>1043</v>
      </c>
      <c r="E92" s="62" t="s">
        <v>1046</v>
      </c>
      <c r="F92" s="82"/>
      <c r="G92" s="70"/>
      <c r="H92" s="56"/>
      <c r="I92" s="56"/>
      <c r="J92" s="48"/>
      <c r="K92" s="64" t="s">
        <v>667</v>
      </c>
      <c r="L92" s="64" t="s">
        <v>992</v>
      </c>
      <c r="M92" s="80" t="s">
        <v>993</v>
      </c>
    </row>
    <row r="93" spans="1:13" ht="15.5" x14ac:dyDescent="0.35">
      <c r="A93" s="47"/>
      <c r="B93" s="47"/>
      <c r="C93" s="47"/>
      <c r="D93" s="106"/>
      <c r="E93" s="97"/>
      <c r="F93" s="96"/>
      <c r="G93" s="95"/>
      <c r="H93" s="125"/>
      <c r="I93" s="125"/>
      <c r="J93" s="47"/>
      <c r="K93" s="103"/>
      <c r="L93" s="103"/>
      <c r="M93" s="126"/>
    </row>
    <row r="94" spans="1:13" ht="21" x14ac:dyDescent="0.35">
      <c r="A94" s="47"/>
      <c r="B94" s="47"/>
      <c r="C94" s="47"/>
      <c r="D94" s="20" t="s">
        <v>369</v>
      </c>
      <c r="E94" s="97"/>
      <c r="F94" s="96"/>
      <c r="G94" s="95"/>
      <c r="H94" s="125"/>
      <c r="I94" s="125"/>
      <c r="J94" s="47"/>
      <c r="K94" s="103"/>
      <c r="L94" s="103"/>
      <c r="M94" s="126"/>
    </row>
    <row r="95" spans="1:13" ht="52.5" x14ac:dyDescent="0.35">
      <c r="A95" s="47"/>
      <c r="B95" s="47"/>
      <c r="C95" s="47"/>
      <c r="D95" s="20" t="s">
        <v>1044</v>
      </c>
      <c r="E95" s="97"/>
      <c r="F95" s="96"/>
      <c r="G95" s="95"/>
      <c r="H95" s="125"/>
      <c r="I95" s="125"/>
      <c r="J95" s="47"/>
      <c r="K95" s="103"/>
      <c r="L95" s="103"/>
      <c r="M95" s="126"/>
    </row>
    <row r="96" spans="1:13" ht="63.5" thickBot="1" x14ac:dyDescent="0.4">
      <c r="A96" s="49"/>
      <c r="B96" s="49"/>
      <c r="C96" s="49"/>
      <c r="D96" s="41" t="s">
        <v>1045</v>
      </c>
      <c r="E96" s="63"/>
      <c r="F96" s="83"/>
      <c r="G96" s="71"/>
      <c r="H96" s="57"/>
      <c r="I96" s="57"/>
      <c r="J96" s="49"/>
      <c r="K96" s="65"/>
      <c r="L96" s="65"/>
      <c r="M96" s="81"/>
    </row>
    <row r="97" spans="1:13" ht="21.5" thickBot="1" x14ac:dyDescent="0.4">
      <c r="A97" s="6"/>
      <c r="B97" s="7"/>
      <c r="C97" s="7"/>
      <c r="D97" s="9"/>
      <c r="E97" s="10"/>
      <c r="F97" s="41"/>
      <c r="G97" s="4"/>
      <c r="H97" s="12"/>
      <c r="I97" s="12"/>
      <c r="J97" s="7"/>
      <c r="K97" s="15" t="s">
        <v>667</v>
      </c>
      <c r="L97" s="15" t="s">
        <v>994</v>
      </c>
      <c r="M97" s="9" t="s">
        <v>995</v>
      </c>
    </row>
    <row r="98" spans="1:13" ht="14.5" customHeight="1" thickBot="1" x14ac:dyDescent="0.4">
      <c r="A98" s="6"/>
      <c r="B98" s="7"/>
      <c r="C98" s="7"/>
      <c r="D98" s="9"/>
      <c r="E98" s="10"/>
      <c r="F98" s="41"/>
      <c r="G98" s="4"/>
      <c r="H98" s="12"/>
      <c r="I98" s="12"/>
      <c r="J98" s="7"/>
      <c r="K98" s="15"/>
      <c r="L98" s="15"/>
      <c r="M98" s="9"/>
    </row>
    <row r="99" spans="1:13" ht="14.5" customHeight="1" thickBot="1" x14ac:dyDescent="0.4">
      <c r="A99" s="6"/>
      <c r="B99" s="7"/>
      <c r="C99" s="7"/>
      <c r="D99" s="9"/>
      <c r="E99" s="10"/>
      <c r="F99" s="41"/>
      <c r="G99" s="4"/>
      <c r="H99" s="12"/>
      <c r="I99" s="12"/>
      <c r="J99" s="7"/>
      <c r="K99" s="15"/>
      <c r="L99" s="15"/>
      <c r="M99" s="9"/>
    </row>
    <row r="100" spans="1:13" x14ac:dyDescent="0.35">
      <c r="A100" s="48"/>
      <c r="B100" s="48"/>
      <c r="C100" s="48"/>
      <c r="D100" s="38" t="s">
        <v>1047</v>
      </c>
      <c r="E100" s="62" t="s">
        <v>1049</v>
      </c>
      <c r="F100" s="82"/>
      <c r="G100" s="70"/>
      <c r="H100" s="56"/>
      <c r="I100" s="48"/>
      <c r="J100" s="48"/>
      <c r="K100" s="64"/>
      <c r="L100" s="64"/>
      <c r="M100" s="80"/>
    </row>
    <row r="101" spans="1:13" x14ac:dyDescent="0.35">
      <c r="A101" s="47"/>
      <c r="B101" s="47"/>
      <c r="C101" s="47"/>
      <c r="D101" s="38"/>
      <c r="E101" s="97"/>
      <c r="F101" s="96"/>
      <c r="G101" s="95"/>
      <c r="H101" s="125"/>
      <c r="I101" s="47"/>
      <c r="J101" s="47"/>
      <c r="K101" s="103"/>
      <c r="L101" s="103"/>
      <c r="M101" s="126"/>
    </row>
    <row r="102" spans="1:13" ht="21" x14ac:dyDescent="0.35">
      <c r="A102" s="47"/>
      <c r="B102" s="47"/>
      <c r="C102" s="47"/>
      <c r="D102" s="22" t="s">
        <v>369</v>
      </c>
      <c r="E102" s="97"/>
      <c r="F102" s="96"/>
      <c r="G102" s="95"/>
      <c r="H102" s="125"/>
      <c r="I102" s="47"/>
      <c r="J102" s="47"/>
      <c r="K102" s="103"/>
      <c r="L102" s="103"/>
      <c r="M102" s="126"/>
    </row>
    <row r="103" spans="1:13" ht="52.5" x14ac:dyDescent="0.35">
      <c r="A103" s="47"/>
      <c r="B103" s="47"/>
      <c r="C103" s="47"/>
      <c r="D103" s="22" t="s">
        <v>736</v>
      </c>
      <c r="E103" s="97"/>
      <c r="F103" s="96"/>
      <c r="G103" s="95"/>
      <c r="H103" s="125"/>
      <c r="I103" s="47"/>
      <c r="J103" s="47"/>
      <c r="K103" s="103"/>
      <c r="L103" s="103"/>
      <c r="M103" s="126"/>
    </row>
    <row r="104" spans="1:13" ht="63.5" thickBot="1" x14ac:dyDescent="0.4">
      <c r="A104" s="49"/>
      <c r="B104" s="49"/>
      <c r="C104" s="49"/>
      <c r="D104" s="9" t="s">
        <v>1048</v>
      </c>
      <c r="E104" s="63"/>
      <c r="F104" s="83"/>
      <c r="G104" s="71"/>
      <c r="H104" s="57"/>
      <c r="I104" s="49"/>
      <c r="J104" s="49"/>
      <c r="K104" s="65"/>
      <c r="L104" s="65"/>
      <c r="M104" s="81"/>
    </row>
    <row r="105" spans="1:13" x14ac:dyDescent="0.35">
      <c r="A105" s="48"/>
      <c r="B105" s="48"/>
      <c r="C105" s="48"/>
      <c r="D105" s="82"/>
      <c r="E105" s="62"/>
      <c r="F105" s="58" t="s">
        <v>1050</v>
      </c>
      <c r="G105" s="62" t="s">
        <v>1051</v>
      </c>
      <c r="H105" s="56"/>
      <c r="I105" s="48"/>
      <c r="J105" s="48"/>
      <c r="K105" s="122"/>
      <c r="L105" s="122"/>
      <c r="M105" s="78"/>
    </row>
    <row r="106" spans="1:13" ht="15" thickBot="1" x14ac:dyDescent="0.4">
      <c r="A106" s="49"/>
      <c r="B106" s="49"/>
      <c r="C106" s="49"/>
      <c r="D106" s="83"/>
      <c r="E106" s="63"/>
      <c r="F106" s="59"/>
      <c r="G106" s="63"/>
      <c r="H106" s="57"/>
      <c r="I106" s="49"/>
      <c r="J106" s="49"/>
      <c r="K106" s="123"/>
      <c r="L106" s="123"/>
      <c r="M106" s="79"/>
    </row>
    <row r="107" spans="1:13" ht="15" thickBot="1" x14ac:dyDescent="0.4">
      <c r="A107" s="6"/>
      <c r="B107" s="7"/>
      <c r="C107" s="7"/>
      <c r="D107" s="41"/>
      <c r="E107" s="10"/>
      <c r="F107" s="41"/>
      <c r="G107" s="4"/>
      <c r="H107" s="11" t="s">
        <v>194</v>
      </c>
      <c r="I107" s="12" t="s">
        <v>185</v>
      </c>
      <c r="J107" s="7"/>
      <c r="K107" s="118"/>
      <c r="L107" s="118"/>
      <c r="M107" s="19"/>
    </row>
    <row r="108" spans="1:13" ht="15" thickBot="1" x14ac:dyDescent="0.4">
      <c r="A108" s="6"/>
      <c r="B108" s="7"/>
      <c r="C108" s="7"/>
      <c r="D108" s="41"/>
      <c r="E108" s="10"/>
      <c r="F108" s="41"/>
      <c r="G108" s="4"/>
      <c r="H108" s="11" t="s">
        <v>1052</v>
      </c>
      <c r="I108" s="12" t="s">
        <v>1053</v>
      </c>
      <c r="J108" s="7"/>
      <c r="K108" s="118"/>
      <c r="L108" s="118"/>
      <c r="M108" s="19"/>
    </row>
    <row r="109" spans="1:13" x14ac:dyDescent="0.35">
      <c r="A109" s="48"/>
      <c r="B109" s="48"/>
      <c r="C109" s="48"/>
      <c r="D109" s="82"/>
      <c r="E109" s="62"/>
      <c r="F109" s="82"/>
      <c r="G109" s="70"/>
      <c r="H109" s="54" t="s">
        <v>1054</v>
      </c>
      <c r="I109" s="56" t="s">
        <v>1055</v>
      </c>
      <c r="J109" s="48"/>
      <c r="K109" s="64" t="s">
        <v>667</v>
      </c>
      <c r="L109" s="64" t="s">
        <v>1008</v>
      </c>
      <c r="M109" s="80" t="s">
        <v>1009</v>
      </c>
    </row>
    <row r="110" spans="1:13" ht="15" thickBot="1" x14ac:dyDescent="0.4">
      <c r="A110" s="49"/>
      <c r="B110" s="49"/>
      <c r="C110" s="49"/>
      <c r="D110" s="83"/>
      <c r="E110" s="63"/>
      <c r="F110" s="83"/>
      <c r="G110" s="71"/>
      <c r="H110" s="55"/>
      <c r="I110" s="57"/>
      <c r="J110" s="49"/>
      <c r="K110" s="65"/>
      <c r="L110" s="65"/>
      <c r="M110" s="81"/>
    </row>
    <row r="111" spans="1:13" ht="32" thickBot="1" x14ac:dyDescent="0.4">
      <c r="A111" s="6"/>
      <c r="B111" s="7"/>
      <c r="C111" s="7"/>
      <c r="D111" s="41"/>
      <c r="E111" s="10"/>
      <c r="F111" s="41"/>
      <c r="G111" s="4"/>
      <c r="H111" s="11"/>
      <c r="I111" s="12"/>
      <c r="J111" s="7"/>
      <c r="K111" s="15" t="s">
        <v>667</v>
      </c>
      <c r="L111" s="15" t="s">
        <v>1056</v>
      </c>
      <c r="M111" s="41" t="s">
        <v>1057</v>
      </c>
    </row>
    <row r="112" spans="1:13" x14ac:dyDescent="0.35">
      <c r="A112" s="48"/>
      <c r="B112" s="48"/>
      <c r="C112" s="48"/>
      <c r="D112" s="82"/>
      <c r="E112" s="62"/>
      <c r="F112" s="82"/>
      <c r="G112" s="70"/>
      <c r="H112" s="54" t="s">
        <v>1058</v>
      </c>
      <c r="I112" s="56" t="s">
        <v>1059</v>
      </c>
      <c r="J112" s="48"/>
      <c r="K112" s="64" t="s">
        <v>667</v>
      </c>
      <c r="L112" s="64" t="s">
        <v>1060</v>
      </c>
      <c r="M112" s="80" t="s">
        <v>1061</v>
      </c>
    </row>
    <row r="113" spans="1:13" ht="15" thickBot="1" x14ac:dyDescent="0.4">
      <c r="A113" s="49"/>
      <c r="B113" s="49"/>
      <c r="C113" s="49"/>
      <c r="D113" s="83"/>
      <c r="E113" s="63"/>
      <c r="F113" s="83"/>
      <c r="G113" s="71"/>
      <c r="H113" s="55"/>
      <c r="I113" s="57"/>
      <c r="J113" s="49"/>
      <c r="K113" s="65"/>
      <c r="L113" s="65"/>
      <c r="M113" s="81"/>
    </row>
    <row r="114" spans="1:13" ht="15" thickBot="1" x14ac:dyDescent="0.4">
      <c r="A114" s="6"/>
      <c r="B114" s="7"/>
      <c r="C114" s="7"/>
      <c r="D114" s="41"/>
      <c r="E114" s="10"/>
      <c r="F114" s="41"/>
      <c r="G114" s="4"/>
      <c r="H114" s="12"/>
      <c r="I114" s="12"/>
      <c r="J114" s="7"/>
      <c r="K114" s="15"/>
      <c r="L114" s="15"/>
      <c r="M114" s="9"/>
    </row>
    <row r="115" spans="1:13" ht="15" thickBot="1" x14ac:dyDescent="0.4">
      <c r="A115" s="6"/>
      <c r="B115" s="7"/>
      <c r="C115" s="7"/>
      <c r="D115" s="41"/>
      <c r="E115" s="10"/>
      <c r="F115" s="41"/>
      <c r="G115" s="4"/>
      <c r="H115" s="12"/>
      <c r="I115" s="12"/>
      <c r="J115" s="7"/>
      <c r="K115" s="15"/>
      <c r="L115" s="15"/>
      <c r="M115" s="41"/>
    </row>
    <row r="116" spans="1:13" ht="42.5" thickBot="1" x14ac:dyDescent="0.4">
      <c r="A116" s="6"/>
      <c r="B116" s="7"/>
      <c r="C116" s="7"/>
      <c r="D116" s="41" t="s">
        <v>1062</v>
      </c>
      <c r="E116" s="10" t="s">
        <v>1063</v>
      </c>
      <c r="F116" s="41"/>
      <c r="G116" s="4"/>
      <c r="H116" s="12"/>
      <c r="I116" s="12"/>
      <c r="J116" s="7"/>
      <c r="K116" s="118"/>
      <c r="L116" s="118"/>
      <c r="M116" s="19"/>
    </row>
    <row r="117" spans="1:13" ht="21.5" thickBot="1" x14ac:dyDescent="0.4">
      <c r="A117" s="6"/>
      <c r="B117" s="7"/>
      <c r="C117" s="7"/>
      <c r="D117" s="41"/>
      <c r="E117" s="10"/>
      <c r="F117" s="41" t="s">
        <v>21</v>
      </c>
      <c r="G117" s="4" t="s">
        <v>22</v>
      </c>
      <c r="H117" s="12"/>
      <c r="I117" s="12"/>
      <c r="J117" s="7"/>
      <c r="K117" s="118"/>
      <c r="L117" s="118"/>
      <c r="M117" s="19"/>
    </row>
    <row r="118" spans="1:13" ht="15" thickBot="1" x14ac:dyDescent="0.4">
      <c r="A118" s="6"/>
      <c r="B118" s="7"/>
      <c r="C118" s="7"/>
      <c r="D118" s="41"/>
      <c r="E118" s="10"/>
      <c r="F118" s="41" t="s">
        <v>1064</v>
      </c>
      <c r="G118" s="4" t="s">
        <v>1065</v>
      </c>
      <c r="H118" s="12"/>
      <c r="I118" s="12"/>
      <c r="J118" s="7"/>
      <c r="K118" s="118"/>
      <c r="L118" s="118"/>
      <c r="M118" s="19"/>
    </row>
    <row r="119" spans="1:13" ht="15" thickBot="1" x14ac:dyDescent="0.4">
      <c r="A119" s="6"/>
      <c r="B119" s="7"/>
      <c r="C119" s="7"/>
      <c r="D119" s="41"/>
      <c r="E119" s="10"/>
      <c r="F119" s="41"/>
      <c r="G119" s="4"/>
      <c r="H119" s="11" t="s">
        <v>194</v>
      </c>
      <c r="I119" s="12" t="s">
        <v>185</v>
      </c>
      <c r="J119" s="7"/>
      <c r="K119" s="118"/>
      <c r="L119" s="118"/>
      <c r="M119" s="19"/>
    </row>
    <row r="120" spans="1:13" ht="90" customHeight="1" x14ac:dyDescent="0.35">
      <c r="A120" s="48"/>
      <c r="B120" s="48"/>
      <c r="C120" s="48"/>
      <c r="D120" s="82"/>
      <c r="E120" s="62"/>
      <c r="F120" s="82"/>
      <c r="G120" s="70"/>
      <c r="H120" s="54" t="s">
        <v>1066</v>
      </c>
      <c r="I120" s="56" t="s">
        <v>1067</v>
      </c>
      <c r="J120" s="48"/>
      <c r="K120" s="110" t="s">
        <v>667</v>
      </c>
      <c r="L120" s="110" t="s">
        <v>335</v>
      </c>
      <c r="M120" s="80" t="s">
        <v>1068</v>
      </c>
    </row>
    <row r="121" spans="1:13" ht="15" thickBot="1" x14ac:dyDescent="0.4">
      <c r="A121" s="49"/>
      <c r="B121" s="49"/>
      <c r="C121" s="49"/>
      <c r="D121" s="83"/>
      <c r="E121" s="63"/>
      <c r="F121" s="83"/>
      <c r="G121" s="71"/>
      <c r="H121" s="55"/>
      <c r="I121" s="57"/>
      <c r="J121" s="49"/>
      <c r="K121" s="112"/>
      <c r="L121" s="112"/>
      <c r="M121" s="81"/>
    </row>
    <row r="122" spans="1:13" ht="32" thickBot="1" x14ac:dyDescent="0.4">
      <c r="A122" s="6"/>
      <c r="B122" s="7"/>
      <c r="C122" s="7"/>
      <c r="D122" s="41"/>
      <c r="E122" s="10"/>
      <c r="F122" s="41"/>
      <c r="G122" s="4"/>
      <c r="H122" s="11" t="s">
        <v>1069</v>
      </c>
      <c r="I122" s="12" t="s">
        <v>1070</v>
      </c>
      <c r="J122" s="7"/>
      <c r="K122" s="15" t="s">
        <v>667</v>
      </c>
      <c r="L122" s="15" t="s">
        <v>1071</v>
      </c>
      <c r="M122" s="9" t="s">
        <v>1072</v>
      </c>
    </row>
    <row r="123" spans="1:13" ht="15" thickBot="1" x14ac:dyDescent="0.4">
      <c r="A123" s="6"/>
      <c r="B123" s="7"/>
      <c r="C123" s="7"/>
      <c r="D123" s="41"/>
      <c r="E123" s="10"/>
      <c r="F123" s="41"/>
      <c r="G123" s="4"/>
      <c r="H123" s="11" t="s">
        <v>1073</v>
      </c>
      <c r="I123" s="12" t="s">
        <v>1074</v>
      </c>
      <c r="J123" s="7"/>
      <c r="K123" s="118"/>
      <c r="L123" s="118"/>
      <c r="M123" s="19"/>
    </row>
    <row r="124" spans="1:13" ht="15" thickBot="1" x14ac:dyDescent="0.4">
      <c r="A124" s="6"/>
      <c r="B124" s="7"/>
      <c r="C124" s="7"/>
      <c r="D124" s="41"/>
      <c r="E124" s="10"/>
      <c r="F124" s="41"/>
      <c r="G124" s="4"/>
      <c r="H124" s="11" t="s">
        <v>1075</v>
      </c>
      <c r="I124" s="12" t="s">
        <v>1076</v>
      </c>
      <c r="J124" s="7"/>
      <c r="K124" s="118"/>
      <c r="L124" s="118"/>
      <c r="M124" s="19"/>
    </row>
    <row r="125" spans="1:13" ht="15" thickBot="1" x14ac:dyDescent="0.4">
      <c r="A125" s="6"/>
      <c r="B125" s="7"/>
      <c r="C125" s="7"/>
      <c r="D125" s="41"/>
      <c r="E125" s="10"/>
      <c r="F125" s="41"/>
      <c r="G125" s="4"/>
      <c r="H125" s="11" t="s">
        <v>1077</v>
      </c>
      <c r="I125" s="12" t="s">
        <v>1078</v>
      </c>
      <c r="J125" s="7"/>
      <c r="K125" s="118"/>
      <c r="L125" s="118"/>
      <c r="M125" s="19"/>
    </row>
    <row r="126" spans="1:13" ht="15" thickBot="1" x14ac:dyDescent="0.4">
      <c r="A126" s="6"/>
      <c r="B126" s="7"/>
      <c r="C126" s="7"/>
      <c r="D126" s="41"/>
      <c r="E126" s="10"/>
      <c r="F126" s="41" t="s">
        <v>1079</v>
      </c>
      <c r="G126" s="4" t="s">
        <v>1080</v>
      </c>
      <c r="H126" s="12"/>
      <c r="I126" s="12"/>
      <c r="J126" s="7"/>
      <c r="K126" s="118"/>
      <c r="L126" s="118"/>
      <c r="M126" s="19"/>
    </row>
    <row r="127" spans="1:13" ht="15" thickBot="1" x14ac:dyDescent="0.4">
      <c r="A127" s="6"/>
      <c r="B127" s="7"/>
      <c r="C127" s="7"/>
      <c r="D127" s="41"/>
      <c r="E127" s="10"/>
      <c r="F127" s="41"/>
      <c r="G127" s="4"/>
      <c r="H127" s="11" t="s">
        <v>194</v>
      </c>
      <c r="I127" s="12" t="s">
        <v>185</v>
      </c>
      <c r="J127" s="7"/>
      <c r="K127" s="118"/>
      <c r="L127" s="118"/>
      <c r="M127" s="19"/>
    </row>
    <row r="128" spans="1:13" ht="15" thickBot="1" x14ac:dyDescent="0.4">
      <c r="A128" s="6"/>
      <c r="B128" s="7"/>
      <c r="C128" s="7"/>
      <c r="D128" s="8"/>
      <c r="E128" s="10"/>
      <c r="F128" s="41"/>
      <c r="G128" s="4"/>
      <c r="H128" s="11" t="s">
        <v>1081</v>
      </c>
      <c r="I128" s="12" t="s">
        <v>1082</v>
      </c>
      <c r="J128" s="7"/>
      <c r="K128" s="118"/>
      <c r="L128" s="118"/>
      <c r="M128" s="19"/>
    </row>
    <row r="129" spans="1:13" x14ac:dyDescent="0.35">
      <c r="A129" s="48"/>
      <c r="B129" s="48"/>
      <c r="C129" s="48"/>
      <c r="D129" s="82"/>
      <c r="E129" s="62"/>
      <c r="F129" s="82"/>
      <c r="G129" s="70"/>
      <c r="H129" s="54" t="s">
        <v>1083</v>
      </c>
      <c r="I129" s="56" t="s">
        <v>1084</v>
      </c>
      <c r="J129" s="48"/>
      <c r="K129" s="122"/>
      <c r="L129" s="122"/>
      <c r="M129" s="78"/>
    </row>
    <row r="130" spans="1:13" ht="15" thickBot="1" x14ac:dyDescent="0.4">
      <c r="A130" s="49"/>
      <c r="B130" s="49"/>
      <c r="C130" s="49"/>
      <c r="D130" s="83"/>
      <c r="E130" s="63"/>
      <c r="F130" s="83"/>
      <c r="G130" s="71"/>
      <c r="H130" s="55"/>
      <c r="I130" s="57"/>
      <c r="J130" s="49"/>
      <c r="K130" s="123"/>
      <c r="L130" s="123"/>
      <c r="M130" s="79"/>
    </row>
    <row r="131" spans="1:13" ht="15" thickBot="1" x14ac:dyDescent="0.4">
      <c r="A131" s="6"/>
      <c r="B131" s="7"/>
      <c r="C131" s="7"/>
      <c r="D131" s="41"/>
      <c r="E131" s="10"/>
      <c r="F131" s="41"/>
      <c r="G131" s="4"/>
      <c r="H131" s="12"/>
      <c r="I131" s="12"/>
      <c r="J131" s="7"/>
      <c r="K131" s="118"/>
      <c r="L131" s="118"/>
      <c r="M131" s="19"/>
    </row>
    <row r="132" spans="1:13" ht="15" thickBot="1" x14ac:dyDescent="0.4">
      <c r="A132" s="6"/>
      <c r="B132" s="7"/>
      <c r="C132" s="7"/>
      <c r="D132" s="41"/>
      <c r="E132" s="10"/>
      <c r="F132" s="41"/>
      <c r="G132" s="4"/>
      <c r="H132" s="12"/>
      <c r="I132" s="12"/>
      <c r="J132" s="7"/>
      <c r="K132" s="118"/>
      <c r="L132" s="118"/>
      <c r="M132" s="19"/>
    </row>
    <row r="133" spans="1:13" ht="21.5" thickBot="1" x14ac:dyDescent="0.4">
      <c r="A133" s="6"/>
      <c r="B133" s="7"/>
      <c r="C133" s="7"/>
      <c r="D133" s="4"/>
      <c r="E133" s="4"/>
      <c r="F133" s="41" t="s">
        <v>21</v>
      </c>
      <c r="G133" s="4" t="s">
        <v>22</v>
      </c>
      <c r="H133" s="7"/>
      <c r="I133" s="7"/>
      <c r="J133" s="7"/>
      <c r="K133" s="7"/>
      <c r="L133" s="7"/>
      <c r="M133" s="7"/>
    </row>
    <row r="134" spans="1:13" ht="15" thickBot="1" x14ac:dyDescent="0.4">
      <c r="A134" s="6"/>
      <c r="B134" s="7"/>
      <c r="C134" s="7"/>
      <c r="D134" s="7"/>
      <c r="E134" s="7"/>
      <c r="F134" s="7"/>
      <c r="G134" s="7"/>
      <c r="H134" s="7"/>
      <c r="I134" s="7"/>
      <c r="J134" s="7"/>
      <c r="K134" s="7"/>
      <c r="L134" s="7"/>
      <c r="M134" s="7"/>
    </row>
    <row r="135" spans="1:13" ht="15" thickBot="1" x14ac:dyDescent="0.4">
      <c r="A135" s="6"/>
      <c r="B135" s="7"/>
      <c r="C135" s="7"/>
      <c r="D135" s="7"/>
      <c r="E135" s="7"/>
      <c r="F135" s="7"/>
      <c r="G135" s="7"/>
      <c r="H135" s="7"/>
      <c r="I135" s="7"/>
      <c r="J135" s="7"/>
      <c r="K135" s="7"/>
      <c r="L135" s="7"/>
      <c r="M135" s="7"/>
    </row>
    <row r="136" spans="1:13" x14ac:dyDescent="0.35">
      <c r="A136" s="84"/>
      <c r="B136"/>
      <c r="C136"/>
      <c r="D136"/>
      <c r="E136"/>
      <c r="F136"/>
      <c r="G136"/>
      <c r="H136"/>
      <c r="I136"/>
      <c r="J136"/>
      <c r="K136"/>
      <c r="L136"/>
      <c r="M136"/>
    </row>
    <row r="137" spans="1:13" x14ac:dyDescent="0.35">
      <c r="A137" s="145"/>
      <c r="B137" s="145"/>
      <c r="C137" s="147"/>
      <c r="D137" s="145"/>
      <c r="E137" s="147"/>
      <c r="F137" s="148"/>
      <c r="G137" s="148"/>
      <c r="H137" s="148"/>
      <c r="I137" s="149"/>
      <c r="J137" s="148"/>
      <c r="K137" s="154"/>
      <c r="L137" s="155"/>
      <c r="M137" s="145"/>
    </row>
    <row r="138" spans="1:13" x14ac:dyDescent="0.35">
      <c r="A138" s="145"/>
      <c r="B138" s="145"/>
      <c r="C138" s="147"/>
      <c r="D138" s="145"/>
      <c r="E138" s="147"/>
      <c r="F138" s="148"/>
      <c r="G138" s="148"/>
      <c r="H138" s="148"/>
      <c r="I138" s="148"/>
      <c r="J138" s="148"/>
      <c r="K138" s="154"/>
      <c r="L138" s="155"/>
      <c r="M138" s="145"/>
    </row>
    <row r="139" spans="1:13" x14ac:dyDescent="0.35">
      <c r="A139" s="145"/>
      <c r="B139" s="145"/>
      <c r="C139" s="147"/>
      <c r="D139" s="145"/>
      <c r="E139" s="147"/>
      <c r="F139" s="148"/>
      <c r="G139" s="148"/>
      <c r="H139" s="148"/>
      <c r="I139" s="148"/>
      <c r="J139" s="148"/>
      <c r="K139" s="154"/>
      <c r="L139" s="155"/>
      <c r="M139" s="145"/>
    </row>
    <row r="140" spans="1:13" x14ac:dyDescent="0.35">
      <c r="A140" s="145"/>
      <c r="B140" s="145"/>
      <c r="C140" s="147"/>
      <c r="D140" s="145"/>
      <c r="E140" s="147"/>
      <c r="F140" s="148"/>
      <c r="G140" s="148"/>
      <c r="H140" s="148"/>
      <c r="I140" s="148"/>
      <c r="J140" s="148"/>
      <c r="K140" s="154"/>
      <c r="L140" s="155"/>
      <c r="M140" s="145"/>
    </row>
    <row r="141" spans="1:13" x14ac:dyDescent="0.35">
      <c r="A141" s="145"/>
      <c r="B141" s="145"/>
      <c r="C141" s="147"/>
      <c r="D141" s="145"/>
      <c r="E141" s="147"/>
      <c r="F141" s="148"/>
      <c r="G141" s="148"/>
      <c r="H141" s="148"/>
      <c r="I141" s="148"/>
      <c r="J141" s="148"/>
      <c r="K141" s="154"/>
      <c r="L141" s="155"/>
      <c r="M141" s="145"/>
    </row>
    <row r="142" spans="1:13" x14ac:dyDescent="0.35">
      <c r="A142" s="145"/>
      <c r="B142" s="145"/>
      <c r="C142" s="147"/>
      <c r="D142" s="145"/>
      <c r="E142" s="147"/>
      <c r="F142" s="148"/>
      <c r="G142" s="148"/>
      <c r="H142" s="148"/>
      <c r="I142" s="148"/>
      <c r="J142" s="148"/>
      <c r="K142" s="154"/>
      <c r="L142" s="155"/>
      <c r="M142" s="145"/>
    </row>
    <row r="143" spans="1:13" x14ac:dyDescent="0.35">
      <c r="A143" s="145"/>
      <c r="B143" s="145"/>
      <c r="C143" s="147"/>
      <c r="D143" s="145"/>
      <c r="E143" s="147"/>
      <c r="F143" s="148"/>
      <c r="G143" s="148"/>
      <c r="H143" s="148"/>
      <c r="I143" s="148"/>
      <c r="J143" s="148"/>
      <c r="K143" s="154"/>
      <c r="L143" s="155"/>
      <c r="M143" s="145"/>
    </row>
    <row r="144" spans="1:13" x14ac:dyDescent="0.35">
      <c r="A144" s="145"/>
      <c r="B144" s="145"/>
      <c r="C144" s="147"/>
      <c r="D144" s="145"/>
      <c r="E144" s="147"/>
      <c r="F144" s="148"/>
      <c r="G144" s="148"/>
      <c r="H144" s="148"/>
      <c r="I144" s="148"/>
      <c r="J144" s="148"/>
      <c r="K144" s="154"/>
      <c r="L144" s="155"/>
      <c r="M144" s="145"/>
    </row>
    <row r="145" spans="1:13" x14ac:dyDescent="0.35">
      <c r="A145" s="145"/>
      <c r="B145" s="145"/>
      <c r="C145" s="147"/>
      <c r="D145" s="145"/>
      <c r="E145" s="147"/>
      <c r="F145" s="148"/>
      <c r="G145" s="148"/>
      <c r="H145" s="148"/>
      <c r="I145" s="148"/>
      <c r="J145" s="148"/>
      <c r="K145" s="154"/>
      <c r="L145" s="155"/>
      <c r="M145" s="145"/>
    </row>
    <row r="146" spans="1:13" x14ac:dyDescent="0.35">
      <c r="A146" s="145"/>
      <c r="B146" s="145"/>
      <c r="C146" s="147"/>
      <c r="D146" s="145"/>
      <c r="E146" s="147"/>
      <c r="F146" s="148"/>
      <c r="G146" s="148"/>
      <c r="H146" s="148"/>
      <c r="I146" s="148"/>
      <c r="J146" s="148"/>
      <c r="K146" s="154"/>
      <c r="L146" s="155"/>
      <c r="M146" s="145"/>
    </row>
    <row r="147" spans="1:13" x14ac:dyDescent="0.35">
      <c r="A147" s="145"/>
      <c r="B147" s="145"/>
      <c r="C147" s="147"/>
      <c r="D147" s="145"/>
      <c r="E147" s="147"/>
      <c r="F147" s="148"/>
      <c r="G147" s="148"/>
      <c r="H147" s="148"/>
      <c r="I147" s="148"/>
      <c r="J147" s="148"/>
      <c r="K147" s="154"/>
      <c r="L147" s="162"/>
      <c r="M147" s="145"/>
    </row>
    <row r="148" spans="1:13" x14ac:dyDescent="0.35">
      <c r="A148" s="145"/>
      <c r="B148" s="145"/>
      <c r="C148" s="147"/>
      <c r="D148" s="145"/>
      <c r="E148" s="147"/>
      <c r="F148" s="148"/>
      <c r="G148" s="148"/>
      <c r="H148" s="148"/>
      <c r="I148" s="148"/>
      <c r="J148" s="148"/>
      <c r="K148" s="154"/>
      <c r="L148" s="155"/>
      <c r="M148" s="145"/>
    </row>
    <row r="149" spans="1:13" x14ac:dyDescent="0.35">
      <c r="A149" s="145"/>
      <c r="B149" s="145"/>
      <c r="C149" s="147"/>
      <c r="D149" s="145"/>
      <c r="E149" s="147"/>
      <c r="F149" s="148"/>
      <c r="G149" s="148"/>
      <c r="H149" s="148"/>
      <c r="I149" s="148"/>
      <c r="J149" s="148"/>
      <c r="K149" s="154"/>
      <c r="L149" s="162"/>
      <c r="M149" s="145"/>
    </row>
    <row r="150" spans="1:13" x14ac:dyDescent="0.35">
      <c r="A150" s="145"/>
      <c r="B150" s="145"/>
      <c r="C150" s="147"/>
      <c r="D150" s="145"/>
      <c r="E150" s="147"/>
      <c r="F150" s="148"/>
      <c r="G150" s="148"/>
      <c r="H150" s="148"/>
      <c r="I150" s="148"/>
      <c r="J150" s="148"/>
      <c r="K150" s="154"/>
      <c r="L150" s="162"/>
      <c r="M150" s="145"/>
    </row>
    <row r="151" spans="1:13" x14ac:dyDescent="0.35">
      <c r="A151" s="145"/>
      <c r="B151" s="145"/>
      <c r="C151" s="147"/>
      <c r="D151" s="145"/>
      <c r="E151" s="147"/>
      <c r="F151" s="148"/>
      <c r="G151" s="148"/>
      <c r="H151" s="148"/>
      <c r="I151" s="148"/>
      <c r="J151" s="148"/>
      <c r="K151" s="154"/>
      <c r="L151" s="155"/>
      <c r="M151" s="145"/>
    </row>
    <row r="152" spans="1:13" x14ac:dyDescent="0.35">
      <c r="A152" s="145"/>
      <c r="B152" s="145"/>
      <c r="C152" s="147"/>
      <c r="D152" s="145"/>
      <c r="E152" s="147"/>
      <c r="F152" s="148"/>
      <c r="G152" s="148"/>
      <c r="H152" s="148"/>
      <c r="I152" s="148"/>
      <c r="J152" s="148"/>
      <c r="K152" s="154"/>
      <c r="L152" s="162"/>
      <c r="M152" s="145"/>
    </row>
    <row r="153" spans="1:13" x14ac:dyDescent="0.35">
      <c r="A153" s="145"/>
      <c r="B153" s="145"/>
      <c r="C153" s="147"/>
      <c r="D153" s="145"/>
      <c r="E153" s="147"/>
      <c r="F153" s="148"/>
      <c r="G153" s="148"/>
      <c r="H153" s="148"/>
      <c r="I153" s="148"/>
      <c r="J153" s="148"/>
      <c r="K153" s="154"/>
      <c r="L153" s="162"/>
      <c r="M153" s="145"/>
    </row>
    <row r="154" spans="1:13" x14ac:dyDescent="0.35">
      <c r="A154" s="145"/>
      <c r="B154" s="145"/>
      <c r="C154" s="147"/>
      <c r="D154" s="145"/>
      <c r="E154" s="147"/>
      <c r="F154" s="148"/>
      <c r="G154" s="148"/>
      <c r="H154" s="148"/>
      <c r="I154" s="148"/>
      <c r="J154" s="148"/>
      <c r="K154" s="154"/>
      <c r="L154" s="155"/>
      <c r="M154" s="145"/>
    </row>
    <row r="155" spans="1:13" x14ac:dyDescent="0.35">
      <c r="A155" s="145"/>
      <c r="B155" s="145"/>
      <c r="C155" s="147"/>
      <c r="D155" s="145"/>
      <c r="E155" s="147"/>
      <c r="F155" s="148"/>
      <c r="G155" s="148"/>
      <c r="H155" s="148"/>
      <c r="I155" s="148"/>
      <c r="J155" s="148"/>
      <c r="K155" s="154"/>
      <c r="L155" s="162"/>
      <c r="M155" s="145"/>
    </row>
    <row r="156" spans="1:13" x14ac:dyDescent="0.35">
      <c r="A156" s="145"/>
      <c r="B156" s="145"/>
      <c r="C156" s="147"/>
      <c r="D156" s="145"/>
      <c r="E156" s="147"/>
      <c r="F156" s="148"/>
      <c r="G156" s="148"/>
      <c r="H156" s="148"/>
      <c r="I156" s="148"/>
      <c r="J156" s="148"/>
      <c r="K156" s="154"/>
      <c r="L156" s="155"/>
      <c r="M156" s="145"/>
    </row>
    <row r="157" spans="1:13" x14ac:dyDescent="0.35">
      <c r="A157" s="145"/>
      <c r="B157" s="145"/>
      <c r="C157" s="147"/>
      <c r="D157" s="145"/>
      <c r="E157" s="147"/>
      <c r="F157" s="148"/>
      <c r="G157" s="148"/>
      <c r="H157" s="148"/>
      <c r="I157" s="148"/>
      <c r="J157" s="148"/>
      <c r="K157" s="154"/>
      <c r="L157" s="162"/>
      <c r="M157" s="145"/>
    </row>
    <row r="158" spans="1:13" x14ac:dyDescent="0.35">
      <c r="A158" s="145"/>
      <c r="B158" s="145"/>
      <c r="C158" s="147"/>
      <c r="D158" s="145"/>
      <c r="E158" s="147"/>
      <c r="F158" s="148"/>
      <c r="G158" s="148"/>
      <c r="H158" s="148"/>
      <c r="I158" s="149"/>
      <c r="J158" s="148"/>
      <c r="K158" s="154"/>
      <c r="L158" s="155"/>
      <c r="M158" s="145"/>
    </row>
    <row r="159" spans="1:13" x14ac:dyDescent="0.35">
      <c r="A159" s="145"/>
      <c r="B159" s="145"/>
      <c r="C159" s="147"/>
      <c r="D159" s="145"/>
      <c r="E159" s="147"/>
      <c r="F159" s="148"/>
      <c r="G159" s="148"/>
      <c r="H159" s="148"/>
      <c r="I159" s="149"/>
      <c r="J159" s="148"/>
      <c r="K159" s="154"/>
      <c r="L159" s="155"/>
      <c r="M159" s="145"/>
    </row>
    <row r="160" spans="1:13" x14ac:dyDescent="0.35">
      <c r="A160" s="145"/>
      <c r="B160" s="145"/>
      <c r="C160" s="147"/>
      <c r="D160" s="145"/>
      <c r="E160" s="147"/>
      <c r="F160" s="148"/>
      <c r="G160" s="148"/>
      <c r="H160" s="148"/>
      <c r="I160" s="148"/>
      <c r="J160" s="148"/>
      <c r="K160" s="154"/>
      <c r="L160" s="155"/>
      <c r="M160" s="145"/>
    </row>
    <row r="161" spans="1:13" x14ac:dyDescent="0.35">
      <c r="A161" s="145"/>
      <c r="B161" s="145"/>
      <c r="C161" s="147"/>
      <c r="D161" s="145"/>
      <c r="E161" s="147"/>
      <c r="F161" s="148"/>
      <c r="G161" s="148"/>
      <c r="H161" s="148"/>
      <c r="I161" s="148"/>
      <c r="J161" s="148"/>
      <c r="K161" s="154"/>
      <c r="L161" s="155"/>
      <c r="M161" s="145"/>
    </row>
    <row r="162" spans="1:13" x14ac:dyDescent="0.35">
      <c r="A162" s="145"/>
      <c r="B162" s="145"/>
      <c r="C162" s="147"/>
      <c r="D162" s="145"/>
      <c r="E162" s="147"/>
      <c r="F162" s="148"/>
      <c r="G162" s="148"/>
      <c r="H162" s="148"/>
      <c r="I162" s="148"/>
      <c r="J162" s="148"/>
      <c r="K162" s="154"/>
      <c r="L162" s="155"/>
      <c r="M162" s="145"/>
    </row>
    <row r="163" spans="1:13" x14ac:dyDescent="0.35">
      <c r="A163" s="145"/>
      <c r="B163" s="145"/>
      <c r="C163" s="147"/>
      <c r="D163" s="145"/>
      <c r="E163" s="147"/>
      <c r="F163" s="148"/>
      <c r="G163" s="148"/>
      <c r="H163" s="148"/>
      <c r="I163" s="148"/>
      <c r="J163" s="148"/>
      <c r="K163" s="154"/>
      <c r="L163" s="155"/>
      <c r="M163" s="145"/>
    </row>
    <row r="164" spans="1:13" x14ac:dyDescent="0.35">
      <c r="A164" s="145"/>
      <c r="B164" s="145"/>
      <c r="C164" s="147"/>
      <c r="D164" s="145"/>
      <c r="E164" s="147"/>
      <c r="F164" s="148"/>
      <c r="G164" s="148"/>
      <c r="H164" s="148"/>
      <c r="I164" s="148"/>
      <c r="J164" s="148"/>
      <c r="K164" s="154"/>
      <c r="L164" s="155"/>
      <c r="M164" s="145"/>
    </row>
    <row r="165" spans="1:13" x14ac:dyDescent="0.35">
      <c r="A165" s="145"/>
      <c r="B165" s="145"/>
      <c r="C165" s="147"/>
      <c r="D165" s="145"/>
      <c r="E165" s="147"/>
      <c r="F165" s="148"/>
      <c r="G165" s="148"/>
      <c r="H165" s="148"/>
      <c r="I165" s="148"/>
      <c r="J165" s="148"/>
      <c r="K165" s="154"/>
      <c r="L165" s="155"/>
      <c r="M165" s="145"/>
    </row>
    <row r="166" spans="1:13" x14ac:dyDescent="0.35">
      <c r="A166" s="145"/>
      <c r="B166" s="145"/>
      <c r="C166" s="147"/>
      <c r="D166" s="145"/>
      <c r="E166" s="147"/>
      <c r="F166" s="148"/>
      <c r="G166" s="148"/>
      <c r="H166" s="148"/>
      <c r="I166" s="148"/>
      <c r="J166" s="148"/>
      <c r="K166" s="154"/>
      <c r="L166" s="155"/>
      <c r="M166" s="145"/>
    </row>
    <row r="167" spans="1:13" x14ac:dyDescent="0.35">
      <c r="A167" s="145"/>
      <c r="B167" s="145"/>
      <c r="C167" s="147"/>
      <c r="D167" s="145"/>
      <c r="E167" s="147"/>
      <c r="F167" s="148"/>
      <c r="G167" s="148"/>
      <c r="H167" s="148"/>
      <c r="I167" s="148"/>
      <c r="J167" s="148"/>
      <c r="K167" s="154"/>
      <c r="L167" s="155"/>
      <c r="M167" s="145"/>
    </row>
    <row r="168" spans="1:13" x14ac:dyDescent="0.35">
      <c r="A168" s="145"/>
      <c r="B168" s="145"/>
      <c r="C168" s="147"/>
      <c r="D168" s="145"/>
      <c r="E168" s="147"/>
      <c r="F168" s="148"/>
      <c r="G168" s="148"/>
      <c r="H168" s="148"/>
      <c r="I168" s="148"/>
      <c r="J168" s="148"/>
      <c r="K168" s="154"/>
      <c r="L168" s="162"/>
      <c r="M168" s="145"/>
    </row>
    <row r="169" spans="1:13" x14ac:dyDescent="0.35">
      <c r="A169" s="145"/>
      <c r="B169" s="145"/>
      <c r="C169" s="147"/>
      <c r="D169" s="145"/>
      <c r="E169" s="147"/>
      <c r="F169" s="148"/>
      <c r="G169" s="148"/>
      <c r="H169" s="148"/>
      <c r="I169" s="148"/>
      <c r="J169" s="148"/>
      <c r="K169" s="154"/>
      <c r="L169" s="155"/>
      <c r="M169" s="145"/>
    </row>
    <row r="170" spans="1:13" x14ac:dyDescent="0.35">
      <c r="A170" s="145"/>
      <c r="B170" s="145"/>
      <c r="C170" s="147"/>
      <c r="D170" s="145"/>
      <c r="E170" s="147"/>
      <c r="F170" s="148"/>
      <c r="G170" s="148"/>
      <c r="H170" s="148"/>
      <c r="I170" s="148"/>
      <c r="J170" s="148"/>
      <c r="K170" s="154"/>
      <c r="L170" s="162"/>
      <c r="M170" s="145"/>
    </row>
    <row r="171" spans="1:13" x14ac:dyDescent="0.35">
      <c r="A171" s="145"/>
      <c r="B171" s="145"/>
      <c r="C171" s="147"/>
      <c r="D171" s="145"/>
      <c r="E171" s="147"/>
      <c r="F171" s="148"/>
      <c r="G171" s="148"/>
      <c r="H171" s="148"/>
      <c r="I171" s="148"/>
      <c r="J171" s="148"/>
      <c r="K171" s="154"/>
      <c r="L171" s="155"/>
      <c r="M171" s="145"/>
    </row>
    <row r="172" spans="1:13" x14ac:dyDescent="0.35">
      <c r="A172" s="145"/>
      <c r="B172" s="145"/>
      <c r="C172" s="147"/>
      <c r="D172" s="145"/>
      <c r="E172" s="147"/>
      <c r="F172" s="148"/>
      <c r="G172" s="148"/>
      <c r="H172" s="148"/>
      <c r="I172" s="148"/>
      <c r="J172" s="148"/>
      <c r="K172" s="154"/>
      <c r="L172" s="162"/>
      <c r="M172" s="145"/>
    </row>
    <row r="173" spans="1:13" x14ac:dyDescent="0.35">
      <c r="A173" s="145"/>
      <c r="B173" s="145"/>
      <c r="C173" s="147"/>
      <c r="D173" s="145"/>
      <c r="E173" s="147"/>
      <c r="F173" s="148"/>
      <c r="G173" s="148"/>
      <c r="H173" s="148"/>
      <c r="I173" s="148"/>
      <c r="J173" s="148"/>
      <c r="K173" s="154"/>
      <c r="L173" s="155"/>
      <c r="M173" s="171"/>
    </row>
    <row r="174" spans="1:13" x14ac:dyDescent="0.35">
      <c r="A174" s="145"/>
      <c r="B174" s="145"/>
      <c r="C174" s="147"/>
      <c r="D174" s="145"/>
      <c r="E174" s="147"/>
      <c r="F174" s="148"/>
      <c r="G174" s="148"/>
      <c r="H174" s="148"/>
      <c r="I174" s="148"/>
      <c r="J174" s="148"/>
      <c r="K174" s="154"/>
      <c r="L174" s="162"/>
      <c r="M174" s="171"/>
    </row>
    <row r="175" spans="1:13" x14ac:dyDescent="0.35">
      <c r="A175" s="145"/>
      <c r="B175" s="145"/>
      <c r="C175" s="147"/>
      <c r="D175" s="145"/>
      <c r="E175" s="147"/>
      <c r="F175" s="148"/>
      <c r="G175" s="148"/>
      <c r="H175" s="148"/>
      <c r="I175" s="148"/>
      <c r="J175" s="148"/>
      <c r="K175" s="154"/>
      <c r="L175" s="155"/>
      <c r="M175" s="147"/>
    </row>
    <row r="176" spans="1:13" x14ac:dyDescent="0.35">
      <c r="A176" s="145"/>
      <c r="B176" s="145"/>
      <c r="C176" s="147"/>
      <c r="D176" s="145"/>
      <c r="E176" s="147"/>
      <c r="F176" s="148"/>
      <c r="G176" s="148"/>
      <c r="H176" s="148"/>
      <c r="I176" s="148"/>
      <c r="J176" s="148"/>
      <c r="K176" s="154"/>
      <c r="L176" s="155"/>
      <c r="M176" s="145"/>
    </row>
    <row r="177" spans="1:13" x14ac:dyDescent="0.35">
      <c r="A177" s="145"/>
      <c r="B177" s="145"/>
      <c r="C177" s="147"/>
      <c r="D177" s="145"/>
      <c r="E177" s="147"/>
      <c r="F177" s="147"/>
      <c r="G177" s="145"/>
      <c r="H177" s="146"/>
      <c r="I177" s="150"/>
      <c r="J177" s="149"/>
      <c r="K177" s="154"/>
      <c r="L177" s="154"/>
      <c r="M177" s="147"/>
    </row>
    <row r="178" spans="1:13" x14ac:dyDescent="0.35">
      <c r="A178" s="145"/>
      <c r="B178" s="145"/>
      <c r="C178" s="147"/>
      <c r="D178" s="145"/>
      <c r="E178" s="147"/>
      <c r="F178" s="147"/>
      <c r="G178" s="145"/>
      <c r="H178" s="146"/>
      <c r="I178" s="150"/>
      <c r="J178" s="149"/>
      <c r="K178" s="151"/>
      <c r="L178" s="154"/>
      <c r="M178" s="145"/>
    </row>
    <row r="179" spans="1:13" x14ac:dyDescent="0.35">
      <c r="A179" s="145"/>
      <c r="B179" s="145"/>
      <c r="C179" s="147"/>
      <c r="D179" s="145"/>
      <c r="E179" s="147"/>
      <c r="F179" s="147"/>
      <c r="G179" s="145"/>
      <c r="H179" s="146"/>
      <c r="I179" s="150"/>
      <c r="J179" s="149"/>
      <c r="K179" s="151"/>
      <c r="L179" s="154"/>
      <c r="M179" s="145"/>
    </row>
    <row r="180" spans="1:13" x14ac:dyDescent="0.35">
      <c r="A180" s="145"/>
      <c r="B180" s="145"/>
      <c r="C180" s="147"/>
      <c r="D180" s="145"/>
      <c r="E180" s="147"/>
      <c r="F180" s="147"/>
      <c r="G180" s="145"/>
      <c r="H180" s="146"/>
      <c r="I180" s="150"/>
      <c r="J180" s="149"/>
      <c r="K180" s="151"/>
      <c r="L180" s="154"/>
      <c r="M180" s="145"/>
    </row>
    <row r="181" spans="1:13" x14ac:dyDescent="0.35">
      <c r="A181" s="145"/>
      <c r="B181" s="145"/>
      <c r="C181" s="147"/>
      <c r="D181" s="145"/>
      <c r="E181" s="147"/>
      <c r="F181" s="147"/>
      <c r="G181" s="145"/>
      <c r="H181" s="146"/>
      <c r="I181" s="150"/>
      <c r="J181" s="149"/>
      <c r="K181" s="151"/>
      <c r="L181" s="154"/>
      <c r="M181" s="145"/>
    </row>
    <row r="182" spans="1:13" x14ac:dyDescent="0.35">
      <c r="A182" s="145"/>
      <c r="B182" s="145"/>
      <c r="C182" s="147"/>
      <c r="D182" s="145"/>
      <c r="E182" s="147"/>
      <c r="F182" s="147"/>
      <c r="G182" s="145"/>
      <c r="H182" s="146"/>
      <c r="I182" s="150"/>
      <c r="J182" s="149"/>
      <c r="K182" s="151"/>
      <c r="L182" s="154"/>
      <c r="M182" s="145"/>
    </row>
    <row r="183" spans="1:13" x14ac:dyDescent="0.35">
      <c r="A183" s="145"/>
      <c r="B183" s="145"/>
      <c r="C183" s="147"/>
      <c r="D183" s="145"/>
      <c r="E183" s="147"/>
      <c r="F183" s="147"/>
      <c r="G183" s="145"/>
      <c r="H183" s="146"/>
      <c r="I183" s="150"/>
      <c r="J183" s="149"/>
      <c r="K183" s="151"/>
      <c r="L183" s="154"/>
      <c r="M183" s="145"/>
    </row>
    <row r="184" spans="1:13" x14ac:dyDescent="0.35">
      <c r="A184" s="145"/>
      <c r="B184" s="145"/>
      <c r="C184" s="147"/>
      <c r="D184" s="145"/>
      <c r="E184" s="147"/>
      <c r="F184" s="147"/>
      <c r="G184" s="145"/>
      <c r="H184" s="146"/>
      <c r="I184" s="150"/>
      <c r="J184" s="149"/>
      <c r="K184" s="151"/>
      <c r="L184" s="154"/>
      <c r="M184" s="145"/>
    </row>
    <row r="185" spans="1:13" x14ac:dyDescent="0.35">
      <c r="A185" s="145"/>
      <c r="B185" s="145"/>
      <c r="C185" s="147"/>
      <c r="D185" s="145"/>
      <c r="E185" s="147"/>
      <c r="F185" s="147"/>
      <c r="G185" s="145"/>
      <c r="H185" s="146"/>
      <c r="I185" s="150"/>
      <c r="J185" s="149"/>
      <c r="K185" s="151"/>
      <c r="L185" s="154"/>
      <c r="M185" s="147"/>
    </row>
    <row r="186" spans="1:13" x14ac:dyDescent="0.35">
      <c r="A186" s="145"/>
      <c r="B186" s="145"/>
      <c r="C186" s="147"/>
      <c r="D186" s="145"/>
      <c r="E186" s="147"/>
      <c r="F186" s="147"/>
      <c r="G186" s="145"/>
      <c r="H186" s="146"/>
      <c r="I186" s="150"/>
      <c r="J186" s="149"/>
      <c r="K186" s="152"/>
      <c r="L186" s="152"/>
      <c r="M186" s="151"/>
    </row>
    <row r="187" spans="1:13" x14ac:dyDescent="0.35">
      <c r="A187" s="145"/>
      <c r="B187" s="145"/>
      <c r="C187" s="147"/>
      <c r="D187" s="145"/>
      <c r="E187" s="147"/>
      <c r="F187" s="147"/>
      <c r="G187" s="145"/>
      <c r="H187" s="146"/>
      <c r="I187" s="150"/>
      <c r="J187" s="149"/>
      <c r="K187" s="152"/>
      <c r="L187" s="152"/>
      <c r="M187" s="151"/>
    </row>
    <row r="188" spans="1:13" x14ac:dyDescent="0.35">
      <c r="A188" s="145"/>
      <c r="B188" s="145"/>
      <c r="C188" s="147"/>
      <c r="D188" s="147"/>
      <c r="E188" s="145"/>
      <c r="F188" s="147"/>
      <c r="G188" s="145"/>
      <c r="H188" s="146"/>
      <c r="I188" s="150"/>
      <c r="J188" s="149"/>
      <c r="K188" s="154"/>
      <c r="L188" s="154"/>
      <c r="M188" s="147"/>
    </row>
    <row r="189" spans="1:13" ht="15.5" x14ac:dyDescent="0.35">
      <c r="A189" s="145"/>
      <c r="B189" s="145"/>
      <c r="C189" s="147"/>
      <c r="D189" s="163"/>
      <c r="E189" s="145"/>
      <c r="F189" s="147"/>
      <c r="G189" s="145"/>
      <c r="H189" s="146"/>
      <c r="I189" s="150"/>
      <c r="J189" s="149"/>
      <c r="K189" s="154"/>
      <c r="L189" s="154"/>
      <c r="M189" s="147"/>
    </row>
    <row r="190" spans="1:13" x14ac:dyDescent="0.35">
      <c r="A190" s="145"/>
      <c r="B190" s="145"/>
      <c r="C190" s="147"/>
      <c r="D190" s="164"/>
      <c r="E190" s="145"/>
      <c r="F190" s="147"/>
      <c r="G190" s="145"/>
      <c r="H190" s="146"/>
      <c r="I190" s="150"/>
      <c r="J190" s="149"/>
      <c r="K190" s="154"/>
      <c r="L190" s="154"/>
      <c r="M190" s="147"/>
    </row>
    <row r="191" spans="1:13" x14ac:dyDescent="0.35">
      <c r="A191" s="145"/>
      <c r="B191" s="145"/>
      <c r="C191" s="147"/>
      <c r="D191" s="147"/>
      <c r="E191" s="145"/>
      <c r="F191" s="147"/>
      <c r="G191" s="145"/>
      <c r="H191" s="146"/>
      <c r="I191" s="150"/>
      <c r="J191" s="149"/>
      <c r="K191" s="154"/>
      <c r="L191" s="154"/>
      <c r="M191" s="147"/>
    </row>
    <row r="192" spans="1:13" x14ac:dyDescent="0.35">
      <c r="A192" s="145"/>
      <c r="B192" s="145"/>
      <c r="C192" s="147"/>
      <c r="D192" s="145"/>
      <c r="E192" s="147"/>
      <c r="F192" s="147"/>
      <c r="G192" s="145"/>
      <c r="H192" s="146"/>
      <c r="I192" s="150"/>
      <c r="J192" s="149"/>
      <c r="K192" s="154"/>
      <c r="L192" s="154"/>
      <c r="M192" s="147"/>
    </row>
    <row r="193" spans="1:13" x14ac:dyDescent="0.35">
      <c r="A193" s="145"/>
      <c r="B193" s="145"/>
      <c r="C193" s="147"/>
      <c r="D193" s="145"/>
      <c r="E193" s="147"/>
      <c r="F193" s="147"/>
      <c r="G193" s="145"/>
      <c r="H193" s="146"/>
      <c r="I193" s="150"/>
      <c r="J193" s="149"/>
      <c r="K193" s="152"/>
      <c r="L193" s="152"/>
      <c r="M193" s="151"/>
    </row>
    <row r="194" spans="1:13" x14ac:dyDescent="0.35">
      <c r="A194" s="145"/>
      <c r="B194" s="145"/>
      <c r="C194" s="147"/>
      <c r="D194" s="145"/>
      <c r="E194" s="147"/>
      <c r="F194" s="147"/>
      <c r="G194" s="145"/>
      <c r="H194" s="148"/>
      <c r="I194" s="149"/>
      <c r="J194" s="149"/>
      <c r="K194" s="152"/>
      <c r="L194" s="152"/>
      <c r="M194" s="151"/>
    </row>
    <row r="195" spans="1:13" x14ac:dyDescent="0.35">
      <c r="A195" s="145"/>
      <c r="B195" s="145"/>
      <c r="C195" s="147"/>
      <c r="D195" s="145"/>
      <c r="E195" s="147"/>
      <c r="F195" s="147"/>
      <c r="G195" s="145"/>
      <c r="H195" s="148"/>
      <c r="I195" s="149"/>
      <c r="J195" s="149"/>
      <c r="K195" s="152"/>
      <c r="L195" s="152"/>
      <c r="M195" s="151"/>
    </row>
    <row r="196" spans="1:13" x14ac:dyDescent="0.35">
      <c r="A196" s="145"/>
      <c r="B196" s="145"/>
      <c r="C196" s="147"/>
      <c r="D196" s="145"/>
      <c r="E196" s="147"/>
      <c r="F196" s="147"/>
      <c r="G196" s="145"/>
      <c r="H196" s="146"/>
      <c r="I196" s="150"/>
      <c r="J196" s="149"/>
      <c r="K196" s="152"/>
      <c r="L196" s="152"/>
      <c r="M196" s="151"/>
    </row>
    <row r="197" spans="1:13" x14ac:dyDescent="0.35">
      <c r="A197" s="145"/>
      <c r="B197" s="145"/>
      <c r="C197" s="147"/>
      <c r="D197" s="145"/>
      <c r="E197" s="147"/>
      <c r="F197" s="147"/>
      <c r="G197" s="145"/>
      <c r="H197" s="146"/>
      <c r="I197" s="150"/>
      <c r="J197" s="149"/>
      <c r="K197" s="152"/>
      <c r="L197" s="152"/>
      <c r="M197" s="151"/>
    </row>
    <row r="198" spans="1:13" x14ac:dyDescent="0.35">
      <c r="A198" s="145"/>
      <c r="B198" s="145"/>
      <c r="C198" s="147"/>
      <c r="D198" s="147"/>
      <c r="E198" s="145"/>
      <c r="F198" s="147"/>
      <c r="G198" s="149"/>
      <c r="H198" s="149"/>
      <c r="I198" s="145"/>
      <c r="J198" s="145"/>
      <c r="K198" s="151"/>
      <c r="L198" s="151"/>
      <c r="M198" s="171"/>
    </row>
    <row r="199" spans="1:13" x14ac:dyDescent="0.35">
      <c r="A199" s="145"/>
      <c r="B199" s="145"/>
      <c r="C199" s="147"/>
      <c r="D199" s="145"/>
      <c r="E199" s="145"/>
      <c r="F199" s="147"/>
      <c r="G199" s="149"/>
      <c r="H199" s="149"/>
      <c r="I199" s="145"/>
      <c r="J199" s="145"/>
      <c r="K199" s="151"/>
      <c r="L199" s="151"/>
      <c r="M199" s="171"/>
    </row>
    <row r="200" spans="1:13" x14ac:dyDescent="0.35">
      <c r="A200" s="145"/>
      <c r="B200" s="145"/>
      <c r="C200" s="147"/>
      <c r="D200" s="164"/>
      <c r="E200" s="145"/>
      <c r="F200" s="147"/>
      <c r="G200" s="149"/>
      <c r="H200" s="149"/>
      <c r="I200" s="145"/>
      <c r="J200" s="145"/>
      <c r="K200" s="151"/>
      <c r="L200" s="151"/>
      <c r="M200" s="171"/>
    </row>
    <row r="201" spans="1:13" x14ac:dyDescent="0.35">
      <c r="A201" s="145"/>
      <c r="B201" s="145"/>
      <c r="C201" s="147"/>
      <c r="D201" s="164"/>
      <c r="E201" s="145"/>
      <c r="F201" s="147"/>
      <c r="G201" s="149"/>
      <c r="H201" s="149"/>
      <c r="I201" s="145"/>
      <c r="J201" s="145"/>
      <c r="K201" s="151"/>
      <c r="L201" s="151"/>
      <c r="M201" s="171"/>
    </row>
    <row r="202" spans="1:13" x14ac:dyDescent="0.35">
      <c r="A202" s="145"/>
      <c r="B202" s="145"/>
      <c r="C202" s="147"/>
      <c r="D202" s="149"/>
      <c r="E202" s="145"/>
      <c r="F202" s="147"/>
      <c r="G202" s="149"/>
      <c r="H202" s="149"/>
      <c r="I202" s="145"/>
      <c r="J202" s="145"/>
      <c r="K202" s="151"/>
      <c r="L202" s="151"/>
      <c r="M202" s="171"/>
    </row>
    <row r="203" spans="1:13" x14ac:dyDescent="0.35">
      <c r="A203" s="145"/>
      <c r="B203" s="145"/>
      <c r="C203" s="147"/>
      <c r="D203" s="147"/>
      <c r="E203" s="145"/>
      <c r="F203" s="148"/>
      <c r="G203" s="149"/>
      <c r="H203" s="152"/>
      <c r="I203" s="145"/>
      <c r="J203" s="145"/>
      <c r="K203" s="151"/>
      <c r="L203" s="151"/>
      <c r="M203" s="147"/>
    </row>
    <row r="204" spans="1:13" x14ac:dyDescent="0.35">
      <c r="A204" s="145"/>
      <c r="B204" s="145"/>
      <c r="C204" s="147"/>
      <c r="D204" s="145"/>
      <c r="E204" s="145"/>
      <c r="F204" s="147"/>
      <c r="G204" s="149"/>
      <c r="H204" s="149"/>
      <c r="I204" s="149"/>
      <c r="J204" s="145"/>
      <c r="K204" s="152"/>
      <c r="L204" s="152"/>
      <c r="M204" s="151"/>
    </row>
    <row r="205" spans="1:13" x14ac:dyDescent="0.35">
      <c r="A205" s="145"/>
      <c r="B205" s="145"/>
      <c r="C205" s="147"/>
      <c r="D205" s="145"/>
      <c r="E205" s="145"/>
      <c r="F205" s="147"/>
      <c r="G205" s="149"/>
      <c r="H205" s="149"/>
      <c r="I205" s="149"/>
      <c r="J205" s="145"/>
      <c r="K205" s="152"/>
      <c r="L205" s="152"/>
      <c r="M205" s="151"/>
    </row>
    <row r="206" spans="1:13" x14ac:dyDescent="0.35">
      <c r="A206" s="145"/>
      <c r="B206" s="145"/>
      <c r="C206" s="147"/>
      <c r="D206" s="145"/>
      <c r="E206" s="145"/>
      <c r="F206" s="147"/>
      <c r="G206" s="149"/>
      <c r="H206" s="149"/>
      <c r="I206" s="149"/>
      <c r="J206" s="145"/>
      <c r="K206" s="146"/>
      <c r="L206" s="146"/>
      <c r="M206" s="145"/>
    </row>
    <row r="207" spans="1:13" x14ac:dyDescent="0.35">
      <c r="A207" s="145"/>
      <c r="B207" s="145"/>
      <c r="C207" s="147"/>
      <c r="D207" s="145"/>
      <c r="E207" s="145"/>
      <c r="F207" s="147"/>
      <c r="G207" s="149"/>
      <c r="H207" s="149"/>
      <c r="I207" s="149"/>
      <c r="J207" s="145"/>
      <c r="K207" s="146"/>
      <c r="L207" s="146"/>
      <c r="M207" s="145"/>
    </row>
    <row r="208" spans="1:13" x14ac:dyDescent="0.35">
      <c r="A208" s="145"/>
      <c r="B208" s="145"/>
      <c r="C208" s="147"/>
      <c r="D208" s="145"/>
      <c r="E208" s="145"/>
      <c r="F208" s="147"/>
      <c r="G208" s="149"/>
      <c r="H208" s="145"/>
      <c r="I208" s="145"/>
      <c r="J208" s="145"/>
      <c r="K208" s="152"/>
      <c r="L208" s="152"/>
      <c r="M208" s="151"/>
    </row>
    <row r="209" spans="1:13" x14ac:dyDescent="0.35">
      <c r="A209" s="145"/>
      <c r="B209" s="145"/>
      <c r="C209" s="147"/>
      <c r="D209" s="145"/>
      <c r="E209" s="145"/>
      <c r="F209" s="147"/>
      <c r="G209" s="149"/>
      <c r="H209" s="145"/>
      <c r="I209" s="145"/>
      <c r="J209" s="145"/>
      <c r="K209" s="152"/>
      <c r="L209" s="152"/>
      <c r="M209" s="151"/>
    </row>
    <row r="210" spans="1:13" x14ac:dyDescent="0.35">
      <c r="A210" s="145"/>
      <c r="B210" s="145"/>
      <c r="C210" s="147"/>
      <c r="D210" s="145"/>
      <c r="E210" s="145"/>
      <c r="F210" s="147"/>
      <c r="G210" s="149"/>
      <c r="H210" s="145"/>
      <c r="I210" s="145"/>
      <c r="J210" s="145"/>
      <c r="K210" s="145"/>
      <c r="L210" s="145"/>
      <c r="M210" s="145"/>
    </row>
    <row r="211" spans="1:13" x14ac:dyDescent="0.35">
      <c r="A211" s="145"/>
      <c r="B211" s="145"/>
      <c r="C211" s="147"/>
      <c r="D211" s="145"/>
      <c r="E211" s="145"/>
      <c r="F211" s="147"/>
      <c r="G211" s="149"/>
      <c r="H211" s="145"/>
      <c r="I211" s="145"/>
      <c r="J211" s="145"/>
      <c r="K211" s="145"/>
      <c r="L211" s="145"/>
      <c r="M211" s="145"/>
    </row>
    <row r="212" spans="1:13" x14ac:dyDescent="0.35">
      <c r="A212" s="145"/>
      <c r="B212" s="145"/>
      <c r="C212" s="147"/>
      <c r="D212" s="145"/>
      <c r="E212" s="145"/>
      <c r="F212" s="147"/>
      <c r="G212" s="149"/>
      <c r="H212" s="145"/>
      <c r="I212" s="145"/>
      <c r="J212" s="145"/>
      <c r="K212" s="145"/>
      <c r="L212" s="145"/>
      <c r="M212" s="145"/>
    </row>
    <row r="213" spans="1:13" x14ac:dyDescent="0.35">
      <c r="A213" s="145"/>
      <c r="B213" s="145"/>
      <c r="C213" s="147"/>
      <c r="D213" s="145"/>
      <c r="E213" s="145"/>
      <c r="F213" s="147"/>
      <c r="G213" s="149"/>
      <c r="H213" s="145"/>
      <c r="I213" s="145"/>
      <c r="J213" s="145"/>
      <c r="K213" s="145"/>
      <c r="L213" s="145"/>
      <c r="M213" s="145"/>
    </row>
    <row r="214" spans="1:13" x14ac:dyDescent="0.35">
      <c r="A214" s="145"/>
      <c r="B214" s="145"/>
      <c r="C214" s="147"/>
      <c r="D214" s="145"/>
      <c r="E214" s="145"/>
      <c r="F214" s="147"/>
      <c r="G214" s="149"/>
      <c r="H214" s="145"/>
      <c r="I214" s="145"/>
      <c r="J214" s="145"/>
      <c r="K214" s="145"/>
      <c r="L214" s="145"/>
      <c r="M214" s="145"/>
    </row>
    <row r="215" spans="1:13" x14ac:dyDescent="0.35">
      <c r="A215" s="145"/>
      <c r="B215" s="145"/>
      <c r="C215" s="147"/>
      <c r="D215" s="145"/>
      <c r="E215" s="145"/>
      <c r="F215" s="147"/>
      <c r="G215" s="149"/>
      <c r="H215" s="145"/>
      <c r="I215" s="145"/>
      <c r="J215" s="145"/>
      <c r="K215" s="145"/>
      <c r="L215" s="145"/>
      <c r="M215" s="145"/>
    </row>
    <row r="216" spans="1:13" x14ac:dyDescent="0.35">
      <c r="A216" s="145"/>
      <c r="B216" s="145"/>
      <c r="C216" s="147"/>
      <c r="D216" s="145"/>
      <c r="E216" s="145"/>
      <c r="F216" s="147"/>
      <c r="G216" s="149"/>
      <c r="H216" s="145"/>
      <c r="I216" s="145"/>
      <c r="J216" s="145"/>
      <c r="K216" s="145"/>
      <c r="L216" s="145"/>
      <c r="M216" s="145"/>
    </row>
    <row r="217" spans="1:13" x14ac:dyDescent="0.35">
      <c r="A217" s="145"/>
      <c r="B217" s="145"/>
      <c r="C217" s="147"/>
      <c r="D217" s="145"/>
      <c r="E217" s="145"/>
      <c r="F217" s="147"/>
      <c r="G217" s="149"/>
      <c r="H217" s="145"/>
      <c r="I217" s="145"/>
      <c r="J217" s="145"/>
      <c r="K217" s="145"/>
      <c r="L217" s="145"/>
      <c r="M217" s="145"/>
    </row>
    <row r="218" spans="1:13" x14ac:dyDescent="0.35">
      <c r="A218" s="145"/>
      <c r="B218" s="145"/>
      <c r="C218" s="147"/>
      <c r="D218" s="145"/>
      <c r="E218" s="145"/>
      <c r="F218" s="147"/>
      <c r="G218" s="149"/>
      <c r="H218" s="149"/>
      <c r="I218" s="145"/>
      <c r="J218" s="145"/>
      <c r="K218" s="152"/>
      <c r="L218" s="152"/>
      <c r="M218" s="151"/>
    </row>
    <row r="219" spans="1:13" x14ac:dyDescent="0.35">
      <c r="A219" s="145"/>
      <c r="B219" s="145"/>
      <c r="C219" s="147"/>
      <c r="D219" s="145"/>
      <c r="E219" s="145"/>
      <c r="F219" s="147"/>
      <c r="G219" s="149"/>
      <c r="H219" s="149"/>
      <c r="I219" s="145"/>
      <c r="J219" s="145"/>
      <c r="K219" s="152"/>
      <c r="L219" s="152"/>
      <c r="M219" s="151"/>
    </row>
    <row r="220" spans="1:13" x14ac:dyDescent="0.35">
      <c r="A220" s="145"/>
      <c r="B220" s="145"/>
      <c r="C220" s="147"/>
      <c r="D220" s="145"/>
      <c r="E220" s="145"/>
      <c r="F220" s="145"/>
      <c r="G220" s="145"/>
      <c r="H220" s="149"/>
      <c r="I220" s="145"/>
      <c r="J220" s="145"/>
      <c r="K220" s="145"/>
      <c r="L220" s="145"/>
      <c r="M220" s="145"/>
    </row>
    <row r="221" spans="1:13" x14ac:dyDescent="0.35">
      <c r="A221" s="145"/>
      <c r="B221" s="145"/>
      <c r="C221" s="147"/>
      <c r="D221" s="145"/>
      <c r="E221" s="145"/>
      <c r="F221" s="145"/>
      <c r="G221" s="145"/>
      <c r="H221" s="149"/>
      <c r="I221" s="145"/>
      <c r="J221" s="145"/>
      <c r="K221" s="145"/>
      <c r="L221" s="145"/>
      <c r="M221" s="145"/>
    </row>
    <row r="222" spans="1:13" x14ac:dyDescent="0.35">
      <c r="A222" s="145"/>
      <c r="B222" s="145"/>
      <c r="C222" s="147"/>
      <c r="D222" s="145"/>
      <c r="E222" s="145"/>
      <c r="F222" s="145"/>
      <c r="G222" s="145"/>
      <c r="H222" s="149"/>
      <c r="I222" s="145"/>
      <c r="J222" s="145"/>
      <c r="K222" s="145"/>
      <c r="L222" s="145"/>
      <c r="M222" s="145"/>
    </row>
    <row r="223" spans="1:13" x14ac:dyDescent="0.35">
      <c r="A223" s="145"/>
      <c r="B223" s="145"/>
      <c r="C223" s="147"/>
      <c r="D223" s="145"/>
      <c r="E223" s="145"/>
      <c r="F223" s="145"/>
      <c r="G223" s="145"/>
      <c r="H223" s="149"/>
      <c r="I223" s="145"/>
      <c r="J223" s="145"/>
      <c r="K223" s="145"/>
      <c r="L223" s="145"/>
      <c r="M223" s="145"/>
    </row>
    <row r="224" spans="1:13" x14ac:dyDescent="0.35">
      <c r="A224" s="145"/>
      <c r="B224" s="145"/>
      <c r="C224" s="147"/>
      <c r="D224" s="145"/>
      <c r="E224" s="145"/>
      <c r="F224" s="145"/>
      <c r="G224" s="145"/>
      <c r="H224" s="149"/>
      <c r="I224" s="145"/>
      <c r="J224" s="145"/>
      <c r="K224" s="145"/>
      <c r="L224" s="145"/>
      <c r="M224" s="145"/>
    </row>
    <row r="225" spans="1:13" x14ac:dyDescent="0.35">
      <c r="A225" s="145"/>
      <c r="B225" s="145"/>
      <c r="C225" s="147"/>
      <c r="D225" s="145"/>
      <c r="E225" s="145"/>
      <c r="F225" s="145"/>
      <c r="G225" s="145"/>
      <c r="H225" s="149"/>
      <c r="I225" s="145"/>
      <c r="J225" s="145"/>
      <c r="K225" s="145"/>
      <c r="L225" s="145"/>
      <c r="M225" s="145"/>
    </row>
    <row r="226" spans="1:13" x14ac:dyDescent="0.35">
      <c r="A226" s="145"/>
      <c r="B226" s="145"/>
      <c r="C226" s="147"/>
      <c r="D226" s="145"/>
      <c r="E226" s="145"/>
      <c r="F226" s="145"/>
      <c r="G226" s="145"/>
      <c r="H226" s="149"/>
      <c r="I226" s="145"/>
      <c r="J226" s="145"/>
      <c r="K226" s="145"/>
      <c r="L226" s="145"/>
      <c r="M226" s="145"/>
    </row>
    <row r="227" spans="1:13" x14ac:dyDescent="0.35">
      <c r="A227" s="145"/>
      <c r="B227" s="145"/>
      <c r="C227" s="147"/>
      <c r="D227" s="145"/>
      <c r="E227" s="145"/>
      <c r="F227" s="145"/>
      <c r="G227" s="145"/>
      <c r="H227" s="145"/>
      <c r="I227" s="145"/>
      <c r="J227" s="145"/>
      <c r="K227" s="145"/>
      <c r="L227" s="145"/>
      <c r="M227" s="145"/>
    </row>
    <row r="228" spans="1:13" x14ac:dyDescent="0.35">
      <c r="A228" s="145"/>
      <c r="B228" s="145"/>
      <c r="C228" s="147"/>
      <c r="D228" s="145"/>
      <c r="E228" s="145"/>
      <c r="F228" s="147"/>
      <c r="G228" s="149"/>
      <c r="H228" s="145"/>
      <c r="I228" s="145"/>
      <c r="J228" s="145"/>
      <c r="K228" s="152"/>
      <c r="L228" s="152"/>
      <c r="M228" s="151"/>
    </row>
    <row r="229" spans="1:13" x14ac:dyDescent="0.35">
      <c r="A229" s="145"/>
      <c r="B229" s="145"/>
      <c r="C229" s="147"/>
      <c r="D229" s="145"/>
      <c r="E229" s="145"/>
      <c r="F229" s="145"/>
      <c r="G229" s="149"/>
      <c r="H229" s="145"/>
      <c r="I229" s="145"/>
      <c r="J229" s="145"/>
      <c r="K229" s="145"/>
      <c r="L229" s="145"/>
      <c r="M229" s="145"/>
    </row>
    <row r="230" spans="1:13" x14ac:dyDescent="0.35">
      <c r="A230" s="145"/>
      <c r="B230" s="145"/>
      <c r="C230" s="147"/>
      <c r="D230" s="145"/>
      <c r="E230" s="145"/>
      <c r="F230" s="145"/>
      <c r="G230" s="149"/>
      <c r="H230" s="145"/>
      <c r="I230" s="149"/>
      <c r="J230" s="145"/>
      <c r="K230" s="145"/>
      <c r="L230" s="145"/>
      <c r="M230" s="145"/>
    </row>
    <row r="231" spans="1:13" x14ac:dyDescent="0.35">
      <c r="A231" s="145"/>
      <c r="B231" s="145"/>
      <c r="C231" s="147"/>
      <c r="D231" s="145"/>
      <c r="E231" s="145"/>
      <c r="F231" s="145"/>
      <c r="G231" s="149"/>
      <c r="H231" s="145"/>
      <c r="I231" s="145"/>
      <c r="J231" s="145"/>
      <c r="K231" s="145"/>
      <c r="L231" s="145"/>
      <c r="M231" s="145"/>
    </row>
    <row r="232" spans="1:13" x14ac:dyDescent="0.35">
      <c r="A232" s="145"/>
      <c r="B232" s="145"/>
      <c r="C232" s="147"/>
      <c r="D232" s="145"/>
      <c r="E232" s="145"/>
      <c r="F232" s="145"/>
      <c r="G232" s="149"/>
      <c r="H232" s="145"/>
      <c r="I232" s="145"/>
      <c r="J232" s="145"/>
      <c r="K232" s="145"/>
      <c r="L232" s="145"/>
      <c r="M232" s="145"/>
    </row>
    <row r="233" spans="1:13" x14ac:dyDescent="0.35">
      <c r="A233" s="145"/>
      <c r="B233" s="145"/>
      <c r="C233" s="147"/>
      <c r="D233" s="145"/>
      <c r="E233" s="145"/>
      <c r="F233" s="145"/>
      <c r="G233" s="149"/>
      <c r="H233" s="145"/>
      <c r="I233" s="145"/>
      <c r="J233" s="145"/>
      <c r="K233" s="145"/>
      <c r="L233" s="145"/>
      <c r="M233" s="145"/>
    </row>
    <row r="234" spans="1:13" x14ac:dyDescent="0.35">
      <c r="A234" s="145"/>
      <c r="B234" s="145"/>
      <c r="C234" s="147"/>
      <c r="D234" s="145"/>
      <c r="E234" s="145"/>
      <c r="F234" s="145"/>
      <c r="G234" s="149"/>
      <c r="H234" s="145"/>
      <c r="I234" s="145"/>
      <c r="J234" s="145"/>
      <c r="K234" s="145"/>
      <c r="L234" s="145"/>
      <c r="M234" s="145"/>
    </row>
    <row r="235" spans="1:13" x14ac:dyDescent="0.35">
      <c r="A235" s="145"/>
      <c r="B235" s="145"/>
      <c r="C235" s="147"/>
      <c r="D235" s="145"/>
      <c r="E235" s="145"/>
      <c r="F235" s="145"/>
      <c r="G235" s="149"/>
      <c r="H235" s="149"/>
      <c r="I235" s="145"/>
      <c r="J235" s="145"/>
      <c r="K235" s="145"/>
      <c r="L235" s="145"/>
      <c r="M235" s="145"/>
    </row>
    <row r="236" spans="1:13" x14ac:dyDescent="0.35">
      <c r="A236" s="145"/>
      <c r="B236" s="145"/>
      <c r="C236" s="147"/>
      <c r="D236" s="145"/>
      <c r="E236" s="145"/>
      <c r="F236" s="145"/>
      <c r="G236" s="149"/>
      <c r="H236" s="145"/>
      <c r="I236" s="145"/>
      <c r="J236" s="145"/>
      <c r="K236" s="145"/>
      <c r="L236" s="145"/>
      <c r="M236" s="145"/>
    </row>
    <row r="237" spans="1:13" x14ac:dyDescent="0.35">
      <c r="A237" s="145"/>
      <c r="B237" s="145"/>
      <c r="C237" s="147"/>
      <c r="D237" s="145"/>
      <c r="E237" s="147"/>
      <c r="F237" s="147"/>
      <c r="G237" s="145"/>
      <c r="H237" s="146"/>
      <c r="I237" s="150"/>
      <c r="J237" s="149"/>
      <c r="K237" s="154"/>
      <c r="L237" s="152"/>
      <c r="M237" s="147"/>
    </row>
    <row r="238" spans="1:13" x14ac:dyDescent="0.35">
      <c r="A238" s="145"/>
      <c r="B238" s="145"/>
      <c r="C238" s="147"/>
      <c r="D238" s="145"/>
      <c r="E238" s="147"/>
      <c r="F238" s="147"/>
      <c r="G238" s="145"/>
      <c r="H238" s="146"/>
      <c r="I238" s="150"/>
      <c r="J238" s="149"/>
      <c r="K238" s="154"/>
      <c r="L238" s="154"/>
      <c r="M238" s="147"/>
    </row>
    <row r="239" spans="1:13" x14ac:dyDescent="0.35">
      <c r="A239" s="145"/>
      <c r="B239" s="145"/>
      <c r="C239" s="147"/>
      <c r="D239" s="145"/>
      <c r="E239" s="147"/>
      <c r="F239" s="147"/>
      <c r="G239" s="145"/>
      <c r="H239" s="146"/>
      <c r="I239" s="150"/>
      <c r="J239" s="149"/>
      <c r="K239" s="154"/>
      <c r="L239" s="154"/>
      <c r="M239" s="147"/>
    </row>
    <row r="240" spans="1:13" x14ac:dyDescent="0.35">
      <c r="A240" s="145"/>
      <c r="B240" s="145"/>
      <c r="C240" s="147"/>
      <c r="D240" s="145"/>
      <c r="E240" s="147"/>
      <c r="F240" s="147"/>
      <c r="G240" s="145"/>
      <c r="H240" s="146"/>
      <c r="I240" s="150"/>
      <c r="J240" s="149"/>
      <c r="K240" s="154"/>
      <c r="L240" s="154"/>
      <c r="M240" s="147"/>
    </row>
    <row r="241" spans="1:13" x14ac:dyDescent="0.35">
      <c r="A241" s="145"/>
      <c r="B241" s="145"/>
      <c r="C241" s="147"/>
      <c r="D241" s="145"/>
      <c r="E241" s="147"/>
      <c r="F241" s="147"/>
      <c r="G241" s="145"/>
      <c r="H241" s="146"/>
      <c r="I241" s="150"/>
      <c r="J241" s="149"/>
      <c r="K241" s="154"/>
      <c r="L241" s="154"/>
      <c r="M241" s="147"/>
    </row>
    <row r="242" spans="1:13" x14ac:dyDescent="0.35">
      <c r="A242" s="145"/>
      <c r="B242" s="145"/>
      <c r="C242" s="147"/>
      <c r="D242" s="145"/>
      <c r="E242" s="147"/>
      <c r="F242" s="147"/>
      <c r="G242" s="145"/>
      <c r="H242" s="146"/>
      <c r="I242" s="150"/>
      <c r="J242" s="149"/>
      <c r="K242" s="154"/>
      <c r="L242" s="154"/>
      <c r="M242" s="147"/>
    </row>
    <row r="243" spans="1:13" x14ac:dyDescent="0.35">
      <c r="A243" s="145"/>
      <c r="B243" s="145"/>
      <c r="C243" s="147"/>
      <c r="D243" s="145"/>
      <c r="E243" s="147"/>
      <c r="F243" s="147"/>
      <c r="G243" s="145"/>
      <c r="H243" s="146"/>
      <c r="I243" s="150"/>
      <c r="J243" s="149"/>
      <c r="K243" s="165"/>
      <c r="L243" s="154"/>
      <c r="M243" s="147"/>
    </row>
    <row r="244" spans="1:13" x14ac:dyDescent="0.35">
      <c r="A244" s="145"/>
      <c r="B244" s="145"/>
      <c r="C244" s="147"/>
      <c r="D244" s="145"/>
      <c r="E244" s="147"/>
      <c r="F244" s="147"/>
      <c r="G244" s="145"/>
      <c r="H244" s="146"/>
      <c r="I244" s="150"/>
      <c r="J244" s="149"/>
      <c r="K244" s="152"/>
      <c r="L244" s="152"/>
      <c r="M244" s="151"/>
    </row>
    <row r="245" spans="1:13" x14ac:dyDescent="0.35">
      <c r="A245" s="145"/>
      <c r="B245" s="145"/>
      <c r="C245" s="147"/>
      <c r="D245" s="145"/>
      <c r="E245" s="147"/>
      <c r="F245" s="147"/>
      <c r="G245" s="145"/>
      <c r="H245" s="146"/>
      <c r="I245" s="150"/>
      <c r="J245" s="149"/>
      <c r="K245" s="152"/>
      <c r="L245" s="152"/>
      <c r="M245" s="151"/>
    </row>
    <row r="246" spans="1:13" x14ac:dyDescent="0.35">
      <c r="A246" s="145"/>
      <c r="B246" s="145"/>
      <c r="C246" s="147"/>
      <c r="D246" s="147"/>
      <c r="E246" s="145"/>
      <c r="F246" s="147"/>
      <c r="G246" s="145"/>
      <c r="H246" s="146"/>
      <c r="I246" s="150"/>
      <c r="J246" s="149"/>
      <c r="K246" s="154"/>
      <c r="L246" s="151"/>
      <c r="M246" s="147"/>
    </row>
    <row r="247" spans="1:13" x14ac:dyDescent="0.35">
      <c r="A247" s="145"/>
      <c r="B247" s="145"/>
      <c r="C247" s="147"/>
      <c r="D247" s="145"/>
      <c r="E247" s="145"/>
      <c r="F247" s="147"/>
      <c r="G247" s="145"/>
      <c r="H247" s="146"/>
      <c r="I247" s="150"/>
      <c r="J247" s="149"/>
      <c r="K247" s="154"/>
      <c r="L247" s="151"/>
      <c r="M247" s="147"/>
    </row>
    <row r="248" spans="1:13" x14ac:dyDescent="0.35">
      <c r="A248" s="145"/>
      <c r="B248" s="145"/>
      <c r="C248" s="147"/>
      <c r="D248" s="149"/>
      <c r="E248" s="145"/>
      <c r="F248" s="147"/>
      <c r="G248" s="145"/>
      <c r="H248" s="146"/>
      <c r="I248" s="150"/>
      <c r="J248" s="149"/>
      <c r="K248" s="154"/>
      <c r="L248" s="151"/>
      <c r="M248" s="147"/>
    </row>
    <row r="249" spans="1:13" x14ac:dyDescent="0.35">
      <c r="A249" s="145"/>
      <c r="B249" s="145"/>
      <c r="C249" s="147"/>
      <c r="D249" s="164"/>
      <c r="E249" s="145"/>
      <c r="F249" s="147"/>
      <c r="G249" s="145"/>
      <c r="H249" s="146"/>
      <c r="I249" s="150"/>
      <c r="J249" s="149"/>
      <c r="K249" s="154"/>
      <c r="L249" s="151"/>
      <c r="M249" s="147"/>
    </row>
    <row r="250" spans="1:13" x14ac:dyDescent="0.35">
      <c r="A250" s="145"/>
      <c r="B250" s="145"/>
      <c r="C250" s="147"/>
      <c r="D250" s="147"/>
      <c r="E250" s="145"/>
      <c r="F250" s="147"/>
      <c r="G250" s="145"/>
      <c r="H250" s="146"/>
      <c r="I250" s="150"/>
      <c r="J250" s="149"/>
      <c r="K250" s="154"/>
      <c r="L250" s="151"/>
      <c r="M250" s="147"/>
    </row>
    <row r="251" spans="1:13" x14ac:dyDescent="0.35">
      <c r="A251" s="145"/>
      <c r="B251" s="145"/>
      <c r="C251" s="147"/>
      <c r="D251" s="145"/>
      <c r="E251" s="147"/>
      <c r="F251" s="147"/>
      <c r="G251" s="145"/>
      <c r="H251" s="146"/>
      <c r="I251" s="150"/>
      <c r="J251" s="149"/>
      <c r="K251" s="154"/>
      <c r="L251" s="154"/>
      <c r="M251" s="147"/>
    </row>
    <row r="252" spans="1:13" x14ac:dyDescent="0.35">
      <c r="A252" s="145"/>
      <c r="B252" s="145"/>
      <c r="C252" s="147"/>
      <c r="D252" s="145"/>
      <c r="E252" s="147"/>
      <c r="F252" s="147"/>
      <c r="G252" s="145"/>
      <c r="H252" s="146"/>
      <c r="I252" s="150"/>
      <c r="J252" s="149"/>
      <c r="K252" s="154"/>
      <c r="L252" s="154"/>
      <c r="M252" s="145"/>
    </row>
    <row r="253" spans="1:13" x14ac:dyDescent="0.35">
      <c r="A253" s="145"/>
      <c r="B253" s="145"/>
      <c r="C253" s="147"/>
      <c r="D253" s="145"/>
      <c r="E253" s="147"/>
      <c r="F253" s="147"/>
      <c r="G253" s="145"/>
      <c r="H253" s="146"/>
      <c r="I253" s="150"/>
      <c r="J253" s="149"/>
      <c r="K253" s="154"/>
      <c r="L253" s="154"/>
      <c r="M253" s="147"/>
    </row>
    <row r="254" spans="1:13" x14ac:dyDescent="0.35">
      <c r="A254" s="145"/>
      <c r="B254" s="145"/>
      <c r="C254" s="147"/>
      <c r="D254" s="145"/>
      <c r="E254" s="147"/>
      <c r="F254" s="147"/>
      <c r="G254" s="145"/>
      <c r="H254" s="146"/>
      <c r="I254" s="150"/>
      <c r="J254" s="149"/>
      <c r="K254" s="154"/>
      <c r="L254" s="154"/>
      <c r="M254" s="147"/>
    </row>
    <row r="255" spans="1:13" x14ac:dyDescent="0.35">
      <c r="A255" s="145"/>
      <c r="B255" s="145"/>
      <c r="C255" s="147"/>
      <c r="D255" s="145"/>
      <c r="E255" s="147"/>
      <c r="F255" s="147"/>
      <c r="G255" s="145"/>
      <c r="H255" s="146"/>
      <c r="I255" s="150"/>
      <c r="J255" s="149"/>
      <c r="K255" s="154"/>
      <c r="L255" s="154"/>
      <c r="M255" s="147"/>
    </row>
    <row r="256" spans="1:13" x14ac:dyDescent="0.35">
      <c r="A256" s="145"/>
      <c r="B256" s="145"/>
      <c r="C256" s="147"/>
      <c r="D256" s="145"/>
      <c r="E256" s="147"/>
      <c r="F256" s="147"/>
      <c r="G256" s="145"/>
      <c r="H256" s="146"/>
      <c r="I256" s="150"/>
      <c r="J256" s="149"/>
      <c r="K256" s="154"/>
      <c r="L256" s="154"/>
      <c r="M256" s="145"/>
    </row>
    <row r="257" spans="1:13" x14ac:dyDescent="0.35">
      <c r="A257" s="145"/>
      <c r="B257" s="145"/>
      <c r="C257" s="147"/>
      <c r="D257" s="145"/>
      <c r="E257" s="147"/>
      <c r="F257" s="147"/>
      <c r="G257" s="147"/>
      <c r="H257" s="146"/>
      <c r="I257" s="150"/>
      <c r="J257" s="149"/>
      <c r="K257" s="154"/>
      <c r="L257" s="154"/>
      <c r="M257" s="147"/>
    </row>
    <row r="258" spans="1:13" x14ac:dyDescent="0.35">
      <c r="A258" s="145"/>
      <c r="B258" s="145"/>
      <c r="C258" s="147"/>
      <c r="D258" s="145"/>
      <c r="E258" s="147"/>
      <c r="F258" s="147"/>
      <c r="G258" s="147"/>
      <c r="H258" s="146"/>
      <c r="I258" s="150"/>
      <c r="J258" s="149"/>
      <c r="K258" s="154"/>
      <c r="L258" s="154"/>
      <c r="M258" s="145"/>
    </row>
    <row r="259" spans="1:13" x14ac:dyDescent="0.35">
      <c r="A259" s="145"/>
      <c r="B259" s="145"/>
      <c r="C259" s="147"/>
      <c r="D259" s="145"/>
      <c r="E259" s="147"/>
      <c r="F259" s="147"/>
      <c r="G259" s="145"/>
      <c r="H259" s="146"/>
      <c r="I259" s="150"/>
      <c r="J259" s="149"/>
      <c r="K259" s="154"/>
      <c r="L259" s="154"/>
      <c r="M259" s="147"/>
    </row>
    <row r="260" spans="1:13" x14ac:dyDescent="0.35">
      <c r="A260" s="145"/>
      <c r="B260" s="145"/>
      <c r="C260" s="147"/>
      <c r="D260" s="145"/>
      <c r="E260" s="147"/>
      <c r="F260" s="147"/>
      <c r="G260" s="145"/>
      <c r="H260" s="146"/>
      <c r="I260" s="150"/>
      <c r="J260" s="149"/>
      <c r="K260" s="154"/>
      <c r="L260" s="154"/>
      <c r="M260" s="147"/>
    </row>
    <row r="261" spans="1:13" x14ac:dyDescent="0.35">
      <c r="A261" s="145"/>
      <c r="B261" s="145"/>
      <c r="C261" s="147"/>
      <c r="D261" s="145"/>
      <c r="E261" s="147"/>
      <c r="F261" s="147"/>
      <c r="G261" s="145"/>
      <c r="H261" s="146"/>
      <c r="I261" s="150"/>
      <c r="J261" s="149"/>
      <c r="K261" s="154"/>
      <c r="L261" s="154"/>
      <c r="M261" s="147"/>
    </row>
    <row r="262" spans="1:13" x14ac:dyDescent="0.35">
      <c r="A262" s="145"/>
      <c r="B262" s="145"/>
      <c r="C262" s="147"/>
      <c r="D262" s="145"/>
      <c r="E262" s="147"/>
      <c r="F262" s="147"/>
      <c r="G262" s="145"/>
      <c r="H262" s="146"/>
      <c r="I262" s="150"/>
      <c r="J262" s="149"/>
      <c r="K262" s="154"/>
      <c r="L262" s="154"/>
      <c r="M262" s="145"/>
    </row>
    <row r="263" spans="1:13" x14ac:dyDescent="0.35">
      <c r="A263" s="145"/>
      <c r="B263" s="145"/>
      <c r="C263" s="147"/>
      <c r="D263" s="145"/>
      <c r="E263" s="147"/>
      <c r="F263" s="147"/>
      <c r="G263" s="145"/>
      <c r="H263" s="146"/>
      <c r="I263" s="150"/>
      <c r="J263" s="149"/>
      <c r="K263" s="152"/>
      <c r="L263" s="152"/>
      <c r="M263" s="151"/>
    </row>
    <row r="264" spans="1:13" x14ac:dyDescent="0.35">
      <c r="A264" s="145"/>
      <c r="B264" s="145"/>
      <c r="C264" s="147"/>
      <c r="D264" s="145"/>
      <c r="E264" s="147"/>
      <c r="F264" s="147"/>
      <c r="G264" s="145"/>
      <c r="H264" s="146"/>
      <c r="I264" s="150"/>
      <c r="J264" s="149"/>
      <c r="K264" s="152"/>
      <c r="L264" s="152"/>
      <c r="M264" s="151"/>
    </row>
    <row r="265" spans="1:13" x14ac:dyDescent="0.35">
      <c r="A265" s="145"/>
      <c r="B265" s="145"/>
      <c r="C265" s="147"/>
      <c r="D265" s="147"/>
      <c r="E265" s="145"/>
      <c r="F265" s="147"/>
      <c r="G265" s="145"/>
      <c r="H265" s="146"/>
      <c r="I265" s="150"/>
      <c r="J265" s="149"/>
      <c r="K265" s="154"/>
      <c r="L265" s="154"/>
      <c r="M265" s="145"/>
    </row>
    <row r="266" spans="1:13" ht="15.5" x14ac:dyDescent="0.35">
      <c r="A266" s="145"/>
      <c r="B266" s="145"/>
      <c r="C266" s="147"/>
      <c r="D266" s="163"/>
      <c r="E266" s="145"/>
      <c r="F266" s="147"/>
      <c r="G266" s="145"/>
      <c r="H266" s="146"/>
      <c r="I266" s="150"/>
      <c r="J266" s="149"/>
      <c r="K266" s="154"/>
      <c r="L266" s="154"/>
      <c r="M266" s="145"/>
    </row>
    <row r="267" spans="1:13" x14ac:dyDescent="0.35">
      <c r="A267" s="145"/>
      <c r="B267" s="145"/>
      <c r="C267" s="147"/>
      <c r="D267" s="164"/>
      <c r="E267" s="145"/>
      <c r="F267" s="147"/>
      <c r="G267" s="145"/>
      <c r="H267" s="146"/>
      <c r="I267" s="150"/>
      <c r="J267" s="149"/>
      <c r="K267" s="154"/>
      <c r="L267" s="154"/>
      <c r="M267" s="166"/>
    </row>
    <row r="268" spans="1:13" x14ac:dyDescent="0.35">
      <c r="A268" s="145"/>
      <c r="B268" s="145"/>
      <c r="C268" s="147"/>
      <c r="D268" s="147"/>
      <c r="E268" s="145"/>
      <c r="F268" s="147"/>
      <c r="G268" s="145"/>
      <c r="H268" s="146"/>
      <c r="I268" s="150"/>
      <c r="J268" s="149"/>
      <c r="K268" s="154"/>
      <c r="L268" s="154"/>
      <c r="M268" s="166"/>
    </row>
    <row r="269" spans="1:13" x14ac:dyDescent="0.35">
      <c r="A269" s="145"/>
      <c r="B269" s="145"/>
      <c r="C269" s="147"/>
      <c r="D269" s="147"/>
      <c r="E269" s="147"/>
      <c r="F269" s="147"/>
      <c r="G269" s="145"/>
      <c r="H269" s="146"/>
      <c r="I269" s="150"/>
      <c r="J269" s="149"/>
      <c r="K269" s="154"/>
      <c r="L269" s="154"/>
      <c r="M269" s="145"/>
    </row>
    <row r="270" spans="1:13" x14ac:dyDescent="0.35">
      <c r="A270" s="145"/>
      <c r="B270" s="145"/>
      <c r="C270" s="147"/>
      <c r="D270" s="147"/>
      <c r="E270" s="147"/>
      <c r="F270" s="147"/>
      <c r="G270" s="145"/>
      <c r="H270" s="146"/>
      <c r="I270" s="150"/>
      <c r="J270" s="149"/>
      <c r="K270" s="154"/>
      <c r="L270" s="154"/>
      <c r="M270" s="145"/>
    </row>
    <row r="271" spans="1:13" x14ac:dyDescent="0.35">
      <c r="A271" s="145"/>
      <c r="B271" s="145"/>
      <c r="C271" s="147"/>
      <c r="D271" s="145"/>
      <c r="E271" s="147"/>
      <c r="F271" s="147"/>
      <c r="G271" s="145"/>
      <c r="H271" s="146"/>
      <c r="I271" s="150"/>
      <c r="J271" s="149"/>
      <c r="K271" s="154"/>
      <c r="L271" s="154"/>
      <c r="M271" s="145"/>
    </row>
    <row r="272" spans="1:13" x14ac:dyDescent="0.35">
      <c r="A272" s="145"/>
      <c r="B272" s="145"/>
      <c r="C272" s="147"/>
      <c r="D272" s="145"/>
      <c r="E272" s="147"/>
      <c r="F272" s="147"/>
      <c r="G272" s="145"/>
      <c r="H272" s="146"/>
      <c r="I272" s="150"/>
      <c r="J272" s="149"/>
      <c r="K272" s="151"/>
      <c r="L272" s="154"/>
      <c r="M272" s="145"/>
    </row>
    <row r="273" spans="1:13" x14ac:dyDescent="0.35">
      <c r="A273" s="145"/>
      <c r="B273" s="145"/>
      <c r="C273" s="147"/>
      <c r="D273" s="145"/>
      <c r="E273" s="147"/>
      <c r="F273" s="147"/>
      <c r="G273" s="145"/>
      <c r="H273" s="146"/>
      <c r="I273" s="150"/>
      <c r="J273" s="149"/>
      <c r="K273" s="151"/>
      <c r="L273" s="154"/>
      <c r="M273" s="145"/>
    </row>
    <row r="274" spans="1:13" x14ac:dyDescent="0.35">
      <c r="A274" s="145"/>
      <c r="B274" s="145"/>
      <c r="C274" s="147"/>
      <c r="D274" s="145"/>
      <c r="E274" s="147"/>
      <c r="F274" s="147"/>
      <c r="G274" s="145"/>
      <c r="H274" s="146"/>
      <c r="I274" s="150"/>
      <c r="J274" s="149"/>
      <c r="K274" s="151"/>
      <c r="L274" s="154"/>
      <c r="M274" s="167"/>
    </row>
    <row r="275" spans="1:13" x14ac:dyDescent="0.35">
      <c r="A275" s="145"/>
      <c r="B275" s="145"/>
      <c r="C275" s="147"/>
      <c r="D275" s="145"/>
      <c r="E275" s="147"/>
      <c r="F275" s="147"/>
      <c r="G275" s="145"/>
      <c r="H275" s="146"/>
      <c r="I275" s="150"/>
      <c r="J275" s="149"/>
      <c r="K275" s="151"/>
      <c r="L275" s="154"/>
      <c r="M275" s="167"/>
    </row>
    <row r="276" spans="1:13" x14ac:dyDescent="0.35">
      <c r="A276" s="145"/>
      <c r="B276" s="145"/>
      <c r="C276" s="147"/>
      <c r="D276" s="145"/>
      <c r="E276" s="147"/>
      <c r="F276" s="147"/>
      <c r="G276" s="145"/>
      <c r="H276" s="146"/>
      <c r="I276" s="150"/>
      <c r="J276" s="149"/>
      <c r="K276" s="151"/>
      <c r="L276" s="154"/>
      <c r="M276" s="145"/>
    </row>
    <row r="277" spans="1:13" x14ac:dyDescent="0.35">
      <c r="A277" s="145"/>
      <c r="B277" s="145"/>
      <c r="C277" s="147"/>
      <c r="D277" s="145"/>
      <c r="E277" s="147"/>
      <c r="F277" s="148"/>
      <c r="G277" s="149"/>
      <c r="H277" s="149"/>
      <c r="I277" s="150"/>
      <c r="J277" s="149"/>
      <c r="K277" s="151"/>
      <c r="L277" s="154"/>
      <c r="M277" s="167"/>
    </row>
    <row r="278" spans="1:13" x14ac:dyDescent="0.35">
      <c r="A278" s="145"/>
      <c r="B278" s="145"/>
      <c r="C278" s="147"/>
      <c r="D278" s="145"/>
      <c r="E278" s="147"/>
      <c r="F278" s="147"/>
      <c r="G278" s="145"/>
      <c r="H278" s="149"/>
      <c r="I278" s="150"/>
      <c r="J278" s="149"/>
      <c r="K278" s="152"/>
      <c r="L278" s="152"/>
      <c r="M278" s="151"/>
    </row>
    <row r="279" spans="1:13" x14ac:dyDescent="0.35">
      <c r="A279" s="145"/>
      <c r="B279" s="145"/>
      <c r="C279" s="147"/>
      <c r="D279" s="145"/>
      <c r="E279" s="147"/>
      <c r="F279" s="147"/>
      <c r="G279" s="145"/>
      <c r="H279" s="149"/>
      <c r="I279" s="150"/>
      <c r="J279" s="149"/>
      <c r="K279" s="152"/>
      <c r="L279" s="152"/>
      <c r="M279" s="151"/>
    </row>
    <row r="280" spans="1:13" x14ac:dyDescent="0.35">
      <c r="A280" s="145"/>
      <c r="B280" s="145"/>
      <c r="C280" s="147"/>
      <c r="D280" s="147"/>
      <c r="E280" s="149"/>
      <c r="F280" s="147"/>
      <c r="G280" s="145"/>
      <c r="H280" s="146"/>
      <c r="I280" s="150"/>
      <c r="J280" s="149"/>
      <c r="K280" s="151"/>
      <c r="L280" s="151"/>
      <c r="M280" s="147"/>
    </row>
    <row r="281" spans="1:13" x14ac:dyDescent="0.35">
      <c r="A281" s="145"/>
      <c r="B281" s="145"/>
      <c r="C281" s="147"/>
      <c r="D281" s="147"/>
      <c r="E281" s="149"/>
      <c r="F281" s="147"/>
      <c r="G281" s="145"/>
      <c r="H281" s="146"/>
      <c r="I281" s="150"/>
      <c r="J281" s="149"/>
      <c r="K281" s="151"/>
      <c r="L281" s="151"/>
      <c r="M281" s="147"/>
    </row>
    <row r="282" spans="1:13" x14ac:dyDescent="0.35">
      <c r="A282" s="145"/>
      <c r="B282" s="145"/>
      <c r="C282" s="147"/>
      <c r="D282" s="147"/>
      <c r="E282" s="149"/>
      <c r="F282" s="147"/>
      <c r="G282" s="145"/>
      <c r="H282" s="146"/>
      <c r="I282" s="150"/>
      <c r="J282" s="149"/>
      <c r="K282" s="151"/>
      <c r="L282" s="151"/>
      <c r="M282" s="147"/>
    </row>
    <row r="283" spans="1:13" x14ac:dyDescent="0.35">
      <c r="A283" s="145"/>
      <c r="B283" s="145"/>
      <c r="C283" s="147"/>
      <c r="D283" s="148"/>
      <c r="E283" s="149"/>
      <c r="F283" s="147"/>
      <c r="G283" s="145"/>
      <c r="H283" s="146"/>
      <c r="I283" s="150"/>
      <c r="J283" s="149"/>
      <c r="K283" s="151"/>
      <c r="L283" s="151"/>
      <c r="M283" s="147"/>
    </row>
    <row r="284" spans="1:13" x14ac:dyDescent="0.35">
      <c r="A284" s="145"/>
      <c r="B284" s="145"/>
      <c r="C284" s="147"/>
      <c r="D284" s="147"/>
      <c r="E284" s="149"/>
      <c r="F284" s="147"/>
      <c r="G284" s="145"/>
      <c r="H284" s="146"/>
      <c r="I284" s="150"/>
      <c r="J284" s="149"/>
      <c r="K284" s="151"/>
      <c r="L284" s="151"/>
      <c r="M284" s="147"/>
    </row>
    <row r="285" spans="1:13" x14ac:dyDescent="0.35">
      <c r="A285" s="145"/>
      <c r="B285" s="145"/>
      <c r="C285" s="147"/>
      <c r="D285" s="145"/>
      <c r="E285" s="147"/>
      <c r="F285" s="147"/>
      <c r="G285" s="145"/>
      <c r="H285" s="146"/>
      <c r="I285" s="150"/>
      <c r="J285" s="149"/>
      <c r="K285" s="152"/>
      <c r="L285" s="152"/>
      <c r="M285" s="151"/>
    </row>
    <row r="286" spans="1:13" x14ac:dyDescent="0.35">
      <c r="A286" s="145"/>
      <c r="B286" s="145"/>
      <c r="C286" s="147"/>
      <c r="D286" s="145"/>
      <c r="E286" s="147"/>
      <c r="F286" s="147"/>
      <c r="G286" s="145"/>
      <c r="H286" s="146"/>
      <c r="I286" s="150"/>
      <c r="J286" s="149"/>
      <c r="K286" s="152"/>
      <c r="L286" s="152"/>
      <c r="M286" s="151"/>
    </row>
    <row r="287" spans="1:13" x14ac:dyDescent="0.35">
      <c r="A287" s="145"/>
      <c r="B287" s="145"/>
      <c r="C287" s="147"/>
      <c r="D287" s="147"/>
      <c r="E287" s="149"/>
      <c r="F287" s="147"/>
      <c r="G287" s="145"/>
      <c r="H287" s="146"/>
      <c r="I287" s="150"/>
      <c r="J287" s="149"/>
      <c r="K287" s="172"/>
      <c r="L287" s="151"/>
      <c r="M287" s="147"/>
    </row>
    <row r="288" spans="1:13" x14ac:dyDescent="0.35">
      <c r="A288" s="145"/>
      <c r="B288" s="145"/>
      <c r="C288" s="147"/>
      <c r="D288" s="147"/>
      <c r="E288" s="149"/>
      <c r="F288" s="147"/>
      <c r="G288" s="145"/>
      <c r="H288" s="146"/>
      <c r="I288" s="150"/>
      <c r="J288" s="149"/>
      <c r="K288" s="172"/>
      <c r="L288" s="151"/>
      <c r="M288" s="147"/>
    </row>
    <row r="289" spans="1:13" x14ac:dyDescent="0.35">
      <c r="A289" s="145"/>
      <c r="B289" s="145"/>
      <c r="C289" s="147"/>
      <c r="D289" s="145"/>
      <c r="E289" s="149"/>
      <c r="F289" s="147"/>
      <c r="G289" s="145"/>
      <c r="H289" s="146"/>
      <c r="I289" s="150"/>
      <c r="J289" s="149"/>
      <c r="K289" s="172"/>
      <c r="L289" s="151"/>
      <c r="M289" s="147"/>
    </row>
    <row r="290" spans="1:13" x14ac:dyDescent="0.35">
      <c r="A290" s="145"/>
      <c r="B290" s="145"/>
      <c r="C290" s="147"/>
      <c r="D290" s="148"/>
      <c r="E290" s="149"/>
      <c r="F290" s="147"/>
      <c r="G290" s="145"/>
      <c r="H290" s="146"/>
      <c r="I290" s="150"/>
      <c r="J290" s="149"/>
      <c r="K290" s="172"/>
      <c r="L290" s="151"/>
      <c r="M290" s="147"/>
    </row>
    <row r="291" spans="1:13" x14ac:dyDescent="0.35">
      <c r="A291" s="145"/>
      <c r="B291" s="145"/>
      <c r="C291" s="147"/>
      <c r="D291" s="148"/>
      <c r="E291" s="149"/>
      <c r="F291" s="147"/>
      <c r="G291" s="145"/>
      <c r="H291" s="146"/>
      <c r="I291" s="150"/>
      <c r="J291" s="149"/>
      <c r="K291" s="172"/>
      <c r="L291" s="151"/>
      <c r="M291" s="147"/>
    </row>
    <row r="292" spans="1:13" x14ac:dyDescent="0.35">
      <c r="A292" s="145"/>
      <c r="B292" s="145"/>
      <c r="C292" s="147"/>
      <c r="D292" s="147"/>
      <c r="E292" s="149"/>
      <c r="F292" s="147"/>
      <c r="G292" s="145"/>
      <c r="H292" s="146"/>
      <c r="I292" s="150"/>
      <c r="J292" s="149"/>
      <c r="K292" s="172"/>
      <c r="L292" s="151"/>
      <c r="M292" s="147"/>
    </row>
    <row r="293" spans="1:13" x14ac:dyDescent="0.35">
      <c r="A293" s="145"/>
      <c r="B293" s="145"/>
      <c r="C293" s="147"/>
      <c r="D293" s="145"/>
      <c r="E293" s="147"/>
      <c r="F293" s="147"/>
      <c r="G293" s="145"/>
      <c r="H293" s="146"/>
      <c r="I293" s="150"/>
      <c r="J293" s="149"/>
      <c r="K293" s="152"/>
      <c r="L293" s="152"/>
      <c r="M293" s="151"/>
    </row>
    <row r="294" spans="1:13" x14ac:dyDescent="0.35">
      <c r="A294" s="145"/>
      <c r="B294" s="145"/>
      <c r="C294" s="147"/>
      <c r="D294" s="145"/>
      <c r="E294" s="147"/>
      <c r="F294" s="147"/>
      <c r="G294" s="145"/>
      <c r="H294" s="146"/>
      <c r="I294" s="150"/>
      <c r="J294" s="149"/>
      <c r="K294" s="152"/>
      <c r="L294" s="152"/>
      <c r="M294" s="151"/>
    </row>
  </sheetData>
  <mergeCells count="450">
    <mergeCell ref="L129:L130"/>
    <mergeCell ref="M129:M130"/>
    <mergeCell ref="F129:F130"/>
    <mergeCell ref="G129:G130"/>
    <mergeCell ref="H129:H130"/>
    <mergeCell ref="I129:I130"/>
    <mergeCell ref="J129:J130"/>
    <mergeCell ref="K129:K130"/>
    <mergeCell ref="I120:I121"/>
    <mergeCell ref="J120:J121"/>
    <mergeCell ref="K120:K121"/>
    <mergeCell ref="L120:L121"/>
    <mergeCell ref="M120:M121"/>
    <mergeCell ref="A129:A130"/>
    <mergeCell ref="B129:B130"/>
    <mergeCell ref="C129:C130"/>
    <mergeCell ref="D129:D130"/>
    <mergeCell ref="E129:E130"/>
    <mergeCell ref="L112:L113"/>
    <mergeCell ref="M112:M113"/>
    <mergeCell ref="A120:A121"/>
    <mergeCell ref="B120:B121"/>
    <mergeCell ref="C120:C121"/>
    <mergeCell ref="D120:D121"/>
    <mergeCell ref="E120:E121"/>
    <mergeCell ref="F120:F121"/>
    <mergeCell ref="G120:G121"/>
    <mergeCell ref="H120:H121"/>
    <mergeCell ref="F112:F113"/>
    <mergeCell ref="G112:G113"/>
    <mergeCell ref="H112:H113"/>
    <mergeCell ref="I112:I113"/>
    <mergeCell ref="J112:J113"/>
    <mergeCell ref="K112:K113"/>
    <mergeCell ref="I109:I110"/>
    <mergeCell ref="J109:J110"/>
    <mergeCell ref="K109:K110"/>
    <mergeCell ref="L109:L110"/>
    <mergeCell ref="M109:M110"/>
    <mergeCell ref="A112:A113"/>
    <mergeCell ref="B112:B113"/>
    <mergeCell ref="C112:C113"/>
    <mergeCell ref="D112:D113"/>
    <mergeCell ref="E112:E113"/>
    <mergeCell ref="L105:L106"/>
    <mergeCell ref="M105:M106"/>
    <mergeCell ref="A109:A110"/>
    <mergeCell ref="B109:B110"/>
    <mergeCell ref="C109:C110"/>
    <mergeCell ref="D109:D110"/>
    <mergeCell ref="E109:E110"/>
    <mergeCell ref="F109:F110"/>
    <mergeCell ref="G109:G110"/>
    <mergeCell ref="H109:H110"/>
    <mergeCell ref="F105:F106"/>
    <mergeCell ref="G105:G106"/>
    <mergeCell ref="H105:H106"/>
    <mergeCell ref="I105:I106"/>
    <mergeCell ref="J105:J106"/>
    <mergeCell ref="K105:K106"/>
    <mergeCell ref="I100:I104"/>
    <mergeCell ref="J100:J104"/>
    <mergeCell ref="K100:K104"/>
    <mergeCell ref="L100:L104"/>
    <mergeCell ref="M100:M104"/>
    <mergeCell ref="A105:A106"/>
    <mergeCell ref="B105:B106"/>
    <mergeCell ref="C105:C106"/>
    <mergeCell ref="D105:D106"/>
    <mergeCell ref="E105:E106"/>
    <mergeCell ref="K92:K96"/>
    <mergeCell ref="L92:L96"/>
    <mergeCell ref="M92:M96"/>
    <mergeCell ref="A100:A104"/>
    <mergeCell ref="B100:B104"/>
    <mergeCell ref="C100:C104"/>
    <mergeCell ref="E100:E104"/>
    <mergeCell ref="F100:F104"/>
    <mergeCell ref="G100:G104"/>
    <mergeCell ref="H100:H104"/>
    <mergeCell ref="M85:M89"/>
    <mergeCell ref="A92:A96"/>
    <mergeCell ref="B92:B96"/>
    <mergeCell ref="C92:C96"/>
    <mergeCell ref="E92:E96"/>
    <mergeCell ref="F92:F96"/>
    <mergeCell ref="G92:G96"/>
    <mergeCell ref="H92:H96"/>
    <mergeCell ref="I92:I96"/>
    <mergeCell ref="J92:J96"/>
    <mergeCell ref="G85:G89"/>
    <mergeCell ref="H85:H89"/>
    <mergeCell ref="I85:I89"/>
    <mergeCell ref="J85:J89"/>
    <mergeCell ref="K85:K89"/>
    <mergeCell ref="L85:L89"/>
    <mergeCell ref="I78:I82"/>
    <mergeCell ref="J78:J82"/>
    <mergeCell ref="K78:K82"/>
    <mergeCell ref="L78:L82"/>
    <mergeCell ref="M78:M82"/>
    <mergeCell ref="A85:A89"/>
    <mergeCell ref="B85:B89"/>
    <mergeCell ref="C85:C89"/>
    <mergeCell ref="E85:E89"/>
    <mergeCell ref="F85:F89"/>
    <mergeCell ref="K71:K75"/>
    <mergeCell ref="L71:L75"/>
    <mergeCell ref="M71:M75"/>
    <mergeCell ref="A78:A82"/>
    <mergeCell ref="B78:B82"/>
    <mergeCell ref="C78:C82"/>
    <mergeCell ref="E78:E82"/>
    <mergeCell ref="F78:F82"/>
    <mergeCell ref="G78:G82"/>
    <mergeCell ref="H78:H82"/>
    <mergeCell ref="M65:M66"/>
    <mergeCell ref="A71:A75"/>
    <mergeCell ref="B71:B75"/>
    <mergeCell ref="C71:C75"/>
    <mergeCell ref="E71:E75"/>
    <mergeCell ref="F71:F75"/>
    <mergeCell ref="G71:G75"/>
    <mergeCell ref="H71:H75"/>
    <mergeCell ref="I71:I75"/>
    <mergeCell ref="J71:J75"/>
    <mergeCell ref="G65:G66"/>
    <mergeCell ref="H65:H66"/>
    <mergeCell ref="I65:I66"/>
    <mergeCell ref="J65:J66"/>
    <mergeCell ref="K65:K66"/>
    <mergeCell ref="L65:L66"/>
    <mergeCell ref="J59:J60"/>
    <mergeCell ref="K59:K60"/>
    <mergeCell ref="L59:L60"/>
    <mergeCell ref="M59:M60"/>
    <mergeCell ref="A65:A66"/>
    <mergeCell ref="B65:B66"/>
    <mergeCell ref="C65:C66"/>
    <mergeCell ref="D65:D66"/>
    <mergeCell ref="E65:E66"/>
    <mergeCell ref="F65:F66"/>
    <mergeCell ref="M56:M57"/>
    <mergeCell ref="A59:A60"/>
    <mergeCell ref="B59:B60"/>
    <mergeCell ref="C59:C60"/>
    <mergeCell ref="D59:D60"/>
    <mergeCell ref="E59:E60"/>
    <mergeCell ref="F59:F60"/>
    <mergeCell ref="G59:G60"/>
    <mergeCell ref="H59:H60"/>
    <mergeCell ref="I59:I60"/>
    <mergeCell ref="G56:G57"/>
    <mergeCell ref="H56:H57"/>
    <mergeCell ref="I56:I57"/>
    <mergeCell ref="J56:J57"/>
    <mergeCell ref="K56:K57"/>
    <mergeCell ref="L56:L57"/>
    <mergeCell ref="J54:J55"/>
    <mergeCell ref="K54:K55"/>
    <mergeCell ref="L54:L55"/>
    <mergeCell ref="M54:M55"/>
    <mergeCell ref="A56:A57"/>
    <mergeCell ref="B56:B57"/>
    <mergeCell ref="C56:C57"/>
    <mergeCell ref="D56:D57"/>
    <mergeCell ref="E56:E57"/>
    <mergeCell ref="F56:F57"/>
    <mergeCell ref="M52:M53"/>
    <mergeCell ref="A54:A55"/>
    <mergeCell ref="B54:B55"/>
    <mergeCell ref="C54:C55"/>
    <mergeCell ref="D54:D55"/>
    <mergeCell ref="E54:E55"/>
    <mergeCell ref="F54:F55"/>
    <mergeCell ref="G54:G55"/>
    <mergeCell ref="H54:H55"/>
    <mergeCell ref="I54:I55"/>
    <mergeCell ref="G52:G53"/>
    <mergeCell ref="H52:H53"/>
    <mergeCell ref="I52:I53"/>
    <mergeCell ref="J52:J53"/>
    <mergeCell ref="K52:K53"/>
    <mergeCell ref="L52:L53"/>
    <mergeCell ref="J50:J51"/>
    <mergeCell ref="K50:K51"/>
    <mergeCell ref="L50:L51"/>
    <mergeCell ref="M50:M51"/>
    <mergeCell ref="A52:A53"/>
    <mergeCell ref="B52:B53"/>
    <mergeCell ref="C52:C53"/>
    <mergeCell ref="D52:D53"/>
    <mergeCell ref="E52:E53"/>
    <mergeCell ref="F52:F53"/>
    <mergeCell ref="M48:M49"/>
    <mergeCell ref="A50:A51"/>
    <mergeCell ref="B50:B51"/>
    <mergeCell ref="C50:C51"/>
    <mergeCell ref="D50:D51"/>
    <mergeCell ref="E50:E51"/>
    <mergeCell ref="F50:F51"/>
    <mergeCell ref="G50:G51"/>
    <mergeCell ref="H50:H51"/>
    <mergeCell ref="I50:I51"/>
    <mergeCell ref="G48:G49"/>
    <mergeCell ref="H48:H49"/>
    <mergeCell ref="I48:I49"/>
    <mergeCell ref="J48:J49"/>
    <mergeCell ref="K48:K49"/>
    <mergeCell ref="L48:L49"/>
    <mergeCell ref="J46:J47"/>
    <mergeCell ref="K46:K47"/>
    <mergeCell ref="L46:L47"/>
    <mergeCell ref="M46:M47"/>
    <mergeCell ref="A48:A49"/>
    <mergeCell ref="B48:B49"/>
    <mergeCell ref="C48:C49"/>
    <mergeCell ref="D48:D49"/>
    <mergeCell ref="E48:E49"/>
    <mergeCell ref="F48:F49"/>
    <mergeCell ref="M43:M44"/>
    <mergeCell ref="A46:A47"/>
    <mergeCell ref="B46:B47"/>
    <mergeCell ref="C46:C47"/>
    <mergeCell ref="D46:D47"/>
    <mergeCell ref="E46:E47"/>
    <mergeCell ref="F46:F47"/>
    <mergeCell ref="G46:G47"/>
    <mergeCell ref="H46:H47"/>
    <mergeCell ref="I46:I47"/>
    <mergeCell ref="G43:G44"/>
    <mergeCell ref="H43:H44"/>
    <mergeCell ref="I43:I44"/>
    <mergeCell ref="J43:J44"/>
    <mergeCell ref="K43:K44"/>
    <mergeCell ref="L43:L44"/>
    <mergeCell ref="J41:J42"/>
    <mergeCell ref="K41:K42"/>
    <mergeCell ref="L41:L42"/>
    <mergeCell ref="M41:M42"/>
    <mergeCell ref="A43:A44"/>
    <mergeCell ref="B43:B44"/>
    <mergeCell ref="C43:C44"/>
    <mergeCell ref="D43:D44"/>
    <mergeCell ref="E43:E44"/>
    <mergeCell ref="F43:F44"/>
    <mergeCell ref="M39:M40"/>
    <mergeCell ref="A41:A42"/>
    <mergeCell ref="B41:B42"/>
    <mergeCell ref="C41:C42"/>
    <mergeCell ref="D41:D42"/>
    <mergeCell ref="E41:E42"/>
    <mergeCell ref="F41:F42"/>
    <mergeCell ref="G41:G42"/>
    <mergeCell ref="H41:H42"/>
    <mergeCell ref="I41:I42"/>
    <mergeCell ref="G39:G40"/>
    <mergeCell ref="H39:H40"/>
    <mergeCell ref="I39:I40"/>
    <mergeCell ref="J39:J40"/>
    <mergeCell ref="K39:K40"/>
    <mergeCell ref="L39:L40"/>
    <mergeCell ref="J37:J38"/>
    <mergeCell ref="K37:K38"/>
    <mergeCell ref="L37:L38"/>
    <mergeCell ref="M37:M38"/>
    <mergeCell ref="A39:A40"/>
    <mergeCell ref="B39:B40"/>
    <mergeCell ref="C39:C40"/>
    <mergeCell ref="D39:D40"/>
    <mergeCell ref="E39:E40"/>
    <mergeCell ref="F39:F40"/>
    <mergeCell ref="M35:M36"/>
    <mergeCell ref="A37:A38"/>
    <mergeCell ref="B37:B38"/>
    <mergeCell ref="C37:C38"/>
    <mergeCell ref="D37:D38"/>
    <mergeCell ref="E37:E38"/>
    <mergeCell ref="F37:F38"/>
    <mergeCell ref="G37:G38"/>
    <mergeCell ref="H37:H38"/>
    <mergeCell ref="I37:I38"/>
    <mergeCell ref="G35:G36"/>
    <mergeCell ref="H35:H36"/>
    <mergeCell ref="I35:I36"/>
    <mergeCell ref="J35:J36"/>
    <mergeCell ref="K35:K36"/>
    <mergeCell ref="L35:L36"/>
    <mergeCell ref="J33:J34"/>
    <mergeCell ref="K33:K34"/>
    <mergeCell ref="L33:L34"/>
    <mergeCell ref="M33:M34"/>
    <mergeCell ref="A35:A36"/>
    <mergeCell ref="B35:B36"/>
    <mergeCell ref="C35:C36"/>
    <mergeCell ref="D35:D36"/>
    <mergeCell ref="E35:E36"/>
    <mergeCell ref="F35:F36"/>
    <mergeCell ref="M31:M32"/>
    <mergeCell ref="A33:A34"/>
    <mergeCell ref="B33:B34"/>
    <mergeCell ref="C33:C34"/>
    <mergeCell ref="D33:D34"/>
    <mergeCell ref="E33:E34"/>
    <mergeCell ref="F33:F34"/>
    <mergeCell ref="G33:G34"/>
    <mergeCell ref="H33:H34"/>
    <mergeCell ref="I33:I34"/>
    <mergeCell ref="G31:G32"/>
    <mergeCell ref="H31:H32"/>
    <mergeCell ref="I31:I32"/>
    <mergeCell ref="J31:J32"/>
    <mergeCell ref="K31:K32"/>
    <mergeCell ref="L31:L32"/>
    <mergeCell ref="J28:J29"/>
    <mergeCell ref="K28:K29"/>
    <mergeCell ref="L28:L29"/>
    <mergeCell ref="M28:M29"/>
    <mergeCell ref="A31:A32"/>
    <mergeCell ref="B31:B32"/>
    <mergeCell ref="C31:C32"/>
    <mergeCell ref="D31:D32"/>
    <mergeCell ref="E31:E32"/>
    <mergeCell ref="F31:F32"/>
    <mergeCell ref="M25:M26"/>
    <mergeCell ref="A28:A29"/>
    <mergeCell ref="B28:B29"/>
    <mergeCell ref="C28:C29"/>
    <mergeCell ref="D28:D29"/>
    <mergeCell ref="E28:E29"/>
    <mergeCell ref="F28:F29"/>
    <mergeCell ref="G28:G29"/>
    <mergeCell ref="H28:H29"/>
    <mergeCell ref="I28:I29"/>
    <mergeCell ref="G25:G26"/>
    <mergeCell ref="H25:H26"/>
    <mergeCell ref="I25:I26"/>
    <mergeCell ref="J25:J26"/>
    <mergeCell ref="K25:K26"/>
    <mergeCell ref="L25:L26"/>
    <mergeCell ref="J23:J24"/>
    <mergeCell ref="K23:K24"/>
    <mergeCell ref="L23:L24"/>
    <mergeCell ref="M23:M24"/>
    <mergeCell ref="A25:A26"/>
    <mergeCell ref="B25:B26"/>
    <mergeCell ref="C25:C26"/>
    <mergeCell ref="D25:D26"/>
    <mergeCell ref="E25:E26"/>
    <mergeCell ref="F25:F26"/>
    <mergeCell ref="M21:M22"/>
    <mergeCell ref="A23:A24"/>
    <mergeCell ref="B23:B24"/>
    <mergeCell ref="C23:C24"/>
    <mergeCell ref="D23:D24"/>
    <mergeCell ref="E23:E24"/>
    <mergeCell ref="F23:F24"/>
    <mergeCell ref="G23:G24"/>
    <mergeCell ref="H23:H24"/>
    <mergeCell ref="I23:I24"/>
    <mergeCell ref="G21:G22"/>
    <mergeCell ref="H21:H22"/>
    <mergeCell ref="I21:I22"/>
    <mergeCell ref="J21:J22"/>
    <mergeCell ref="K21:K22"/>
    <mergeCell ref="L21:L22"/>
    <mergeCell ref="A21:A22"/>
    <mergeCell ref="B21:B22"/>
    <mergeCell ref="C21:C22"/>
    <mergeCell ref="D21:D22"/>
    <mergeCell ref="E21:E22"/>
    <mergeCell ref="F21:F22"/>
    <mergeCell ref="H19:H20"/>
    <mergeCell ref="I19:I20"/>
    <mergeCell ref="J19:J20"/>
    <mergeCell ref="K19:K20"/>
    <mergeCell ref="L19:L20"/>
    <mergeCell ref="M19:M20"/>
    <mergeCell ref="J16:J17"/>
    <mergeCell ref="K16:K17"/>
    <mergeCell ref="L16:L17"/>
    <mergeCell ref="A19:A20"/>
    <mergeCell ref="B19:B20"/>
    <mergeCell ref="C19:C20"/>
    <mergeCell ref="D19:D20"/>
    <mergeCell ref="E19:E20"/>
    <mergeCell ref="F19:F20"/>
    <mergeCell ref="G19:G20"/>
    <mergeCell ref="M14:M15"/>
    <mergeCell ref="A16:A17"/>
    <mergeCell ref="B16:B17"/>
    <mergeCell ref="C16:C17"/>
    <mergeCell ref="D16:D17"/>
    <mergeCell ref="E16:E17"/>
    <mergeCell ref="F16:F17"/>
    <mergeCell ref="G16:G17"/>
    <mergeCell ref="H16:H17"/>
    <mergeCell ref="I16:I17"/>
    <mergeCell ref="G14:G15"/>
    <mergeCell ref="H14:H15"/>
    <mergeCell ref="I14:I15"/>
    <mergeCell ref="J14:J15"/>
    <mergeCell ref="K14:K15"/>
    <mergeCell ref="L14:L15"/>
    <mergeCell ref="J10:J13"/>
    <mergeCell ref="K10:K13"/>
    <mergeCell ref="L10:L13"/>
    <mergeCell ref="M10:M13"/>
    <mergeCell ref="A14:A15"/>
    <mergeCell ref="B14:B15"/>
    <mergeCell ref="C14:C15"/>
    <mergeCell ref="D14:D15"/>
    <mergeCell ref="E14:E15"/>
    <mergeCell ref="F14:F15"/>
    <mergeCell ref="L6:L7"/>
    <mergeCell ref="M6:M7"/>
    <mergeCell ref="A10:A13"/>
    <mergeCell ref="B10:B13"/>
    <mergeCell ref="C10:C13"/>
    <mergeCell ref="E10:E13"/>
    <mergeCell ref="F10:F13"/>
    <mergeCell ref="G10:G13"/>
    <mergeCell ref="H10:H13"/>
    <mergeCell ref="I10:I13"/>
    <mergeCell ref="F6:F7"/>
    <mergeCell ref="G6:G7"/>
    <mergeCell ref="H6:H7"/>
    <mergeCell ref="I6:I7"/>
    <mergeCell ref="J6:J7"/>
    <mergeCell ref="K6:K7"/>
    <mergeCell ref="I4:I5"/>
    <mergeCell ref="J4:J5"/>
    <mergeCell ref="K4:K5"/>
    <mergeCell ref="L4:L5"/>
    <mergeCell ref="M4:M5"/>
    <mergeCell ref="A6:A7"/>
    <mergeCell ref="B6:B7"/>
    <mergeCell ref="C6:C7"/>
    <mergeCell ref="D6:D7"/>
    <mergeCell ref="E6:E7"/>
    <mergeCell ref="A1:E1"/>
    <mergeCell ref="F1:M1"/>
    <mergeCell ref="A4:A5"/>
    <mergeCell ref="B4:B5"/>
    <mergeCell ref="C4:C5"/>
    <mergeCell ref="D4:D5"/>
    <mergeCell ref="E4:E5"/>
    <mergeCell ref="F4:F5"/>
    <mergeCell ref="G4:G5"/>
    <mergeCell ref="H4:H5"/>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7B689-E282-4422-8207-0BC70B99F2D2}">
  <dimension ref="A1:M48"/>
  <sheetViews>
    <sheetView workbookViewId="0">
      <selection sqref="A1:XFD1048576"/>
    </sheetView>
  </sheetViews>
  <sheetFormatPr defaultRowHeight="14.5" x14ac:dyDescent="0.35"/>
  <cols>
    <col min="3" max="3" width="40.6328125" customWidth="1"/>
    <col min="4" max="4" width="10.453125"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32"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69" customHeight="1" x14ac:dyDescent="0.35">
      <c r="A3" s="70"/>
      <c r="B3" s="70"/>
      <c r="C3" s="82"/>
      <c r="D3" s="42" t="s">
        <v>1085</v>
      </c>
      <c r="E3" s="56" t="s">
        <v>1086</v>
      </c>
      <c r="F3" s="54"/>
      <c r="G3" s="56"/>
      <c r="H3" s="54"/>
      <c r="I3" s="56"/>
      <c r="J3" s="54"/>
      <c r="K3" s="110"/>
      <c r="L3" s="87"/>
      <c r="M3" s="70"/>
    </row>
    <row r="4" spans="1:13" ht="15" thickBot="1" x14ac:dyDescent="0.4">
      <c r="A4" s="71"/>
      <c r="B4" s="71"/>
      <c r="C4" s="83"/>
      <c r="D4" s="41" t="s">
        <v>390</v>
      </c>
      <c r="E4" s="57"/>
      <c r="F4" s="55"/>
      <c r="G4" s="57"/>
      <c r="H4" s="55"/>
      <c r="I4" s="57"/>
      <c r="J4" s="55"/>
      <c r="K4" s="112"/>
      <c r="L4" s="89"/>
      <c r="M4" s="71"/>
    </row>
    <row r="5" spans="1:13" ht="42.5" thickBot="1" x14ac:dyDescent="0.4">
      <c r="A5" s="2"/>
      <c r="B5" s="4"/>
      <c r="C5" s="41"/>
      <c r="D5" s="41"/>
      <c r="E5" s="12"/>
      <c r="F5" s="11" t="s">
        <v>18</v>
      </c>
      <c r="G5" s="12" t="s">
        <v>1087</v>
      </c>
      <c r="H5" s="11" t="s">
        <v>20</v>
      </c>
      <c r="I5" s="12"/>
      <c r="J5" s="11"/>
      <c r="K5" s="40"/>
      <c r="L5" s="37"/>
      <c r="M5" s="4"/>
    </row>
    <row r="6" spans="1:13" ht="27" customHeight="1" x14ac:dyDescent="0.35">
      <c r="A6" s="70"/>
      <c r="B6" s="70"/>
      <c r="C6" s="82"/>
      <c r="D6" s="82"/>
      <c r="E6" s="56"/>
      <c r="F6" s="54" t="s">
        <v>104</v>
      </c>
      <c r="G6" s="56" t="s">
        <v>105</v>
      </c>
      <c r="H6" s="54" t="s">
        <v>1088</v>
      </c>
      <c r="I6" s="56"/>
      <c r="J6" s="54"/>
      <c r="K6" s="110"/>
      <c r="L6" s="87"/>
      <c r="M6" s="70"/>
    </row>
    <row r="7" spans="1:13" ht="15" thickBot="1" x14ac:dyDescent="0.4">
      <c r="A7" s="71"/>
      <c r="B7" s="71"/>
      <c r="C7" s="83"/>
      <c r="D7" s="83"/>
      <c r="E7" s="57"/>
      <c r="F7" s="55"/>
      <c r="G7" s="57"/>
      <c r="H7" s="55"/>
      <c r="I7" s="57"/>
      <c r="J7" s="55"/>
      <c r="K7" s="112"/>
      <c r="L7" s="89"/>
      <c r="M7" s="71"/>
    </row>
    <row r="8" spans="1:13" ht="95" thickBot="1" x14ac:dyDescent="0.4">
      <c r="A8" s="2"/>
      <c r="B8" s="4"/>
      <c r="C8" s="41"/>
      <c r="D8" s="41"/>
      <c r="E8" s="12"/>
      <c r="F8" s="11" t="s">
        <v>887</v>
      </c>
      <c r="G8" s="12" t="s">
        <v>1089</v>
      </c>
      <c r="H8" s="11"/>
      <c r="I8" s="12"/>
      <c r="J8" s="11"/>
      <c r="K8" s="40"/>
      <c r="L8" s="37"/>
      <c r="M8" s="4"/>
    </row>
    <row r="9" spans="1:13" ht="32" thickBot="1" x14ac:dyDescent="0.4">
      <c r="A9" s="2"/>
      <c r="B9" s="4"/>
      <c r="C9" s="41"/>
      <c r="D9" s="41"/>
      <c r="E9" s="12"/>
      <c r="F9" s="11"/>
      <c r="G9" s="12"/>
      <c r="H9" s="11" t="s">
        <v>26</v>
      </c>
      <c r="I9" s="12" t="s">
        <v>277</v>
      </c>
      <c r="J9" s="11"/>
      <c r="K9" s="40"/>
      <c r="L9" s="37"/>
      <c r="M9" s="4"/>
    </row>
    <row r="10" spans="1:13" ht="48" customHeight="1" x14ac:dyDescent="0.35">
      <c r="A10" s="70"/>
      <c r="B10" s="70"/>
      <c r="C10" s="82"/>
      <c r="D10" s="82"/>
      <c r="E10" s="56"/>
      <c r="F10" s="54"/>
      <c r="G10" s="56"/>
      <c r="H10" s="54" t="s">
        <v>889</v>
      </c>
      <c r="I10" s="56" t="s">
        <v>890</v>
      </c>
      <c r="J10" s="54"/>
      <c r="K10" s="110"/>
      <c r="L10" s="87"/>
      <c r="M10" s="70"/>
    </row>
    <row r="11" spans="1:13" ht="15" thickBot="1" x14ac:dyDescent="0.4">
      <c r="A11" s="71"/>
      <c r="B11" s="71"/>
      <c r="C11" s="83"/>
      <c r="D11" s="83"/>
      <c r="E11" s="57"/>
      <c r="F11" s="55"/>
      <c r="G11" s="57"/>
      <c r="H11" s="55"/>
      <c r="I11" s="57"/>
      <c r="J11" s="55"/>
      <c r="K11" s="112"/>
      <c r="L11" s="89"/>
      <c r="M11" s="71"/>
    </row>
    <row r="12" spans="1:13" ht="53" thickBot="1" x14ac:dyDescent="0.4">
      <c r="A12" s="2"/>
      <c r="B12" s="4"/>
      <c r="C12" s="41"/>
      <c r="D12" s="41"/>
      <c r="E12" s="12"/>
      <c r="F12" s="11"/>
      <c r="G12" s="12"/>
      <c r="H12" s="11" t="s">
        <v>891</v>
      </c>
      <c r="I12" s="12" t="s">
        <v>892</v>
      </c>
      <c r="J12" s="11"/>
      <c r="K12" s="40"/>
      <c r="L12" s="37"/>
      <c r="M12" s="4"/>
    </row>
    <row r="13" spans="1:13" ht="53" thickBot="1" x14ac:dyDescent="0.4">
      <c r="A13" s="2"/>
      <c r="B13" s="4"/>
      <c r="C13" s="41"/>
      <c r="D13" s="41"/>
      <c r="E13" s="12"/>
      <c r="F13" s="11"/>
      <c r="G13" s="12"/>
      <c r="H13" s="11" t="s">
        <v>893</v>
      </c>
      <c r="I13" s="12" t="s">
        <v>894</v>
      </c>
      <c r="J13" s="11"/>
      <c r="K13" s="40"/>
      <c r="L13" s="37"/>
      <c r="M13" s="4"/>
    </row>
    <row r="14" spans="1:13" ht="53" thickBot="1" x14ac:dyDescent="0.4">
      <c r="A14" s="2"/>
      <c r="B14" s="4"/>
      <c r="C14" s="41"/>
      <c r="D14" s="41"/>
      <c r="E14" s="12"/>
      <c r="F14" s="11"/>
      <c r="G14" s="12"/>
      <c r="H14" s="11" t="s">
        <v>895</v>
      </c>
      <c r="I14" s="12" t="s">
        <v>896</v>
      </c>
      <c r="J14" s="11"/>
      <c r="K14" s="40"/>
      <c r="L14" s="37"/>
      <c r="M14" s="4"/>
    </row>
    <row r="15" spans="1:13" ht="15" thickBot="1" x14ac:dyDescent="0.4">
      <c r="A15" s="2"/>
      <c r="B15" s="4"/>
      <c r="C15" s="41"/>
      <c r="D15" s="41"/>
      <c r="E15" s="12"/>
      <c r="F15" s="11"/>
      <c r="G15" s="12"/>
      <c r="H15" s="11" t="s">
        <v>897</v>
      </c>
      <c r="I15" s="12" t="s">
        <v>1090</v>
      </c>
      <c r="J15" s="11"/>
      <c r="K15" s="40"/>
      <c r="L15" s="37"/>
      <c r="M15" s="4"/>
    </row>
    <row r="16" spans="1:13" ht="48" customHeight="1" x14ac:dyDescent="0.35">
      <c r="A16" s="70"/>
      <c r="B16" s="70"/>
      <c r="C16" s="82"/>
      <c r="D16" s="82"/>
      <c r="E16" s="56"/>
      <c r="F16" s="54"/>
      <c r="G16" s="56"/>
      <c r="H16" s="54" t="s">
        <v>1091</v>
      </c>
      <c r="I16" s="56" t="s">
        <v>250</v>
      </c>
      <c r="J16" s="54"/>
      <c r="K16" s="110"/>
      <c r="L16" s="87"/>
      <c r="M16" s="70"/>
    </row>
    <row r="17" spans="1:13" ht="15" thickBot="1" x14ac:dyDescent="0.4">
      <c r="A17" s="71"/>
      <c r="B17" s="71"/>
      <c r="C17" s="83"/>
      <c r="D17" s="83"/>
      <c r="E17" s="57"/>
      <c r="F17" s="55"/>
      <c r="G17" s="57"/>
      <c r="H17" s="55"/>
      <c r="I17" s="57"/>
      <c r="J17" s="55"/>
      <c r="K17" s="112"/>
      <c r="L17" s="89"/>
      <c r="M17" s="71"/>
    </row>
    <row r="18" spans="1:13" ht="27" customHeight="1" x14ac:dyDescent="0.35">
      <c r="A18" s="70"/>
      <c r="B18" s="70"/>
      <c r="C18" s="82"/>
      <c r="D18" s="82"/>
      <c r="E18" s="56"/>
      <c r="F18" s="54" t="s">
        <v>216</v>
      </c>
      <c r="G18" s="56" t="s">
        <v>217</v>
      </c>
      <c r="H18" s="54"/>
      <c r="I18" s="56"/>
      <c r="J18" s="54"/>
      <c r="K18" s="110"/>
      <c r="L18" s="87"/>
      <c r="M18" s="70"/>
    </row>
    <row r="19" spans="1:13" ht="15" thickBot="1" x14ac:dyDescent="0.4">
      <c r="A19" s="71"/>
      <c r="B19" s="71"/>
      <c r="C19" s="83"/>
      <c r="D19" s="83"/>
      <c r="E19" s="57"/>
      <c r="F19" s="55"/>
      <c r="G19" s="57"/>
      <c r="H19" s="55"/>
      <c r="I19" s="57"/>
      <c r="J19" s="55"/>
      <c r="K19" s="112"/>
      <c r="L19" s="89"/>
      <c r="M19" s="71"/>
    </row>
    <row r="20" spans="1:13" ht="32" thickBot="1" x14ac:dyDescent="0.4">
      <c r="A20" s="2"/>
      <c r="B20" s="4"/>
      <c r="C20" s="41"/>
      <c r="D20" s="41"/>
      <c r="E20" s="12"/>
      <c r="F20" s="11"/>
      <c r="G20" s="12"/>
      <c r="H20" s="11" t="s">
        <v>1092</v>
      </c>
      <c r="I20" s="12" t="s">
        <v>27</v>
      </c>
      <c r="J20" s="11"/>
      <c r="K20" s="40"/>
      <c r="L20" s="37"/>
      <c r="M20" s="4"/>
    </row>
    <row r="21" spans="1:13" ht="32" thickBot="1" x14ac:dyDescent="0.4">
      <c r="A21" s="2"/>
      <c r="B21" s="4"/>
      <c r="C21" s="41"/>
      <c r="D21" s="41"/>
      <c r="E21" s="12"/>
      <c r="F21" s="11"/>
      <c r="G21" s="12"/>
      <c r="H21" s="11" t="s">
        <v>53</v>
      </c>
      <c r="I21" s="12" t="s">
        <v>54</v>
      </c>
      <c r="J21" s="11"/>
      <c r="K21" s="40"/>
      <c r="L21" s="37"/>
      <c r="M21" s="4"/>
    </row>
    <row r="22" spans="1:13" ht="32" thickBot="1" x14ac:dyDescent="0.4">
      <c r="A22" s="2"/>
      <c r="B22" s="4"/>
      <c r="C22" s="41"/>
      <c r="D22" s="41"/>
      <c r="E22" s="12"/>
      <c r="F22" s="11"/>
      <c r="G22" s="12"/>
      <c r="H22" s="11" t="s">
        <v>55</v>
      </c>
      <c r="I22" s="12" t="s">
        <v>56</v>
      </c>
      <c r="J22" s="11"/>
      <c r="K22" s="40"/>
      <c r="L22" s="37"/>
      <c r="M22" s="4"/>
    </row>
    <row r="23" spans="1:13" ht="42.5" thickBot="1" x14ac:dyDescent="0.4">
      <c r="A23" s="2"/>
      <c r="B23" s="4"/>
      <c r="C23" s="41"/>
      <c r="D23" s="41"/>
      <c r="E23" s="12"/>
      <c r="F23" s="11" t="s">
        <v>1093</v>
      </c>
      <c r="G23" s="12" t="s">
        <v>1094</v>
      </c>
      <c r="H23" s="11"/>
      <c r="I23" s="12"/>
      <c r="J23" s="11"/>
      <c r="K23" s="40"/>
      <c r="L23" s="37"/>
      <c r="M23" s="4"/>
    </row>
    <row r="24" spans="1:13" ht="216" customHeight="1" x14ac:dyDescent="0.35">
      <c r="A24" s="70"/>
      <c r="B24" s="70"/>
      <c r="C24" s="82"/>
      <c r="D24" s="82"/>
      <c r="E24" s="56"/>
      <c r="F24" s="54"/>
      <c r="G24" s="56"/>
      <c r="H24" s="54" t="s">
        <v>1095</v>
      </c>
      <c r="I24" s="56" t="s">
        <v>1096</v>
      </c>
      <c r="J24" s="54"/>
      <c r="K24" s="110" t="s">
        <v>641</v>
      </c>
      <c r="L24" s="43" t="s">
        <v>642</v>
      </c>
      <c r="M24" s="70" t="s">
        <v>1098</v>
      </c>
    </row>
    <row r="25" spans="1:13" ht="15" thickBot="1" x14ac:dyDescent="0.4">
      <c r="A25" s="71"/>
      <c r="B25" s="71"/>
      <c r="C25" s="83"/>
      <c r="D25" s="83"/>
      <c r="E25" s="57"/>
      <c r="F25" s="55"/>
      <c r="G25" s="57"/>
      <c r="H25" s="55"/>
      <c r="I25" s="57"/>
      <c r="J25" s="55"/>
      <c r="K25" s="112"/>
      <c r="L25" s="37" t="s">
        <v>1097</v>
      </c>
      <c r="M25" s="71"/>
    </row>
    <row r="26" spans="1:13" ht="42.5" thickBot="1" x14ac:dyDescent="0.4">
      <c r="A26" s="2"/>
      <c r="B26" s="4"/>
      <c r="C26" s="41"/>
      <c r="D26" s="41"/>
      <c r="E26" s="12"/>
      <c r="F26" s="11"/>
      <c r="G26" s="12"/>
      <c r="H26" s="11" t="s">
        <v>1099</v>
      </c>
      <c r="I26" s="12" t="s">
        <v>149</v>
      </c>
      <c r="J26" s="11"/>
      <c r="K26" s="40"/>
      <c r="L26" s="37"/>
      <c r="M26" s="4"/>
    </row>
    <row r="27" spans="1:13" ht="32" thickBot="1" x14ac:dyDescent="0.4">
      <c r="A27" s="2"/>
      <c r="B27" s="4"/>
      <c r="C27" s="41"/>
      <c r="D27" s="41"/>
      <c r="E27" s="12"/>
      <c r="F27" s="11"/>
      <c r="G27" s="12"/>
      <c r="H27" s="11" t="s">
        <v>1100</v>
      </c>
      <c r="I27" s="12" t="s">
        <v>151</v>
      </c>
      <c r="J27" s="11"/>
      <c r="K27" s="40"/>
      <c r="L27" s="37"/>
      <c r="M27" s="4"/>
    </row>
    <row r="28" spans="1:13" ht="37.5" customHeight="1" x14ac:dyDescent="0.35">
      <c r="A28" s="70"/>
      <c r="B28" s="70"/>
      <c r="C28" s="82"/>
      <c r="D28" s="82"/>
      <c r="E28" s="56"/>
      <c r="F28" s="54"/>
      <c r="G28" s="56"/>
      <c r="H28" s="54" t="s">
        <v>1101</v>
      </c>
      <c r="I28" s="56" t="s">
        <v>153</v>
      </c>
      <c r="J28" s="54"/>
      <c r="K28" s="110"/>
      <c r="L28" s="87"/>
      <c r="M28" s="70"/>
    </row>
    <row r="29" spans="1:13" ht="15" thickBot="1" x14ac:dyDescent="0.4">
      <c r="A29" s="71"/>
      <c r="B29" s="71"/>
      <c r="C29" s="83"/>
      <c r="D29" s="83"/>
      <c r="E29" s="57"/>
      <c r="F29" s="55"/>
      <c r="G29" s="57"/>
      <c r="H29" s="55"/>
      <c r="I29" s="57"/>
      <c r="J29" s="55"/>
      <c r="K29" s="112"/>
      <c r="L29" s="89"/>
      <c r="M29" s="71"/>
    </row>
    <row r="30" spans="1:13" ht="33.5" customHeight="1" x14ac:dyDescent="0.35">
      <c r="A30" s="70"/>
      <c r="B30" s="70"/>
      <c r="C30" s="82"/>
      <c r="D30" s="42" t="s">
        <v>1102</v>
      </c>
      <c r="E30" s="56" t="s">
        <v>1104</v>
      </c>
      <c r="F30" s="54"/>
      <c r="G30" s="56"/>
      <c r="H30" s="54"/>
      <c r="I30" s="56"/>
      <c r="J30" s="54"/>
      <c r="K30" s="110" t="s">
        <v>641</v>
      </c>
      <c r="L30" s="43" t="s">
        <v>642</v>
      </c>
      <c r="M30" s="70" t="s">
        <v>1098</v>
      </c>
    </row>
    <row r="31" spans="1:13" x14ac:dyDescent="0.35">
      <c r="A31" s="95"/>
      <c r="B31" s="95"/>
      <c r="C31" s="96"/>
      <c r="D31" s="42" t="s">
        <v>390</v>
      </c>
      <c r="E31" s="125"/>
      <c r="F31" s="124"/>
      <c r="G31" s="125"/>
      <c r="H31" s="124"/>
      <c r="I31" s="125"/>
      <c r="J31" s="124"/>
      <c r="K31" s="111"/>
      <c r="L31" s="39" t="s">
        <v>1097</v>
      </c>
      <c r="M31" s="95"/>
    </row>
    <row r="32" spans="1:13" x14ac:dyDescent="0.35">
      <c r="A32" s="95"/>
      <c r="B32" s="95"/>
      <c r="C32" s="96"/>
      <c r="D32" s="21"/>
      <c r="E32" s="125"/>
      <c r="F32" s="124"/>
      <c r="G32" s="125"/>
      <c r="H32" s="124"/>
      <c r="I32" s="125"/>
      <c r="J32" s="124"/>
      <c r="K32" s="111"/>
      <c r="L32" s="109"/>
      <c r="M32" s="95"/>
    </row>
    <row r="33" spans="1:13" ht="21" x14ac:dyDescent="0.35">
      <c r="A33" s="95"/>
      <c r="B33" s="95"/>
      <c r="C33" s="96"/>
      <c r="D33" s="20" t="s">
        <v>369</v>
      </c>
      <c r="E33" s="125"/>
      <c r="F33" s="124"/>
      <c r="G33" s="125"/>
      <c r="H33" s="124"/>
      <c r="I33" s="125"/>
      <c r="J33" s="124"/>
      <c r="K33" s="111"/>
      <c r="L33" s="109"/>
      <c r="M33" s="95"/>
    </row>
    <row r="34" spans="1:13" ht="147.5" thickBot="1" x14ac:dyDescent="0.4">
      <c r="A34" s="71"/>
      <c r="B34" s="71"/>
      <c r="C34" s="83"/>
      <c r="D34" s="41" t="s">
        <v>1103</v>
      </c>
      <c r="E34" s="57"/>
      <c r="F34" s="55"/>
      <c r="G34" s="57"/>
      <c r="H34" s="55"/>
      <c r="I34" s="57"/>
      <c r="J34" s="55"/>
      <c r="K34" s="112"/>
      <c r="L34" s="3"/>
      <c r="M34" s="71"/>
    </row>
    <row r="35" spans="1:13" ht="15" thickBot="1" x14ac:dyDescent="0.4">
      <c r="A35" s="2"/>
      <c r="B35" s="4"/>
      <c r="C35" s="41"/>
      <c r="D35" s="41"/>
      <c r="E35" s="12"/>
      <c r="F35" s="11"/>
      <c r="G35" s="12"/>
      <c r="H35" s="11"/>
      <c r="I35" s="12"/>
      <c r="J35" s="11"/>
      <c r="K35" s="40"/>
      <c r="L35" s="37"/>
      <c r="M35" s="4"/>
    </row>
    <row r="36" spans="1:13" ht="15" thickBot="1" x14ac:dyDescent="0.4">
      <c r="A36" s="2"/>
      <c r="B36" s="4"/>
      <c r="C36" s="41"/>
      <c r="D36" s="41"/>
      <c r="E36" s="12"/>
      <c r="F36" s="11"/>
      <c r="G36" s="12"/>
      <c r="H36" s="11"/>
      <c r="I36" s="12"/>
      <c r="J36" s="11"/>
      <c r="K36" s="40"/>
      <c r="L36" s="37"/>
      <c r="M36" s="4"/>
    </row>
    <row r="37" spans="1:13" ht="21" x14ac:dyDescent="0.35">
      <c r="A37" s="70"/>
      <c r="B37" s="70"/>
      <c r="C37" s="82"/>
      <c r="D37" s="42" t="s">
        <v>1105</v>
      </c>
      <c r="E37" s="56" t="s">
        <v>1107</v>
      </c>
      <c r="F37" s="54"/>
      <c r="G37" s="56"/>
      <c r="H37" s="54"/>
      <c r="I37" s="70"/>
      <c r="J37" s="56"/>
      <c r="K37" s="110" t="s">
        <v>1108</v>
      </c>
      <c r="L37" s="87" t="s">
        <v>1109</v>
      </c>
      <c r="M37" s="90" t="s">
        <v>1110</v>
      </c>
    </row>
    <row r="38" spans="1:13" x14ac:dyDescent="0.35">
      <c r="A38" s="95"/>
      <c r="B38" s="95"/>
      <c r="C38" s="96"/>
      <c r="D38" s="42"/>
      <c r="E38" s="125"/>
      <c r="F38" s="124"/>
      <c r="G38" s="125"/>
      <c r="H38" s="124"/>
      <c r="I38" s="95"/>
      <c r="J38" s="125"/>
      <c r="K38" s="111"/>
      <c r="L38" s="98"/>
      <c r="M38" s="143"/>
    </row>
    <row r="39" spans="1:13" ht="21" x14ac:dyDescent="0.35">
      <c r="A39" s="95"/>
      <c r="B39" s="95"/>
      <c r="C39" s="96"/>
      <c r="D39" s="20" t="s">
        <v>369</v>
      </c>
      <c r="E39" s="125"/>
      <c r="F39" s="124"/>
      <c r="G39" s="125"/>
      <c r="H39" s="124"/>
      <c r="I39" s="95"/>
      <c r="J39" s="125"/>
      <c r="K39" s="111"/>
      <c r="L39" s="98"/>
      <c r="M39" s="143"/>
    </row>
    <row r="40" spans="1:13" ht="231.5" thickBot="1" x14ac:dyDescent="0.4">
      <c r="A40" s="71"/>
      <c r="B40" s="71"/>
      <c r="C40" s="83"/>
      <c r="D40" s="41" t="s">
        <v>1106</v>
      </c>
      <c r="E40" s="57"/>
      <c r="F40" s="55"/>
      <c r="G40" s="57"/>
      <c r="H40" s="55"/>
      <c r="I40" s="71"/>
      <c r="J40" s="57"/>
      <c r="K40" s="112"/>
      <c r="L40" s="89"/>
      <c r="M40" s="91"/>
    </row>
    <row r="41" spans="1:13" ht="409.6" thickBot="1" x14ac:dyDescent="0.4">
      <c r="A41" s="2"/>
      <c r="B41" s="4"/>
      <c r="C41" s="41"/>
      <c r="D41" s="41"/>
      <c r="E41" s="12"/>
      <c r="F41" s="11"/>
      <c r="G41" s="12"/>
      <c r="H41" s="11"/>
      <c r="I41" s="4"/>
      <c r="J41" s="12"/>
      <c r="K41" s="40" t="s">
        <v>1111</v>
      </c>
      <c r="L41" s="37" t="s">
        <v>1112</v>
      </c>
      <c r="M41" s="141" t="s">
        <v>1113</v>
      </c>
    </row>
    <row r="42" spans="1:13" ht="42.5" thickBot="1" x14ac:dyDescent="0.4">
      <c r="A42" s="2"/>
      <c r="B42" s="4"/>
      <c r="C42" s="41"/>
      <c r="D42" s="41"/>
      <c r="E42" s="12"/>
      <c r="F42" s="11" t="s">
        <v>1114</v>
      </c>
      <c r="G42" s="12" t="s">
        <v>1115</v>
      </c>
      <c r="H42" s="11"/>
      <c r="I42" s="4"/>
      <c r="J42" s="12"/>
      <c r="K42" s="40"/>
      <c r="L42" s="37"/>
      <c r="M42" s="41"/>
    </row>
    <row r="43" spans="1:13" ht="32" thickBot="1" x14ac:dyDescent="0.4">
      <c r="A43" s="2"/>
      <c r="B43" s="4"/>
      <c r="C43" s="4"/>
      <c r="D43" s="41"/>
      <c r="E43" s="12"/>
      <c r="F43" s="11"/>
      <c r="G43" s="12"/>
      <c r="H43" s="11" t="s">
        <v>26</v>
      </c>
      <c r="I43" s="12" t="s">
        <v>27</v>
      </c>
      <c r="J43" s="12"/>
      <c r="K43" s="40"/>
      <c r="L43" s="37"/>
      <c r="M43" s="41"/>
    </row>
    <row r="44" spans="1:13" ht="15" thickBot="1" x14ac:dyDescent="0.4">
      <c r="A44" s="2"/>
      <c r="B44" s="4"/>
      <c r="C44" s="4"/>
      <c r="D44" s="41"/>
      <c r="E44" s="12"/>
      <c r="F44" s="11"/>
      <c r="G44" s="12"/>
      <c r="H44" s="11" t="s">
        <v>1116</v>
      </c>
      <c r="I44" s="4" t="s">
        <v>149</v>
      </c>
      <c r="J44" s="12"/>
      <c r="K44" s="40"/>
      <c r="L44" s="37"/>
      <c r="M44" s="4"/>
    </row>
    <row r="45" spans="1:13" ht="21.5" thickBot="1" x14ac:dyDescent="0.4">
      <c r="A45" s="2"/>
      <c r="B45" s="4"/>
      <c r="C45" s="4"/>
      <c r="D45" s="41"/>
      <c r="E45" s="12"/>
      <c r="F45" s="11"/>
      <c r="G45" s="12"/>
      <c r="H45" s="11" t="s">
        <v>1117</v>
      </c>
      <c r="I45" s="4" t="s">
        <v>151</v>
      </c>
      <c r="J45" s="12"/>
      <c r="K45" s="40"/>
      <c r="L45" s="37"/>
      <c r="M45" s="41"/>
    </row>
    <row r="46" spans="1:13" ht="15" thickBot="1" x14ac:dyDescent="0.4">
      <c r="A46" s="2"/>
      <c r="B46" s="4"/>
      <c r="C46" s="4"/>
      <c r="D46" s="4"/>
      <c r="E46" s="4"/>
      <c r="F46" s="41"/>
      <c r="G46" s="4"/>
      <c r="H46" s="41"/>
      <c r="I46" s="12"/>
      <c r="J46" s="142"/>
      <c r="K46" s="37"/>
      <c r="L46" s="142"/>
      <c r="M46" s="36"/>
    </row>
    <row r="47" spans="1:13" ht="15" thickBot="1" x14ac:dyDescent="0.4">
      <c r="A47" s="2"/>
      <c r="B47" s="4"/>
      <c r="C47" s="4"/>
      <c r="D47" s="4"/>
      <c r="E47" s="4"/>
      <c r="F47" s="41"/>
      <c r="G47" s="4"/>
      <c r="H47" s="41"/>
      <c r="I47" s="12"/>
      <c r="J47" s="12"/>
      <c r="K47" s="37"/>
      <c r="L47" s="142"/>
      <c r="M47" s="36"/>
    </row>
    <row r="48" spans="1:13" x14ac:dyDescent="0.35">
      <c r="A48" s="1"/>
    </row>
  </sheetData>
  <mergeCells count="114">
    <mergeCell ref="J37:J40"/>
    <mergeCell ref="K37:K40"/>
    <mergeCell ref="L37:L40"/>
    <mergeCell ref="M37:M40"/>
    <mergeCell ref="K30:K34"/>
    <mergeCell ref="M30:M34"/>
    <mergeCell ref="A37:A40"/>
    <mergeCell ref="B37:B40"/>
    <mergeCell ref="C37:C40"/>
    <mergeCell ref="E37:E40"/>
    <mergeCell ref="F37:F40"/>
    <mergeCell ref="G37:G40"/>
    <mergeCell ref="H37:H40"/>
    <mergeCell ref="I37:I40"/>
    <mergeCell ref="M28:M29"/>
    <mergeCell ref="A30:A34"/>
    <mergeCell ref="B30:B34"/>
    <mergeCell ref="C30:C34"/>
    <mergeCell ref="E30:E34"/>
    <mergeCell ref="F30:F34"/>
    <mergeCell ref="G30:G34"/>
    <mergeCell ref="H30:H34"/>
    <mergeCell ref="I30:I34"/>
    <mergeCell ref="J30:J34"/>
    <mergeCell ref="G28:G29"/>
    <mergeCell ref="H28:H29"/>
    <mergeCell ref="I28:I29"/>
    <mergeCell ref="J28:J29"/>
    <mergeCell ref="K28:K29"/>
    <mergeCell ref="L28:L29"/>
    <mergeCell ref="A28:A29"/>
    <mergeCell ref="B28:B29"/>
    <mergeCell ref="C28:C29"/>
    <mergeCell ref="D28:D29"/>
    <mergeCell ref="E28:E29"/>
    <mergeCell ref="F28:F29"/>
    <mergeCell ref="G24:G25"/>
    <mergeCell ref="H24:H25"/>
    <mergeCell ref="I24:I25"/>
    <mergeCell ref="J24:J25"/>
    <mergeCell ref="K24:K25"/>
    <mergeCell ref="M24:M25"/>
    <mergeCell ref="J18:J19"/>
    <mergeCell ref="K18:K19"/>
    <mergeCell ref="L18:L19"/>
    <mergeCell ref="M18:M19"/>
    <mergeCell ref="A24:A25"/>
    <mergeCell ref="B24:B25"/>
    <mergeCell ref="C24:C25"/>
    <mergeCell ref="D24:D25"/>
    <mergeCell ref="E24:E25"/>
    <mergeCell ref="F24:F25"/>
    <mergeCell ref="M16:M17"/>
    <mergeCell ref="A18:A19"/>
    <mergeCell ref="B18:B19"/>
    <mergeCell ref="C18:C19"/>
    <mergeCell ref="D18:D19"/>
    <mergeCell ref="E18:E19"/>
    <mergeCell ref="F18:F19"/>
    <mergeCell ref="G18:G19"/>
    <mergeCell ref="H18:H19"/>
    <mergeCell ref="I18:I19"/>
    <mergeCell ref="G16:G17"/>
    <mergeCell ref="H16:H17"/>
    <mergeCell ref="I16:I17"/>
    <mergeCell ref="J16:J17"/>
    <mergeCell ref="K16:K17"/>
    <mergeCell ref="L16:L17"/>
    <mergeCell ref="J10:J11"/>
    <mergeCell ref="K10:K11"/>
    <mergeCell ref="L10:L11"/>
    <mergeCell ref="M10:M11"/>
    <mergeCell ref="A16:A17"/>
    <mergeCell ref="B16:B17"/>
    <mergeCell ref="C16:C17"/>
    <mergeCell ref="D16:D17"/>
    <mergeCell ref="E16:E17"/>
    <mergeCell ref="F16:F17"/>
    <mergeCell ref="M6:M7"/>
    <mergeCell ref="A10:A11"/>
    <mergeCell ref="B10:B11"/>
    <mergeCell ref="C10:C11"/>
    <mergeCell ref="D10:D11"/>
    <mergeCell ref="E10:E11"/>
    <mergeCell ref="F10:F11"/>
    <mergeCell ref="G10:G11"/>
    <mergeCell ref="H10:H11"/>
    <mergeCell ref="I10:I11"/>
    <mergeCell ref="G6:G7"/>
    <mergeCell ref="H6:H7"/>
    <mergeCell ref="I6:I7"/>
    <mergeCell ref="J6:J7"/>
    <mergeCell ref="K6:K7"/>
    <mergeCell ref="L6:L7"/>
    <mergeCell ref="J3:J4"/>
    <mergeCell ref="K3:K4"/>
    <mergeCell ref="L3:L4"/>
    <mergeCell ref="M3:M4"/>
    <mergeCell ref="A6:A7"/>
    <mergeCell ref="B6:B7"/>
    <mergeCell ref="C6:C7"/>
    <mergeCell ref="D6:D7"/>
    <mergeCell ref="E6:E7"/>
    <mergeCell ref="F6:F7"/>
    <mergeCell ref="A1:E1"/>
    <mergeCell ref="F1:M1"/>
    <mergeCell ref="A3:A4"/>
    <mergeCell ref="B3:B4"/>
    <mergeCell ref="C3:C4"/>
    <mergeCell ref="E3:E4"/>
    <mergeCell ref="F3:F4"/>
    <mergeCell ref="G3:G4"/>
    <mergeCell ref="H3:H4"/>
    <mergeCell ref="I3:I4"/>
  </mergeCells>
  <hyperlinks>
    <hyperlink ref="M41" r:id="rId1" display="http://en.wikipedia.org/wiki/pt:Fontan%C3%A1rio" xr:uid="{EA98D6A3-F65B-4D15-BDE0-1256F1334B69}"/>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A441B-4C49-47EE-A02D-CD70B83BB436}">
  <dimension ref="A1:M482"/>
  <sheetViews>
    <sheetView workbookViewId="0">
      <selection sqref="A1:XFD1048576"/>
    </sheetView>
  </sheetViews>
  <sheetFormatPr defaultRowHeight="14.5" x14ac:dyDescent="0.35"/>
  <cols>
    <col min="3" max="3" width="40.6328125" customWidth="1"/>
    <col min="4" max="4" width="10.453125"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31.5" x14ac:dyDescent="0.35">
      <c r="A3" s="70"/>
      <c r="B3" s="70"/>
      <c r="C3" s="82"/>
      <c r="D3" s="42" t="s">
        <v>1118</v>
      </c>
      <c r="E3" s="21" t="s">
        <v>1119</v>
      </c>
      <c r="F3" s="54"/>
      <c r="G3" s="56"/>
      <c r="H3" s="56"/>
      <c r="I3" s="54"/>
      <c r="J3" s="74"/>
      <c r="K3" s="76"/>
      <c r="L3" s="78"/>
      <c r="M3" s="48"/>
    </row>
    <row r="4" spans="1:13" x14ac:dyDescent="0.35">
      <c r="A4" s="95"/>
      <c r="B4" s="95"/>
      <c r="C4" s="96"/>
      <c r="D4" s="42" t="s">
        <v>390</v>
      </c>
      <c r="E4" s="21"/>
      <c r="F4" s="124"/>
      <c r="G4" s="125"/>
      <c r="H4" s="125"/>
      <c r="I4" s="124"/>
      <c r="J4" s="178"/>
      <c r="K4" s="179"/>
      <c r="L4" s="180"/>
      <c r="M4" s="47"/>
    </row>
    <row r="5" spans="1:13" x14ac:dyDescent="0.35">
      <c r="A5" s="95"/>
      <c r="B5" s="95"/>
      <c r="C5" s="96"/>
      <c r="D5" s="119"/>
      <c r="E5" s="20" t="s">
        <v>1120</v>
      </c>
      <c r="F5" s="124"/>
      <c r="G5" s="125"/>
      <c r="H5" s="125"/>
      <c r="I5" s="124"/>
      <c r="J5" s="178"/>
      <c r="K5" s="179"/>
      <c r="L5" s="180"/>
      <c r="M5" s="47"/>
    </row>
    <row r="6" spans="1:13" ht="21.5" thickBot="1" x14ac:dyDescent="0.4">
      <c r="A6" s="71"/>
      <c r="B6" s="71"/>
      <c r="C6" s="83"/>
      <c r="D6" s="120"/>
      <c r="E6" s="11" t="s">
        <v>1121</v>
      </c>
      <c r="F6" s="55"/>
      <c r="G6" s="57"/>
      <c r="H6" s="57"/>
      <c r="I6" s="55"/>
      <c r="J6" s="75"/>
      <c r="K6" s="77"/>
      <c r="L6" s="79"/>
      <c r="M6" s="49"/>
    </row>
    <row r="7" spans="1:13" ht="15" thickBot="1" x14ac:dyDescent="0.4">
      <c r="A7" s="2"/>
      <c r="B7" s="4"/>
      <c r="C7" s="41"/>
      <c r="D7" s="8"/>
      <c r="E7" s="17"/>
      <c r="F7" s="11" t="s">
        <v>1122</v>
      </c>
      <c r="G7" s="12" t="s">
        <v>1123</v>
      </c>
      <c r="H7" s="12"/>
      <c r="I7" s="11"/>
      <c r="J7" s="14"/>
      <c r="K7" s="18"/>
      <c r="L7" s="19"/>
      <c r="M7" s="7"/>
    </row>
    <row r="8" spans="1:13" ht="15" thickBot="1" x14ac:dyDescent="0.4">
      <c r="A8" s="2"/>
      <c r="B8" s="4"/>
      <c r="C8" s="41"/>
      <c r="D8" s="8"/>
      <c r="E8" s="17"/>
      <c r="F8" s="11"/>
      <c r="G8" s="12"/>
      <c r="H8" s="11" t="s">
        <v>708</v>
      </c>
      <c r="I8" s="12" t="s">
        <v>1124</v>
      </c>
      <c r="J8" s="14"/>
      <c r="K8" s="18"/>
      <c r="L8" s="19"/>
      <c r="M8" s="7"/>
    </row>
    <row r="9" spans="1:13" ht="102.5" thickBot="1" x14ac:dyDescent="0.4">
      <c r="A9" s="2"/>
      <c r="B9" s="4"/>
      <c r="C9" s="41"/>
      <c r="D9" s="8"/>
      <c r="E9" s="17"/>
      <c r="F9" s="11"/>
      <c r="G9" s="12"/>
      <c r="H9" s="11" t="s">
        <v>1125</v>
      </c>
      <c r="I9" s="12" t="s">
        <v>1126</v>
      </c>
      <c r="J9" s="14"/>
      <c r="K9" s="40" t="s">
        <v>391</v>
      </c>
      <c r="L9" s="37" t="s">
        <v>370</v>
      </c>
      <c r="M9" s="41" t="s">
        <v>392</v>
      </c>
    </row>
    <row r="10" spans="1:13" ht="32" thickBot="1" x14ac:dyDescent="0.4">
      <c r="A10" s="2"/>
      <c r="B10" s="4"/>
      <c r="C10" s="41"/>
      <c r="D10" s="8"/>
      <c r="E10" s="17"/>
      <c r="F10" s="11"/>
      <c r="G10" s="12"/>
      <c r="H10" s="11" t="s">
        <v>1127</v>
      </c>
      <c r="I10" s="12" t="s">
        <v>1128</v>
      </c>
      <c r="J10" s="14"/>
      <c r="K10" s="18"/>
      <c r="L10" s="19"/>
      <c r="M10" s="7"/>
    </row>
    <row r="11" spans="1:13" ht="32" thickBot="1" x14ac:dyDescent="0.4">
      <c r="A11" s="2"/>
      <c r="B11" s="4"/>
      <c r="C11" s="41"/>
      <c r="D11" s="8"/>
      <c r="E11" s="17"/>
      <c r="F11" s="11"/>
      <c r="G11" s="12"/>
      <c r="H11" s="11" t="s">
        <v>1129</v>
      </c>
      <c r="I11" s="10" t="s">
        <v>1130</v>
      </c>
      <c r="J11" s="14"/>
      <c r="K11" s="18"/>
      <c r="L11" s="19"/>
      <c r="M11" s="7"/>
    </row>
    <row r="12" spans="1:13" ht="102.5" thickBot="1" x14ac:dyDescent="0.4">
      <c r="A12" s="2"/>
      <c r="B12" s="4"/>
      <c r="C12" s="41"/>
      <c r="D12" s="8"/>
      <c r="E12" s="17"/>
      <c r="F12" s="11"/>
      <c r="G12" s="12"/>
      <c r="H12" s="11" t="s">
        <v>1131</v>
      </c>
      <c r="I12" s="12" t="s">
        <v>79</v>
      </c>
      <c r="J12" s="14"/>
      <c r="K12" s="40" t="s">
        <v>391</v>
      </c>
      <c r="L12" s="37" t="s">
        <v>370</v>
      </c>
      <c r="M12" s="41" t="s">
        <v>392</v>
      </c>
    </row>
    <row r="13" spans="1:13" ht="32" thickBot="1" x14ac:dyDescent="0.4">
      <c r="A13" s="2"/>
      <c r="B13" s="4"/>
      <c r="C13" s="41"/>
      <c r="D13" s="8"/>
      <c r="E13" s="17"/>
      <c r="F13" s="11"/>
      <c r="G13" s="12"/>
      <c r="H13" s="11" t="s">
        <v>1132</v>
      </c>
      <c r="I13" s="12" t="s">
        <v>1133</v>
      </c>
      <c r="J13" s="14"/>
      <c r="K13" s="18"/>
      <c r="L13" s="19"/>
      <c r="M13" s="7"/>
    </row>
    <row r="14" spans="1:13" ht="102.5" thickBot="1" x14ac:dyDescent="0.4">
      <c r="A14" s="2"/>
      <c r="B14" s="4"/>
      <c r="C14" s="41"/>
      <c r="D14" s="8"/>
      <c r="E14" s="17"/>
      <c r="F14" s="11"/>
      <c r="G14" s="12"/>
      <c r="H14" s="11" t="s">
        <v>1134</v>
      </c>
      <c r="I14" s="12" t="s">
        <v>1135</v>
      </c>
      <c r="J14" s="14"/>
      <c r="K14" s="40" t="s">
        <v>391</v>
      </c>
      <c r="L14" s="37" t="s">
        <v>370</v>
      </c>
      <c r="M14" s="41" t="s">
        <v>392</v>
      </c>
    </row>
    <row r="15" spans="1:13" ht="76.5" thickBot="1" x14ac:dyDescent="0.4">
      <c r="A15" s="2"/>
      <c r="B15" s="4"/>
      <c r="C15" s="41"/>
      <c r="D15" s="8"/>
      <c r="E15" s="17"/>
      <c r="F15" s="11"/>
      <c r="G15" s="12"/>
      <c r="H15" s="11" t="s">
        <v>1136</v>
      </c>
      <c r="I15" s="12" t="s">
        <v>1137</v>
      </c>
      <c r="J15" s="14"/>
      <c r="K15" s="40" t="s">
        <v>391</v>
      </c>
      <c r="L15" s="37" t="s">
        <v>1138</v>
      </c>
      <c r="M15" s="41" t="s">
        <v>1139</v>
      </c>
    </row>
    <row r="16" spans="1:13" ht="53" thickBot="1" x14ac:dyDescent="0.4">
      <c r="A16" s="2"/>
      <c r="B16" s="4"/>
      <c r="C16" s="41"/>
      <c r="D16" s="8"/>
      <c r="E16" s="17"/>
      <c r="F16" s="11"/>
      <c r="G16" s="12"/>
      <c r="H16" s="13" t="s">
        <v>754</v>
      </c>
      <c r="I16" s="10" t="s">
        <v>1140</v>
      </c>
      <c r="J16" s="14"/>
      <c r="K16" s="40" t="s">
        <v>1108</v>
      </c>
      <c r="L16" s="37" t="s">
        <v>1141</v>
      </c>
      <c r="M16" s="41" t="s">
        <v>1142</v>
      </c>
    </row>
    <row r="17" spans="1:13" ht="15" thickBot="1" x14ac:dyDescent="0.4">
      <c r="A17" s="2"/>
      <c r="B17" s="4"/>
      <c r="C17" s="41"/>
      <c r="D17" s="8"/>
      <c r="E17" s="17"/>
      <c r="F17" s="11"/>
      <c r="G17" s="12"/>
      <c r="H17" s="13"/>
      <c r="I17" s="10"/>
      <c r="J17" s="14"/>
      <c r="K17" s="18"/>
      <c r="L17" s="19"/>
      <c r="M17" s="7"/>
    </row>
    <row r="18" spans="1:13" ht="15" thickBot="1" x14ac:dyDescent="0.4">
      <c r="A18" s="2"/>
      <c r="B18" s="4"/>
      <c r="C18" s="41"/>
      <c r="D18" s="8"/>
      <c r="E18" s="17"/>
      <c r="F18" s="11" t="s">
        <v>1143</v>
      </c>
      <c r="G18" s="12" t="s">
        <v>1144</v>
      </c>
      <c r="H18" s="12"/>
      <c r="I18" s="11"/>
      <c r="J18" s="14"/>
      <c r="K18" s="18"/>
      <c r="L18" s="19"/>
      <c r="M18" s="7"/>
    </row>
    <row r="19" spans="1:13" ht="15" thickBot="1" x14ac:dyDescent="0.4">
      <c r="A19" s="2"/>
      <c r="B19" s="4"/>
      <c r="C19" s="41"/>
      <c r="D19" s="8"/>
      <c r="E19" s="17"/>
      <c r="F19" s="11"/>
      <c r="G19" s="12"/>
      <c r="H19" s="13" t="s">
        <v>146</v>
      </c>
      <c r="I19" s="10" t="s">
        <v>1145</v>
      </c>
      <c r="J19" s="14"/>
      <c r="K19" s="18"/>
      <c r="L19" s="19"/>
      <c r="M19" s="7"/>
    </row>
    <row r="20" spans="1:13" ht="15" thickBot="1" x14ac:dyDescent="0.4">
      <c r="A20" s="2"/>
      <c r="B20" s="4"/>
      <c r="C20" s="41"/>
      <c r="D20" s="8"/>
      <c r="E20" s="17"/>
      <c r="F20" s="11"/>
      <c r="G20" s="12"/>
      <c r="H20" s="13" t="s">
        <v>1146</v>
      </c>
      <c r="I20" s="10" t="s">
        <v>1147</v>
      </c>
      <c r="J20" s="14"/>
      <c r="K20" s="18"/>
      <c r="L20" s="19"/>
      <c r="M20" s="7"/>
    </row>
    <row r="21" spans="1:13" ht="15" thickBot="1" x14ac:dyDescent="0.4">
      <c r="A21" s="2"/>
      <c r="B21" s="4"/>
      <c r="C21" s="41"/>
      <c r="D21" s="8"/>
      <c r="E21" s="17"/>
      <c r="F21" s="11"/>
      <c r="G21" s="12"/>
      <c r="H21" s="13" t="s">
        <v>1148</v>
      </c>
      <c r="I21" s="10" t="s">
        <v>1149</v>
      </c>
      <c r="J21" s="14"/>
      <c r="K21" s="18"/>
      <c r="L21" s="19"/>
      <c r="M21" s="7"/>
    </row>
    <row r="22" spans="1:13" ht="15" thickBot="1" x14ac:dyDescent="0.4">
      <c r="A22" s="2"/>
      <c r="B22" s="4"/>
      <c r="C22" s="41"/>
      <c r="D22" s="8"/>
      <c r="E22" s="17"/>
      <c r="F22" s="11"/>
      <c r="G22" s="12"/>
      <c r="H22" s="13" t="s">
        <v>1150</v>
      </c>
      <c r="I22" s="10" t="s">
        <v>1151</v>
      </c>
      <c r="J22" s="14"/>
      <c r="K22" s="18"/>
      <c r="L22" s="19"/>
      <c r="M22" s="7"/>
    </row>
    <row r="23" spans="1:13" ht="15" thickBot="1" x14ac:dyDescent="0.4">
      <c r="A23" s="2"/>
      <c r="B23" s="4"/>
      <c r="C23" s="41"/>
      <c r="D23" s="8"/>
      <c r="E23" s="17"/>
      <c r="F23" s="11"/>
      <c r="G23" s="12"/>
      <c r="H23" s="13" t="s">
        <v>402</v>
      </c>
      <c r="I23" s="10" t="s">
        <v>1152</v>
      </c>
      <c r="J23" s="14"/>
      <c r="K23" s="18"/>
      <c r="L23" s="19"/>
      <c r="M23" s="7"/>
    </row>
    <row r="24" spans="1:13" ht="15" thickBot="1" x14ac:dyDescent="0.4">
      <c r="A24" s="2"/>
      <c r="B24" s="4"/>
      <c r="C24" s="41"/>
      <c r="D24" s="41"/>
      <c r="E24" s="4"/>
      <c r="F24" s="15"/>
      <c r="G24" s="35"/>
      <c r="H24" s="35"/>
      <c r="I24" s="17"/>
      <c r="J24" s="10"/>
      <c r="K24" s="15"/>
      <c r="L24" s="16"/>
      <c r="M24" s="41"/>
    </row>
    <row r="25" spans="1:13" ht="15" thickBot="1" x14ac:dyDescent="0.4">
      <c r="A25" s="2"/>
      <c r="B25" s="4"/>
      <c r="C25" s="41"/>
      <c r="D25" s="41"/>
      <c r="E25" s="4"/>
      <c r="F25" s="15"/>
      <c r="G25" s="35"/>
      <c r="H25" s="35"/>
      <c r="I25" s="17"/>
      <c r="J25" s="10"/>
      <c r="K25" s="15"/>
      <c r="L25" s="16"/>
      <c r="M25" s="41"/>
    </row>
    <row r="26" spans="1:13" ht="21" x14ac:dyDescent="0.35">
      <c r="A26" s="70"/>
      <c r="B26" s="70"/>
      <c r="C26" s="82"/>
      <c r="D26" s="42" t="s">
        <v>1153</v>
      </c>
      <c r="E26" s="56" t="s">
        <v>1154</v>
      </c>
      <c r="F26" s="74"/>
      <c r="G26" s="74"/>
      <c r="H26" s="54"/>
      <c r="I26" s="56"/>
      <c r="J26" s="74"/>
      <c r="K26" s="110"/>
      <c r="L26" s="87"/>
      <c r="M26" s="70"/>
    </row>
    <row r="27" spans="1:13" ht="15" thickBot="1" x14ac:dyDescent="0.4">
      <c r="A27" s="71"/>
      <c r="B27" s="71"/>
      <c r="C27" s="83"/>
      <c r="D27" s="41" t="s">
        <v>390</v>
      </c>
      <c r="E27" s="57"/>
      <c r="F27" s="75"/>
      <c r="G27" s="75"/>
      <c r="H27" s="55"/>
      <c r="I27" s="57"/>
      <c r="J27" s="75"/>
      <c r="K27" s="112"/>
      <c r="L27" s="89"/>
      <c r="M27" s="71"/>
    </row>
    <row r="28" spans="1:13" ht="15" thickBot="1" x14ac:dyDescent="0.4">
      <c r="A28" s="2"/>
      <c r="B28" s="4"/>
      <c r="C28" s="41"/>
      <c r="D28" s="41"/>
      <c r="E28" s="12"/>
      <c r="F28" s="11" t="s">
        <v>18</v>
      </c>
      <c r="G28" s="12" t="s">
        <v>19</v>
      </c>
      <c r="H28" s="11" t="s">
        <v>20</v>
      </c>
      <c r="I28" s="12"/>
      <c r="J28" s="14"/>
      <c r="K28" s="40"/>
      <c r="L28" s="37"/>
      <c r="M28" s="7"/>
    </row>
    <row r="29" spans="1:13" ht="15" thickBot="1" x14ac:dyDescent="0.4">
      <c r="A29" s="2"/>
      <c r="B29" s="4"/>
      <c r="C29" s="41"/>
      <c r="D29" s="41"/>
      <c r="E29" s="12"/>
      <c r="F29" s="11" t="s">
        <v>1155</v>
      </c>
      <c r="G29" s="12" t="s">
        <v>1156</v>
      </c>
      <c r="H29" s="11"/>
      <c r="I29" s="12"/>
      <c r="J29" s="14"/>
      <c r="K29" s="40"/>
      <c r="L29" s="37"/>
      <c r="M29" s="7"/>
    </row>
    <row r="30" spans="1:13" ht="15" thickBot="1" x14ac:dyDescent="0.4">
      <c r="A30" s="2"/>
      <c r="B30" s="4"/>
      <c r="C30" s="41"/>
      <c r="D30" s="41"/>
      <c r="E30" s="12"/>
      <c r="F30" s="11"/>
      <c r="G30" s="11"/>
      <c r="H30" s="11" t="s">
        <v>1157</v>
      </c>
      <c r="I30" s="12" t="s">
        <v>1158</v>
      </c>
      <c r="J30" s="14"/>
      <c r="K30" s="40"/>
      <c r="L30" s="37"/>
      <c r="M30" s="7"/>
    </row>
    <row r="31" spans="1:13" ht="15" thickBot="1" x14ac:dyDescent="0.4">
      <c r="A31" s="2"/>
      <c r="B31" s="4"/>
      <c r="C31" s="41"/>
      <c r="D31" s="41"/>
      <c r="E31" s="12"/>
      <c r="F31" s="11"/>
      <c r="G31" s="11"/>
      <c r="H31" s="11" t="s">
        <v>1159</v>
      </c>
      <c r="I31" s="12" t="s">
        <v>1160</v>
      </c>
      <c r="J31" s="14"/>
      <c r="K31" s="40"/>
      <c r="L31" s="37"/>
      <c r="M31" s="7"/>
    </row>
    <row r="32" spans="1:13" ht="32" thickBot="1" x14ac:dyDescent="0.4">
      <c r="A32" s="2"/>
      <c r="B32" s="4"/>
      <c r="C32" s="41"/>
      <c r="D32" s="41"/>
      <c r="E32" s="12"/>
      <c r="F32" s="11"/>
      <c r="G32" s="11"/>
      <c r="H32" s="11" t="s">
        <v>1161</v>
      </c>
      <c r="I32" s="12" t="s">
        <v>1162</v>
      </c>
      <c r="J32" s="14"/>
      <c r="K32" s="37" t="s">
        <v>64</v>
      </c>
      <c r="L32" s="37" t="s">
        <v>388</v>
      </c>
      <c r="M32" s="41" t="s">
        <v>389</v>
      </c>
    </row>
    <row r="33" spans="1:13" ht="15" thickBot="1" x14ac:dyDescent="0.4">
      <c r="A33" s="2"/>
      <c r="B33" s="4"/>
      <c r="C33" s="41"/>
      <c r="D33" s="41"/>
      <c r="E33" s="12"/>
      <c r="F33" s="11"/>
      <c r="G33" s="11"/>
      <c r="H33" s="11" t="s">
        <v>1163</v>
      </c>
      <c r="I33" s="12" t="s">
        <v>1164</v>
      </c>
      <c r="J33" s="14"/>
      <c r="K33" s="40"/>
      <c r="L33" s="37"/>
      <c r="M33" s="7"/>
    </row>
    <row r="34" spans="1:13" ht="15" thickBot="1" x14ac:dyDescent="0.4">
      <c r="A34" s="2"/>
      <c r="B34" s="4"/>
      <c r="C34" s="41"/>
      <c r="D34" s="41"/>
      <c r="E34" s="12"/>
      <c r="F34" s="11"/>
      <c r="G34" s="11"/>
      <c r="H34" s="11" t="s">
        <v>1165</v>
      </c>
      <c r="I34" s="12" t="s">
        <v>1166</v>
      </c>
      <c r="J34" s="14"/>
      <c r="K34" s="40"/>
      <c r="L34" s="37"/>
      <c r="M34" s="7"/>
    </row>
    <row r="35" spans="1:13" ht="15" thickBot="1" x14ac:dyDescent="0.4">
      <c r="A35" s="2"/>
      <c r="B35" s="4"/>
      <c r="C35" s="41"/>
      <c r="D35" s="41"/>
      <c r="E35" s="12"/>
      <c r="F35" s="11"/>
      <c r="G35" s="11"/>
      <c r="H35" s="11" t="s">
        <v>1167</v>
      </c>
      <c r="I35" s="12" t="s">
        <v>1168</v>
      </c>
      <c r="J35" s="14"/>
      <c r="K35" s="40"/>
      <c r="L35" s="37"/>
      <c r="M35" s="7"/>
    </row>
    <row r="36" spans="1:13" ht="15" thickBot="1" x14ac:dyDescent="0.4">
      <c r="A36" s="2"/>
      <c r="B36" s="4"/>
      <c r="C36" s="41"/>
      <c r="D36" s="41"/>
      <c r="E36" s="12"/>
      <c r="F36" s="11"/>
      <c r="G36" s="11"/>
      <c r="H36" s="11" t="s">
        <v>1169</v>
      </c>
      <c r="I36" s="12" t="s">
        <v>1170</v>
      </c>
      <c r="J36" s="14"/>
      <c r="K36" s="40"/>
      <c r="L36" s="37"/>
      <c r="M36" s="7"/>
    </row>
    <row r="37" spans="1:13" ht="15" thickBot="1" x14ac:dyDescent="0.4">
      <c r="A37" s="2"/>
      <c r="B37" s="4"/>
      <c r="C37" s="41"/>
      <c r="D37" s="41"/>
      <c r="E37" s="12"/>
      <c r="F37" s="11" t="s">
        <v>887</v>
      </c>
      <c r="G37" s="12" t="s">
        <v>1171</v>
      </c>
      <c r="H37" s="11"/>
      <c r="I37" s="12"/>
      <c r="J37" s="14"/>
      <c r="K37" s="40"/>
      <c r="L37" s="37"/>
      <c r="M37" s="7"/>
    </row>
    <row r="38" spans="1:13" ht="15" thickBot="1" x14ac:dyDescent="0.4">
      <c r="A38" s="2"/>
      <c r="B38" s="4"/>
      <c r="C38" s="41"/>
      <c r="D38" s="41"/>
      <c r="E38" s="12"/>
      <c r="F38" s="11"/>
      <c r="G38" s="11"/>
      <c r="H38" s="11" t="s">
        <v>26</v>
      </c>
      <c r="I38" s="12" t="s">
        <v>1172</v>
      </c>
      <c r="J38" s="14"/>
      <c r="K38" s="40"/>
      <c r="L38" s="37"/>
      <c r="M38" s="7"/>
    </row>
    <row r="39" spans="1:13" ht="15" thickBot="1" x14ac:dyDescent="0.4">
      <c r="A39" s="2"/>
      <c r="B39" s="4"/>
      <c r="C39" s="41"/>
      <c r="D39" s="41"/>
      <c r="E39" s="12"/>
      <c r="F39" s="11"/>
      <c r="G39" s="11"/>
      <c r="H39" s="11" t="s">
        <v>889</v>
      </c>
      <c r="I39" s="12" t="s">
        <v>1173</v>
      </c>
      <c r="J39" s="14"/>
      <c r="K39" s="40"/>
      <c r="L39" s="37"/>
      <c r="M39" s="7"/>
    </row>
    <row r="40" spans="1:13" ht="15" thickBot="1" x14ac:dyDescent="0.4">
      <c r="A40" s="2"/>
      <c r="B40" s="4"/>
      <c r="C40" s="41"/>
      <c r="D40" s="41"/>
      <c r="E40" s="12"/>
      <c r="F40" s="11"/>
      <c r="G40" s="11"/>
      <c r="H40" s="11" t="s">
        <v>891</v>
      </c>
      <c r="I40" s="12" t="s">
        <v>892</v>
      </c>
      <c r="J40" s="14"/>
      <c r="K40" s="40"/>
      <c r="L40" s="37"/>
      <c r="M40" s="7"/>
    </row>
    <row r="41" spans="1:13" ht="15" thickBot="1" x14ac:dyDescent="0.4">
      <c r="A41" s="2"/>
      <c r="B41" s="4"/>
      <c r="C41" s="41"/>
      <c r="D41" s="41"/>
      <c r="E41" s="12"/>
      <c r="F41" s="11"/>
      <c r="G41" s="11"/>
      <c r="H41" s="11" t="s">
        <v>893</v>
      </c>
      <c r="I41" s="12" t="s">
        <v>894</v>
      </c>
      <c r="J41" s="14"/>
      <c r="K41" s="40"/>
      <c r="L41" s="37"/>
      <c r="M41" s="7"/>
    </row>
    <row r="42" spans="1:13" ht="15" thickBot="1" x14ac:dyDescent="0.4">
      <c r="A42" s="2"/>
      <c r="B42" s="4"/>
      <c r="C42" s="41"/>
      <c r="D42" s="41"/>
      <c r="E42" s="12"/>
      <c r="F42" s="11"/>
      <c r="G42" s="11"/>
      <c r="H42" s="11" t="s">
        <v>895</v>
      </c>
      <c r="I42" s="12" t="s">
        <v>896</v>
      </c>
      <c r="J42" s="14"/>
      <c r="K42" s="40"/>
      <c r="L42" s="37"/>
      <c r="M42" s="7"/>
    </row>
    <row r="43" spans="1:13" ht="15" thickBot="1" x14ac:dyDescent="0.4">
      <c r="A43" s="2"/>
      <c r="B43" s="4"/>
      <c r="C43" s="41"/>
      <c r="D43" s="41"/>
      <c r="E43" s="12"/>
      <c r="F43" s="11"/>
      <c r="G43" s="11"/>
      <c r="H43" s="11" t="s">
        <v>897</v>
      </c>
      <c r="I43" s="12" t="s">
        <v>898</v>
      </c>
      <c r="J43" s="14"/>
      <c r="K43" s="40"/>
      <c r="L43" s="37"/>
      <c r="M43" s="7"/>
    </row>
    <row r="44" spans="1:13" ht="15" thickBot="1" x14ac:dyDescent="0.4">
      <c r="A44" s="2"/>
      <c r="B44" s="4"/>
      <c r="C44" s="41"/>
      <c r="D44" s="41"/>
      <c r="E44" s="12"/>
      <c r="F44" s="11"/>
      <c r="G44" s="11"/>
      <c r="H44" s="11" t="s">
        <v>899</v>
      </c>
      <c r="I44" s="12" t="s">
        <v>250</v>
      </c>
      <c r="J44" s="14"/>
      <c r="K44" s="40"/>
      <c r="L44" s="37"/>
      <c r="M44" s="7"/>
    </row>
    <row r="45" spans="1:13" ht="15" thickBot="1" x14ac:dyDescent="0.4">
      <c r="A45" s="2"/>
      <c r="B45" s="4"/>
      <c r="C45" s="41"/>
      <c r="D45" s="41"/>
      <c r="E45" s="12"/>
      <c r="F45" s="11" t="s">
        <v>903</v>
      </c>
      <c r="G45" s="12" t="s">
        <v>1174</v>
      </c>
      <c r="H45" s="11"/>
      <c r="I45" s="12"/>
      <c r="J45" s="14"/>
      <c r="K45" s="40"/>
      <c r="L45" s="37"/>
      <c r="M45" s="7"/>
    </row>
    <row r="46" spans="1:13" ht="15" thickBot="1" x14ac:dyDescent="0.4">
      <c r="A46" s="2"/>
      <c r="B46" s="4"/>
      <c r="C46" s="41"/>
      <c r="D46" s="41"/>
      <c r="E46" s="12"/>
      <c r="F46" s="11"/>
      <c r="G46" s="11"/>
      <c r="H46" s="11" t="s">
        <v>26</v>
      </c>
      <c r="I46" s="12" t="s">
        <v>277</v>
      </c>
      <c r="J46" s="14"/>
      <c r="K46" s="40"/>
      <c r="L46" s="37"/>
      <c r="M46" s="7"/>
    </row>
    <row r="47" spans="1:13" ht="15" thickBot="1" x14ac:dyDescent="0.4">
      <c r="A47" s="2"/>
      <c r="B47" s="4"/>
      <c r="C47" s="41"/>
      <c r="D47" s="41"/>
      <c r="E47" s="12"/>
      <c r="F47" s="11"/>
      <c r="G47" s="11"/>
      <c r="H47" s="11" t="s">
        <v>1175</v>
      </c>
      <c r="I47" s="12" t="s">
        <v>149</v>
      </c>
      <c r="J47" s="14"/>
      <c r="K47" s="40"/>
      <c r="L47" s="37"/>
      <c r="M47" s="7"/>
    </row>
    <row r="48" spans="1:13" ht="15" thickBot="1" x14ac:dyDescent="0.4">
      <c r="A48" s="2"/>
      <c r="B48" s="4"/>
      <c r="C48" s="41"/>
      <c r="D48" s="41"/>
      <c r="E48" s="12"/>
      <c r="F48" s="11"/>
      <c r="G48" s="11"/>
      <c r="H48" s="11" t="s">
        <v>908</v>
      </c>
      <c r="I48" s="12" t="s">
        <v>151</v>
      </c>
      <c r="J48" s="14"/>
      <c r="K48" s="40"/>
      <c r="L48" s="37"/>
      <c r="M48" s="7"/>
    </row>
    <row r="49" spans="1:13" ht="15" thickBot="1" x14ac:dyDescent="0.4">
      <c r="A49" s="2"/>
      <c r="B49" s="4"/>
      <c r="C49" s="41"/>
      <c r="D49" s="41"/>
      <c r="E49" s="12"/>
      <c r="F49" s="11"/>
      <c r="G49" s="11"/>
      <c r="H49" s="11" t="s">
        <v>1176</v>
      </c>
      <c r="I49" s="12" t="s">
        <v>153</v>
      </c>
      <c r="J49" s="14"/>
      <c r="K49" s="40"/>
      <c r="L49" s="37"/>
      <c r="M49" s="7"/>
    </row>
    <row r="50" spans="1:13" ht="15" thickBot="1" x14ac:dyDescent="0.4">
      <c r="A50" s="2"/>
      <c r="B50" s="4"/>
      <c r="C50" s="41"/>
      <c r="D50" s="41"/>
      <c r="E50" s="12"/>
      <c r="F50" s="11"/>
      <c r="G50" s="11"/>
      <c r="H50" s="11" t="s">
        <v>895</v>
      </c>
      <c r="I50" s="12" t="s">
        <v>79</v>
      </c>
      <c r="J50" s="14"/>
      <c r="K50" s="40"/>
      <c r="L50" s="37"/>
      <c r="M50" s="7"/>
    </row>
    <row r="51" spans="1:13" ht="21.5" thickBot="1" x14ac:dyDescent="0.4">
      <c r="A51" s="2"/>
      <c r="B51" s="4"/>
      <c r="C51" s="41"/>
      <c r="D51" s="41"/>
      <c r="E51" s="12"/>
      <c r="F51" s="11"/>
      <c r="G51" s="11"/>
      <c r="H51" s="11" t="s">
        <v>1177</v>
      </c>
      <c r="I51" s="12" t="s">
        <v>1178</v>
      </c>
      <c r="J51" s="14"/>
      <c r="K51" s="40"/>
      <c r="L51" s="37"/>
      <c r="M51" s="7"/>
    </row>
    <row r="52" spans="1:13" x14ac:dyDescent="0.35">
      <c r="A52" s="70"/>
      <c r="B52" s="70"/>
      <c r="C52" s="82"/>
      <c r="D52" s="82"/>
      <c r="E52" s="56"/>
      <c r="F52" s="54" t="s">
        <v>1179</v>
      </c>
      <c r="G52" s="21" t="s">
        <v>1180</v>
      </c>
      <c r="H52" s="54" t="s">
        <v>20</v>
      </c>
      <c r="I52" s="56"/>
      <c r="J52" s="74"/>
      <c r="K52" s="110"/>
      <c r="L52" s="87"/>
      <c r="M52" s="48"/>
    </row>
    <row r="53" spans="1:13" ht="15" thickBot="1" x14ac:dyDescent="0.4">
      <c r="A53" s="71"/>
      <c r="B53" s="71"/>
      <c r="C53" s="83"/>
      <c r="D53" s="83"/>
      <c r="E53" s="57"/>
      <c r="F53" s="55"/>
      <c r="G53" s="12" t="s">
        <v>1181</v>
      </c>
      <c r="H53" s="55"/>
      <c r="I53" s="57"/>
      <c r="J53" s="75"/>
      <c r="K53" s="112"/>
      <c r="L53" s="89"/>
      <c r="M53" s="49"/>
    </row>
    <row r="54" spans="1:13" x14ac:dyDescent="0.35">
      <c r="A54" s="70"/>
      <c r="B54" s="70"/>
      <c r="C54" s="82"/>
      <c r="D54" s="82"/>
      <c r="E54" s="56"/>
      <c r="F54" s="54" t="s">
        <v>216</v>
      </c>
      <c r="G54" s="56" t="s">
        <v>217</v>
      </c>
      <c r="H54" s="54"/>
      <c r="I54" s="56"/>
      <c r="J54" s="74"/>
      <c r="K54" s="110"/>
      <c r="L54" s="87"/>
      <c r="M54" s="48"/>
    </row>
    <row r="55" spans="1:13" ht="15" thickBot="1" x14ac:dyDescent="0.4">
      <c r="A55" s="71"/>
      <c r="B55" s="71"/>
      <c r="C55" s="83"/>
      <c r="D55" s="83"/>
      <c r="E55" s="57"/>
      <c r="F55" s="55"/>
      <c r="G55" s="57"/>
      <c r="H55" s="55"/>
      <c r="I55" s="57"/>
      <c r="J55" s="75"/>
      <c r="K55" s="112"/>
      <c r="L55" s="89"/>
      <c r="M55" s="49"/>
    </row>
    <row r="56" spans="1:13" ht="15" thickBot="1" x14ac:dyDescent="0.4">
      <c r="A56" s="2"/>
      <c r="B56" s="4"/>
      <c r="C56" s="41"/>
      <c r="D56" s="41"/>
      <c r="E56" s="12"/>
      <c r="F56" s="11"/>
      <c r="G56" s="11"/>
      <c r="H56" s="11" t="s">
        <v>146</v>
      </c>
      <c r="I56" s="12" t="s">
        <v>27</v>
      </c>
      <c r="J56" s="14"/>
      <c r="K56" s="40"/>
      <c r="L56" s="37"/>
      <c r="M56" s="7"/>
    </row>
    <row r="57" spans="1:13" ht="15" thickBot="1" x14ac:dyDescent="0.4">
      <c r="A57" s="2"/>
      <c r="B57" s="4"/>
      <c r="C57" s="41"/>
      <c r="D57" s="41"/>
      <c r="E57" s="12"/>
      <c r="F57" s="11"/>
      <c r="G57" s="11"/>
      <c r="H57" s="11" t="s">
        <v>404</v>
      </c>
      <c r="I57" s="12" t="s">
        <v>54</v>
      </c>
      <c r="J57" s="14"/>
      <c r="K57" s="40"/>
      <c r="L57" s="37"/>
      <c r="M57" s="7"/>
    </row>
    <row r="58" spans="1:13" ht="15" thickBot="1" x14ac:dyDescent="0.4">
      <c r="A58" s="2"/>
      <c r="B58" s="4"/>
      <c r="C58" s="41"/>
      <c r="D58" s="41"/>
      <c r="E58" s="12"/>
      <c r="F58" s="11"/>
      <c r="G58" s="11"/>
      <c r="H58" s="11" t="s">
        <v>405</v>
      </c>
      <c r="I58" s="12" t="s">
        <v>56</v>
      </c>
      <c r="J58" s="14"/>
      <c r="K58" s="40"/>
      <c r="L58" s="37"/>
      <c r="M58" s="7"/>
    </row>
    <row r="59" spans="1:13" x14ac:dyDescent="0.35">
      <c r="A59" s="70"/>
      <c r="B59" s="70"/>
      <c r="C59" s="82"/>
      <c r="D59" s="82"/>
      <c r="E59" s="70"/>
      <c r="F59" s="58" t="s">
        <v>742</v>
      </c>
      <c r="G59" s="62" t="s">
        <v>223</v>
      </c>
      <c r="H59" s="58"/>
      <c r="I59" s="60"/>
      <c r="J59" s="62"/>
      <c r="K59" s="26" t="s">
        <v>69</v>
      </c>
      <c r="L59" s="64" t="s">
        <v>65</v>
      </c>
      <c r="M59" s="72" t="s">
        <v>224</v>
      </c>
    </row>
    <row r="60" spans="1:13" ht="15" thickBot="1" x14ac:dyDescent="0.4">
      <c r="A60" s="71"/>
      <c r="B60" s="71"/>
      <c r="C60" s="83"/>
      <c r="D60" s="83"/>
      <c r="E60" s="71"/>
      <c r="F60" s="59"/>
      <c r="G60" s="63"/>
      <c r="H60" s="59"/>
      <c r="I60" s="61"/>
      <c r="J60" s="63"/>
      <c r="K60" s="15" t="s">
        <v>70</v>
      </c>
      <c r="L60" s="65"/>
      <c r="M60" s="73"/>
    </row>
    <row r="61" spans="1:13" x14ac:dyDescent="0.35">
      <c r="A61" s="70"/>
      <c r="B61" s="70"/>
      <c r="C61" s="82"/>
      <c r="D61" s="82"/>
      <c r="E61" s="70"/>
      <c r="F61" s="58"/>
      <c r="G61" s="62"/>
      <c r="H61" s="58" t="s">
        <v>59</v>
      </c>
      <c r="I61" s="60" t="s">
        <v>60</v>
      </c>
      <c r="J61" s="62"/>
      <c r="K61" s="64"/>
      <c r="L61" s="64"/>
      <c r="M61" s="66"/>
    </row>
    <row r="62" spans="1:13" ht="15" thickBot="1" x14ac:dyDescent="0.4">
      <c r="A62" s="71"/>
      <c r="B62" s="71"/>
      <c r="C62" s="83"/>
      <c r="D62" s="83"/>
      <c r="E62" s="71"/>
      <c r="F62" s="59"/>
      <c r="G62" s="63"/>
      <c r="H62" s="59"/>
      <c r="I62" s="61"/>
      <c r="J62" s="63"/>
      <c r="K62" s="65"/>
      <c r="L62" s="65"/>
      <c r="M62" s="67"/>
    </row>
    <row r="63" spans="1:13" x14ac:dyDescent="0.35">
      <c r="A63" s="70"/>
      <c r="B63" s="70"/>
      <c r="C63" s="82"/>
      <c r="D63" s="82"/>
      <c r="E63" s="70"/>
      <c r="F63" s="48"/>
      <c r="G63" s="48"/>
      <c r="H63" s="58" t="s">
        <v>61</v>
      </c>
      <c r="I63" s="60" t="s">
        <v>62</v>
      </c>
      <c r="J63" s="62"/>
      <c r="K63" s="27" t="s">
        <v>63</v>
      </c>
      <c r="L63" s="68" t="s">
        <v>65</v>
      </c>
      <c r="M63" s="70" t="s">
        <v>66</v>
      </c>
    </row>
    <row r="64" spans="1:13" ht="15" thickBot="1" x14ac:dyDescent="0.4">
      <c r="A64" s="71"/>
      <c r="B64" s="71"/>
      <c r="C64" s="83"/>
      <c r="D64" s="83"/>
      <c r="E64" s="71"/>
      <c r="F64" s="49"/>
      <c r="G64" s="49"/>
      <c r="H64" s="59"/>
      <c r="I64" s="61"/>
      <c r="J64" s="63"/>
      <c r="K64" s="16" t="s">
        <v>64</v>
      </c>
      <c r="L64" s="69"/>
      <c r="M64" s="71"/>
    </row>
    <row r="65" spans="1:13" x14ac:dyDescent="0.35">
      <c r="A65" s="70"/>
      <c r="B65" s="70"/>
      <c r="C65" s="82"/>
      <c r="D65" s="82"/>
      <c r="E65" s="70"/>
      <c r="F65" s="48"/>
      <c r="G65" s="48"/>
      <c r="H65" s="58" t="s">
        <v>67</v>
      </c>
      <c r="I65" s="60" t="s">
        <v>68</v>
      </c>
      <c r="J65" s="68"/>
      <c r="K65" s="26" t="s">
        <v>69</v>
      </c>
      <c r="L65" s="68" t="e">
        <f>ruinous</f>
        <v>#NAME?</v>
      </c>
      <c r="M65" s="72" t="s">
        <v>71</v>
      </c>
    </row>
    <row r="66" spans="1:13" ht="15" thickBot="1" x14ac:dyDescent="0.4">
      <c r="A66" s="71"/>
      <c r="B66" s="71"/>
      <c r="C66" s="83"/>
      <c r="D66" s="83"/>
      <c r="E66" s="71"/>
      <c r="F66" s="49"/>
      <c r="G66" s="49"/>
      <c r="H66" s="59"/>
      <c r="I66" s="61"/>
      <c r="J66" s="69"/>
      <c r="K66" s="15" t="s">
        <v>70</v>
      </c>
      <c r="L66" s="69"/>
      <c r="M66" s="73"/>
    </row>
    <row r="67" spans="1:13" x14ac:dyDescent="0.35">
      <c r="A67" s="70"/>
      <c r="B67" s="70"/>
      <c r="C67" s="82"/>
      <c r="D67" s="82"/>
      <c r="E67" s="70"/>
      <c r="F67" s="48"/>
      <c r="G67" s="48"/>
      <c r="H67" s="58"/>
      <c r="I67" s="60"/>
      <c r="J67" s="62"/>
      <c r="K67" s="26" t="s">
        <v>69</v>
      </c>
      <c r="L67" s="68" t="e">
        <f>partly_ruinous</f>
        <v>#NAME?</v>
      </c>
      <c r="M67" s="72" t="s">
        <v>72</v>
      </c>
    </row>
    <row r="68" spans="1:13" ht="15" thickBot="1" x14ac:dyDescent="0.4">
      <c r="A68" s="71"/>
      <c r="B68" s="71"/>
      <c r="C68" s="83"/>
      <c r="D68" s="83"/>
      <c r="E68" s="71"/>
      <c r="F68" s="49"/>
      <c r="G68" s="49"/>
      <c r="H68" s="59"/>
      <c r="I68" s="61"/>
      <c r="J68" s="63"/>
      <c r="K68" s="15" t="s">
        <v>70</v>
      </c>
      <c r="L68" s="69"/>
      <c r="M68" s="73"/>
    </row>
    <row r="69" spans="1:13" x14ac:dyDescent="0.35">
      <c r="A69" s="70"/>
      <c r="B69" s="70"/>
      <c r="C69" s="82"/>
      <c r="D69" s="82"/>
      <c r="E69" s="70"/>
      <c r="F69" s="48"/>
      <c r="G69" s="48"/>
      <c r="H69" s="58"/>
      <c r="I69" s="60"/>
      <c r="J69" s="62"/>
      <c r="K69" s="26" t="s">
        <v>69</v>
      </c>
      <c r="L69" s="68" t="e">
        <f>mainly_ruinous</f>
        <v>#NAME?</v>
      </c>
      <c r="M69" s="72" t="s">
        <v>73</v>
      </c>
    </row>
    <row r="70" spans="1:13" ht="15" thickBot="1" x14ac:dyDescent="0.4">
      <c r="A70" s="71"/>
      <c r="B70" s="71"/>
      <c r="C70" s="83"/>
      <c r="D70" s="83"/>
      <c r="E70" s="71"/>
      <c r="F70" s="49"/>
      <c r="G70" s="49"/>
      <c r="H70" s="59"/>
      <c r="I70" s="61"/>
      <c r="J70" s="63"/>
      <c r="K70" s="15" t="s">
        <v>70</v>
      </c>
      <c r="L70" s="69"/>
      <c r="M70" s="73"/>
    </row>
    <row r="71" spans="1:13" x14ac:dyDescent="0.35">
      <c r="A71" s="70"/>
      <c r="B71" s="70"/>
      <c r="C71" s="82"/>
      <c r="D71" s="82"/>
      <c r="E71" s="70"/>
      <c r="F71" s="48"/>
      <c r="G71" s="48"/>
      <c r="H71" s="58"/>
      <c r="I71" s="60"/>
      <c r="J71" s="62"/>
      <c r="K71" s="26" t="s">
        <v>69</v>
      </c>
      <c r="L71" s="68" t="e">
        <f>completely_ruinous</f>
        <v>#NAME?</v>
      </c>
      <c r="M71" s="72" t="s">
        <v>74</v>
      </c>
    </row>
    <row r="72" spans="1:13" ht="15" thickBot="1" x14ac:dyDescent="0.4">
      <c r="A72" s="71"/>
      <c r="B72" s="71"/>
      <c r="C72" s="83"/>
      <c r="D72" s="83"/>
      <c r="E72" s="71"/>
      <c r="F72" s="49"/>
      <c r="G72" s="49"/>
      <c r="H72" s="59"/>
      <c r="I72" s="61"/>
      <c r="J72" s="63"/>
      <c r="K72" s="15" t="s">
        <v>70</v>
      </c>
      <c r="L72" s="69"/>
      <c r="M72" s="73"/>
    </row>
    <row r="73" spans="1:13" x14ac:dyDescent="0.35">
      <c r="A73" s="70"/>
      <c r="B73" s="70"/>
      <c r="C73" s="82"/>
      <c r="D73" s="82"/>
      <c r="E73" s="70"/>
      <c r="F73" s="48"/>
      <c r="G73" s="48"/>
      <c r="H73" s="58" t="s">
        <v>75</v>
      </c>
      <c r="I73" s="60" t="s">
        <v>76</v>
      </c>
      <c r="J73" s="62"/>
      <c r="K73" s="26" t="s">
        <v>69</v>
      </c>
      <c r="L73" s="68" t="e">
        <f>good</f>
        <v>#NAME?</v>
      </c>
      <c r="M73" s="72" t="s">
        <v>77</v>
      </c>
    </row>
    <row r="74" spans="1:13" ht="15" thickBot="1" x14ac:dyDescent="0.4">
      <c r="A74" s="71"/>
      <c r="B74" s="71"/>
      <c r="C74" s="83"/>
      <c r="D74" s="83"/>
      <c r="E74" s="71"/>
      <c r="F74" s="49"/>
      <c r="G74" s="49"/>
      <c r="H74" s="59"/>
      <c r="I74" s="61"/>
      <c r="J74" s="63"/>
      <c r="K74" s="15" t="s">
        <v>70</v>
      </c>
      <c r="L74" s="69"/>
      <c r="M74" s="73"/>
    </row>
    <row r="75" spans="1:13" x14ac:dyDescent="0.35">
      <c r="A75" s="70"/>
      <c r="B75" s="70"/>
      <c r="C75" s="82"/>
      <c r="D75" s="82"/>
      <c r="E75" s="70"/>
      <c r="F75" s="48"/>
      <c r="G75" s="48"/>
      <c r="H75" s="58"/>
      <c r="I75" s="60"/>
      <c r="J75" s="62"/>
      <c r="K75" s="26" t="s">
        <v>69</v>
      </c>
      <c r="L75" s="68" t="e">
        <f>average</f>
        <v>#NAME?</v>
      </c>
      <c r="M75" s="70" t="s">
        <v>77</v>
      </c>
    </row>
    <row r="76" spans="1:13" ht="15" thickBot="1" x14ac:dyDescent="0.4">
      <c r="A76" s="71"/>
      <c r="B76" s="71"/>
      <c r="C76" s="83"/>
      <c r="D76" s="83"/>
      <c r="E76" s="71"/>
      <c r="F76" s="49"/>
      <c r="G76" s="49"/>
      <c r="H76" s="59"/>
      <c r="I76" s="61"/>
      <c r="J76" s="63"/>
      <c r="K76" s="15" t="s">
        <v>70</v>
      </c>
      <c r="L76" s="69"/>
      <c r="M76" s="71"/>
    </row>
    <row r="77" spans="1:13" x14ac:dyDescent="0.35">
      <c r="A77" s="70"/>
      <c r="B77" s="70"/>
      <c r="C77" s="82"/>
      <c r="D77" s="82"/>
      <c r="E77" s="70"/>
      <c r="F77" s="48"/>
      <c r="G77" s="48"/>
      <c r="H77" s="58"/>
      <c r="I77" s="60"/>
      <c r="J77" s="62"/>
      <c r="K77" s="26" t="s">
        <v>69</v>
      </c>
      <c r="L77" s="68" t="e">
        <f>poor</f>
        <v>#NAME?</v>
      </c>
      <c r="M77" s="70" t="s">
        <v>77</v>
      </c>
    </row>
    <row r="78" spans="1:13" ht="15" thickBot="1" x14ac:dyDescent="0.4">
      <c r="A78" s="71"/>
      <c r="B78" s="71"/>
      <c r="C78" s="83"/>
      <c r="D78" s="83"/>
      <c r="E78" s="71"/>
      <c r="F78" s="49"/>
      <c r="G78" s="49"/>
      <c r="H78" s="59"/>
      <c r="I78" s="61"/>
      <c r="J78" s="63"/>
      <c r="K78" s="15" t="s">
        <v>70</v>
      </c>
      <c r="L78" s="69"/>
      <c r="M78" s="71"/>
    </row>
    <row r="79" spans="1:13" ht="52.5" x14ac:dyDescent="0.35">
      <c r="A79" s="70"/>
      <c r="B79" s="70"/>
      <c r="C79" s="82"/>
      <c r="D79" s="82"/>
      <c r="E79" s="70"/>
      <c r="F79" s="48"/>
      <c r="G79" s="48"/>
      <c r="H79" s="58" t="s">
        <v>78</v>
      </c>
      <c r="I79" s="60" t="s">
        <v>79</v>
      </c>
      <c r="J79" s="62"/>
      <c r="K79" s="64" t="s">
        <v>69</v>
      </c>
      <c r="L79" s="64" t="s">
        <v>80</v>
      </c>
      <c r="M79" s="31" t="s">
        <v>81</v>
      </c>
    </row>
    <row r="80" spans="1:13" ht="47.5" thickBot="1" x14ac:dyDescent="0.4">
      <c r="A80" s="71"/>
      <c r="B80" s="71"/>
      <c r="C80" s="83"/>
      <c r="D80" s="83"/>
      <c r="E80" s="71"/>
      <c r="F80" s="49"/>
      <c r="G80" s="49"/>
      <c r="H80" s="59"/>
      <c r="I80" s="61"/>
      <c r="J80" s="63"/>
      <c r="K80" s="65"/>
      <c r="L80" s="65"/>
      <c r="M80" s="32" t="s">
        <v>82</v>
      </c>
    </row>
    <row r="81" spans="1:13" ht="15" thickBot="1" x14ac:dyDescent="0.4">
      <c r="A81" s="2"/>
      <c r="B81" s="4"/>
      <c r="C81" s="41"/>
      <c r="D81" s="41"/>
      <c r="E81" s="4"/>
      <c r="F81" s="7"/>
      <c r="G81" s="7"/>
      <c r="H81" s="13" t="s">
        <v>83</v>
      </c>
      <c r="I81" s="24" t="s">
        <v>84</v>
      </c>
      <c r="J81" s="10"/>
      <c r="K81" s="33" t="s">
        <v>85</v>
      </c>
      <c r="L81" s="33" t="s">
        <v>85</v>
      </c>
      <c r="M81" s="16" t="s">
        <v>86</v>
      </c>
    </row>
    <row r="82" spans="1:13" ht="21.5" thickBot="1" x14ac:dyDescent="0.4">
      <c r="A82" s="2"/>
      <c r="B82" s="4"/>
      <c r="C82" s="41"/>
      <c r="D82" s="41"/>
      <c r="E82" s="4"/>
      <c r="F82" s="7"/>
      <c r="G82" s="7"/>
      <c r="H82" s="13" t="s">
        <v>87</v>
      </c>
      <c r="I82" s="24" t="s">
        <v>88</v>
      </c>
      <c r="J82" s="10"/>
      <c r="K82" s="33" t="s">
        <v>85</v>
      </c>
      <c r="L82" s="33" t="s">
        <v>85</v>
      </c>
      <c r="M82" s="16" t="s">
        <v>86</v>
      </c>
    </row>
    <row r="83" spans="1:13" ht="15" thickBot="1" x14ac:dyDescent="0.4">
      <c r="A83" s="2"/>
      <c r="B83" s="4"/>
      <c r="C83" s="41"/>
      <c r="D83" s="41"/>
      <c r="E83" s="4"/>
      <c r="F83" s="7"/>
      <c r="G83" s="7"/>
      <c r="H83" s="13" t="s">
        <v>89</v>
      </c>
      <c r="I83" s="24" t="s">
        <v>90</v>
      </c>
      <c r="J83" s="10"/>
      <c r="K83" s="33" t="s">
        <v>85</v>
      </c>
      <c r="L83" s="33" t="s">
        <v>85</v>
      </c>
      <c r="M83" s="16" t="s">
        <v>86</v>
      </c>
    </row>
    <row r="84" spans="1:13" x14ac:dyDescent="0.35">
      <c r="A84" s="70"/>
      <c r="B84" s="70"/>
      <c r="C84" s="82"/>
      <c r="D84" s="82"/>
      <c r="E84" s="70"/>
      <c r="F84" s="48"/>
      <c r="G84" s="48"/>
      <c r="H84" s="64" t="s">
        <v>91</v>
      </c>
      <c r="I84" s="60"/>
      <c r="J84" s="62"/>
      <c r="K84" s="26" t="s">
        <v>69</v>
      </c>
      <c r="L84" s="68" t="e">
        <f>recognizable_remains</f>
        <v>#NAME?</v>
      </c>
      <c r="M84" s="72" t="s">
        <v>92</v>
      </c>
    </row>
    <row r="85" spans="1:13" ht="15" thickBot="1" x14ac:dyDescent="0.4">
      <c r="A85" s="71"/>
      <c r="B85" s="71"/>
      <c r="C85" s="83"/>
      <c r="D85" s="83"/>
      <c r="E85" s="71"/>
      <c r="F85" s="49"/>
      <c r="G85" s="49"/>
      <c r="H85" s="65"/>
      <c r="I85" s="61"/>
      <c r="J85" s="63"/>
      <c r="K85" s="15" t="s">
        <v>70</v>
      </c>
      <c r="L85" s="69"/>
      <c r="M85" s="73"/>
    </row>
    <row r="86" spans="1:13" x14ac:dyDescent="0.35">
      <c r="A86" s="70"/>
      <c r="B86" s="70"/>
      <c r="C86" s="82"/>
      <c r="D86" s="82"/>
      <c r="E86" s="70"/>
      <c r="F86" s="48"/>
      <c r="G86" s="48"/>
      <c r="H86" s="64" t="s">
        <v>91</v>
      </c>
      <c r="I86" s="60"/>
      <c r="J86" s="62"/>
      <c r="K86" s="26" t="s">
        <v>69</v>
      </c>
      <c r="L86" s="68" t="e">
        <f>preserved</f>
        <v>#NAME?</v>
      </c>
      <c r="M86" s="72" t="s">
        <v>93</v>
      </c>
    </row>
    <row r="87" spans="1:13" ht="15" thickBot="1" x14ac:dyDescent="0.4">
      <c r="A87" s="71"/>
      <c r="B87" s="71"/>
      <c r="C87" s="83"/>
      <c r="D87" s="83"/>
      <c r="E87" s="71"/>
      <c r="F87" s="49"/>
      <c r="G87" s="49"/>
      <c r="H87" s="65"/>
      <c r="I87" s="61"/>
      <c r="J87" s="63"/>
      <c r="K87" s="15" t="s">
        <v>70</v>
      </c>
      <c r="L87" s="69"/>
      <c r="M87" s="73"/>
    </row>
    <row r="88" spans="1:13" x14ac:dyDescent="0.35">
      <c r="A88" s="70"/>
      <c r="B88" s="70"/>
      <c r="C88" s="82"/>
      <c r="D88" s="82"/>
      <c r="E88" s="70"/>
      <c r="F88" s="48"/>
      <c r="G88" s="48"/>
      <c r="H88" s="64" t="s">
        <v>91</v>
      </c>
      <c r="I88" s="60"/>
      <c r="J88" s="62"/>
      <c r="K88" s="26" t="s">
        <v>69</v>
      </c>
      <c r="L88" s="68" t="e">
        <f>renovated</f>
        <v>#NAME?</v>
      </c>
      <c r="M88" s="72" t="s">
        <v>94</v>
      </c>
    </row>
    <row r="89" spans="1:13" ht="15" thickBot="1" x14ac:dyDescent="0.4">
      <c r="A89" s="71"/>
      <c r="B89" s="71"/>
      <c r="C89" s="83"/>
      <c r="D89" s="83"/>
      <c r="E89" s="71"/>
      <c r="F89" s="49"/>
      <c r="G89" s="49"/>
      <c r="H89" s="65"/>
      <c r="I89" s="61"/>
      <c r="J89" s="63"/>
      <c r="K89" s="15" t="s">
        <v>70</v>
      </c>
      <c r="L89" s="69"/>
      <c r="M89" s="73"/>
    </row>
    <row r="90" spans="1:13" x14ac:dyDescent="0.35">
      <c r="A90" s="70"/>
      <c r="B90" s="70"/>
      <c r="C90" s="82"/>
      <c r="D90" s="82"/>
      <c r="E90" s="70"/>
      <c r="F90" s="48"/>
      <c r="G90" s="48"/>
      <c r="H90" s="64" t="s">
        <v>91</v>
      </c>
      <c r="I90" s="60"/>
      <c r="J90" s="62"/>
      <c r="K90" s="26" t="s">
        <v>69</v>
      </c>
      <c r="L90" s="68" t="e">
        <f>reconstructed</f>
        <v>#NAME?</v>
      </c>
      <c r="M90" s="72" t="s">
        <v>95</v>
      </c>
    </row>
    <row r="91" spans="1:13" ht="15" thickBot="1" x14ac:dyDescent="0.4">
      <c r="A91" s="71"/>
      <c r="B91" s="71"/>
      <c r="C91" s="83"/>
      <c r="D91" s="83"/>
      <c r="E91" s="71"/>
      <c r="F91" s="49"/>
      <c r="G91" s="49"/>
      <c r="H91" s="65"/>
      <c r="I91" s="61"/>
      <c r="J91" s="63"/>
      <c r="K91" s="15" t="s">
        <v>70</v>
      </c>
      <c r="L91" s="69"/>
      <c r="M91" s="73"/>
    </row>
    <row r="92" spans="1:13" ht="15" thickBot="1" x14ac:dyDescent="0.4">
      <c r="A92" s="2"/>
      <c r="B92" s="4"/>
      <c r="C92" s="41"/>
      <c r="D92" s="41"/>
      <c r="E92" s="4"/>
      <c r="F92" s="15"/>
      <c r="G92" s="35"/>
      <c r="H92" s="35"/>
      <c r="I92" s="17"/>
      <c r="J92" s="10"/>
      <c r="K92" s="15"/>
      <c r="L92" s="16"/>
      <c r="M92" s="41"/>
    </row>
    <row r="93" spans="1:13" ht="15" thickBot="1" x14ac:dyDescent="0.4">
      <c r="A93" s="2"/>
      <c r="B93" s="4"/>
      <c r="C93" s="41"/>
      <c r="D93" s="41"/>
      <c r="E93" s="4"/>
      <c r="F93" s="15"/>
      <c r="G93" s="35"/>
      <c r="H93" s="35"/>
      <c r="I93" s="17"/>
      <c r="J93" s="10"/>
      <c r="K93" s="15"/>
      <c r="L93" s="16"/>
      <c r="M93" s="41"/>
    </row>
    <row r="94" spans="1:13" ht="46" x14ac:dyDescent="0.35">
      <c r="A94" s="70"/>
      <c r="B94" s="70"/>
      <c r="C94" s="82"/>
      <c r="D94" s="82" t="s">
        <v>1182</v>
      </c>
      <c r="E94" s="70" t="s">
        <v>1183</v>
      </c>
      <c r="F94" s="70"/>
      <c r="G94" s="70"/>
      <c r="H94" s="70"/>
      <c r="I94" s="70"/>
      <c r="J94" s="48"/>
      <c r="K94" s="64" t="s">
        <v>1184</v>
      </c>
      <c r="L94" s="99" t="s">
        <v>386</v>
      </c>
      <c r="M94" s="28" t="s">
        <v>1185</v>
      </c>
    </row>
    <row r="95" spans="1:13" x14ac:dyDescent="0.35">
      <c r="A95" s="95"/>
      <c r="B95" s="95"/>
      <c r="C95" s="96"/>
      <c r="D95" s="96"/>
      <c r="E95" s="95"/>
      <c r="F95" s="95"/>
      <c r="G95" s="95"/>
      <c r="H95" s="95"/>
      <c r="I95" s="95"/>
      <c r="J95" s="47"/>
      <c r="K95" s="103"/>
      <c r="L95" s="134"/>
      <c r="M95" s="28" t="s">
        <v>1186</v>
      </c>
    </row>
    <row r="96" spans="1:13" x14ac:dyDescent="0.35">
      <c r="A96" s="95"/>
      <c r="B96" s="95"/>
      <c r="C96" s="96"/>
      <c r="D96" s="96"/>
      <c r="E96" s="95"/>
      <c r="F96" s="95"/>
      <c r="G96" s="95"/>
      <c r="H96" s="95"/>
      <c r="I96" s="95"/>
      <c r="J96" s="47"/>
      <c r="K96" s="103"/>
      <c r="L96" s="134"/>
      <c r="M96" s="28" t="s">
        <v>1187</v>
      </c>
    </row>
    <row r="97" spans="1:13" x14ac:dyDescent="0.35">
      <c r="A97" s="95"/>
      <c r="B97" s="95"/>
      <c r="C97" s="96"/>
      <c r="D97" s="96"/>
      <c r="E97" s="95"/>
      <c r="F97" s="95"/>
      <c r="G97" s="95"/>
      <c r="H97" s="95"/>
      <c r="I97" s="95"/>
      <c r="J97" s="47"/>
      <c r="K97" s="103"/>
      <c r="L97" s="134"/>
      <c r="M97" s="28" t="s">
        <v>1188</v>
      </c>
    </row>
    <row r="98" spans="1:13" x14ac:dyDescent="0.35">
      <c r="A98" s="95"/>
      <c r="B98" s="95"/>
      <c r="C98" s="96"/>
      <c r="D98" s="96"/>
      <c r="E98" s="95"/>
      <c r="F98" s="95"/>
      <c r="G98" s="95"/>
      <c r="H98" s="95"/>
      <c r="I98" s="95"/>
      <c r="J98" s="47"/>
      <c r="K98" s="103"/>
      <c r="L98" s="134"/>
      <c r="M98" s="28" t="s">
        <v>1189</v>
      </c>
    </row>
    <row r="99" spans="1:13" x14ac:dyDescent="0.35">
      <c r="A99" s="95"/>
      <c r="B99" s="95"/>
      <c r="C99" s="96"/>
      <c r="D99" s="96"/>
      <c r="E99" s="95"/>
      <c r="F99" s="95"/>
      <c r="G99" s="95"/>
      <c r="H99" s="95"/>
      <c r="I99" s="95"/>
      <c r="J99" s="47"/>
      <c r="K99" s="103"/>
      <c r="L99" s="134"/>
      <c r="M99" s="28" t="s">
        <v>1190</v>
      </c>
    </row>
    <row r="100" spans="1:13" x14ac:dyDescent="0.35">
      <c r="A100" s="95"/>
      <c r="B100" s="95"/>
      <c r="C100" s="96"/>
      <c r="D100" s="96"/>
      <c r="E100" s="95"/>
      <c r="F100" s="95"/>
      <c r="G100" s="95"/>
      <c r="H100" s="95"/>
      <c r="I100" s="95"/>
      <c r="J100" s="47"/>
      <c r="K100" s="103"/>
      <c r="L100" s="134"/>
      <c r="M100" s="28"/>
    </row>
    <row r="101" spans="1:13" ht="21" x14ac:dyDescent="0.35">
      <c r="A101" s="95"/>
      <c r="B101" s="95"/>
      <c r="C101" s="96"/>
      <c r="D101" s="96"/>
      <c r="E101" s="95"/>
      <c r="F101" s="95"/>
      <c r="G101" s="95"/>
      <c r="H101" s="95"/>
      <c r="I101" s="95"/>
      <c r="J101" s="47"/>
      <c r="K101" s="103"/>
      <c r="L101" s="134"/>
      <c r="M101" s="28" t="s">
        <v>1191</v>
      </c>
    </row>
    <row r="102" spans="1:13" ht="31.5" x14ac:dyDescent="0.35">
      <c r="A102" s="95"/>
      <c r="B102" s="95"/>
      <c r="C102" s="96"/>
      <c r="D102" s="96"/>
      <c r="E102" s="95"/>
      <c r="F102" s="95"/>
      <c r="G102" s="95"/>
      <c r="H102" s="95"/>
      <c r="I102" s="95"/>
      <c r="J102" s="47"/>
      <c r="K102" s="103"/>
      <c r="L102" s="134"/>
      <c r="M102" s="28" t="s">
        <v>1192</v>
      </c>
    </row>
    <row r="103" spans="1:13" ht="42.5" thickBot="1" x14ac:dyDescent="0.4">
      <c r="A103" s="71"/>
      <c r="B103" s="71"/>
      <c r="C103" s="83"/>
      <c r="D103" s="83"/>
      <c r="E103" s="71"/>
      <c r="F103" s="71"/>
      <c r="G103" s="71"/>
      <c r="H103" s="71"/>
      <c r="I103" s="71"/>
      <c r="J103" s="49"/>
      <c r="K103" s="65"/>
      <c r="L103" s="100"/>
      <c r="M103" s="4" t="s">
        <v>1193</v>
      </c>
    </row>
    <row r="104" spans="1:13" ht="84.5" thickBot="1" x14ac:dyDescent="0.4">
      <c r="A104" s="2"/>
      <c r="B104" s="4"/>
      <c r="C104" s="41"/>
      <c r="D104" s="41"/>
      <c r="E104" s="4"/>
      <c r="F104" s="4"/>
      <c r="G104" s="4"/>
      <c r="H104" s="4"/>
      <c r="I104" s="4"/>
      <c r="J104" s="7"/>
      <c r="K104" s="15" t="s">
        <v>168</v>
      </c>
      <c r="L104" s="16" t="s">
        <v>1194</v>
      </c>
      <c r="M104" s="41" t="s">
        <v>1195</v>
      </c>
    </row>
    <row r="105" spans="1:13" ht="21" x14ac:dyDescent="0.35">
      <c r="A105" s="70"/>
      <c r="B105" s="70"/>
      <c r="C105" s="82"/>
      <c r="D105" s="82"/>
      <c r="E105" s="70"/>
      <c r="F105" s="70"/>
      <c r="G105" s="70"/>
      <c r="H105" s="70"/>
      <c r="I105" s="70"/>
      <c r="J105" s="48"/>
      <c r="K105" s="64" t="s">
        <v>1196</v>
      </c>
      <c r="L105" s="99" t="s">
        <v>294</v>
      </c>
      <c r="M105" s="42" t="s">
        <v>1197</v>
      </c>
    </row>
    <row r="106" spans="1:13" ht="105" x14ac:dyDescent="0.35">
      <c r="A106" s="95"/>
      <c r="B106" s="95"/>
      <c r="C106" s="96"/>
      <c r="D106" s="96"/>
      <c r="E106" s="95"/>
      <c r="F106" s="95"/>
      <c r="G106" s="95"/>
      <c r="H106" s="95"/>
      <c r="I106" s="95"/>
      <c r="J106" s="47"/>
      <c r="K106" s="103"/>
      <c r="L106" s="134"/>
      <c r="M106" s="28" t="s">
        <v>1198</v>
      </c>
    </row>
    <row r="107" spans="1:13" ht="52.5" x14ac:dyDescent="0.35">
      <c r="A107" s="95"/>
      <c r="B107" s="95"/>
      <c r="C107" s="96"/>
      <c r="D107" s="96"/>
      <c r="E107" s="95"/>
      <c r="F107" s="95"/>
      <c r="G107" s="95"/>
      <c r="H107" s="95"/>
      <c r="I107" s="95"/>
      <c r="J107" s="47"/>
      <c r="K107" s="103"/>
      <c r="L107" s="134"/>
      <c r="M107" s="28" t="s">
        <v>1199</v>
      </c>
    </row>
    <row r="108" spans="1:13" ht="42" x14ac:dyDescent="0.35">
      <c r="A108" s="95"/>
      <c r="B108" s="95"/>
      <c r="C108" s="96"/>
      <c r="D108" s="96"/>
      <c r="E108" s="95"/>
      <c r="F108" s="95"/>
      <c r="G108" s="95"/>
      <c r="H108" s="95"/>
      <c r="I108" s="95"/>
      <c r="J108" s="47"/>
      <c r="K108" s="103"/>
      <c r="L108" s="134"/>
      <c r="M108" s="28" t="s">
        <v>1200</v>
      </c>
    </row>
    <row r="109" spans="1:13" ht="52.5" x14ac:dyDescent="0.35">
      <c r="A109" s="95"/>
      <c r="B109" s="95"/>
      <c r="C109" s="96"/>
      <c r="D109" s="96"/>
      <c r="E109" s="95"/>
      <c r="F109" s="95"/>
      <c r="G109" s="95"/>
      <c r="H109" s="95"/>
      <c r="I109" s="95"/>
      <c r="J109" s="47"/>
      <c r="K109" s="103"/>
      <c r="L109" s="134"/>
      <c r="M109" s="28" t="s">
        <v>1201</v>
      </c>
    </row>
    <row r="110" spans="1:13" ht="74" thickBot="1" x14ac:dyDescent="0.4">
      <c r="A110" s="71"/>
      <c r="B110" s="71"/>
      <c r="C110" s="83"/>
      <c r="D110" s="83"/>
      <c r="E110" s="71"/>
      <c r="F110" s="71"/>
      <c r="G110" s="71"/>
      <c r="H110" s="71"/>
      <c r="I110" s="71"/>
      <c r="J110" s="49"/>
      <c r="K110" s="65"/>
      <c r="L110" s="100"/>
      <c r="M110" s="4" t="s">
        <v>1202</v>
      </c>
    </row>
    <row r="111" spans="1:13" ht="74" thickBot="1" x14ac:dyDescent="0.4">
      <c r="A111" s="2"/>
      <c r="B111" s="4"/>
      <c r="C111" s="41"/>
      <c r="D111" s="41"/>
      <c r="E111" s="4"/>
      <c r="F111" s="4"/>
      <c r="G111" s="4"/>
      <c r="H111" s="4"/>
      <c r="I111" s="4"/>
      <c r="J111" s="7"/>
      <c r="K111" s="15" t="s">
        <v>1203</v>
      </c>
      <c r="L111" s="16" t="e">
        <f>yes</f>
        <v>#NAME?</v>
      </c>
      <c r="M111" s="4" t="s">
        <v>1204</v>
      </c>
    </row>
    <row r="112" spans="1:13" ht="15" thickBot="1" x14ac:dyDescent="0.4">
      <c r="A112" s="2"/>
      <c r="B112" s="4"/>
      <c r="C112" s="41"/>
      <c r="D112" s="41"/>
      <c r="E112" s="4"/>
      <c r="F112" s="4"/>
      <c r="G112" s="4"/>
      <c r="H112" s="4"/>
      <c r="I112" s="4"/>
      <c r="J112" s="7"/>
      <c r="K112" s="7"/>
      <c r="L112" s="7"/>
      <c r="M112" s="8"/>
    </row>
    <row r="113" spans="1:13" ht="15" thickBot="1" x14ac:dyDescent="0.4">
      <c r="A113" s="2"/>
      <c r="B113" s="4"/>
      <c r="C113" s="41"/>
      <c r="D113" s="41"/>
      <c r="E113" s="4"/>
      <c r="F113" s="4"/>
      <c r="G113" s="4"/>
      <c r="H113" s="4"/>
      <c r="I113" s="4"/>
      <c r="J113" s="7"/>
      <c r="K113" s="7"/>
      <c r="L113" s="7"/>
      <c r="M113" s="8"/>
    </row>
    <row r="114" spans="1:13" ht="15" thickBot="1" x14ac:dyDescent="0.4">
      <c r="A114" s="2"/>
      <c r="B114" s="4"/>
      <c r="C114" s="41"/>
      <c r="D114" s="4"/>
      <c r="E114" s="4"/>
      <c r="F114" s="41" t="s">
        <v>18</v>
      </c>
      <c r="G114" s="4" t="s">
        <v>19</v>
      </c>
      <c r="H114" s="4" t="s">
        <v>20</v>
      </c>
      <c r="I114" s="4"/>
      <c r="J114" s="7"/>
      <c r="K114" s="7"/>
      <c r="L114" s="7"/>
      <c r="M114" s="7"/>
    </row>
    <row r="115" spans="1:13" ht="21.5" thickBot="1" x14ac:dyDescent="0.4">
      <c r="A115" s="2"/>
      <c r="B115" s="4"/>
      <c r="C115" s="41"/>
      <c r="D115" s="4"/>
      <c r="E115" s="4"/>
      <c r="F115" s="41" t="s">
        <v>21</v>
      </c>
      <c r="G115" s="4" t="s">
        <v>22</v>
      </c>
      <c r="H115" s="5" t="s">
        <v>85</v>
      </c>
      <c r="I115" s="4"/>
      <c r="J115" s="7"/>
      <c r="K115" s="7"/>
      <c r="L115" s="7"/>
      <c r="M115" s="7"/>
    </row>
    <row r="116" spans="1:13" ht="15" thickBot="1" x14ac:dyDescent="0.4">
      <c r="A116" s="2"/>
      <c r="B116" s="4"/>
      <c r="C116" s="41"/>
      <c r="D116" s="4"/>
      <c r="E116" s="4"/>
      <c r="F116" s="11" t="s">
        <v>1155</v>
      </c>
      <c r="G116" s="12" t="s">
        <v>1205</v>
      </c>
      <c r="H116" s="11"/>
      <c r="I116" s="12"/>
      <c r="J116" s="7"/>
      <c r="K116" s="7"/>
      <c r="L116" s="7"/>
      <c r="M116" s="7"/>
    </row>
    <row r="117" spans="1:13" ht="15" thickBot="1" x14ac:dyDescent="0.4">
      <c r="A117" s="2"/>
      <c r="B117" s="4"/>
      <c r="C117" s="41"/>
      <c r="D117" s="4"/>
      <c r="E117" s="4"/>
      <c r="F117" s="11"/>
      <c r="G117" s="11"/>
      <c r="H117" s="11" t="s">
        <v>1157</v>
      </c>
      <c r="I117" s="12" t="s">
        <v>1158</v>
      </c>
      <c r="J117" s="7"/>
      <c r="K117" s="7"/>
      <c r="L117" s="7"/>
      <c r="M117" s="7"/>
    </row>
    <row r="118" spans="1:13" ht="15" thickBot="1" x14ac:dyDescent="0.4">
      <c r="A118" s="2"/>
      <c r="B118" s="4"/>
      <c r="C118" s="41"/>
      <c r="D118" s="4"/>
      <c r="E118" s="4"/>
      <c r="F118" s="11"/>
      <c r="G118" s="11"/>
      <c r="H118" s="11" t="s">
        <v>1159</v>
      </c>
      <c r="I118" s="12" t="s">
        <v>1160</v>
      </c>
      <c r="J118" s="7"/>
      <c r="K118" s="7"/>
      <c r="L118" s="7"/>
      <c r="M118" s="7"/>
    </row>
    <row r="119" spans="1:13" ht="15" thickBot="1" x14ac:dyDescent="0.4">
      <c r="A119" s="2"/>
      <c r="B119" s="4"/>
      <c r="C119" s="41"/>
      <c r="D119" s="4"/>
      <c r="E119" s="4"/>
      <c r="F119" s="11"/>
      <c r="G119" s="11"/>
      <c r="H119" s="11" t="s">
        <v>1161</v>
      </c>
      <c r="I119" s="12" t="s">
        <v>1162</v>
      </c>
      <c r="J119" s="7"/>
      <c r="K119" s="7"/>
      <c r="L119" s="7"/>
      <c r="M119" s="7"/>
    </row>
    <row r="120" spans="1:13" ht="15" thickBot="1" x14ac:dyDescent="0.4">
      <c r="A120" s="2"/>
      <c r="B120" s="4"/>
      <c r="C120" s="41"/>
      <c r="D120" s="4"/>
      <c r="E120" s="4"/>
      <c r="F120" s="11"/>
      <c r="G120" s="11"/>
      <c r="H120" s="11" t="s">
        <v>1163</v>
      </c>
      <c r="I120" s="12" t="s">
        <v>1164</v>
      </c>
      <c r="J120" s="7"/>
      <c r="K120" s="7"/>
      <c r="L120" s="7"/>
      <c r="M120" s="7"/>
    </row>
    <row r="121" spans="1:13" ht="15" thickBot="1" x14ac:dyDescent="0.4">
      <c r="A121" s="2"/>
      <c r="B121" s="4"/>
      <c r="C121" s="41"/>
      <c r="D121" s="4"/>
      <c r="E121" s="4"/>
      <c r="F121" s="11"/>
      <c r="G121" s="11"/>
      <c r="H121" s="11" t="s">
        <v>1165</v>
      </c>
      <c r="I121" s="12" t="s">
        <v>1166</v>
      </c>
      <c r="J121" s="7"/>
      <c r="K121" s="7"/>
      <c r="L121" s="7"/>
      <c r="M121" s="7"/>
    </row>
    <row r="122" spans="1:13" ht="15" thickBot="1" x14ac:dyDescent="0.4">
      <c r="A122" s="2"/>
      <c r="B122" s="4"/>
      <c r="C122" s="41"/>
      <c r="D122" s="4"/>
      <c r="E122" s="4"/>
      <c r="F122" s="11"/>
      <c r="G122" s="11"/>
      <c r="H122" s="11" t="s">
        <v>1167</v>
      </c>
      <c r="I122" s="12" t="s">
        <v>1168</v>
      </c>
      <c r="J122" s="7"/>
      <c r="K122" s="7"/>
      <c r="L122" s="7"/>
      <c r="M122" s="7"/>
    </row>
    <row r="123" spans="1:13" ht="15" thickBot="1" x14ac:dyDescent="0.4">
      <c r="A123" s="2"/>
      <c r="B123" s="4"/>
      <c r="C123" s="41"/>
      <c r="D123" s="4"/>
      <c r="E123" s="4"/>
      <c r="F123" s="11"/>
      <c r="G123" s="11"/>
      <c r="H123" s="11" t="s">
        <v>1169</v>
      </c>
      <c r="I123" s="12" t="s">
        <v>1170</v>
      </c>
      <c r="J123" s="7"/>
      <c r="K123" s="7"/>
      <c r="L123" s="7"/>
      <c r="M123" s="7"/>
    </row>
    <row r="124" spans="1:13" ht="15" thickBot="1" x14ac:dyDescent="0.4">
      <c r="A124" s="2"/>
      <c r="B124" s="4"/>
      <c r="C124" s="41"/>
      <c r="D124" s="4"/>
      <c r="E124" s="4"/>
      <c r="F124" s="11" t="s">
        <v>228</v>
      </c>
      <c r="G124" s="12" t="s">
        <v>229</v>
      </c>
      <c r="H124" s="11"/>
      <c r="I124" s="12"/>
      <c r="J124" s="7"/>
      <c r="K124" s="7"/>
      <c r="L124" s="7"/>
      <c r="M124" s="7"/>
    </row>
    <row r="125" spans="1:13" ht="15" thickBot="1" x14ac:dyDescent="0.4">
      <c r="A125" s="2"/>
      <c r="B125" s="4"/>
      <c r="C125" s="41"/>
      <c r="D125" s="4"/>
      <c r="E125" s="4"/>
      <c r="F125" s="11"/>
      <c r="G125" s="11"/>
      <c r="H125" s="11" t="s">
        <v>708</v>
      </c>
      <c r="I125" s="10" t="s">
        <v>277</v>
      </c>
      <c r="J125" s="7"/>
      <c r="K125" s="7"/>
      <c r="L125" s="7"/>
      <c r="M125" s="7"/>
    </row>
    <row r="126" spans="1:13" ht="15" thickBot="1" x14ac:dyDescent="0.4">
      <c r="A126" s="2"/>
      <c r="B126" s="4"/>
      <c r="C126" s="41"/>
      <c r="D126" s="4"/>
      <c r="E126" s="4"/>
      <c r="F126" s="11"/>
      <c r="G126" s="11"/>
      <c r="H126" s="11" t="s">
        <v>1206</v>
      </c>
      <c r="I126" s="12" t="s">
        <v>149</v>
      </c>
      <c r="J126" s="7"/>
      <c r="K126" s="7"/>
      <c r="L126" s="7"/>
      <c r="M126" s="7"/>
    </row>
    <row r="127" spans="1:13" ht="15" thickBot="1" x14ac:dyDescent="0.4">
      <c r="A127" s="2"/>
      <c r="B127" s="4"/>
      <c r="C127" s="41"/>
      <c r="D127" s="7"/>
      <c r="E127" s="7"/>
      <c r="F127" s="11"/>
      <c r="G127" s="11"/>
      <c r="H127" s="11" t="s">
        <v>1207</v>
      </c>
      <c r="I127" s="12" t="s">
        <v>151</v>
      </c>
      <c r="J127" s="7"/>
      <c r="K127" s="7"/>
      <c r="L127" s="7"/>
      <c r="M127" s="7"/>
    </row>
    <row r="128" spans="1:13" ht="15" thickBot="1" x14ac:dyDescent="0.4">
      <c r="A128" s="2"/>
      <c r="B128" s="4"/>
      <c r="C128" s="41"/>
      <c r="D128" s="7"/>
      <c r="E128" s="7"/>
      <c r="F128" s="11"/>
      <c r="G128" s="11"/>
      <c r="H128" s="11" t="s">
        <v>1208</v>
      </c>
      <c r="I128" s="12" t="s">
        <v>153</v>
      </c>
      <c r="J128" s="7"/>
      <c r="K128" s="7"/>
      <c r="L128" s="7"/>
      <c r="M128" s="7"/>
    </row>
    <row r="129" spans="1:13" ht="15" thickBot="1" x14ac:dyDescent="0.4">
      <c r="A129" s="2"/>
      <c r="B129" s="4"/>
      <c r="C129" s="41"/>
      <c r="D129" s="7"/>
      <c r="E129" s="7"/>
      <c r="F129" s="11"/>
      <c r="G129" s="11"/>
      <c r="H129" s="11" t="s">
        <v>1209</v>
      </c>
      <c r="I129" s="12" t="s">
        <v>79</v>
      </c>
      <c r="J129" s="7"/>
      <c r="K129" s="7"/>
      <c r="L129" s="7"/>
      <c r="M129" s="7"/>
    </row>
    <row r="130" spans="1:13" ht="15" thickBot="1" x14ac:dyDescent="0.4">
      <c r="A130" s="2"/>
      <c r="B130" s="4"/>
      <c r="C130" s="41"/>
      <c r="D130" s="7"/>
      <c r="E130" s="7"/>
      <c r="F130" s="11"/>
      <c r="G130" s="11"/>
      <c r="H130" s="11" t="s">
        <v>242</v>
      </c>
      <c r="I130" s="12" t="s">
        <v>156</v>
      </c>
      <c r="J130" s="7"/>
      <c r="K130" s="7"/>
      <c r="L130" s="7"/>
      <c r="M130" s="7"/>
    </row>
    <row r="131" spans="1:13" ht="15" thickBot="1" x14ac:dyDescent="0.4">
      <c r="A131" s="2"/>
      <c r="B131" s="4"/>
      <c r="C131" s="41"/>
      <c r="D131" s="7"/>
      <c r="E131" s="7"/>
      <c r="F131" s="11"/>
      <c r="G131" s="11"/>
      <c r="H131" s="11" t="s">
        <v>375</v>
      </c>
      <c r="I131" s="12" t="s">
        <v>250</v>
      </c>
      <c r="J131" s="7"/>
      <c r="K131" s="7"/>
      <c r="L131" s="7"/>
      <c r="M131" s="7"/>
    </row>
    <row r="132" spans="1:13" ht="15" thickBot="1" x14ac:dyDescent="0.4">
      <c r="A132" s="2"/>
      <c r="B132" s="4"/>
      <c r="C132" s="41"/>
      <c r="D132" s="7"/>
      <c r="E132" s="7"/>
      <c r="F132" s="11"/>
      <c r="G132" s="12"/>
      <c r="H132" s="11" t="s">
        <v>1210</v>
      </c>
      <c r="I132" s="12" t="s">
        <v>258</v>
      </c>
      <c r="J132" s="7"/>
      <c r="K132" s="7"/>
      <c r="L132" s="7"/>
      <c r="M132" s="7"/>
    </row>
    <row r="133" spans="1:13" ht="15" thickBot="1" x14ac:dyDescent="0.4">
      <c r="A133" s="2"/>
      <c r="B133" s="4"/>
      <c r="C133" s="41"/>
      <c r="D133" s="7"/>
      <c r="E133" s="7"/>
      <c r="F133" s="11"/>
      <c r="G133" s="11"/>
      <c r="H133" s="11" t="s">
        <v>1211</v>
      </c>
      <c r="I133" s="12" t="s">
        <v>260</v>
      </c>
      <c r="J133" s="7"/>
      <c r="K133" s="7"/>
      <c r="L133" s="7"/>
      <c r="M133" s="7"/>
    </row>
    <row r="134" spans="1:13" ht="15" thickBot="1" x14ac:dyDescent="0.4">
      <c r="A134" s="2"/>
      <c r="B134" s="4"/>
      <c r="C134" s="41"/>
      <c r="D134" s="7"/>
      <c r="E134" s="7"/>
      <c r="F134" s="13" t="s">
        <v>1212</v>
      </c>
      <c r="G134" s="12" t="s">
        <v>51</v>
      </c>
      <c r="H134" s="11"/>
      <c r="I134" s="12"/>
      <c r="J134" s="7"/>
      <c r="K134" s="7"/>
      <c r="L134" s="7"/>
      <c r="M134" s="7"/>
    </row>
    <row r="135" spans="1:13" ht="15" thickBot="1" x14ac:dyDescent="0.4">
      <c r="A135" s="2"/>
      <c r="B135" s="4"/>
      <c r="C135" s="41"/>
      <c r="D135" s="7"/>
      <c r="E135" s="7"/>
      <c r="F135" s="7"/>
      <c r="G135" s="7"/>
      <c r="H135" s="41" t="s">
        <v>146</v>
      </c>
      <c r="I135" s="12" t="s">
        <v>27</v>
      </c>
      <c r="J135" s="7"/>
      <c r="K135" s="7"/>
      <c r="L135" s="7"/>
      <c r="M135" s="7"/>
    </row>
    <row r="136" spans="1:13" ht="15" thickBot="1" x14ac:dyDescent="0.4">
      <c r="A136" s="2"/>
      <c r="B136" s="4"/>
      <c r="C136" s="41"/>
      <c r="D136" s="7"/>
      <c r="E136" s="7"/>
      <c r="F136" s="7"/>
      <c r="G136" s="7"/>
      <c r="H136" s="41" t="s">
        <v>404</v>
      </c>
      <c r="I136" s="12" t="s">
        <v>54</v>
      </c>
      <c r="J136" s="7"/>
      <c r="K136" s="7"/>
      <c r="L136" s="7"/>
      <c r="M136" s="7"/>
    </row>
    <row r="137" spans="1:13" ht="15" thickBot="1" x14ac:dyDescent="0.4">
      <c r="A137" s="2"/>
      <c r="B137" s="4"/>
      <c r="C137" s="41"/>
      <c r="D137" s="7"/>
      <c r="E137" s="7"/>
      <c r="F137" s="7"/>
      <c r="G137" s="7"/>
      <c r="H137" s="41" t="s">
        <v>55</v>
      </c>
      <c r="I137" s="12" t="s">
        <v>56</v>
      </c>
      <c r="J137" s="7"/>
      <c r="K137" s="7"/>
      <c r="L137" s="7"/>
      <c r="M137" s="7"/>
    </row>
    <row r="138" spans="1:13" x14ac:dyDescent="0.35">
      <c r="A138" s="70"/>
      <c r="B138" s="70"/>
      <c r="C138" s="82"/>
      <c r="D138" s="48"/>
      <c r="E138" s="48"/>
      <c r="F138" s="58" t="s">
        <v>742</v>
      </c>
      <c r="G138" s="62" t="s">
        <v>223</v>
      </c>
      <c r="H138" s="58"/>
      <c r="I138" s="60"/>
      <c r="J138" s="62"/>
      <c r="K138" s="26" t="s">
        <v>69</v>
      </c>
      <c r="L138" s="64" t="s">
        <v>65</v>
      </c>
      <c r="M138" s="72" t="s">
        <v>224</v>
      </c>
    </row>
    <row r="139" spans="1:13" ht="15" thickBot="1" x14ac:dyDescent="0.4">
      <c r="A139" s="71"/>
      <c r="B139" s="71"/>
      <c r="C139" s="83"/>
      <c r="D139" s="49"/>
      <c r="E139" s="49"/>
      <c r="F139" s="59"/>
      <c r="G139" s="63"/>
      <c r="H139" s="59"/>
      <c r="I139" s="61"/>
      <c r="J139" s="63"/>
      <c r="K139" s="15" t="s">
        <v>70</v>
      </c>
      <c r="L139" s="65"/>
      <c r="M139" s="73"/>
    </row>
    <row r="140" spans="1:13" x14ac:dyDescent="0.35">
      <c r="A140" s="70"/>
      <c r="B140" s="70"/>
      <c r="C140" s="82"/>
      <c r="D140" s="48"/>
      <c r="E140" s="48"/>
      <c r="F140" s="58"/>
      <c r="G140" s="62"/>
      <c r="H140" s="58" t="s">
        <v>59</v>
      </c>
      <c r="I140" s="60" t="s">
        <v>60</v>
      </c>
      <c r="J140" s="62"/>
      <c r="K140" s="64"/>
      <c r="L140" s="64"/>
      <c r="M140" s="66"/>
    </row>
    <row r="141" spans="1:13" ht="15" thickBot="1" x14ac:dyDescent="0.4">
      <c r="A141" s="71"/>
      <c r="B141" s="71"/>
      <c r="C141" s="83"/>
      <c r="D141" s="49"/>
      <c r="E141" s="49"/>
      <c r="F141" s="59"/>
      <c r="G141" s="63"/>
      <c r="H141" s="59"/>
      <c r="I141" s="61"/>
      <c r="J141" s="63"/>
      <c r="K141" s="65"/>
      <c r="L141" s="65"/>
      <c r="M141" s="67"/>
    </row>
    <row r="142" spans="1:13" x14ac:dyDescent="0.35">
      <c r="A142" s="70"/>
      <c r="B142" s="70"/>
      <c r="C142" s="82"/>
      <c r="D142" s="48"/>
      <c r="E142" s="48"/>
      <c r="F142" s="48"/>
      <c r="G142" s="48"/>
      <c r="H142" s="58" t="s">
        <v>61</v>
      </c>
      <c r="I142" s="60" t="s">
        <v>62</v>
      </c>
      <c r="J142" s="62"/>
      <c r="K142" s="27" t="s">
        <v>63</v>
      </c>
      <c r="L142" s="68" t="s">
        <v>65</v>
      </c>
      <c r="M142" s="70" t="s">
        <v>66</v>
      </c>
    </row>
    <row r="143" spans="1:13" ht="15" thickBot="1" x14ac:dyDescent="0.4">
      <c r="A143" s="71"/>
      <c r="B143" s="71"/>
      <c r="C143" s="83"/>
      <c r="D143" s="49"/>
      <c r="E143" s="49"/>
      <c r="F143" s="49"/>
      <c r="G143" s="49"/>
      <c r="H143" s="59"/>
      <c r="I143" s="61"/>
      <c r="J143" s="63"/>
      <c r="K143" s="16" t="s">
        <v>64</v>
      </c>
      <c r="L143" s="69"/>
      <c r="M143" s="71"/>
    </row>
    <row r="144" spans="1:13" x14ac:dyDescent="0.35">
      <c r="A144" s="70"/>
      <c r="B144" s="70"/>
      <c r="C144" s="82"/>
      <c r="D144" s="48"/>
      <c r="E144" s="48"/>
      <c r="F144" s="48"/>
      <c r="G144" s="48"/>
      <c r="H144" s="58" t="s">
        <v>67</v>
      </c>
      <c r="I144" s="60" t="s">
        <v>68</v>
      </c>
      <c r="J144" s="68"/>
      <c r="K144" s="26" t="s">
        <v>69</v>
      </c>
      <c r="L144" s="68" t="e">
        <f>ruinous</f>
        <v>#NAME?</v>
      </c>
      <c r="M144" s="72" t="s">
        <v>71</v>
      </c>
    </row>
    <row r="145" spans="1:13" ht="15" thickBot="1" x14ac:dyDescent="0.4">
      <c r="A145" s="71"/>
      <c r="B145" s="71"/>
      <c r="C145" s="83"/>
      <c r="D145" s="49"/>
      <c r="E145" s="49"/>
      <c r="F145" s="49"/>
      <c r="G145" s="49"/>
      <c r="H145" s="59"/>
      <c r="I145" s="61"/>
      <c r="J145" s="69"/>
      <c r="K145" s="15" t="s">
        <v>70</v>
      </c>
      <c r="L145" s="69"/>
      <c r="M145" s="73"/>
    </row>
    <row r="146" spans="1:13" x14ac:dyDescent="0.35">
      <c r="A146" s="70"/>
      <c r="B146" s="70"/>
      <c r="C146" s="82"/>
      <c r="D146" s="48"/>
      <c r="E146" s="48"/>
      <c r="F146" s="48"/>
      <c r="G146" s="48"/>
      <c r="H146" s="58"/>
      <c r="I146" s="60"/>
      <c r="J146" s="62"/>
      <c r="K146" s="26" t="s">
        <v>69</v>
      </c>
      <c r="L146" s="68" t="e">
        <f>partly_ruinous</f>
        <v>#NAME?</v>
      </c>
      <c r="M146" s="72" t="s">
        <v>72</v>
      </c>
    </row>
    <row r="147" spans="1:13" ht="15" thickBot="1" x14ac:dyDescent="0.4">
      <c r="A147" s="71"/>
      <c r="B147" s="71"/>
      <c r="C147" s="83"/>
      <c r="D147" s="49"/>
      <c r="E147" s="49"/>
      <c r="F147" s="49"/>
      <c r="G147" s="49"/>
      <c r="H147" s="59"/>
      <c r="I147" s="61"/>
      <c r="J147" s="63"/>
      <c r="K147" s="15" t="s">
        <v>70</v>
      </c>
      <c r="L147" s="69"/>
      <c r="M147" s="73"/>
    </row>
    <row r="148" spans="1:13" x14ac:dyDescent="0.35">
      <c r="A148" s="70"/>
      <c r="B148" s="70"/>
      <c r="C148" s="82"/>
      <c r="D148" s="48"/>
      <c r="E148" s="48"/>
      <c r="F148" s="48"/>
      <c r="G148" s="48"/>
      <c r="H148" s="58"/>
      <c r="I148" s="60"/>
      <c r="J148" s="62"/>
      <c r="K148" s="26" t="s">
        <v>69</v>
      </c>
      <c r="L148" s="68" t="e">
        <f>mainly_ruinous</f>
        <v>#NAME?</v>
      </c>
      <c r="M148" s="72" t="s">
        <v>73</v>
      </c>
    </row>
    <row r="149" spans="1:13" ht="15" thickBot="1" x14ac:dyDescent="0.4">
      <c r="A149" s="71"/>
      <c r="B149" s="71"/>
      <c r="C149" s="83"/>
      <c r="D149" s="49"/>
      <c r="E149" s="49"/>
      <c r="F149" s="49"/>
      <c r="G149" s="49"/>
      <c r="H149" s="59"/>
      <c r="I149" s="61"/>
      <c r="J149" s="63"/>
      <c r="K149" s="15" t="s">
        <v>70</v>
      </c>
      <c r="L149" s="69"/>
      <c r="M149" s="73"/>
    </row>
    <row r="150" spans="1:13" x14ac:dyDescent="0.35">
      <c r="A150" s="70"/>
      <c r="B150" s="70"/>
      <c r="C150" s="82"/>
      <c r="D150" s="48"/>
      <c r="E150" s="48"/>
      <c r="F150" s="48"/>
      <c r="G150" s="48"/>
      <c r="H150" s="58"/>
      <c r="I150" s="60"/>
      <c r="J150" s="62"/>
      <c r="K150" s="26" t="s">
        <v>69</v>
      </c>
      <c r="L150" s="68" t="e">
        <f>completely_ruinous</f>
        <v>#NAME?</v>
      </c>
      <c r="M150" s="72" t="s">
        <v>74</v>
      </c>
    </row>
    <row r="151" spans="1:13" ht="15" thickBot="1" x14ac:dyDescent="0.4">
      <c r="A151" s="71"/>
      <c r="B151" s="71"/>
      <c r="C151" s="83"/>
      <c r="D151" s="49"/>
      <c r="E151" s="49"/>
      <c r="F151" s="49"/>
      <c r="G151" s="49"/>
      <c r="H151" s="59"/>
      <c r="I151" s="61"/>
      <c r="J151" s="63"/>
      <c r="K151" s="15" t="s">
        <v>70</v>
      </c>
      <c r="L151" s="69"/>
      <c r="M151" s="73"/>
    </row>
    <row r="152" spans="1:13" ht="15" thickBot="1" x14ac:dyDescent="0.4">
      <c r="A152" s="2"/>
      <c r="B152" s="4"/>
      <c r="C152" s="41"/>
      <c r="D152" s="7"/>
      <c r="E152" s="7"/>
      <c r="F152" s="7"/>
      <c r="G152" s="7"/>
      <c r="H152" s="13"/>
      <c r="I152" s="24"/>
      <c r="J152" s="10"/>
      <c r="K152" s="15" t="s">
        <v>64</v>
      </c>
      <c r="L152" s="35" t="s">
        <v>1213</v>
      </c>
      <c r="M152" s="36" t="s">
        <v>1214</v>
      </c>
    </row>
    <row r="153" spans="1:13" x14ac:dyDescent="0.35">
      <c r="A153" s="70"/>
      <c r="B153" s="70"/>
      <c r="C153" s="82"/>
      <c r="D153" s="48"/>
      <c r="E153" s="48"/>
      <c r="F153" s="48"/>
      <c r="G153" s="48"/>
      <c r="H153" s="58" t="s">
        <v>75</v>
      </c>
      <c r="I153" s="60" t="s">
        <v>76</v>
      </c>
      <c r="J153" s="62"/>
      <c r="K153" s="26" t="s">
        <v>69</v>
      </c>
      <c r="L153" s="68" t="e">
        <f>good</f>
        <v>#NAME?</v>
      </c>
      <c r="M153" s="72" t="s">
        <v>77</v>
      </c>
    </row>
    <row r="154" spans="1:13" ht="15" thickBot="1" x14ac:dyDescent="0.4">
      <c r="A154" s="71"/>
      <c r="B154" s="71"/>
      <c r="C154" s="83"/>
      <c r="D154" s="49"/>
      <c r="E154" s="49"/>
      <c r="F154" s="49"/>
      <c r="G154" s="49"/>
      <c r="H154" s="59"/>
      <c r="I154" s="61"/>
      <c r="J154" s="63"/>
      <c r="K154" s="15" t="s">
        <v>70</v>
      </c>
      <c r="L154" s="69"/>
      <c r="M154" s="73"/>
    </row>
    <row r="155" spans="1:13" x14ac:dyDescent="0.35">
      <c r="A155" s="70"/>
      <c r="B155" s="70"/>
      <c r="C155" s="82"/>
      <c r="D155" s="48"/>
      <c r="E155" s="48"/>
      <c r="F155" s="48"/>
      <c r="G155" s="48"/>
      <c r="H155" s="58"/>
      <c r="I155" s="60"/>
      <c r="J155" s="62"/>
      <c r="K155" s="26" t="s">
        <v>69</v>
      </c>
      <c r="L155" s="68" t="e">
        <f>average</f>
        <v>#NAME?</v>
      </c>
      <c r="M155" s="70" t="s">
        <v>77</v>
      </c>
    </row>
    <row r="156" spans="1:13" ht="15" thickBot="1" x14ac:dyDescent="0.4">
      <c r="A156" s="71"/>
      <c r="B156" s="71"/>
      <c r="C156" s="83"/>
      <c r="D156" s="49"/>
      <c r="E156" s="49"/>
      <c r="F156" s="49"/>
      <c r="G156" s="49"/>
      <c r="H156" s="59"/>
      <c r="I156" s="61"/>
      <c r="J156" s="63"/>
      <c r="K156" s="15" t="s">
        <v>70</v>
      </c>
      <c r="L156" s="69"/>
      <c r="M156" s="71"/>
    </row>
    <row r="157" spans="1:13" x14ac:dyDescent="0.35">
      <c r="A157" s="70"/>
      <c r="B157" s="70"/>
      <c r="C157" s="82"/>
      <c r="D157" s="48"/>
      <c r="E157" s="48"/>
      <c r="F157" s="48"/>
      <c r="G157" s="48"/>
      <c r="H157" s="58"/>
      <c r="I157" s="60"/>
      <c r="J157" s="62"/>
      <c r="K157" s="26" t="s">
        <v>69</v>
      </c>
      <c r="L157" s="68" t="e">
        <f>poor</f>
        <v>#NAME?</v>
      </c>
      <c r="M157" s="70" t="s">
        <v>77</v>
      </c>
    </row>
    <row r="158" spans="1:13" ht="15" thickBot="1" x14ac:dyDescent="0.4">
      <c r="A158" s="71"/>
      <c r="B158" s="71"/>
      <c r="C158" s="83"/>
      <c r="D158" s="49"/>
      <c r="E158" s="49"/>
      <c r="F158" s="49"/>
      <c r="G158" s="49"/>
      <c r="H158" s="59"/>
      <c r="I158" s="61"/>
      <c r="J158" s="63"/>
      <c r="K158" s="15" t="s">
        <v>70</v>
      </c>
      <c r="L158" s="69"/>
      <c r="M158" s="71"/>
    </row>
    <row r="159" spans="1:13" ht="52.5" x14ac:dyDescent="0.35">
      <c r="A159" s="70"/>
      <c r="B159" s="70"/>
      <c r="C159" s="82"/>
      <c r="D159" s="48"/>
      <c r="E159" s="48"/>
      <c r="F159" s="48"/>
      <c r="G159" s="48"/>
      <c r="H159" s="58" t="s">
        <v>78</v>
      </c>
      <c r="I159" s="60" t="s">
        <v>79</v>
      </c>
      <c r="J159" s="62"/>
      <c r="K159" s="64" t="s">
        <v>69</v>
      </c>
      <c r="L159" s="64" t="s">
        <v>80</v>
      </c>
      <c r="M159" s="31" t="s">
        <v>81</v>
      </c>
    </row>
    <row r="160" spans="1:13" ht="47.5" thickBot="1" x14ac:dyDescent="0.4">
      <c r="A160" s="71"/>
      <c r="B160" s="71"/>
      <c r="C160" s="83"/>
      <c r="D160" s="49"/>
      <c r="E160" s="49"/>
      <c r="F160" s="49"/>
      <c r="G160" s="49"/>
      <c r="H160" s="59"/>
      <c r="I160" s="61"/>
      <c r="J160" s="63"/>
      <c r="K160" s="65"/>
      <c r="L160" s="65"/>
      <c r="M160" s="32" t="s">
        <v>82</v>
      </c>
    </row>
    <row r="161" spans="1:13" ht="15" thickBot="1" x14ac:dyDescent="0.4">
      <c r="A161" s="2"/>
      <c r="B161" s="4"/>
      <c r="C161" s="41"/>
      <c r="D161" s="7"/>
      <c r="E161" s="7"/>
      <c r="F161" s="7"/>
      <c r="G161" s="7"/>
      <c r="H161" s="13" t="s">
        <v>83</v>
      </c>
      <c r="I161" s="24" t="s">
        <v>84</v>
      </c>
      <c r="J161" s="10"/>
      <c r="K161" s="33" t="s">
        <v>85</v>
      </c>
      <c r="L161" s="33" t="s">
        <v>85</v>
      </c>
      <c r="M161" s="16" t="s">
        <v>86</v>
      </c>
    </row>
    <row r="162" spans="1:13" ht="21.5" thickBot="1" x14ac:dyDescent="0.4">
      <c r="A162" s="2"/>
      <c r="B162" s="4"/>
      <c r="C162" s="41"/>
      <c r="D162" s="7"/>
      <c r="E162" s="7"/>
      <c r="F162" s="7"/>
      <c r="G162" s="7"/>
      <c r="H162" s="13" t="s">
        <v>87</v>
      </c>
      <c r="I162" s="24" t="s">
        <v>88</v>
      </c>
      <c r="J162" s="10"/>
      <c r="K162" s="33" t="s">
        <v>85</v>
      </c>
      <c r="L162" s="33" t="s">
        <v>85</v>
      </c>
      <c r="M162" s="16" t="s">
        <v>86</v>
      </c>
    </row>
    <row r="163" spans="1:13" ht="15" thickBot="1" x14ac:dyDescent="0.4">
      <c r="A163" s="2"/>
      <c r="B163" s="4"/>
      <c r="C163" s="41"/>
      <c r="D163" s="7"/>
      <c r="E163" s="7"/>
      <c r="F163" s="7"/>
      <c r="G163" s="7"/>
      <c r="H163" s="13" t="s">
        <v>89</v>
      </c>
      <c r="I163" s="24" t="s">
        <v>90</v>
      </c>
      <c r="J163" s="10"/>
      <c r="K163" s="33" t="s">
        <v>85</v>
      </c>
      <c r="L163" s="33" t="s">
        <v>85</v>
      </c>
      <c r="M163" s="16" t="s">
        <v>86</v>
      </c>
    </row>
    <row r="164" spans="1:13" x14ac:dyDescent="0.35">
      <c r="A164" s="70"/>
      <c r="B164" s="70"/>
      <c r="C164" s="82"/>
      <c r="D164" s="48"/>
      <c r="E164" s="48"/>
      <c r="F164" s="48"/>
      <c r="G164" s="48"/>
      <c r="H164" s="64" t="s">
        <v>91</v>
      </c>
      <c r="I164" s="60"/>
      <c r="J164" s="62"/>
      <c r="K164" s="26" t="s">
        <v>69</v>
      </c>
      <c r="L164" s="68" t="e">
        <f>recognizable_remains</f>
        <v>#NAME?</v>
      </c>
      <c r="M164" s="72" t="s">
        <v>92</v>
      </c>
    </row>
    <row r="165" spans="1:13" ht="15" thickBot="1" x14ac:dyDescent="0.4">
      <c r="A165" s="71"/>
      <c r="B165" s="71"/>
      <c r="C165" s="83"/>
      <c r="D165" s="49"/>
      <c r="E165" s="49"/>
      <c r="F165" s="49"/>
      <c r="G165" s="49"/>
      <c r="H165" s="65"/>
      <c r="I165" s="61"/>
      <c r="J165" s="63"/>
      <c r="K165" s="15" t="s">
        <v>70</v>
      </c>
      <c r="L165" s="69"/>
      <c r="M165" s="73"/>
    </row>
    <row r="166" spans="1:13" x14ac:dyDescent="0.35">
      <c r="A166" s="70"/>
      <c r="B166" s="70"/>
      <c r="C166" s="82"/>
      <c r="D166" s="48"/>
      <c r="E166" s="48"/>
      <c r="F166" s="48"/>
      <c r="G166" s="48"/>
      <c r="H166" s="64" t="s">
        <v>91</v>
      </c>
      <c r="I166" s="60"/>
      <c r="J166" s="62"/>
      <c r="K166" s="26" t="s">
        <v>69</v>
      </c>
      <c r="L166" s="68" t="e">
        <f>preserved</f>
        <v>#NAME?</v>
      </c>
      <c r="M166" s="72" t="s">
        <v>93</v>
      </c>
    </row>
    <row r="167" spans="1:13" ht="15" thickBot="1" x14ac:dyDescent="0.4">
      <c r="A167" s="71"/>
      <c r="B167" s="71"/>
      <c r="C167" s="83"/>
      <c r="D167" s="49"/>
      <c r="E167" s="49"/>
      <c r="F167" s="49"/>
      <c r="G167" s="49"/>
      <c r="H167" s="65"/>
      <c r="I167" s="61"/>
      <c r="J167" s="63"/>
      <c r="K167" s="15" t="s">
        <v>70</v>
      </c>
      <c r="L167" s="69"/>
      <c r="M167" s="73"/>
    </row>
    <row r="168" spans="1:13" x14ac:dyDescent="0.35">
      <c r="A168" s="70"/>
      <c r="B168" s="70"/>
      <c r="C168" s="82"/>
      <c r="D168" s="48"/>
      <c r="E168" s="48"/>
      <c r="F168" s="48"/>
      <c r="G168" s="48"/>
      <c r="H168" s="64" t="s">
        <v>91</v>
      </c>
      <c r="I168" s="60"/>
      <c r="J168" s="62"/>
      <c r="K168" s="26" t="s">
        <v>69</v>
      </c>
      <c r="L168" s="68" t="e">
        <f>renovated</f>
        <v>#NAME?</v>
      </c>
      <c r="M168" s="72" t="s">
        <v>94</v>
      </c>
    </row>
    <row r="169" spans="1:13" ht="15" thickBot="1" x14ac:dyDescent="0.4">
      <c r="A169" s="71"/>
      <c r="B169" s="71"/>
      <c r="C169" s="83"/>
      <c r="D169" s="49"/>
      <c r="E169" s="49"/>
      <c r="F169" s="49"/>
      <c r="G169" s="49"/>
      <c r="H169" s="65"/>
      <c r="I169" s="61"/>
      <c r="J169" s="63"/>
      <c r="K169" s="15" t="s">
        <v>70</v>
      </c>
      <c r="L169" s="69"/>
      <c r="M169" s="73"/>
    </row>
    <row r="170" spans="1:13" x14ac:dyDescent="0.35">
      <c r="A170" s="70"/>
      <c r="B170" s="70"/>
      <c r="C170" s="82"/>
      <c r="D170" s="48"/>
      <c r="E170" s="48"/>
      <c r="F170" s="48"/>
      <c r="G170" s="48"/>
      <c r="H170" s="64" t="s">
        <v>91</v>
      </c>
      <c r="I170" s="60"/>
      <c r="J170" s="62"/>
      <c r="K170" s="26" t="s">
        <v>69</v>
      </c>
      <c r="L170" s="68" t="e">
        <f>reconstructed</f>
        <v>#NAME?</v>
      </c>
      <c r="M170" s="72" t="s">
        <v>95</v>
      </c>
    </row>
    <row r="171" spans="1:13" ht="15" thickBot="1" x14ac:dyDescent="0.4">
      <c r="A171" s="71"/>
      <c r="B171" s="71"/>
      <c r="C171" s="83"/>
      <c r="D171" s="49"/>
      <c r="E171" s="49"/>
      <c r="F171" s="49"/>
      <c r="G171" s="49"/>
      <c r="H171" s="65"/>
      <c r="I171" s="61"/>
      <c r="J171" s="63"/>
      <c r="K171" s="15" t="s">
        <v>70</v>
      </c>
      <c r="L171" s="69"/>
      <c r="M171" s="73"/>
    </row>
    <row r="172" spans="1:13" ht="15" thickBot="1" x14ac:dyDescent="0.4">
      <c r="A172" s="2"/>
      <c r="B172" s="4"/>
      <c r="C172" s="41"/>
      <c r="D172" s="7"/>
      <c r="E172" s="7"/>
      <c r="F172" s="13"/>
      <c r="G172" s="10"/>
      <c r="H172" s="13"/>
      <c r="I172" s="24"/>
      <c r="J172" s="10"/>
      <c r="K172" s="15"/>
      <c r="L172" s="15"/>
      <c r="M172" s="36"/>
    </row>
    <row r="173" spans="1:13" ht="16" thickBot="1" x14ac:dyDescent="0.4">
      <c r="A173" s="2"/>
      <c r="B173" s="4"/>
      <c r="C173" s="41"/>
      <c r="D173" s="7"/>
      <c r="E173" s="7"/>
      <c r="F173" s="41" t="s">
        <v>1215</v>
      </c>
      <c r="G173" s="10" t="s">
        <v>1216</v>
      </c>
      <c r="H173" s="13"/>
      <c r="I173" s="24"/>
      <c r="J173" s="10"/>
      <c r="K173" s="15"/>
      <c r="L173" s="15"/>
      <c r="M173" s="34"/>
    </row>
    <row r="174" spans="1:13" ht="15" thickBot="1" x14ac:dyDescent="0.4">
      <c r="A174" s="2"/>
      <c r="B174" s="4"/>
      <c r="C174" s="41"/>
      <c r="D174" s="7"/>
      <c r="E174" s="7"/>
      <c r="F174" s="41"/>
      <c r="G174" s="7"/>
      <c r="H174" s="41" t="s">
        <v>146</v>
      </c>
      <c r="I174" s="12" t="s">
        <v>27</v>
      </c>
      <c r="J174" s="10"/>
      <c r="K174" s="16"/>
      <c r="L174" s="35"/>
      <c r="M174" s="24"/>
    </row>
    <row r="175" spans="1:13" ht="15" thickBot="1" x14ac:dyDescent="0.4">
      <c r="A175" s="2"/>
      <c r="B175" s="4"/>
      <c r="C175" s="41"/>
      <c r="D175" s="7"/>
      <c r="E175" s="7"/>
      <c r="F175" s="41"/>
      <c r="G175" s="7"/>
      <c r="H175" s="41" t="s">
        <v>404</v>
      </c>
      <c r="I175" s="12" t="s">
        <v>54</v>
      </c>
      <c r="J175" s="35"/>
      <c r="K175" s="16"/>
      <c r="L175" s="35"/>
      <c r="M175" s="36"/>
    </row>
    <row r="176" spans="1:13" ht="15" thickBot="1" x14ac:dyDescent="0.4">
      <c r="A176" s="2"/>
      <c r="B176" s="4"/>
      <c r="C176" s="41"/>
      <c r="D176" s="7"/>
      <c r="E176" s="7"/>
      <c r="F176" s="41"/>
      <c r="G176" s="7"/>
      <c r="H176" s="41" t="s">
        <v>55</v>
      </c>
      <c r="I176" s="12" t="s">
        <v>56</v>
      </c>
      <c r="J176" s="10"/>
      <c r="K176" s="16"/>
      <c r="L176" s="35"/>
      <c r="M176" s="36"/>
    </row>
    <row r="177" spans="1:13" x14ac:dyDescent="0.35">
      <c r="A177" s="70"/>
      <c r="B177" s="70"/>
      <c r="C177" s="82"/>
      <c r="D177" s="48"/>
      <c r="E177" s="48"/>
      <c r="F177" s="82" t="s">
        <v>1217</v>
      </c>
      <c r="G177" s="28" t="s">
        <v>1218</v>
      </c>
      <c r="H177" s="58" t="s">
        <v>20</v>
      </c>
      <c r="I177" s="60"/>
      <c r="J177" s="62"/>
      <c r="K177" s="99"/>
      <c r="L177" s="68"/>
      <c r="M177" s="72"/>
    </row>
    <row r="178" spans="1:13" ht="53" thickBot="1" x14ac:dyDescent="0.4">
      <c r="A178" s="71"/>
      <c r="B178" s="71"/>
      <c r="C178" s="83"/>
      <c r="D178" s="49"/>
      <c r="E178" s="49"/>
      <c r="F178" s="83"/>
      <c r="G178" s="4" t="s">
        <v>1219</v>
      </c>
      <c r="H178" s="59"/>
      <c r="I178" s="61"/>
      <c r="J178" s="63"/>
      <c r="K178" s="100"/>
      <c r="L178" s="69"/>
      <c r="M178" s="73"/>
    </row>
    <row r="179" spans="1:13" ht="15" thickBot="1" x14ac:dyDescent="0.4">
      <c r="A179" s="2"/>
      <c r="B179" s="4"/>
      <c r="C179" s="41"/>
      <c r="D179" s="7"/>
      <c r="E179" s="7"/>
      <c r="F179" s="41" t="s">
        <v>1220</v>
      </c>
      <c r="G179" s="4" t="s">
        <v>1221</v>
      </c>
      <c r="H179" s="13" t="s">
        <v>20</v>
      </c>
      <c r="I179" s="24"/>
      <c r="J179" s="10"/>
      <c r="K179" s="16"/>
      <c r="L179" s="35"/>
      <c r="M179" s="36"/>
    </row>
    <row r="180" spans="1:13" ht="15" thickBot="1" x14ac:dyDescent="0.4">
      <c r="A180" s="2"/>
      <c r="B180" s="4"/>
      <c r="C180" s="41"/>
      <c r="D180" s="7"/>
      <c r="E180" s="7"/>
      <c r="F180" s="41" t="s">
        <v>1222</v>
      </c>
      <c r="G180" s="4" t="s">
        <v>1223</v>
      </c>
      <c r="H180" s="13"/>
      <c r="I180" s="24"/>
      <c r="J180" s="10"/>
      <c r="K180" s="16"/>
      <c r="L180" s="35"/>
      <c r="M180" s="36"/>
    </row>
    <row r="181" spans="1:13" ht="15" thickBot="1" x14ac:dyDescent="0.4">
      <c r="A181" s="2"/>
      <c r="B181" s="4"/>
      <c r="C181" s="41"/>
      <c r="D181" s="7"/>
      <c r="E181" s="7"/>
      <c r="F181" s="41"/>
      <c r="G181" s="4"/>
      <c r="H181" s="13" t="s">
        <v>26</v>
      </c>
      <c r="I181" s="10" t="s">
        <v>27</v>
      </c>
      <c r="J181" s="10"/>
      <c r="K181" s="16"/>
      <c r="L181" s="35"/>
      <c r="M181" s="3"/>
    </row>
    <row r="182" spans="1:13" ht="15" thickBot="1" x14ac:dyDescent="0.4">
      <c r="A182" s="2"/>
      <c r="B182" s="4"/>
      <c r="C182" s="41"/>
      <c r="D182" s="7"/>
      <c r="E182" s="7"/>
      <c r="F182" s="41"/>
      <c r="G182" s="4"/>
      <c r="H182" s="13" t="s">
        <v>278</v>
      </c>
      <c r="I182" s="10" t="s">
        <v>279</v>
      </c>
      <c r="J182" s="10"/>
      <c r="K182" s="16"/>
      <c r="L182" s="35"/>
      <c r="M182" s="3"/>
    </row>
    <row r="183" spans="1:13" ht="15" thickBot="1" x14ac:dyDescent="0.4">
      <c r="A183" s="2"/>
      <c r="B183" s="4"/>
      <c r="C183" s="41"/>
      <c r="D183" s="7"/>
      <c r="E183" s="7"/>
      <c r="F183" s="41"/>
      <c r="G183" s="4"/>
      <c r="H183" s="13" t="s">
        <v>280</v>
      </c>
      <c r="I183" s="10" t="s">
        <v>281</v>
      </c>
      <c r="J183" s="10"/>
      <c r="K183" s="15"/>
      <c r="L183" s="15"/>
      <c r="M183" s="32"/>
    </row>
    <row r="184" spans="1:13" ht="15" thickBot="1" x14ac:dyDescent="0.4">
      <c r="A184" s="2"/>
      <c r="B184" s="4"/>
      <c r="C184" s="41"/>
      <c r="D184" s="7"/>
      <c r="E184" s="7"/>
      <c r="F184" s="7"/>
      <c r="G184" s="4"/>
      <c r="H184" s="13" t="s">
        <v>382</v>
      </c>
      <c r="I184" s="10" t="s">
        <v>283</v>
      </c>
      <c r="J184" s="10"/>
      <c r="K184" s="35"/>
      <c r="L184" s="35"/>
      <c r="M184" s="16"/>
    </row>
    <row r="185" spans="1:13" ht="15" thickBot="1" x14ac:dyDescent="0.4">
      <c r="A185" s="2"/>
      <c r="B185" s="4"/>
      <c r="C185" s="41"/>
      <c r="D185" s="7"/>
      <c r="E185" s="7"/>
      <c r="F185" s="7"/>
      <c r="G185" s="4"/>
      <c r="H185" s="13" t="s">
        <v>383</v>
      </c>
      <c r="I185" s="10" t="s">
        <v>285</v>
      </c>
      <c r="J185" s="10"/>
      <c r="K185" s="35"/>
      <c r="L185" s="35"/>
      <c r="M185" s="16"/>
    </row>
    <row r="186" spans="1:13" ht="15" thickBot="1" x14ac:dyDescent="0.4">
      <c r="A186" s="2"/>
      <c r="B186" s="4"/>
      <c r="C186" s="41"/>
      <c r="D186" s="7"/>
      <c r="E186" s="7"/>
      <c r="F186" s="7"/>
      <c r="G186" s="4"/>
      <c r="H186" s="13" t="s">
        <v>286</v>
      </c>
      <c r="I186" s="10" t="s">
        <v>287</v>
      </c>
      <c r="J186" s="10"/>
      <c r="K186" s="35"/>
      <c r="L186" s="35"/>
      <c r="M186" s="16"/>
    </row>
    <row r="187" spans="1:13" ht="15" thickBot="1" x14ac:dyDescent="0.4">
      <c r="A187" s="2"/>
      <c r="B187" s="4"/>
      <c r="C187" s="41"/>
      <c r="D187" s="7"/>
      <c r="E187" s="7"/>
      <c r="F187" s="7"/>
      <c r="G187" s="4"/>
      <c r="H187" s="13" t="s">
        <v>288</v>
      </c>
      <c r="I187" s="10" t="s">
        <v>1224</v>
      </c>
      <c r="J187" s="10"/>
      <c r="K187" s="35"/>
      <c r="L187" s="35"/>
      <c r="M187" s="36"/>
    </row>
    <row r="188" spans="1:13" ht="15" thickBot="1" x14ac:dyDescent="0.4">
      <c r="A188" s="2"/>
      <c r="B188" s="4"/>
      <c r="C188" s="41"/>
      <c r="D188" s="7"/>
      <c r="E188" s="7"/>
      <c r="F188" s="7"/>
      <c r="G188" s="4"/>
      <c r="H188" s="13" t="s">
        <v>289</v>
      </c>
      <c r="I188" s="4" t="s">
        <v>1225</v>
      </c>
      <c r="J188" s="10"/>
      <c r="K188" s="35"/>
      <c r="L188" s="35"/>
      <c r="M188" s="36"/>
    </row>
    <row r="189" spans="1:13" ht="15" thickBot="1" x14ac:dyDescent="0.4">
      <c r="A189" s="2"/>
      <c r="B189" s="4"/>
      <c r="C189" s="41"/>
      <c r="D189" s="7"/>
      <c r="E189" s="7"/>
      <c r="F189" s="7"/>
      <c r="G189" s="4"/>
      <c r="H189" s="13" t="s">
        <v>290</v>
      </c>
      <c r="I189" s="10" t="s">
        <v>1226</v>
      </c>
      <c r="J189" s="10"/>
      <c r="K189" s="35"/>
      <c r="L189" s="35"/>
      <c r="M189" s="36"/>
    </row>
    <row r="190" spans="1:13" ht="15" thickBot="1" x14ac:dyDescent="0.4">
      <c r="A190" s="2"/>
      <c r="B190" s="4"/>
      <c r="C190" s="41"/>
      <c r="D190" s="7"/>
      <c r="E190" s="7"/>
      <c r="F190" s="41" t="s">
        <v>1227</v>
      </c>
      <c r="G190" s="4" t="s">
        <v>1228</v>
      </c>
      <c r="H190" s="13" t="s">
        <v>20</v>
      </c>
      <c r="I190" s="24"/>
      <c r="J190" s="10"/>
      <c r="K190" s="15"/>
      <c r="L190" s="35"/>
      <c r="M190" s="36"/>
    </row>
    <row r="191" spans="1:13" ht="15" thickBot="1" x14ac:dyDescent="0.4">
      <c r="A191" s="2"/>
      <c r="B191" s="4"/>
      <c r="C191" s="41"/>
      <c r="D191" s="7"/>
      <c r="E191" s="7"/>
      <c r="F191" s="41" t="s">
        <v>1229</v>
      </c>
      <c r="G191" s="4" t="s">
        <v>1230</v>
      </c>
      <c r="H191" s="13" t="s">
        <v>20</v>
      </c>
      <c r="I191" s="24"/>
      <c r="J191" s="10"/>
      <c r="K191" s="15"/>
      <c r="L191" s="15"/>
      <c r="M191" s="36"/>
    </row>
    <row r="192" spans="1:13" x14ac:dyDescent="0.35">
      <c r="A192" s="70"/>
      <c r="B192" s="70"/>
      <c r="C192" s="82"/>
      <c r="D192" s="48"/>
      <c r="E192" s="48"/>
      <c r="F192" s="82" t="s">
        <v>1231</v>
      </c>
      <c r="G192" s="70" t="s">
        <v>1232</v>
      </c>
      <c r="H192" s="58"/>
      <c r="I192" s="60"/>
      <c r="J192" s="62"/>
      <c r="K192" s="64" t="s">
        <v>306</v>
      </c>
      <c r="L192" s="99" t="s">
        <v>294</v>
      </c>
      <c r="M192" s="70" t="s">
        <v>295</v>
      </c>
    </row>
    <row r="193" spans="1:13" ht="15" thickBot="1" x14ac:dyDescent="0.4">
      <c r="A193" s="71"/>
      <c r="B193" s="71"/>
      <c r="C193" s="83"/>
      <c r="D193" s="49"/>
      <c r="E193" s="49"/>
      <c r="F193" s="83"/>
      <c r="G193" s="71"/>
      <c r="H193" s="59"/>
      <c r="I193" s="61"/>
      <c r="J193" s="63"/>
      <c r="K193" s="65"/>
      <c r="L193" s="100"/>
      <c r="M193" s="71"/>
    </row>
    <row r="194" spans="1:13" ht="15" thickBot="1" x14ac:dyDescent="0.4">
      <c r="A194" s="2"/>
      <c r="B194" s="4"/>
      <c r="C194" s="41"/>
      <c r="D194" s="7"/>
      <c r="E194" s="7"/>
      <c r="F194" s="7"/>
      <c r="G194" s="7"/>
      <c r="H194" s="13" t="s">
        <v>146</v>
      </c>
      <c r="I194" s="4" t="s">
        <v>277</v>
      </c>
      <c r="J194" s="173"/>
      <c r="K194" s="15" t="s">
        <v>85</v>
      </c>
      <c r="L194" s="16" t="s">
        <v>85</v>
      </c>
      <c r="M194" s="41" t="s">
        <v>86</v>
      </c>
    </row>
    <row r="195" spans="1:13" ht="42.5" thickBot="1" x14ac:dyDescent="0.4">
      <c r="A195" s="2"/>
      <c r="B195" s="4"/>
      <c r="C195" s="41"/>
      <c r="D195" s="7"/>
      <c r="E195" s="7"/>
      <c r="F195" s="7"/>
      <c r="G195" s="7"/>
      <c r="H195" s="13" t="s">
        <v>1233</v>
      </c>
      <c r="I195" s="4" t="s">
        <v>1234</v>
      </c>
      <c r="J195" s="10"/>
      <c r="K195" s="15" t="s">
        <v>306</v>
      </c>
      <c r="L195" s="16" t="s">
        <v>307</v>
      </c>
      <c r="M195" s="4" t="s">
        <v>308</v>
      </c>
    </row>
    <row r="196" spans="1:13" ht="47.5" thickBot="1" x14ac:dyDescent="0.4">
      <c r="A196" s="2"/>
      <c r="B196" s="4"/>
      <c r="C196" s="41"/>
      <c r="D196" s="7"/>
      <c r="E196" s="7"/>
      <c r="F196" s="7"/>
      <c r="G196" s="7"/>
      <c r="H196" s="13" t="s">
        <v>1235</v>
      </c>
      <c r="I196" s="4" t="s">
        <v>1236</v>
      </c>
      <c r="J196" s="10"/>
      <c r="K196" s="15" t="s">
        <v>306</v>
      </c>
      <c r="L196" s="16" t="s">
        <v>309</v>
      </c>
      <c r="M196" s="4" t="s">
        <v>1237</v>
      </c>
    </row>
    <row r="197" spans="1:13" ht="66" thickBot="1" x14ac:dyDescent="0.4">
      <c r="A197" s="2"/>
      <c r="B197" s="4"/>
      <c r="C197" s="41"/>
      <c r="D197" s="7"/>
      <c r="E197" s="7"/>
      <c r="F197" s="41"/>
      <c r="G197" s="7"/>
      <c r="H197" s="13" t="s">
        <v>1238</v>
      </c>
      <c r="I197" s="4" t="s">
        <v>1239</v>
      </c>
      <c r="J197" s="10"/>
      <c r="K197" s="15" t="s">
        <v>306</v>
      </c>
      <c r="L197" s="16" t="s">
        <v>317</v>
      </c>
      <c r="M197" s="4" t="s">
        <v>1240</v>
      </c>
    </row>
    <row r="198" spans="1:13" ht="34.5" thickBot="1" x14ac:dyDescent="0.4">
      <c r="A198" s="2"/>
      <c r="B198" s="4"/>
      <c r="C198" s="41"/>
      <c r="D198" s="7"/>
      <c r="E198" s="7"/>
      <c r="F198" s="41"/>
      <c r="G198" s="7"/>
      <c r="H198" s="13" t="s">
        <v>1241</v>
      </c>
      <c r="I198" s="4" t="s">
        <v>1242</v>
      </c>
      <c r="J198" s="10"/>
      <c r="K198" s="15" t="s">
        <v>306</v>
      </c>
      <c r="L198" s="16" t="s">
        <v>1243</v>
      </c>
      <c r="M198" s="4" t="s">
        <v>320</v>
      </c>
    </row>
    <row r="199" spans="1:13" ht="34.5" thickBot="1" x14ac:dyDescent="0.4">
      <c r="A199" s="2"/>
      <c r="B199" s="4"/>
      <c r="C199" s="41"/>
      <c r="D199" s="7"/>
      <c r="E199" s="7"/>
      <c r="F199" s="41"/>
      <c r="G199" s="7"/>
      <c r="H199" s="13"/>
      <c r="I199" s="4"/>
      <c r="J199" s="10"/>
      <c r="K199" s="15" t="s">
        <v>306</v>
      </c>
      <c r="L199" s="16" t="s">
        <v>321</v>
      </c>
      <c r="M199" s="4" t="s">
        <v>322</v>
      </c>
    </row>
    <row r="200" spans="1:13" ht="84.5" thickBot="1" x14ac:dyDescent="0.4">
      <c r="A200" s="2"/>
      <c r="B200" s="4"/>
      <c r="C200" s="41"/>
      <c r="D200" s="7"/>
      <c r="E200" s="7"/>
      <c r="F200" s="7"/>
      <c r="G200" s="7"/>
      <c r="H200" s="13" t="s">
        <v>1244</v>
      </c>
      <c r="I200" s="4" t="s">
        <v>1245</v>
      </c>
      <c r="J200" s="10"/>
      <c r="K200" s="15" t="s">
        <v>306</v>
      </c>
      <c r="L200" s="16" t="s">
        <v>315</v>
      </c>
      <c r="M200" s="4" t="s">
        <v>316</v>
      </c>
    </row>
    <row r="201" spans="1:13" ht="21.5" thickBot="1" x14ac:dyDescent="0.4">
      <c r="A201" s="2"/>
      <c r="B201" s="4"/>
      <c r="C201" s="41"/>
      <c r="D201" s="7"/>
      <c r="E201" s="7"/>
      <c r="F201" s="7"/>
      <c r="G201" s="7"/>
      <c r="H201" s="13" t="s">
        <v>1246</v>
      </c>
      <c r="I201" s="4" t="s">
        <v>1247</v>
      </c>
      <c r="J201" s="10"/>
      <c r="K201" s="15" t="s">
        <v>306</v>
      </c>
      <c r="L201" s="16" t="s">
        <v>313</v>
      </c>
      <c r="M201" s="4" t="s">
        <v>314</v>
      </c>
    </row>
    <row r="202" spans="1:13" ht="66" thickBot="1" x14ac:dyDescent="0.4">
      <c r="A202" s="2"/>
      <c r="B202" s="4"/>
      <c r="C202" s="41"/>
      <c r="D202" s="7"/>
      <c r="E202" s="7"/>
      <c r="F202" s="7"/>
      <c r="G202" s="7"/>
      <c r="H202" s="13"/>
      <c r="I202" s="4"/>
      <c r="J202" s="10"/>
      <c r="K202" s="15" t="s">
        <v>306</v>
      </c>
      <c r="L202" s="16" t="s">
        <v>311</v>
      </c>
      <c r="M202" s="4" t="s">
        <v>312</v>
      </c>
    </row>
    <row r="203" spans="1:13" ht="15" thickBot="1" x14ac:dyDescent="0.4">
      <c r="A203" s="2"/>
      <c r="B203" s="4"/>
      <c r="C203" s="41"/>
      <c r="D203" s="7"/>
      <c r="E203" s="7"/>
      <c r="F203" s="7"/>
      <c r="G203" s="7"/>
      <c r="H203" s="13" t="s">
        <v>289</v>
      </c>
      <c r="I203" s="4" t="s">
        <v>258</v>
      </c>
      <c r="J203" s="10"/>
      <c r="K203" s="33" t="s">
        <v>85</v>
      </c>
      <c r="L203" s="33" t="s">
        <v>85</v>
      </c>
      <c r="M203" s="5" t="s">
        <v>85</v>
      </c>
    </row>
    <row r="204" spans="1:13" ht="21.5" thickBot="1" x14ac:dyDescent="0.4">
      <c r="A204" s="2"/>
      <c r="B204" s="4"/>
      <c r="C204" s="41"/>
      <c r="D204" s="7"/>
      <c r="E204" s="7"/>
      <c r="F204" s="7"/>
      <c r="G204" s="7"/>
      <c r="H204" s="13" t="s">
        <v>754</v>
      </c>
      <c r="I204" s="4" t="s">
        <v>1248</v>
      </c>
      <c r="J204" s="10"/>
      <c r="K204" s="15" t="s">
        <v>306</v>
      </c>
      <c r="L204" s="16" t="s">
        <v>342</v>
      </c>
      <c r="M204" s="4" t="s">
        <v>343</v>
      </c>
    </row>
    <row r="205" spans="1:13" ht="21.5" thickBot="1" x14ac:dyDescent="0.4">
      <c r="A205" s="2"/>
      <c r="B205" s="4"/>
      <c r="C205" s="41"/>
      <c r="D205" s="7"/>
      <c r="E205" s="7"/>
      <c r="F205" s="7"/>
      <c r="G205" s="7"/>
      <c r="H205" s="10"/>
      <c r="I205" s="4"/>
      <c r="J205" s="10"/>
      <c r="K205" s="15" t="s">
        <v>306</v>
      </c>
      <c r="L205" s="16" t="s">
        <v>338</v>
      </c>
      <c r="M205" s="4" t="s">
        <v>339</v>
      </c>
    </row>
    <row r="206" spans="1:13" ht="15" thickBot="1" x14ac:dyDescent="0.4">
      <c r="A206" s="2"/>
      <c r="B206" s="4"/>
      <c r="C206" s="41"/>
      <c r="D206" s="41"/>
      <c r="E206" s="4"/>
      <c r="F206" s="15"/>
      <c r="G206" s="35"/>
      <c r="H206" s="35"/>
      <c r="I206" s="17"/>
      <c r="J206" s="10"/>
      <c r="K206" s="15"/>
      <c r="L206" s="16"/>
      <c r="M206" s="41"/>
    </row>
    <row r="207" spans="1:13" ht="15" thickBot="1" x14ac:dyDescent="0.4">
      <c r="A207" s="2"/>
      <c r="B207" s="4"/>
      <c r="C207" s="41"/>
      <c r="D207" s="41"/>
      <c r="E207" s="4"/>
      <c r="F207" s="15"/>
      <c r="G207" s="35"/>
      <c r="H207" s="35"/>
      <c r="I207" s="17"/>
      <c r="J207" s="10"/>
      <c r="K207" s="15"/>
      <c r="L207" s="16"/>
      <c r="M207" s="41"/>
    </row>
    <row r="208" spans="1:13" ht="32" thickBot="1" x14ac:dyDescent="0.4">
      <c r="A208" s="2"/>
      <c r="B208" s="4"/>
      <c r="C208" s="41"/>
      <c r="D208" s="41" t="s">
        <v>1249</v>
      </c>
      <c r="E208" s="10" t="s">
        <v>1250</v>
      </c>
      <c r="F208" s="15"/>
      <c r="G208" s="35"/>
      <c r="H208" s="35"/>
      <c r="I208" s="17"/>
      <c r="J208" s="10"/>
      <c r="K208" s="40" t="s">
        <v>1251</v>
      </c>
      <c r="L208" s="37" t="s">
        <v>1252</v>
      </c>
      <c r="M208" s="41" t="s">
        <v>1253</v>
      </c>
    </row>
    <row r="209" spans="1:13" ht="21.5" thickBot="1" x14ac:dyDescent="0.4">
      <c r="A209" s="2"/>
      <c r="B209" s="4"/>
      <c r="C209" s="41"/>
      <c r="D209" s="41"/>
      <c r="E209" s="10"/>
      <c r="F209" s="15"/>
      <c r="G209" s="35"/>
      <c r="H209" s="35"/>
      <c r="I209" s="17"/>
      <c r="J209" s="10"/>
      <c r="K209" s="40" t="s">
        <v>1251</v>
      </c>
      <c r="L209" s="37" t="s">
        <v>1254</v>
      </c>
      <c r="M209" s="41" t="s">
        <v>1255</v>
      </c>
    </row>
    <row r="210" spans="1:13" ht="15" thickBot="1" x14ac:dyDescent="0.4">
      <c r="A210" s="2"/>
      <c r="B210" s="4"/>
      <c r="C210" s="41"/>
      <c r="D210" s="41"/>
      <c r="E210" s="4"/>
      <c r="F210" s="41" t="s">
        <v>18</v>
      </c>
      <c r="G210" s="4" t="s">
        <v>19</v>
      </c>
      <c r="H210" s="4" t="s">
        <v>20</v>
      </c>
      <c r="I210" s="17"/>
      <c r="J210" s="10"/>
      <c r="K210" s="15"/>
      <c r="L210" s="16"/>
      <c r="M210" s="41"/>
    </row>
    <row r="211" spans="1:13" ht="21.5" thickBot="1" x14ac:dyDescent="0.4">
      <c r="A211" s="2"/>
      <c r="B211" s="4"/>
      <c r="C211" s="41"/>
      <c r="D211" s="41"/>
      <c r="E211" s="4"/>
      <c r="F211" s="41" t="s">
        <v>21</v>
      </c>
      <c r="G211" s="4" t="s">
        <v>22</v>
      </c>
      <c r="H211" s="5" t="s">
        <v>85</v>
      </c>
      <c r="I211" s="17"/>
      <c r="J211" s="10"/>
      <c r="K211" s="15"/>
      <c r="L211" s="16"/>
      <c r="M211" s="41"/>
    </row>
    <row r="212" spans="1:13" ht="15" thickBot="1" x14ac:dyDescent="0.4">
      <c r="A212" s="2"/>
      <c r="B212" s="4"/>
      <c r="C212" s="41"/>
      <c r="D212" s="41"/>
      <c r="E212" s="4"/>
      <c r="F212" s="15"/>
      <c r="G212" s="35"/>
      <c r="H212" s="35"/>
      <c r="I212" s="17"/>
      <c r="J212" s="10"/>
      <c r="K212" s="15"/>
      <c r="L212" s="16"/>
      <c r="M212" s="41"/>
    </row>
    <row r="213" spans="1:13" ht="15" thickBot="1" x14ac:dyDescent="0.4">
      <c r="A213" s="2"/>
      <c r="B213" s="4"/>
      <c r="C213" s="41"/>
      <c r="D213" s="41"/>
      <c r="E213" s="4"/>
      <c r="F213" s="15"/>
      <c r="G213" s="35"/>
      <c r="H213" s="35"/>
      <c r="I213" s="17"/>
      <c r="J213" s="10"/>
      <c r="K213" s="15"/>
      <c r="L213" s="16"/>
      <c r="M213" s="41"/>
    </row>
    <row r="214" spans="1:13" x14ac:dyDescent="0.35">
      <c r="A214" s="70"/>
      <c r="B214" s="70"/>
      <c r="C214" s="82"/>
      <c r="D214" s="80" t="s">
        <v>1256</v>
      </c>
      <c r="E214" s="60" t="s">
        <v>1257</v>
      </c>
      <c r="F214" s="74"/>
      <c r="G214" s="52"/>
      <c r="H214" s="52"/>
      <c r="I214" s="48"/>
      <c r="J214" s="52"/>
      <c r="K214" s="110" t="s">
        <v>1108</v>
      </c>
      <c r="L214" s="99" t="s">
        <v>1258</v>
      </c>
      <c r="M214" s="82" t="s">
        <v>1259</v>
      </c>
    </row>
    <row r="215" spans="1:13" ht="15" thickBot="1" x14ac:dyDescent="0.4">
      <c r="A215" s="71"/>
      <c r="B215" s="71"/>
      <c r="C215" s="83"/>
      <c r="D215" s="81"/>
      <c r="E215" s="61"/>
      <c r="F215" s="75"/>
      <c r="G215" s="53"/>
      <c r="H215" s="53"/>
      <c r="I215" s="49"/>
      <c r="J215" s="53"/>
      <c r="K215" s="112"/>
      <c r="L215" s="100"/>
      <c r="M215" s="83"/>
    </row>
    <row r="216" spans="1:13" ht="21.5" thickBot="1" x14ac:dyDescent="0.4">
      <c r="A216" s="2"/>
      <c r="B216" s="4"/>
      <c r="C216" s="41"/>
      <c r="D216" s="7"/>
      <c r="E216" s="8"/>
      <c r="F216" s="13" t="s">
        <v>1260</v>
      </c>
      <c r="G216" s="10" t="s">
        <v>19</v>
      </c>
      <c r="H216" s="10" t="s">
        <v>865</v>
      </c>
      <c r="I216" s="7"/>
      <c r="J216" s="17"/>
      <c r="K216" s="40" t="s">
        <v>1261</v>
      </c>
      <c r="L216" s="40" t="s">
        <v>65</v>
      </c>
      <c r="M216" s="10" t="s">
        <v>1262</v>
      </c>
    </row>
    <row r="217" spans="1:13" ht="21.5" thickBot="1" x14ac:dyDescent="0.4">
      <c r="A217" s="2"/>
      <c r="B217" s="4"/>
      <c r="C217" s="41"/>
      <c r="D217" s="7"/>
      <c r="E217" s="8"/>
      <c r="F217" s="13" t="s">
        <v>21</v>
      </c>
      <c r="G217" s="10" t="s">
        <v>22</v>
      </c>
      <c r="H217" s="35" t="s">
        <v>85</v>
      </c>
      <c r="I217" s="7"/>
      <c r="J217" s="17"/>
      <c r="K217" s="35" t="s">
        <v>85</v>
      </c>
      <c r="L217" s="101" t="s">
        <v>85</v>
      </c>
      <c r="M217" s="101" t="s">
        <v>85</v>
      </c>
    </row>
    <row r="218" spans="1:13" ht="15" thickBot="1" x14ac:dyDescent="0.4">
      <c r="A218" s="2"/>
      <c r="B218" s="4"/>
      <c r="C218" s="41"/>
      <c r="D218" s="7"/>
      <c r="E218" s="8"/>
      <c r="F218" s="13" t="s">
        <v>1155</v>
      </c>
      <c r="G218" s="10" t="s">
        <v>1263</v>
      </c>
      <c r="H218" s="13" t="s">
        <v>1157</v>
      </c>
      <c r="I218" s="24" t="s">
        <v>1264</v>
      </c>
      <c r="J218" s="17"/>
      <c r="K218" s="18"/>
      <c r="L218" s="19"/>
      <c r="M218" s="7"/>
    </row>
    <row r="219" spans="1:13" ht="15" thickBot="1" x14ac:dyDescent="0.4">
      <c r="A219" s="2"/>
      <c r="B219" s="4"/>
      <c r="C219" s="41"/>
      <c r="D219" s="7"/>
      <c r="E219" s="8"/>
      <c r="F219" s="13"/>
      <c r="G219" s="10"/>
      <c r="H219" s="13" t="s">
        <v>1159</v>
      </c>
      <c r="I219" s="24" t="s">
        <v>1160</v>
      </c>
      <c r="J219" s="17"/>
      <c r="K219" s="40"/>
      <c r="L219" s="37"/>
      <c r="M219" s="7"/>
    </row>
    <row r="220" spans="1:13" ht="15" thickBot="1" x14ac:dyDescent="0.4">
      <c r="A220" s="2"/>
      <c r="B220" s="4"/>
      <c r="C220" s="41"/>
      <c r="D220" s="7"/>
      <c r="E220" s="8"/>
      <c r="F220" s="13"/>
      <c r="G220" s="10"/>
      <c r="H220" s="13" t="s">
        <v>1161</v>
      </c>
      <c r="I220" s="24" t="s">
        <v>1265</v>
      </c>
      <c r="J220" s="17"/>
      <c r="K220" s="18"/>
      <c r="L220" s="19"/>
      <c r="M220" s="7"/>
    </row>
    <row r="221" spans="1:13" ht="15" thickBot="1" x14ac:dyDescent="0.4">
      <c r="A221" s="2"/>
      <c r="B221" s="4"/>
      <c r="C221" s="41"/>
      <c r="D221" s="7"/>
      <c r="E221" s="8"/>
      <c r="F221" s="13"/>
      <c r="G221" s="10"/>
      <c r="H221" s="13" t="s">
        <v>1163</v>
      </c>
      <c r="I221" s="24" t="s">
        <v>1164</v>
      </c>
      <c r="J221" s="17"/>
      <c r="K221" s="18"/>
      <c r="L221" s="19"/>
      <c r="M221" s="7"/>
    </row>
    <row r="222" spans="1:13" ht="15" thickBot="1" x14ac:dyDescent="0.4">
      <c r="A222" s="2"/>
      <c r="B222" s="4"/>
      <c r="C222" s="41"/>
      <c r="D222" s="7"/>
      <c r="E222" s="8"/>
      <c r="F222" s="13"/>
      <c r="G222" s="10"/>
      <c r="H222" s="13" t="s">
        <v>1165</v>
      </c>
      <c r="I222" s="24" t="s">
        <v>1166</v>
      </c>
      <c r="J222" s="17"/>
      <c r="K222" s="18"/>
      <c r="L222" s="19"/>
      <c r="M222" s="7"/>
    </row>
    <row r="223" spans="1:13" ht="15" thickBot="1" x14ac:dyDescent="0.4">
      <c r="A223" s="2"/>
      <c r="B223" s="4"/>
      <c r="C223" s="41"/>
      <c r="D223" s="7"/>
      <c r="E223" s="8"/>
      <c r="F223" s="13"/>
      <c r="G223" s="10"/>
      <c r="H223" s="13" t="s">
        <v>1266</v>
      </c>
      <c r="I223" s="24" t="s">
        <v>1168</v>
      </c>
      <c r="J223" s="17"/>
      <c r="K223" s="18"/>
      <c r="L223" s="19"/>
      <c r="M223" s="7"/>
    </row>
    <row r="224" spans="1:13" ht="15" thickBot="1" x14ac:dyDescent="0.4">
      <c r="A224" s="2"/>
      <c r="B224" s="4"/>
      <c r="C224" s="41"/>
      <c r="D224" s="7"/>
      <c r="E224" s="8"/>
      <c r="F224" s="13"/>
      <c r="G224" s="10"/>
      <c r="H224" s="13" t="s">
        <v>1267</v>
      </c>
      <c r="I224" s="24" t="s">
        <v>1170</v>
      </c>
      <c r="J224" s="17"/>
      <c r="K224" s="18"/>
      <c r="L224" s="19"/>
      <c r="M224" s="7"/>
    </row>
    <row r="225" spans="1:13" ht="74" thickBot="1" x14ac:dyDescent="0.4">
      <c r="A225" s="2"/>
      <c r="B225" s="4"/>
      <c r="C225" s="41"/>
      <c r="D225" s="7"/>
      <c r="E225" s="8"/>
      <c r="F225" s="13" t="s">
        <v>1268</v>
      </c>
      <c r="G225" s="10" t="s">
        <v>1269</v>
      </c>
      <c r="H225" s="17"/>
      <c r="I225" s="7"/>
      <c r="J225" s="17"/>
      <c r="K225" s="15" t="s">
        <v>1270</v>
      </c>
      <c r="L225" s="35" t="s">
        <v>65</v>
      </c>
      <c r="M225" s="13" t="s">
        <v>1271</v>
      </c>
    </row>
    <row r="226" spans="1:13" x14ac:dyDescent="0.35">
      <c r="A226" s="70"/>
      <c r="B226" s="70"/>
      <c r="C226" s="82"/>
      <c r="D226" s="48"/>
      <c r="E226" s="50"/>
      <c r="F226" s="58"/>
      <c r="G226" s="62"/>
      <c r="H226" s="58" t="s">
        <v>26</v>
      </c>
      <c r="I226" s="60" t="s">
        <v>277</v>
      </c>
      <c r="J226" s="92"/>
      <c r="K226" s="68" t="s">
        <v>85</v>
      </c>
      <c r="L226" s="68" t="s">
        <v>85</v>
      </c>
      <c r="M226" s="64" t="s">
        <v>86</v>
      </c>
    </row>
    <row r="227" spans="1:13" ht="15" thickBot="1" x14ac:dyDescent="0.4">
      <c r="A227" s="71"/>
      <c r="B227" s="71"/>
      <c r="C227" s="83"/>
      <c r="D227" s="49"/>
      <c r="E227" s="51"/>
      <c r="F227" s="59"/>
      <c r="G227" s="63"/>
      <c r="H227" s="59"/>
      <c r="I227" s="61"/>
      <c r="J227" s="93"/>
      <c r="K227" s="69"/>
      <c r="L227" s="69"/>
      <c r="M227" s="65"/>
    </row>
    <row r="228" spans="1:13" ht="15" thickBot="1" x14ac:dyDescent="0.4">
      <c r="A228" s="2"/>
      <c r="B228" s="4"/>
      <c r="C228" s="41"/>
      <c r="D228" s="7"/>
      <c r="E228" s="8"/>
      <c r="F228" s="13"/>
      <c r="G228" s="10"/>
      <c r="H228" s="13" t="s">
        <v>889</v>
      </c>
      <c r="I228" s="24" t="s">
        <v>1272</v>
      </c>
      <c r="J228" s="94"/>
      <c r="K228" s="35" t="s">
        <v>85</v>
      </c>
      <c r="L228" s="35" t="s">
        <v>85</v>
      </c>
      <c r="M228" s="16" t="s">
        <v>86</v>
      </c>
    </row>
    <row r="229" spans="1:13" x14ac:dyDescent="0.35">
      <c r="A229" s="70"/>
      <c r="B229" s="70"/>
      <c r="C229" s="82"/>
      <c r="D229" s="48"/>
      <c r="E229" s="50"/>
      <c r="F229" s="58"/>
      <c r="G229" s="62"/>
      <c r="H229" s="58" t="s">
        <v>891</v>
      </c>
      <c r="I229" s="60" t="s">
        <v>1273</v>
      </c>
      <c r="J229" s="92"/>
      <c r="K229" s="99" t="s">
        <v>1274</v>
      </c>
      <c r="L229" s="99" t="e">
        <f>public</f>
        <v>#NAME?</v>
      </c>
      <c r="M229" s="60" t="s">
        <v>1275</v>
      </c>
    </row>
    <row r="230" spans="1:13" ht="15" thickBot="1" x14ac:dyDescent="0.4">
      <c r="A230" s="71"/>
      <c r="B230" s="71"/>
      <c r="C230" s="83"/>
      <c r="D230" s="49"/>
      <c r="E230" s="51"/>
      <c r="F230" s="59"/>
      <c r="G230" s="63"/>
      <c r="H230" s="59"/>
      <c r="I230" s="61"/>
      <c r="J230" s="93"/>
      <c r="K230" s="100"/>
      <c r="L230" s="100"/>
      <c r="M230" s="61"/>
    </row>
    <row r="231" spans="1:13" ht="63.5" thickBot="1" x14ac:dyDescent="0.4">
      <c r="A231" s="2"/>
      <c r="B231" s="4"/>
      <c r="C231" s="41"/>
      <c r="D231" s="7"/>
      <c r="E231" s="8"/>
      <c r="F231" s="13"/>
      <c r="G231" s="10"/>
      <c r="H231" s="13"/>
      <c r="I231" s="24"/>
      <c r="J231" s="94"/>
      <c r="K231" s="16" t="s">
        <v>1274</v>
      </c>
      <c r="L231" s="16" t="e">
        <f>government</f>
        <v>#NAME?</v>
      </c>
      <c r="M231" s="4" t="s">
        <v>1276</v>
      </c>
    </row>
    <row r="232" spans="1:13" ht="21.5" thickBot="1" x14ac:dyDescent="0.4">
      <c r="A232" s="2"/>
      <c r="B232" s="4"/>
      <c r="C232" s="41"/>
      <c r="D232" s="7"/>
      <c r="E232" s="8"/>
      <c r="F232" s="13"/>
      <c r="G232" s="10"/>
      <c r="H232" s="13" t="s">
        <v>893</v>
      </c>
      <c r="I232" s="24" t="s">
        <v>1277</v>
      </c>
      <c r="J232" s="94"/>
      <c r="K232" s="16" t="s">
        <v>1274</v>
      </c>
      <c r="L232" s="16" t="e">
        <f>public</f>
        <v>#NAME?</v>
      </c>
      <c r="M232" s="24" t="s">
        <v>1275</v>
      </c>
    </row>
    <row r="233" spans="1:13" ht="63.5" thickBot="1" x14ac:dyDescent="0.4">
      <c r="A233" s="2"/>
      <c r="B233" s="4"/>
      <c r="C233" s="41"/>
      <c r="D233" s="7"/>
      <c r="E233" s="8"/>
      <c r="F233" s="13"/>
      <c r="G233" s="10"/>
      <c r="H233" s="13"/>
      <c r="I233" s="24"/>
      <c r="J233" s="94"/>
      <c r="K233" s="16" t="s">
        <v>1274</v>
      </c>
      <c r="L233" s="16" t="e">
        <f>government</f>
        <v>#NAME?</v>
      </c>
      <c r="M233" s="4" t="s">
        <v>1276</v>
      </c>
    </row>
    <row r="234" spans="1:13" x14ac:dyDescent="0.35">
      <c r="A234" s="70"/>
      <c r="B234" s="70"/>
      <c r="C234" s="82"/>
      <c r="D234" s="48"/>
      <c r="E234" s="50"/>
      <c r="F234" s="58"/>
      <c r="G234" s="62"/>
      <c r="H234" s="58" t="s">
        <v>895</v>
      </c>
      <c r="I234" s="60" t="s">
        <v>896</v>
      </c>
      <c r="J234" s="92"/>
      <c r="K234" s="99" t="s">
        <v>1274</v>
      </c>
      <c r="L234" s="99" t="e">
        <f>public</f>
        <v>#NAME?</v>
      </c>
      <c r="M234" s="60" t="s">
        <v>1275</v>
      </c>
    </row>
    <row r="235" spans="1:13" ht="15" thickBot="1" x14ac:dyDescent="0.4">
      <c r="A235" s="71"/>
      <c r="B235" s="71"/>
      <c r="C235" s="83"/>
      <c r="D235" s="49"/>
      <c r="E235" s="51"/>
      <c r="F235" s="59"/>
      <c r="G235" s="63"/>
      <c r="H235" s="59"/>
      <c r="I235" s="61"/>
      <c r="J235" s="93"/>
      <c r="K235" s="100"/>
      <c r="L235" s="100"/>
      <c r="M235" s="61"/>
    </row>
    <row r="236" spans="1:13" ht="63.5" thickBot="1" x14ac:dyDescent="0.4">
      <c r="A236" s="2"/>
      <c r="B236" s="4"/>
      <c r="C236" s="41"/>
      <c r="D236" s="7"/>
      <c r="E236" s="8"/>
      <c r="F236" s="13"/>
      <c r="G236" s="10"/>
      <c r="H236" s="13"/>
      <c r="I236" s="24"/>
      <c r="J236" s="94"/>
      <c r="K236" s="16" t="s">
        <v>1274</v>
      </c>
      <c r="L236" s="16" t="e">
        <f>government</f>
        <v>#NAME?</v>
      </c>
      <c r="M236" s="4" t="s">
        <v>1276</v>
      </c>
    </row>
    <row r="237" spans="1:13" x14ac:dyDescent="0.35">
      <c r="A237" s="70"/>
      <c r="B237" s="70"/>
      <c r="C237" s="82"/>
      <c r="D237" s="48"/>
      <c r="E237" s="50"/>
      <c r="F237" s="58"/>
      <c r="G237" s="62"/>
      <c r="H237" s="58" t="s">
        <v>897</v>
      </c>
      <c r="I237" s="60" t="s">
        <v>898</v>
      </c>
      <c r="J237" s="92"/>
      <c r="K237" s="99" t="s">
        <v>1274</v>
      </c>
      <c r="L237" s="99" t="e">
        <f>private</f>
        <v>#NAME?</v>
      </c>
      <c r="M237" s="70" t="s">
        <v>1278</v>
      </c>
    </row>
    <row r="238" spans="1:13" ht="15" thickBot="1" x14ac:dyDescent="0.4">
      <c r="A238" s="71"/>
      <c r="B238" s="71"/>
      <c r="C238" s="83"/>
      <c r="D238" s="49"/>
      <c r="E238" s="51"/>
      <c r="F238" s="59"/>
      <c r="G238" s="63"/>
      <c r="H238" s="59"/>
      <c r="I238" s="61"/>
      <c r="J238" s="93"/>
      <c r="K238" s="100"/>
      <c r="L238" s="100"/>
      <c r="M238" s="71"/>
    </row>
    <row r="239" spans="1:13" ht="15" thickBot="1" x14ac:dyDescent="0.4">
      <c r="A239" s="2"/>
      <c r="B239" s="4"/>
      <c r="C239" s="41"/>
      <c r="D239" s="7"/>
      <c r="E239" s="8"/>
      <c r="F239" s="13"/>
      <c r="G239" s="10"/>
      <c r="H239" s="13" t="s">
        <v>1279</v>
      </c>
      <c r="I239" s="24" t="s">
        <v>250</v>
      </c>
      <c r="J239" s="94"/>
      <c r="K239" s="35" t="s">
        <v>85</v>
      </c>
      <c r="L239" s="35" t="s">
        <v>85</v>
      </c>
      <c r="M239" s="16" t="s">
        <v>86</v>
      </c>
    </row>
    <row r="240" spans="1:13" x14ac:dyDescent="0.35">
      <c r="A240" s="70"/>
      <c r="B240" s="70"/>
      <c r="C240" s="82"/>
      <c r="D240" s="50"/>
      <c r="E240" s="50"/>
      <c r="F240" s="80" t="s">
        <v>50</v>
      </c>
      <c r="G240" s="62" t="s">
        <v>51</v>
      </c>
      <c r="H240" s="23" t="s">
        <v>293</v>
      </c>
      <c r="I240" s="25" t="s">
        <v>27</v>
      </c>
      <c r="J240" s="52"/>
      <c r="K240" s="68" t="s">
        <v>85</v>
      </c>
      <c r="L240" s="68" t="s">
        <v>85</v>
      </c>
      <c r="M240" s="99" t="s">
        <v>86</v>
      </c>
    </row>
    <row r="241" spans="1:13" x14ac:dyDescent="0.35">
      <c r="A241" s="95"/>
      <c r="B241" s="95"/>
      <c r="C241" s="96"/>
      <c r="D241" s="128"/>
      <c r="E241" s="128"/>
      <c r="F241" s="126"/>
      <c r="G241" s="97"/>
      <c r="H241" s="23" t="s">
        <v>53</v>
      </c>
      <c r="I241" s="25" t="s">
        <v>54</v>
      </c>
      <c r="J241" s="181"/>
      <c r="K241" s="182"/>
      <c r="L241" s="182"/>
      <c r="M241" s="134"/>
    </row>
    <row r="242" spans="1:13" ht="15" thickBot="1" x14ac:dyDescent="0.4">
      <c r="A242" s="71"/>
      <c r="B242" s="71"/>
      <c r="C242" s="83"/>
      <c r="D242" s="51"/>
      <c r="E242" s="51"/>
      <c r="F242" s="81"/>
      <c r="G242" s="63"/>
      <c r="H242" s="24" t="s">
        <v>55</v>
      </c>
      <c r="I242" s="10" t="s">
        <v>56</v>
      </c>
      <c r="J242" s="53"/>
      <c r="K242" s="69"/>
      <c r="L242" s="69"/>
      <c r="M242" s="100"/>
    </row>
    <row r="243" spans="1:13" x14ac:dyDescent="0.35">
      <c r="A243" s="70"/>
      <c r="B243" s="70"/>
      <c r="C243" s="82"/>
      <c r="D243" s="48"/>
      <c r="E243" s="50"/>
      <c r="F243" s="80" t="s">
        <v>57</v>
      </c>
      <c r="G243" s="62" t="s">
        <v>1280</v>
      </c>
      <c r="H243" s="92"/>
      <c r="I243" s="122"/>
      <c r="J243" s="52"/>
      <c r="K243" s="26" t="s">
        <v>69</v>
      </c>
      <c r="L243" s="64" t="s">
        <v>65</v>
      </c>
      <c r="M243" s="72" t="s">
        <v>224</v>
      </c>
    </row>
    <row r="244" spans="1:13" ht="15" thickBot="1" x14ac:dyDescent="0.4">
      <c r="A244" s="71"/>
      <c r="B244" s="71"/>
      <c r="C244" s="83"/>
      <c r="D244" s="49"/>
      <c r="E244" s="51"/>
      <c r="F244" s="81"/>
      <c r="G244" s="63"/>
      <c r="H244" s="93"/>
      <c r="I244" s="123"/>
      <c r="J244" s="53"/>
      <c r="K244" s="15" t="s">
        <v>70</v>
      </c>
      <c r="L244" s="65"/>
      <c r="M244" s="73"/>
    </row>
    <row r="245" spans="1:13" x14ac:dyDescent="0.35">
      <c r="A245" s="70"/>
      <c r="B245" s="70"/>
      <c r="C245" s="82"/>
      <c r="D245" s="48"/>
      <c r="E245" s="50"/>
      <c r="F245" s="80"/>
      <c r="G245" s="62"/>
      <c r="H245" s="58" t="s">
        <v>59</v>
      </c>
      <c r="I245" s="60" t="s">
        <v>60</v>
      </c>
      <c r="J245" s="62"/>
      <c r="K245" s="68" t="s">
        <v>85</v>
      </c>
      <c r="L245" s="68" t="s">
        <v>85</v>
      </c>
      <c r="M245" s="99" t="s">
        <v>86</v>
      </c>
    </row>
    <row r="246" spans="1:13" ht="15" thickBot="1" x14ac:dyDescent="0.4">
      <c r="A246" s="71"/>
      <c r="B246" s="71"/>
      <c r="C246" s="83"/>
      <c r="D246" s="49"/>
      <c r="E246" s="51"/>
      <c r="F246" s="81"/>
      <c r="G246" s="63"/>
      <c r="H246" s="59"/>
      <c r="I246" s="61"/>
      <c r="J246" s="63"/>
      <c r="K246" s="69"/>
      <c r="L246" s="69"/>
      <c r="M246" s="100"/>
    </row>
    <row r="247" spans="1:13" x14ac:dyDescent="0.35">
      <c r="A247" s="70"/>
      <c r="B247" s="70"/>
      <c r="C247" s="82"/>
      <c r="D247" s="48"/>
      <c r="E247" s="50"/>
      <c r="F247" s="80"/>
      <c r="G247" s="62"/>
      <c r="H247" s="58" t="s">
        <v>61</v>
      </c>
      <c r="I247" s="60" t="s">
        <v>62</v>
      </c>
      <c r="J247" s="62"/>
      <c r="K247" s="27" t="s">
        <v>63</v>
      </c>
      <c r="L247" s="68" t="s">
        <v>65</v>
      </c>
      <c r="M247" s="70" t="s">
        <v>66</v>
      </c>
    </row>
    <row r="248" spans="1:13" ht="15" thickBot="1" x14ac:dyDescent="0.4">
      <c r="A248" s="71"/>
      <c r="B248" s="71"/>
      <c r="C248" s="83"/>
      <c r="D248" s="49"/>
      <c r="E248" s="51"/>
      <c r="F248" s="81"/>
      <c r="G248" s="63"/>
      <c r="H248" s="59"/>
      <c r="I248" s="61"/>
      <c r="J248" s="63"/>
      <c r="K248" s="16" t="s">
        <v>64</v>
      </c>
      <c r="L248" s="69"/>
      <c r="M248" s="71"/>
    </row>
    <row r="249" spans="1:13" x14ac:dyDescent="0.35">
      <c r="A249" s="70"/>
      <c r="B249" s="70"/>
      <c r="C249" s="82"/>
      <c r="D249" s="48"/>
      <c r="E249" s="50"/>
      <c r="F249" s="80"/>
      <c r="G249" s="62"/>
      <c r="H249" s="58" t="s">
        <v>67</v>
      </c>
      <c r="I249" s="60" t="s">
        <v>68</v>
      </c>
      <c r="J249" s="68"/>
      <c r="K249" s="26" t="s">
        <v>69</v>
      </c>
      <c r="L249" s="68" t="e">
        <f>ruinous</f>
        <v>#NAME?</v>
      </c>
      <c r="M249" s="72" t="s">
        <v>71</v>
      </c>
    </row>
    <row r="250" spans="1:13" ht="15" thickBot="1" x14ac:dyDescent="0.4">
      <c r="A250" s="71"/>
      <c r="B250" s="71"/>
      <c r="C250" s="83"/>
      <c r="D250" s="49"/>
      <c r="E250" s="51"/>
      <c r="F250" s="81"/>
      <c r="G250" s="63"/>
      <c r="H250" s="59"/>
      <c r="I250" s="61"/>
      <c r="J250" s="69"/>
      <c r="K250" s="15" t="s">
        <v>70</v>
      </c>
      <c r="L250" s="69"/>
      <c r="M250" s="73"/>
    </row>
    <row r="251" spans="1:13" x14ac:dyDescent="0.35">
      <c r="A251" s="70"/>
      <c r="B251" s="70"/>
      <c r="C251" s="82"/>
      <c r="D251" s="48"/>
      <c r="E251" s="50"/>
      <c r="F251" s="80"/>
      <c r="G251" s="62"/>
      <c r="H251" s="58"/>
      <c r="I251" s="60"/>
      <c r="J251" s="62"/>
      <c r="K251" s="26" t="s">
        <v>69</v>
      </c>
      <c r="L251" s="68" t="e">
        <f>partly_ruinous</f>
        <v>#NAME?</v>
      </c>
      <c r="M251" s="72" t="s">
        <v>72</v>
      </c>
    </row>
    <row r="252" spans="1:13" ht="15" thickBot="1" x14ac:dyDescent="0.4">
      <c r="A252" s="71"/>
      <c r="B252" s="71"/>
      <c r="C252" s="83"/>
      <c r="D252" s="49"/>
      <c r="E252" s="51"/>
      <c r="F252" s="81"/>
      <c r="G252" s="63"/>
      <c r="H252" s="59"/>
      <c r="I252" s="61"/>
      <c r="J252" s="63"/>
      <c r="K252" s="15" t="s">
        <v>70</v>
      </c>
      <c r="L252" s="69"/>
      <c r="M252" s="73"/>
    </row>
    <row r="253" spans="1:13" x14ac:dyDescent="0.35">
      <c r="A253" s="70"/>
      <c r="B253" s="70"/>
      <c r="C253" s="82"/>
      <c r="D253" s="48"/>
      <c r="E253" s="50"/>
      <c r="F253" s="80"/>
      <c r="G253" s="62"/>
      <c r="H253" s="58"/>
      <c r="I253" s="60"/>
      <c r="J253" s="62"/>
      <c r="K253" s="26" t="s">
        <v>69</v>
      </c>
      <c r="L253" s="68" t="e">
        <f>mainly_ruinous</f>
        <v>#NAME?</v>
      </c>
      <c r="M253" s="72" t="s">
        <v>73</v>
      </c>
    </row>
    <row r="254" spans="1:13" ht="15" thickBot="1" x14ac:dyDescent="0.4">
      <c r="A254" s="71"/>
      <c r="B254" s="71"/>
      <c r="C254" s="83"/>
      <c r="D254" s="49"/>
      <c r="E254" s="51"/>
      <c r="F254" s="81"/>
      <c r="G254" s="63"/>
      <c r="H254" s="59"/>
      <c r="I254" s="61"/>
      <c r="J254" s="63"/>
      <c r="K254" s="15" t="s">
        <v>70</v>
      </c>
      <c r="L254" s="69"/>
      <c r="M254" s="73"/>
    </row>
    <row r="255" spans="1:13" x14ac:dyDescent="0.35">
      <c r="A255" s="70"/>
      <c r="B255" s="70"/>
      <c r="C255" s="82"/>
      <c r="D255" s="48"/>
      <c r="E255" s="50"/>
      <c r="F255" s="80"/>
      <c r="G255" s="62"/>
      <c r="H255" s="58"/>
      <c r="I255" s="60"/>
      <c r="J255" s="62"/>
      <c r="K255" s="26" t="s">
        <v>69</v>
      </c>
      <c r="L255" s="68" t="e">
        <f>completely_ruinous</f>
        <v>#NAME?</v>
      </c>
      <c r="M255" s="72" t="s">
        <v>74</v>
      </c>
    </row>
    <row r="256" spans="1:13" ht="15" thickBot="1" x14ac:dyDescent="0.4">
      <c r="A256" s="71"/>
      <c r="B256" s="71"/>
      <c r="C256" s="83"/>
      <c r="D256" s="49"/>
      <c r="E256" s="51"/>
      <c r="F256" s="81"/>
      <c r="G256" s="63"/>
      <c r="H256" s="59"/>
      <c r="I256" s="61"/>
      <c r="J256" s="63"/>
      <c r="K256" s="15" t="s">
        <v>70</v>
      </c>
      <c r="L256" s="69"/>
      <c r="M256" s="73"/>
    </row>
    <row r="257" spans="1:13" x14ac:dyDescent="0.35">
      <c r="A257" s="70"/>
      <c r="B257" s="70"/>
      <c r="C257" s="82"/>
      <c r="D257" s="48"/>
      <c r="E257" s="50"/>
      <c r="F257" s="80"/>
      <c r="G257" s="62"/>
      <c r="H257" s="58" t="s">
        <v>75</v>
      </c>
      <c r="I257" s="60" t="s">
        <v>76</v>
      </c>
      <c r="J257" s="62"/>
      <c r="K257" s="26" t="s">
        <v>69</v>
      </c>
      <c r="L257" s="68" t="e">
        <f>good</f>
        <v>#NAME?</v>
      </c>
      <c r="M257" s="72" t="s">
        <v>77</v>
      </c>
    </row>
    <row r="258" spans="1:13" ht="15" thickBot="1" x14ac:dyDescent="0.4">
      <c r="A258" s="71"/>
      <c r="B258" s="71"/>
      <c r="C258" s="83"/>
      <c r="D258" s="49"/>
      <c r="E258" s="51"/>
      <c r="F258" s="81"/>
      <c r="G258" s="63"/>
      <c r="H258" s="59"/>
      <c r="I258" s="61"/>
      <c r="J258" s="63"/>
      <c r="K258" s="15" t="s">
        <v>70</v>
      </c>
      <c r="L258" s="69"/>
      <c r="M258" s="73"/>
    </row>
    <row r="259" spans="1:13" x14ac:dyDescent="0.35">
      <c r="A259" s="70"/>
      <c r="B259" s="70"/>
      <c r="C259" s="82"/>
      <c r="D259" s="48"/>
      <c r="E259" s="50"/>
      <c r="F259" s="80"/>
      <c r="G259" s="62"/>
      <c r="H259" s="58"/>
      <c r="I259" s="60"/>
      <c r="J259" s="62"/>
      <c r="K259" s="26" t="s">
        <v>69</v>
      </c>
      <c r="L259" s="68" t="e">
        <f>average</f>
        <v>#NAME?</v>
      </c>
      <c r="M259" s="70" t="s">
        <v>77</v>
      </c>
    </row>
    <row r="260" spans="1:13" ht="15" thickBot="1" x14ac:dyDescent="0.4">
      <c r="A260" s="71"/>
      <c r="B260" s="71"/>
      <c r="C260" s="83"/>
      <c r="D260" s="49"/>
      <c r="E260" s="51"/>
      <c r="F260" s="81"/>
      <c r="G260" s="63"/>
      <c r="H260" s="59"/>
      <c r="I260" s="61"/>
      <c r="J260" s="63"/>
      <c r="K260" s="15" t="s">
        <v>70</v>
      </c>
      <c r="L260" s="69"/>
      <c r="M260" s="71"/>
    </row>
    <row r="261" spans="1:13" x14ac:dyDescent="0.35">
      <c r="A261" s="70"/>
      <c r="B261" s="70"/>
      <c r="C261" s="82"/>
      <c r="D261" s="48"/>
      <c r="E261" s="50"/>
      <c r="F261" s="80"/>
      <c r="G261" s="62"/>
      <c r="H261" s="58"/>
      <c r="I261" s="60"/>
      <c r="J261" s="62"/>
      <c r="K261" s="26" t="s">
        <v>69</v>
      </c>
      <c r="L261" s="68" t="e">
        <f>poor</f>
        <v>#NAME?</v>
      </c>
      <c r="M261" s="70" t="s">
        <v>77</v>
      </c>
    </row>
    <row r="262" spans="1:13" ht="15" thickBot="1" x14ac:dyDescent="0.4">
      <c r="A262" s="71"/>
      <c r="B262" s="71"/>
      <c r="C262" s="83"/>
      <c r="D262" s="49"/>
      <c r="E262" s="51"/>
      <c r="F262" s="81"/>
      <c r="G262" s="63"/>
      <c r="H262" s="59"/>
      <c r="I262" s="61"/>
      <c r="J262" s="63"/>
      <c r="K262" s="15" t="s">
        <v>70</v>
      </c>
      <c r="L262" s="69"/>
      <c r="M262" s="71"/>
    </row>
    <row r="263" spans="1:13" ht="52.5" x14ac:dyDescent="0.35">
      <c r="A263" s="70"/>
      <c r="B263" s="70"/>
      <c r="C263" s="82"/>
      <c r="D263" s="48"/>
      <c r="E263" s="50"/>
      <c r="F263" s="99"/>
      <c r="G263" s="52"/>
      <c r="H263" s="58" t="s">
        <v>78</v>
      </c>
      <c r="I263" s="60" t="s">
        <v>79</v>
      </c>
      <c r="J263" s="62"/>
      <c r="K263" s="64" t="s">
        <v>69</v>
      </c>
      <c r="L263" s="64" t="s">
        <v>80</v>
      </c>
      <c r="M263" s="31" t="s">
        <v>81</v>
      </c>
    </row>
    <row r="264" spans="1:13" ht="47.5" thickBot="1" x14ac:dyDescent="0.4">
      <c r="A264" s="71"/>
      <c r="B264" s="71"/>
      <c r="C264" s="83"/>
      <c r="D264" s="49"/>
      <c r="E264" s="51"/>
      <c r="F264" s="100"/>
      <c r="G264" s="53"/>
      <c r="H264" s="59"/>
      <c r="I264" s="61"/>
      <c r="J264" s="63"/>
      <c r="K264" s="65"/>
      <c r="L264" s="65"/>
      <c r="M264" s="32" t="s">
        <v>82</v>
      </c>
    </row>
    <row r="265" spans="1:13" ht="15" thickBot="1" x14ac:dyDescent="0.4">
      <c r="A265" s="2"/>
      <c r="B265" s="4"/>
      <c r="C265" s="41"/>
      <c r="D265" s="7"/>
      <c r="E265" s="8"/>
      <c r="F265" s="8"/>
      <c r="G265" s="17"/>
      <c r="H265" s="13" t="s">
        <v>83</v>
      </c>
      <c r="I265" s="24" t="s">
        <v>84</v>
      </c>
      <c r="J265" s="10"/>
      <c r="K265" s="33" t="s">
        <v>85</v>
      </c>
      <c r="L265" s="33" t="s">
        <v>85</v>
      </c>
      <c r="M265" s="16" t="s">
        <v>86</v>
      </c>
    </row>
    <row r="266" spans="1:13" ht="21.5" thickBot="1" x14ac:dyDescent="0.4">
      <c r="A266" s="2"/>
      <c r="B266" s="4"/>
      <c r="C266" s="41"/>
      <c r="D266" s="7"/>
      <c r="E266" s="8"/>
      <c r="F266" s="7"/>
      <c r="G266" s="17"/>
      <c r="H266" s="13" t="s">
        <v>87</v>
      </c>
      <c r="I266" s="24" t="s">
        <v>88</v>
      </c>
      <c r="J266" s="10"/>
      <c r="K266" s="33" t="s">
        <v>85</v>
      </c>
      <c r="L266" s="33" t="s">
        <v>85</v>
      </c>
      <c r="M266" s="16" t="s">
        <v>86</v>
      </c>
    </row>
    <row r="267" spans="1:13" ht="15" thickBot="1" x14ac:dyDescent="0.4">
      <c r="A267" s="2"/>
      <c r="B267" s="4"/>
      <c r="C267" s="41"/>
      <c r="D267" s="7"/>
      <c r="E267" s="8"/>
      <c r="F267" s="7"/>
      <c r="G267" s="7"/>
      <c r="H267" s="13" t="s">
        <v>89</v>
      </c>
      <c r="I267" s="24" t="s">
        <v>90</v>
      </c>
      <c r="J267" s="10"/>
      <c r="K267" s="33" t="s">
        <v>85</v>
      </c>
      <c r="L267" s="33" t="s">
        <v>85</v>
      </c>
      <c r="M267" s="16" t="s">
        <v>86</v>
      </c>
    </row>
    <row r="268" spans="1:13" ht="15" thickBot="1" x14ac:dyDescent="0.4">
      <c r="A268" s="2"/>
      <c r="B268" s="4"/>
      <c r="C268" s="41"/>
      <c r="D268" s="7"/>
      <c r="E268" s="7"/>
      <c r="F268" s="9" t="s">
        <v>1281</v>
      </c>
      <c r="G268" s="10" t="s">
        <v>1282</v>
      </c>
      <c r="H268" s="94"/>
      <c r="I268" s="118"/>
      <c r="J268" s="17"/>
      <c r="K268" s="118"/>
      <c r="L268" s="118"/>
      <c r="M268" s="19"/>
    </row>
    <row r="269" spans="1:13" ht="15" thickBot="1" x14ac:dyDescent="0.4">
      <c r="A269" s="2"/>
      <c r="B269" s="4"/>
      <c r="C269" s="41"/>
      <c r="D269" s="7"/>
      <c r="E269" s="7"/>
      <c r="F269" s="9"/>
      <c r="G269" s="10"/>
      <c r="H269" s="41" t="s">
        <v>26</v>
      </c>
      <c r="I269" s="40" t="s">
        <v>23</v>
      </c>
      <c r="J269" s="17"/>
      <c r="K269" s="118"/>
      <c r="L269" s="118"/>
      <c r="M269" s="19"/>
    </row>
    <row r="270" spans="1:13" ht="21.5" thickBot="1" x14ac:dyDescent="0.4">
      <c r="A270" s="2"/>
      <c r="B270" s="4"/>
      <c r="C270" s="41"/>
      <c r="D270" s="7"/>
      <c r="E270" s="7"/>
      <c r="F270" s="9"/>
      <c r="G270" s="10"/>
      <c r="H270" s="41" t="s">
        <v>1283</v>
      </c>
      <c r="I270" s="40" t="s">
        <v>23</v>
      </c>
      <c r="J270" s="17"/>
      <c r="K270" s="118"/>
      <c r="L270" s="118"/>
      <c r="M270" s="19"/>
    </row>
    <row r="271" spans="1:13" ht="42.5" thickBot="1" x14ac:dyDescent="0.4">
      <c r="A271" s="2"/>
      <c r="B271" s="4"/>
      <c r="C271" s="41"/>
      <c r="D271" s="7"/>
      <c r="E271" s="7"/>
      <c r="F271" s="9"/>
      <c r="G271" s="10"/>
      <c r="H271" s="41" t="s">
        <v>1284</v>
      </c>
      <c r="I271" s="40" t="s">
        <v>23</v>
      </c>
      <c r="J271" s="17"/>
      <c r="K271" s="40" t="s">
        <v>1285</v>
      </c>
      <c r="L271" s="37" t="s">
        <v>1286</v>
      </c>
      <c r="M271" s="41" t="s">
        <v>1287</v>
      </c>
    </row>
    <row r="272" spans="1:13" ht="32" thickBot="1" x14ac:dyDescent="0.4">
      <c r="A272" s="2"/>
      <c r="B272" s="4"/>
      <c r="C272" s="41"/>
      <c r="D272" s="7"/>
      <c r="E272" s="7"/>
      <c r="F272" s="9"/>
      <c r="G272" s="10"/>
      <c r="H272" s="41"/>
      <c r="I272" s="40"/>
      <c r="J272" s="17"/>
      <c r="K272" s="40" t="s">
        <v>1285</v>
      </c>
      <c r="L272" s="37" t="s">
        <v>1288</v>
      </c>
      <c r="M272" s="41" t="s">
        <v>1289</v>
      </c>
    </row>
    <row r="273" spans="1:13" ht="53" thickBot="1" x14ac:dyDescent="0.4">
      <c r="A273" s="2"/>
      <c r="B273" s="4"/>
      <c r="C273" s="41"/>
      <c r="D273" s="7"/>
      <c r="E273" s="7"/>
      <c r="F273" s="9"/>
      <c r="G273" s="10"/>
      <c r="H273" s="41" t="s">
        <v>1290</v>
      </c>
      <c r="I273" s="40" t="s">
        <v>23</v>
      </c>
      <c r="J273" s="14"/>
      <c r="K273" s="40" t="s">
        <v>1291</v>
      </c>
      <c r="L273" s="40" t="s">
        <v>1292</v>
      </c>
      <c r="M273" s="41" t="s">
        <v>1293</v>
      </c>
    </row>
    <row r="274" spans="1:13" ht="21.5" thickBot="1" x14ac:dyDescent="0.4">
      <c r="A274" s="2"/>
      <c r="B274" s="4"/>
      <c r="C274" s="41"/>
      <c r="D274" s="7"/>
      <c r="E274" s="7"/>
      <c r="F274" s="9"/>
      <c r="G274" s="10"/>
      <c r="H274" s="41" t="s">
        <v>1294</v>
      </c>
      <c r="I274" s="40" t="s">
        <v>23</v>
      </c>
      <c r="J274" s="17"/>
      <c r="K274" s="40" t="s">
        <v>1108</v>
      </c>
      <c r="L274" s="37" t="s">
        <v>1295</v>
      </c>
      <c r="M274" s="41" t="s">
        <v>1296</v>
      </c>
    </row>
    <row r="275" spans="1:13" ht="42.5" thickBot="1" x14ac:dyDescent="0.4">
      <c r="A275" s="2"/>
      <c r="B275" s="4"/>
      <c r="C275" s="41"/>
      <c r="D275" s="7"/>
      <c r="E275" s="7"/>
      <c r="F275" s="9"/>
      <c r="G275" s="10"/>
      <c r="H275" s="41"/>
      <c r="I275" s="40"/>
      <c r="J275" s="17"/>
      <c r="K275" s="40" t="s">
        <v>1108</v>
      </c>
      <c r="L275" s="16" t="s">
        <v>1258</v>
      </c>
      <c r="M275" s="41" t="s">
        <v>1259</v>
      </c>
    </row>
    <row r="276" spans="1:13" ht="15" thickBot="1" x14ac:dyDescent="0.4">
      <c r="A276" s="2"/>
      <c r="B276" s="4"/>
      <c r="C276" s="41"/>
      <c r="D276" s="7"/>
      <c r="E276" s="7"/>
      <c r="F276" s="9"/>
      <c r="G276" s="10"/>
      <c r="H276" s="41" t="s">
        <v>1297</v>
      </c>
      <c r="I276" s="40" t="s">
        <v>23</v>
      </c>
      <c r="J276" s="17"/>
      <c r="K276" s="118"/>
      <c r="L276" s="118"/>
      <c r="M276" s="19"/>
    </row>
    <row r="277" spans="1:13" ht="21.5" thickBot="1" x14ac:dyDescent="0.4">
      <c r="A277" s="2"/>
      <c r="B277" s="4"/>
      <c r="C277" s="41"/>
      <c r="D277" s="7"/>
      <c r="E277" s="7"/>
      <c r="F277" s="9"/>
      <c r="G277" s="10"/>
      <c r="H277" s="41" t="s">
        <v>1298</v>
      </c>
      <c r="I277" s="40" t="s">
        <v>23</v>
      </c>
      <c r="J277" s="17"/>
      <c r="K277" s="118"/>
      <c r="L277" s="118"/>
      <c r="M277" s="19"/>
    </row>
    <row r="278" spans="1:13" ht="15" thickBot="1" x14ac:dyDescent="0.4">
      <c r="A278" s="2"/>
      <c r="B278" s="4"/>
      <c r="C278" s="41"/>
      <c r="D278" s="7"/>
      <c r="E278" s="7"/>
      <c r="F278" s="9"/>
      <c r="G278" s="10"/>
      <c r="H278" s="41" t="s">
        <v>1299</v>
      </c>
      <c r="I278" s="40" t="s">
        <v>23</v>
      </c>
      <c r="J278" s="17"/>
      <c r="K278" s="118"/>
      <c r="L278" s="118"/>
      <c r="M278" s="19"/>
    </row>
    <row r="279" spans="1:13" ht="126.5" thickBot="1" x14ac:dyDescent="0.4">
      <c r="A279" s="2"/>
      <c r="B279" s="4"/>
      <c r="C279" s="41"/>
      <c r="D279" s="7"/>
      <c r="E279" s="7"/>
      <c r="F279" s="9"/>
      <c r="G279" s="10"/>
      <c r="H279" s="41" t="s">
        <v>1300</v>
      </c>
      <c r="I279" s="40" t="s">
        <v>23</v>
      </c>
      <c r="J279" s="17"/>
      <c r="K279" s="16" t="s">
        <v>1111</v>
      </c>
      <c r="L279" s="16" t="s">
        <v>1301</v>
      </c>
      <c r="M279" s="41" t="s">
        <v>1302</v>
      </c>
    </row>
    <row r="280" spans="1:13" ht="63.5" thickBot="1" x14ac:dyDescent="0.4">
      <c r="A280" s="2"/>
      <c r="B280" s="4"/>
      <c r="C280" s="41"/>
      <c r="D280" s="7"/>
      <c r="E280" s="7"/>
      <c r="F280" s="9"/>
      <c r="G280" s="10"/>
      <c r="H280" s="41"/>
      <c r="I280" s="40"/>
      <c r="J280" s="17"/>
      <c r="K280" s="16" t="s">
        <v>1108</v>
      </c>
      <c r="L280" s="16" t="s">
        <v>1303</v>
      </c>
      <c r="M280" s="41" t="s">
        <v>1304</v>
      </c>
    </row>
    <row r="281" spans="1:13" ht="42.5" thickBot="1" x14ac:dyDescent="0.4">
      <c r="A281" s="2"/>
      <c r="B281" s="4"/>
      <c r="C281" s="41"/>
      <c r="D281" s="7"/>
      <c r="E281" s="7"/>
      <c r="F281" s="9"/>
      <c r="G281" s="10"/>
      <c r="H281" s="41"/>
      <c r="I281" s="40"/>
      <c r="J281" s="17"/>
      <c r="K281" s="16" t="s">
        <v>1108</v>
      </c>
      <c r="L281" s="16" t="s">
        <v>1305</v>
      </c>
      <c r="M281" s="41" t="s">
        <v>1306</v>
      </c>
    </row>
    <row r="282" spans="1:13" ht="15" thickBot="1" x14ac:dyDescent="0.4">
      <c r="A282" s="2"/>
      <c r="B282" s="4"/>
      <c r="C282" s="41"/>
      <c r="D282" s="7"/>
      <c r="E282" s="8"/>
      <c r="F282" s="16" t="s">
        <v>91</v>
      </c>
      <c r="G282" s="7"/>
      <c r="H282" s="94"/>
      <c r="I282" s="118"/>
      <c r="J282" s="17"/>
      <c r="K282" s="15" t="s">
        <v>1307</v>
      </c>
      <c r="L282" s="15" t="s">
        <v>65</v>
      </c>
      <c r="M282" s="24" t="s">
        <v>1308</v>
      </c>
    </row>
    <row r="283" spans="1:13" ht="32" thickBot="1" x14ac:dyDescent="0.4">
      <c r="A283" s="2"/>
      <c r="B283" s="4"/>
      <c r="C283" s="41"/>
      <c r="D283" s="7"/>
      <c r="E283" s="8"/>
      <c r="F283" s="16" t="s">
        <v>91</v>
      </c>
      <c r="G283" s="7"/>
      <c r="H283" s="94"/>
      <c r="I283" s="174"/>
      <c r="J283" s="17"/>
      <c r="K283" s="15" t="s">
        <v>1309</v>
      </c>
      <c r="L283" s="15" t="s">
        <v>65</v>
      </c>
      <c r="M283" s="4" t="s">
        <v>1310</v>
      </c>
    </row>
    <row r="284" spans="1:13" ht="44" thickBot="1" x14ac:dyDescent="0.4">
      <c r="A284" s="2"/>
      <c r="B284" s="4"/>
      <c r="C284" s="41"/>
      <c r="D284" s="8"/>
      <c r="E284" s="7"/>
      <c r="F284" s="16" t="s">
        <v>91</v>
      </c>
      <c r="G284" s="7"/>
      <c r="H284" s="17"/>
      <c r="I284" s="7"/>
      <c r="J284" s="7"/>
      <c r="K284" s="37" t="s">
        <v>1311</v>
      </c>
      <c r="L284" s="37" t="s">
        <v>65</v>
      </c>
      <c r="M284" s="141" t="s">
        <v>1312</v>
      </c>
    </row>
    <row r="285" spans="1:13" ht="21.5" thickBot="1" x14ac:dyDescent="0.4">
      <c r="A285" s="2"/>
      <c r="B285" s="4"/>
      <c r="C285" s="41"/>
      <c r="D285" s="7"/>
      <c r="E285" s="7"/>
      <c r="F285" s="16" t="s">
        <v>91</v>
      </c>
      <c r="G285" s="7"/>
      <c r="H285" s="94"/>
      <c r="I285" s="7"/>
      <c r="J285" s="7"/>
      <c r="K285" s="40" t="s">
        <v>1313</v>
      </c>
      <c r="L285" s="40" t="s">
        <v>65</v>
      </c>
      <c r="M285" s="4" t="s">
        <v>1314</v>
      </c>
    </row>
    <row r="286" spans="1:13" ht="32" thickBot="1" x14ac:dyDescent="0.4">
      <c r="A286" s="2"/>
      <c r="B286" s="4"/>
      <c r="C286" s="41"/>
      <c r="D286" s="7"/>
      <c r="E286" s="7"/>
      <c r="F286" s="16" t="s">
        <v>91</v>
      </c>
      <c r="G286" s="17"/>
      <c r="H286" s="17"/>
      <c r="I286" s="17"/>
      <c r="J286" s="7"/>
      <c r="K286" s="37" t="s">
        <v>1315</v>
      </c>
      <c r="L286" s="37" t="s">
        <v>65</v>
      </c>
      <c r="M286" s="4" t="s">
        <v>1316</v>
      </c>
    </row>
    <row r="287" spans="1:13" ht="21.5" thickBot="1" x14ac:dyDescent="0.4">
      <c r="A287" s="2"/>
      <c r="B287" s="4"/>
      <c r="C287" s="41"/>
      <c r="D287" s="7"/>
      <c r="E287" s="7"/>
      <c r="F287" s="16" t="s">
        <v>91</v>
      </c>
      <c r="G287" s="17"/>
      <c r="H287" s="17"/>
      <c r="I287" s="17"/>
      <c r="J287" s="7"/>
      <c r="K287" s="37" t="s">
        <v>1317</v>
      </c>
      <c r="L287" s="37" t="s">
        <v>65</v>
      </c>
      <c r="M287" s="4" t="s">
        <v>1318</v>
      </c>
    </row>
    <row r="288" spans="1:13" x14ac:dyDescent="0.35">
      <c r="A288" s="70"/>
      <c r="B288" s="70"/>
      <c r="C288" s="82"/>
      <c r="D288" s="48"/>
      <c r="E288" s="48"/>
      <c r="F288" s="99" t="s">
        <v>91</v>
      </c>
      <c r="G288" s="48"/>
      <c r="H288" s="52"/>
      <c r="I288" s="48"/>
      <c r="J288" s="48"/>
      <c r="K288" s="110" t="s">
        <v>1319</v>
      </c>
      <c r="L288" s="110" t="s">
        <v>65</v>
      </c>
      <c r="M288" s="70" t="s">
        <v>1320</v>
      </c>
    </row>
    <row r="289" spans="1:13" x14ac:dyDescent="0.35">
      <c r="A289" s="95"/>
      <c r="B289" s="95"/>
      <c r="C289" s="96"/>
      <c r="D289" s="47"/>
      <c r="E289" s="47"/>
      <c r="F289" s="134"/>
      <c r="G289" s="47"/>
      <c r="H289" s="181"/>
      <c r="I289" s="47"/>
      <c r="J289" s="47"/>
      <c r="K289" s="111"/>
      <c r="L289" s="111"/>
      <c r="M289" s="95"/>
    </row>
    <row r="290" spans="1:13" ht="15" thickBot="1" x14ac:dyDescent="0.4">
      <c r="A290" s="71"/>
      <c r="B290" s="71"/>
      <c r="C290" s="83"/>
      <c r="D290" s="49"/>
      <c r="E290" s="49"/>
      <c r="F290" s="100"/>
      <c r="G290" s="49"/>
      <c r="H290" s="53"/>
      <c r="I290" s="49"/>
      <c r="J290" s="49"/>
      <c r="K290" s="112"/>
      <c r="L290" s="112"/>
      <c r="M290" s="71"/>
    </row>
    <row r="291" spans="1:13" ht="44" thickBot="1" x14ac:dyDescent="0.4">
      <c r="A291" s="2"/>
      <c r="B291" s="4"/>
      <c r="C291" s="41"/>
      <c r="D291" s="7"/>
      <c r="E291" s="7"/>
      <c r="F291" s="16" t="s">
        <v>91</v>
      </c>
      <c r="G291" s="17"/>
      <c r="H291" s="175"/>
      <c r="I291" s="175"/>
      <c r="J291" s="7"/>
      <c r="K291" s="15" t="s">
        <v>1301</v>
      </c>
      <c r="L291" s="40" t="s">
        <v>65</v>
      </c>
      <c r="M291" s="141" t="s">
        <v>1321</v>
      </c>
    </row>
    <row r="292" spans="1:13" ht="32" thickBot="1" x14ac:dyDescent="0.4">
      <c r="A292" s="2"/>
      <c r="B292" s="4"/>
      <c r="C292" s="41"/>
      <c r="D292" s="7"/>
      <c r="E292" s="7"/>
      <c r="F292" s="16" t="s">
        <v>91</v>
      </c>
      <c r="G292" s="17"/>
      <c r="H292" s="175"/>
      <c r="I292" s="175"/>
      <c r="J292" s="7"/>
      <c r="K292" s="15" t="s">
        <v>1322</v>
      </c>
      <c r="L292" s="15" t="s">
        <v>1323</v>
      </c>
      <c r="M292" s="36" t="s">
        <v>1324</v>
      </c>
    </row>
    <row r="293" spans="1:13" ht="42.5" thickBot="1" x14ac:dyDescent="0.4">
      <c r="A293" s="2"/>
      <c r="B293" s="4"/>
      <c r="C293" s="41"/>
      <c r="D293" s="7"/>
      <c r="E293" s="7"/>
      <c r="F293" s="16" t="s">
        <v>91</v>
      </c>
      <c r="G293" s="17"/>
      <c r="H293" s="175"/>
      <c r="I293" s="175"/>
      <c r="J293" s="7"/>
      <c r="K293" s="15" t="s">
        <v>1322</v>
      </c>
      <c r="L293" s="40" t="s">
        <v>1325</v>
      </c>
      <c r="M293" s="4" t="s">
        <v>1326</v>
      </c>
    </row>
    <row r="294" spans="1:13" ht="74" thickBot="1" x14ac:dyDescent="0.4">
      <c r="A294" s="2"/>
      <c r="B294" s="4"/>
      <c r="C294" s="41"/>
      <c r="D294" s="7"/>
      <c r="E294" s="7"/>
      <c r="F294" s="16" t="s">
        <v>91</v>
      </c>
      <c r="G294" s="17"/>
      <c r="H294" s="175"/>
      <c r="I294" s="175"/>
      <c r="J294" s="7"/>
      <c r="K294" s="15" t="s">
        <v>1322</v>
      </c>
      <c r="L294" s="40" t="s">
        <v>1327</v>
      </c>
      <c r="M294" s="4" t="s">
        <v>1328</v>
      </c>
    </row>
    <row r="295" spans="1:13" ht="53" thickBot="1" x14ac:dyDescent="0.4">
      <c r="A295" s="2"/>
      <c r="B295" s="4"/>
      <c r="C295" s="41"/>
      <c r="D295" s="7"/>
      <c r="E295" s="7"/>
      <c r="F295" s="16" t="s">
        <v>91</v>
      </c>
      <c r="G295" s="17"/>
      <c r="H295" s="175"/>
      <c r="I295" s="175"/>
      <c r="J295" s="7"/>
      <c r="K295" s="15" t="s">
        <v>1322</v>
      </c>
      <c r="L295" s="40" t="s">
        <v>1329</v>
      </c>
      <c r="M295" s="4" t="s">
        <v>1330</v>
      </c>
    </row>
    <row r="296" spans="1:13" ht="21.5" thickBot="1" x14ac:dyDescent="0.4">
      <c r="A296" s="2"/>
      <c r="B296" s="4"/>
      <c r="C296" s="41"/>
      <c r="D296" s="7"/>
      <c r="E296" s="7"/>
      <c r="F296" s="16" t="s">
        <v>91</v>
      </c>
      <c r="G296" s="17"/>
      <c r="H296" s="175"/>
      <c r="I296" s="175"/>
      <c r="J296" s="7"/>
      <c r="K296" s="15" t="s">
        <v>1322</v>
      </c>
      <c r="L296" s="40" t="s">
        <v>1331</v>
      </c>
      <c r="M296" s="36" t="s">
        <v>1332</v>
      </c>
    </row>
    <row r="297" spans="1:13" ht="21.5" thickBot="1" x14ac:dyDescent="0.4">
      <c r="A297" s="2"/>
      <c r="B297" s="4"/>
      <c r="C297" s="41"/>
      <c r="D297" s="7"/>
      <c r="E297" s="7"/>
      <c r="F297" s="16" t="s">
        <v>91</v>
      </c>
      <c r="G297" s="17"/>
      <c r="H297" s="175"/>
      <c r="I297" s="175"/>
      <c r="J297" s="7"/>
      <c r="K297" s="15" t="s">
        <v>1322</v>
      </c>
      <c r="L297" s="40" t="s">
        <v>1333</v>
      </c>
      <c r="M297" s="4" t="s">
        <v>1334</v>
      </c>
    </row>
    <row r="298" spans="1:13" ht="53" thickBot="1" x14ac:dyDescent="0.4">
      <c r="A298" s="2"/>
      <c r="B298" s="4"/>
      <c r="C298" s="41"/>
      <c r="D298" s="7"/>
      <c r="E298" s="7"/>
      <c r="F298" s="16" t="s">
        <v>91</v>
      </c>
      <c r="G298" s="17"/>
      <c r="H298" s="175"/>
      <c r="I298" s="175"/>
      <c r="J298" s="7"/>
      <c r="K298" s="15" t="s">
        <v>1322</v>
      </c>
      <c r="L298" s="40" t="s">
        <v>1335</v>
      </c>
      <c r="M298" s="4" t="s">
        <v>1336</v>
      </c>
    </row>
    <row r="299" spans="1:13" ht="21.5" thickBot="1" x14ac:dyDescent="0.4">
      <c r="A299" s="2"/>
      <c r="B299" s="4"/>
      <c r="C299" s="41"/>
      <c r="D299" s="7"/>
      <c r="E299" s="7"/>
      <c r="F299" s="16" t="s">
        <v>91</v>
      </c>
      <c r="G299" s="17"/>
      <c r="H299" s="175"/>
      <c r="I299" s="175"/>
      <c r="J299" s="7"/>
      <c r="K299" s="15" t="s">
        <v>1322</v>
      </c>
      <c r="L299" s="40" t="s">
        <v>1337</v>
      </c>
      <c r="M299" s="4" t="s">
        <v>1338</v>
      </c>
    </row>
    <row r="300" spans="1:13" ht="32" thickBot="1" x14ac:dyDescent="0.4">
      <c r="A300" s="2"/>
      <c r="B300" s="4"/>
      <c r="C300" s="41"/>
      <c r="D300" s="7"/>
      <c r="E300" s="7"/>
      <c r="F300" s="16" t="s">
        <v>91</v>
      </c>
      <c r="G300" s="17"/>
      <c r="H300" s="175"/>
      <c r="I300" s="175"/>
      <c r="J300" s="7"/>
      <c r="K300" s="15" t="s">
        <v>1322</v>
      </c>
      <c r="L300" s="40" t="s">
        <v>1339</v>
      </c>
      <c r="M300" s="4" t="s">
        <v>1340</v>
      </c>
    </row>
    <row r="301" spans="1:13" ht="15" thickBot="1" x14ac:dyDescent="0.4">
      <c r="A301" s="2"/>
      <c r="B301" s="4"/>
      <c r="C301" s="41"/>
      <c r="D301" s="41"/>
      <c r="E301" s="4"/>
      <c r="F301" s="15"/>
      <c r="G301" s="35"/>
      <c r="H301" s="35"/>
      <c r="I301" s="17"/>
      <c r="J301" s="10"/>
      <c r="K301" s="15"/>
      <c r="L301" s="16"/>
      <c r="M301" s="41"/>
    </row>
    <row r="302" spans="1:13" ht="15" thickBot="1" x14ac:dyDescent="0.4">
      <c r="A302" s="2"/>
      <c r="B302" s="4"/>
      <c r="C302" s="41"/>
      <c r="D302" s="41"/>
      <c r="E302" s="4"/>
      <c r="F302" s="15"/>
      <c r="G302" s="35"/>
      <c r="H302" s="35"/>
      <c r="I302" s="17"/>
      <c r="J302" s="10"/>
      <c r="K302" s="15"/>
      <c r="L302" s="16"/>
      <c r="M302" s="41"/>
    </row>
    <row r="303" spans="1:13" ht="46" x14ac:dyDescent="0.35">
      <c r="A303" s="70"/>
      <c r="B303" s="70"/>
      <c r="C303" s="82"/>
      <c r="D303" s="42" t="s">
        <v>1341</v>
      </c>
      <c r="E303" s="70" t="s">
        <v>1343</v>
      </c>
      <c r="F303" s="70"/>
      <c r="G303" s="70"/>
      <c r="H303" s="58"/>
      <c r="I303" s="70"/>
      <c r="J303" s="62"/>
      <c r="K303" s="64" t="s">
        <v>1184</v>
      </c>
      <c r="L303" s="99" t="s">
        <v>386</v>
      </c>
      <c r="M303" s="28" t="s">
        <v>1185</v>
      </c>
    </row>
    <row r="304" spans="1:13" x14ac:dyDescent="0.35">
      <c r="A304" s="95"/>
      <c r="B304" s="95"/>
      <c r="C304" s="96"/>
      <c r="D304" s="28"/>
      <c r="E304" s="95"/>
      <c r="F304" s="95"/>
      <c r="G304" s="95"/>
      <c r="H304" s="102"/>
      <c r="I304" s="95"/>
      <c r="J304" s="97"/>
      <c r="K304" s="103"/>
      <c r="L304" s="134"/>
      <c r="M304" s="28" t="s">
        <v>1186</v>
      </c>
    </row>
    <row r="305" spans="1:13" ht="21" x14ac:dyDescent="0.35">
      <c r="A305" s="95"/>
      <c r="B305" s="95"/>
      <c r="C305" s="96"/>
      <c r="D305" s="20" t="s">
        <v>369</v>
      </c>
      <c r="E305" s="95"/>
      <c r="F305" s="95"/>
      <c r="G305" s="95"/>
      <c r="H305" s="102"/>
      <c r="I305" s="95"/>
      <c r="J305" s="97"/>
      <c r="K305" s="103"/>
      <c r="L305" s="134"/>
      <c r="M305" s="28" t="s">
        <v>1187</v>
      </c>
    </row>
    <row r="306" spans="1:13" ht="168" x14ac:dyDescent="0.35">
      <c r="A306" s="95"/>
      <c r="B306" s="95"/>
      <c r="C306" s="96"/>
      <c r="D306" s="42" t="s">
        <v>1342</v>
      </c>
      <c r="E306" s="95"/>
      <c r="F306" s="95"/>
      <c r="G306" s="95"/>
      <c r="H306" s="102"/>
      <c r="I306" s="95"/>
      <c r="J306" s="97"/>
      <c r="K306" s="103"/>
      <c r="L306" s="134"/>
      <c r="M306" s="28" t="s">
        <v>1188</v>
      </c>
    </row>
    <row r="307" spans="1:13" x14ac:dyDescent="0.35">
      <c r="A307" s="95"/>
      <c r="B307" s="95"/>
      <c r="C307" s="96"/>
      <c r="D307" s="119"/>
      <c r="E307" s="95"/>
      <c r="F307" s="95"/>
      <c r="G307" s="95"/>
      <c r="H307" s="102"/>
      <c r="I307" s="95"/>
      <c r="J307" s="97"/>
      <c r="K307" s="103"/>
      <c r="L307" s="134"/>
      <c r="M307" s="28" t="s">
        <v>1189</v>
      </c>
    </row>
    <row r="308" spans="1:13" x14ac:dyDescent="0.35">
      <c r="A308" s="95"/>
      <c r="B308" s="95"/>
      <c r="C308" s="96"/>
      <c r="D308" s="119"/>
      <c r="E308" s="95"/>
      <c r="F308" s="95"/>
      <c r="G308" s="95"/>
      <c r="H308" s="102"/>
      <c r="I308" s="95"/>
      <c r="J308" s="97"/>
      <c r="K308" s="103"/>
      <c r="L308" s="134"/>
      <c r="M308" s="28" t="s">
        <v>1190</v>
      </c>
    </row>
    <row r="309" spans="1:13" x14ac:dyDescent="0.35">
      <c r="A309" s="95"/>
      <c r="B309" s="95"/>
      <c r="C309" s="96"/>
      <c r="D309" s="119"/>
      <c r="E309" s="95"/>
      <c r="F309" s="95"/>
      <c r="G309" s="95"/>
      <c r="H309" s="102"/>
      <c r="I309" s="95"/>
      <c r="J309" s="97"/>
      <c r="K309" s="103"/>
      <c r="L309" s="134"/>
      <c r="M309" s="28"/>
    </row>
    <row r="310" spans="1:13" ht="21" x14ac:dyDescent="0.35">
      <c r="A310" s="95"/>
      <c r="B310" s="95"/>
      <c r="C310" s="96"/>
      <c r="D310" s="119"/>
      <c r="E310" s="95"/>
      <c r="F310" s="95"/>
      <c r="G310" s="95"/>
      <c r="H310" s="102"/>
      <c r="I310" s="95"/>
      <c r="J310" s="97"/>
      <c r="K310" s="103"/>
      <c r="L310" s="134"/>
      <c r="M310" s="28" t="s">
        <v>1191</v>
      </c>
    </row>
    <row r="311" spans="1:13" ht="31.5" x14ac:dyDescent="0.35">
      <c r="A311" s="95"/>
      <c r="B311" s="95"/>
      <c r="C311" s="96"/>
      <c r="D311" s="119"/>
      <c r="E311" s="95"/>
      <c r="F311" s="95"/>
      <c r="G311" s="95"/>
      <c r="H311" s="102"/>
      <c r="I311" s="95"/>
      <c r="J311" s="97"/>
      <c r="K311" s="103"/>
      <c r="L311" s="134"/>
      <c r="M311" s="28" t="s">
        <v>1192</v>
      </c>
    </row>
    <row r="312" spans="1:13" ht="42.5" thickBot="1" x14ac:dyDescent="0.4">
      <c r="A312" s="71"/>
      <c r="B312" s="71"/>
      <c r="C312" s="83"/>
      <c r="D312" s="120"/>
      <c r="E312" s="71"/>
      <c r="F312" s="71"/>
      <c r="G312" s="71"/>
      <c r="H312" s="59"/>
      <c r="I312" s="71"/>
      <c r="J312" s="63"/>
      <c r="K312" s="65"/>
      <c r="L312" s="100"/>
      <c r="M312" s="4" t="s">
        <v>1193</v>
      </c>
    </row>
    <row r="313" spans="1:13" ht="84.5" thickBot="1" x14ac:dyDescent="0.4">
      <c r="A313" s="2"/>
      <c r="B313" s="4"/>
      <c r="C313" s="41"/>
      <c r="D313" s="41"/>
      <c r="E313" s="4"/>
      <c r="F313" s="4"/>
      <c r="G313" s="4"/>
      <c r="H313" s="13"/>
      <c r="I313" s="4"/>
      <c r="J313" s="10"/>
      <c r="K313" s="15" t="s">
        <v>168</v>
      </c>
      <c r="L313" s="16" t="s">
        <v>1194</v>
      </c>
      <c r="M313" s="41" t="s">
        <v>1195</v>
      </c>
    </row>
    <row r="314" spans="1:13" ht="15" thickBot="1" x14ac:dyDescent="0.4">
      <c r="A314" s="2"/>
      <c r="B314" s="4"/>
      <c r="C314" s="41"/>
      <c r="D314" s="4"/>
      <c r="E314" s="4"/>
      <c r="F314" s="41" t="s">
        <v>1344</v>
      </c>
      <c r="G314" s="4" t="s">
        <v>1345</v>
      </c>
      <c r="H314" s="13"/>
      <c r="I314" s="4"/>
      <c r="J314" s="10"/>
      <c r="K314" s="15"/>
      <c r="L314" s="16"/>
      <c r="M314" s="7"/>
    </row>
    <row r="315" spans="1:13" ht="15" thickBot="1" x14ac:dyDescent="0.4">
      <c r="A315" s="2"/>
      <c r="B315" s="4"/>
      <c r="C315" s="41"/>
      <c r="D315" s="7"/>
      <c r="E315" s="7"/>
      <c r="F315" s="13"/>
      <c r="G315" s="10"/>
      <c r="H315" s="13" t="s">
        <v>146</v>
      </c>
      <c r="I315" s="10" t="s">
        <v>277</v>
      </c>
      <c r="J315" s="10"/>
      <c r="K315" s="15"/>
      <c r="L315" s="16"/>
      <c r="M315" s="4"/>
    </row>
    <row r="316" spans="1:13" ht="21.5" thickBot="1" x14ac:dyDescent="0.4">
      <c r="A316" s="2"/>
      <c r="B316" s="4"/>
      <c r="C316" s="41"/>
      <c r="D316" s="7"/>
      <c r="E316" s="7"/>
      <c r="F316" s="13"/>
      <c r="G316" s="10"/>
      <c r="H316" s="13" t="s">
        <v>1346</v>
      </c>
      <c r="I316" s="10" t="s">
        <v>1347</v>
      </c>
      <c r="J316" s="10"/>
      <c r="K316" s="37" t="s">
        <v>1348</v>
      </c>
      <c r="L316" s="16" t="s">
        <v>1349</v>
      </c>
      <c r="M316" s="4" t="s">
        <v>1350</v>
      </c>
    </row>
    <row r="317" spans="1:13" ht="74" thickBot="1" x14ac:dyDescent="0.4">
      <c r="A317" s="2"/>
      <c r="B317" s="4"/>
      <c r="C317" s="41"/>
      <c r="D317" s="7"/>
      <c r="E317" s="7"/>
      <c r="F317" s="7"/>
      <c r="G317" s="7"/>
      <c r="H317" s="13" t="s">
        <v>1351</v>
      </c>
      <c r="I317" s="10" t="s">
        <v>1352</v>
      </c>
      <c r="J317" s="10"/>
      <c r="K317" s="15" t="s">
        <v>64</v>
      </c>
      <c r="L317" s="16" t="s">
        <v>1194</v>
      </c>
      <c r="M317" s="41" t="s">
        <v>1353</v>
      </c>
    </row>
    <row r="318" spans="1:13" ht="32" thickBot="1" x14ac:dyDescent="0.4">
      <c r="A318" s="2"/>
      <c r="B318" s="4"/>
      <c r="C318" s="41"/>
      <c r="D318" s="7"/>
      <c r="E318" s="7"/>
      <c r="F318" s="7"/>
      <c r="G318" s="7"/>
      <c r="H318" s="13"/>
      <c r="I318" s="10"/>
      <c r="J318" s="10"/>
      <c r="K318" s="15" t="s">
        <v>1348</v>
      </c>
      <c r="L318" s="16" t="s">
        <v>1354</v>
      </c>
      <c r="M318" s="4" t="s">
        <v>1355</v>
      </c>
    </row>
    <row r="319" spans="1:13" ht="32" thickBot="1" x14ac:dyDescent="0.4">
      <c r="A319" s="2"/>
      <c r="B319" s="4"/>
      <c r="C319" s="41"/>
      <c r="D319" s="7"/>
      <c r="E319" s="7"/>
      <c r="F319" s="7"/>
      <c r="G319" s="7"/>
      <c r="H319" s="13"/>
      <c r="I319" s="10"/>
      <c r="J319" s="10"/>
      <c r="K319" s="37" t="s">
        <v>1348</v>
      </c>
      <c r="L319" s="16" t="s">
        <v>1356</v>
      </c>
      <c r="M319" s="4" t="s">
        <v>1357</v>
      </c>
    </row>
    <row r="320" spans="1:13" ht="32" thickBot="1" x14ac:dyDescent="0.4">
      <c r="A320" s="2"/>
      <c r="B320" s="4"/>
      <c r="C320" s="41"/>
      <c r="D320" s="7"/>
      <c r="E320" s="7"/>
      <c r="F320" s="7"/>
      <c r="G320" s="7"/>
      <c r="H320" s="13"/>
      <c r="I320" s="10"/>
      <c r="J320" s="10"/>
      <c r="K320" s="37" t="s">
        <v>1348</v>
      </c>
      <c r="L320" s="16" t="s">
        <v>1358</v>
      </c>
      <c r="M320" s="4" t="s">
        <v>1359</v>
      </c>
    </row>
    <row r="321" spans="1:13" ht="21.5" thickBot="1" x14ac:dyDescent="0.4">
      <c r="A321" s="2"/>
      <c r="B321" s="4"/>
      <c r="C321" s="41"/>
      <c r="D321" s="7"/>
      <c r="E321" s="7"/>
      <c r="F321" s="7"/>
      <c r="G321" s="7"/>
      <c r="H321" s="13"/>
      <c r="I321" s="10"/>
      <c r="J321" s="10"/>
      <c r="K321" s="37" t="s">
        <v>1348</v>
      </c>
      <c r="L321" s="16" t="s">
        <v>1360</v>
      </c>
      <c r="M321" s="4" t="s">
        <v>1361</v>
      </c>
    </row>
    <row r="322" spans="1:13" x14ac:dyDescent="0.35">
      <c r="A322" s="70"/>
      <c r="B322" s="70"/>
      <c r="C322" s="82"/>
      <c r="D322" s="48"/>
      <c r="E322" s="48"/>
      <c r="F322" s="48"/>
      <c r="G322" s="48"/>
      <c r="H322" s="58" t="s">
        <v>1362</v>
      </c>
      <c r="I322" s="62" t="s">
        <v>1363</v>
      </c>
      <c r="J322" s="62"/>
      <c r="K322" s="87" t="s">
        <v>1348</v>
      </c>
      <c r="L322" s="99" t="s">
        <v>1364</v>
      </c>
      <c r="M322" s="70" t="s">
        <v>1365</v>
      </c>
    </row>
    <row r="323" spans="1:13" ht="15" thickBot="1" x14ac:dyDescent="0.4">
      <c r="A323" s="71"/>
      <c r="B323" s="71"/>
      <c r="C323" s="83"/>
      <c r="D323" s="49"/>
      <c r="E323" s="49"/>
      <c r="F323" s="49"/>
      <c r="G323" s="49"/>
      <c r="H323" s="59"/>
      <c r="I323" s="63"/>
      <c r="J323" s="63"/>
      <c r="K323" s="89"/>
      <c r="L323" s="100"/>
      <c r="M323" s="71"/>
    </row>
    <row r="324" spans="1:13" ht="42.5" thickBot="1" x14ac:dyDescent="0.4">
      <c r="A324" s="2"/>
      <c r="B324" s="4"/>
      <c r="C324" s="41"/>
      <c r="D324" s="7"/>
      <c r="E324" s="7"/>
      <c r="F324" s="7"/>
      <c r="G324" s="7"/>
      <c r="H324" s="13" t="s">
        <v>1366</v>
      </c>
      <c r="I324" s="10" t="s">
        <v>1367</v>
      </c>
      <c r="J324" s="10"/>
      <c r="K324" s="37" t="s">
        <v>1348</v>
      </c>
      <c r="L324" s="16" t="s">
        <v>1368</v>
      </c>
      <c r="M324" s="4" t="s">
        <v>1369</v>
      </c>
    </row>
    <row r="325" spans="1:13" ht="53" thickBot="1" x14ac:dyDescent="0.4">
      <c r="A325" s="2"/>
      <c r="B325" s="4"/>
      <c r="C325" s="41"/>
      <c r="D325" s="7"/>
      <c r="E325" s="7"/>
      <c r="F325" s="7"/>
      <c r="G325" s="7"/>
      <c r="H325" s="13"/>
      <c r="I325" s="10"/>
      <c r="J325" s="10"/>
      <c r="K325" s="37" t="s">
        <v>1348</v>
      </c>
      <c r="L325" s="16" t="s">
        <v>1370</v>
      </c>
      <c r="M325" s="4" t="s">
        <v>1371</v>
      </c>
    </row>
    <row r="326" spans="1:13" ht="21.5" thickBot="1" x14ac:dyDescent="0.4">
      <c r="A326" s="2"/>
      <c r="B326" s="4"/>
      <c r="C326" s="41"/>
      <c r="D326" s="7"/>
      <c r="E326" s="7"/>
      <c r="F326" s="41" t="s">
        <v>1372</v>
      </c>
      <c r="G326" s="4" t="s">
        <v>1373</v>
      </c>
      <c r="H326" s="11" t="s">
        <v>20</v>
      </c>
      <c r="I326" s="4"/>
      <c r="J326" s="10"/>
      <c r="K326" s="15"/>
      <c r="L326" s="16"/>
      <c r="M326" s="4"/>
    </row>
    <row r="327" spans="1:13" ht="15" thickBot="1" x14ac:dyDescent="0.4">
      <c r="A327" s="2"/>
      <c r="B327" s="4"/>
      <c r="C327" s="41"/>
      <c r="D327" s="7"/>
      <c r="E327" s="7"/>
      <c r="F327" s="41" t="s">
        <v>1374</v>
      </c>
      <c r="G327" s="4" t="s">
        <v>1375</v>
      </c>
      <c r="H327" s="11" t="s">
        <v>20</v>
      </c>
      <c r="I327" s="4"/>
      <c r="J327" s="10"/>
      <c r="K327" s="35"/>
      <c r="L327" s="35"/>
      <c r="M327" s="19"/>
    </row>
    <row r="328" spans="1:13" ht="21.5" thickBot="1" x14ac:dyDescent="0.4">
      <c r="A328" s="2"/>
      <c r="B328" s="4"/>
      <c r="C328" s="41"/>
      <c r="D328" s="7"/>
      <c r="E328" s="7"/>
      <c r="F328" s="41" t="s">
        <v>1376</v>
      </c>
      <c r="G328" s="4" t="s">
        <v>1377</v>
      </c>
      <c r="H328" s="11" t="s">
        <v>20</v>
      </c>
      <c r="I328" s="4"/>
      <c r="J328" s="10"/>
      <c r="K328" s="15"/>
      <c r="L328" s="16"/>
      <c r="M328" s="7"/>
    </row>
    <row r="329" spans="1:13" ht="15" thickBot="1" x14ac:dyDescent="0.4">
      <c r="A329" s="2"/>
      <c r="B329" s="4"/>
      <c r="C329" s="41"/>
      <c r="D329" s="41"/>
      <c r="E329" s="4"/>
      <c r="F329" s="15"/>
      <c r="G329" s="35"/>
      <c r="H329" s="35"/>
      <c r="I329" s="17"/>
      <c r="J329" s="10"/>
      <c r="K329" s="15"/>
      <c r="L329" s="16"/>
      <c r="M329" s="41"/>
    </row>
    <row r="330" spans="1:13" ht="15" thickBot="1" x14ac:dyDescent="0.4">
      <c r="A330" s="2"/>
      <c r="B330" s="4"/>
      <c r="C330" s="41"/>
      <c r="D330" s="41"/>
      <c r="E330" s="4"/>
      <c r="F330" s="15"/>
      <c r="G330" s="35"/>
      <c r="H330" s="35"/>
      <c r="I330" s="17"/>
      <c r="J330" s="10"/>
      <c r="K330" s="15"/>
      <c r="L330" s="16"/>
      <c r="M330" s="41"/>
    </row>
    <row r="331" spans="1:13" ht="15" thickBot="1" x14ac:dyDescent="0.4">
      <c r="A331" s="2"/>
      <c r="B331" s="4"/>
      <c r="C331" s="41"/>
      <c r="D331" s="41"/>
      <c r="E331" s="4"/>
      <c r="F331" s="15"/>
      <c r="G331" s="35"/>
      <c r="H331" s="35"/>
      <c r="I331" s="17"/>
      <c r="J331" s="10"/>
      <c r="K331" s="15"/>
      <c r="L331" s="16"/>
      <c r="M331" s="41"/>
    </row>
    <row r="332" spans="1:13" ht="15" thickBot="1" x14ac:dyDescent="0.4">
      <c r="A332" s="2"/>
      <c r="B332" s="4"/>
      <c r="C332" s="41"/>
      <c r="D332" s="41"/>
      <c r="E332" s="4"/>
      <c r="F332" s="15"/>
      <c r="G332" s="35"/>
      <c r="H332" s="35"/>
      <c r="I332" s="17"/>
      <c r="J332" s="10"/>
      <c r="K332" s="15"/>
      <c r="L332" s="16"/>
      <c r="M332" s="41"/>
    </row>
    <row r="333" spans="1:13" ht="21" x14ac:dyDescent="0.35">
      <c r="A333" s="70"/>
      <c r="B333" s="70"/>
      <c r="C333" s="82"/>
      <c r="D333" s="42" t="s">
        <v>1378</v>
      </c>
      <c r="E333" s="70" t="s">
        <v>1379</v>
      </c>
      <c r="F333" s="64"/>
      <c r="G333" s="68"/>
      <c r="H333" s="68"/>
      <c r="I333" s="62"/>
      <c r="J333" s="62"/>
      <c r="K333" s="64" t="s">
        <v>1196</v>
      </c>
      <c r="L333" s="99" t="s">
        <v>294</v>
      </c>
      <c r="M333" s="42" t="s">
        <v>1197</v>
      </c>
    </row>
    <row r="334" spans="1:13" ht="105" x14ac:dyDescent="0.35">
      <c r="A334" s="95"/>
      <c r="B334" s="95"/>
      <c r="C334" s="96"/>
      <c r="D334" s="42"/>
      <c r="E334" s="95"/>
      <c r="F334" s="103"/>
      <c r="G334" s="182"/>
      <c r="H334" s="182"/>
      <c r="I334" s="97"/>
      <c r="J334" s="97"/>
      <c r="K334" s="103"/>
      <c r="L334" s="134"/>
      <c r="M334" s="28" t="s">
        <v>1198</v>
      </c>
    </row>
    <row r="335" spans="1:13" ht="52.5" x14ac:dyDescent="0.35">
      <c r="A335" s="95"/>
      <c r="B335" s="95"/>
      <c r="C335" s="96"/>
      <c r="D335" s="106"/>
      <c r="E335" s="95"/>
      <c r="F335" s="103"/>
      <c r="G335" s="182"/>
      <c r="H335" s="182"/>
      <c r="I335" s="97"/>
      <c r="J335" s="97"/>
      <c r="K335" s="103"/>
      <c r="L335" s="134"/>
      <c r="M335" s="28" t="s">
        <v>1199</v>
      </c>
    </row>
    <row r="336" spans="1:13" ht="42" x14ac:dyDescent="0.35">
      <c r="A336" s="95"/>
      <c r="B336" s="95"/>
      <c r="C336" s="96"/>
      <c r="D336" s="20" t="s">
        <v>369</v>
      </c>
      <c r="E336" s="95"/>
      <c r="F336" s="103"/>
      <c r="G336" s="182"/>
      <c r="H336" s="182"/>
      <c r="I336" s="97"/>
      <c r="J336" s="97"/>
      <c r="K336" s="103"/>
      <c r="L336" s="134"/>
      <c r="M336" s="28" t="s">
        <v>1200</v>
      </c>
    </row>
    <row r="337" spans="1:13" ht="168" x14ac:dyDescent="0.35">
      <c r="A337" s="95"/>
      <c r="B337" s="95"/>
      <c r="C337" s="96"/>
      <c r="D337" s="42" t="s">
        <v>1342</v>
      </c>
      <c r="E337" s="95"/>
      <c r="F337" s="103"/>
      <c r="G337" s="182"/>
      <c r="H337" s="182"/>
      <c r="I337" s="97"/>
      <c r="J337" s="97"/>
      <c r="K337" s="103"/>
      <c r="L337" s="134"/>
      <c r="M337" s="28" t="s">
        <v>1201</v>
      </c>
    </row>
    <row r="338" spans="1:13" ht="73.5" x14ac:dyDescent="0.35">
      <c r="A338" s="95"/>
      <c r="B338" s="95"/>
      <c r="C338" s="96"/>
      <c r="D338" s="119"/>
      <c r="E338" s="95"/>
      <c r="F338" s="103"/>
      <c r="G338" s="182"/>
      <c r="H338" s="182"/>
      <c r="I338" s="97"/>
      <c r="J338" s="97"/>
      <c r="K338" s="103"/>
      <c r="L338" s="134"/>
      <c r="M338" s="28" t="s">
        <v>1202</v>
      </c>
    </row>
    <row r="339" spans="1:13" x14ac:dyDescent="0.35">
      <c r="A339" s="95"/>
      <c r="B339" s="95"/>
      <c r="C339" s="96"/>
      <c r="D339" s="119"/>
      <c r="E339" s="95"/>
      <c r="F339" s="103"/>
      <c r="G339" s="182"/>
      <c r="H339" s="182"/>
      <c r="I339" s="97"/>
      <c r="J339" s="97"/>
      <c r="K339" s="103"/>
      <c r="L339" s="134"/>
      <c r="M339" s="28"/>
    </row>
    <row r="340" spans="1:13" x14ac:dyDescent="0.35">
      <c r="A340" s="95"/>
      <c r="B340" s="95"/>
      <c r="C340" s="96"/>
      <c r="D340" s="119"/>
      <c r="E340" s="95"/>
      <c r="F340" s="103"/>
      <c r="G340" s="182"/>
      <c r="H340" s="182"/>
      <c r="I340" s="97"/>
      <c r="J340" s="97"/>
      <c r="K340" s="103"/>
      <c r="L340" s="134"/>
      <c r="M340" s="20" t="s">
        <v>1380</v>
      </c>
    </row>
    <row r="341" spans="1:13" x14ac:dyDescent="0.35">
      <c r="A341" s="95"/>
      <c r="B341" s="95"/>
      <c r="C341" s="96"/>
      <c r="D341" s="119"/>
      <c r="E341" s="95"/>
      <c r="F341" s="103"/>
      <c r="G341" s="182"/>
      <c r="H341" s="182"/>
      <c r="I341" s="97"/>
      <c r="J341" s="97"/>
      <c r="K341" s="103"/>
      <c r="L341" s="134"/>
      <c r="M341" s="20"/>
    </row>
    <row r="342" spans="1:13" x14ac:dyDescent="0.35">
      <c r="A342" s="95"/>
      <c r="B342" s="95"/>
      <c r="C342" s="96"/>
      <c r="D342" s="119"/>
      <c r="E342" s="95"/>
      <c r="F342" s="103"/>
      <c r="G342" s="182"/>
      <c r="H342" s="182"/>
      <c r="I342" s="97"/>
      <c r="J342" s="97"/>
      <c r="K342" s="103"/>
      <c r="L342" s="134"/>
      <c r="M342" s="20" t="s">
        <v>1381</v>
      </c>
    </row>
    <row r="343" spans="1:13" x14ac:dyDescent="0.35">
      <c r="A343" s="95"/>
      <c r="B343" s="95"/>
      <c r="C343" s="96"/>
      <c r="D343" s="119"/>
      <c r="E343" s="95"/>
      <c r="F343" s="103"/>
      <c r="G343" s="182"/>
      <c r="H343" s="182"/>
      <c r="I343" s="97"/>
      <c r="J343" s="97"/>
      <c r="K343" s="103"/>
      <c r="L343" s="134"/>
      <c r="M343" s="20" t="s">
        <v>1382</v>
      </c>
    </row>
    <row r="344" spans="1:13" x14ac:dyDescent="0.35">
      <c r="A344" s="95"/>
      <c r="B344" s="95"/>
      <c r="C344" s="96"/>
      <c r="D344" s="119"/>
      <c r="E344" s="95"/>
      <c r="F344" s="103"/>
      <c r="G344" s="182"/>
      <c r="H344" s="182"/>
      <c r="I344" s="97"/>
      <c r="J344" s="97"/>
      <c r="K344" s="103"/>
      <c r="L344" s="134"/>
      <c r="M344" s="20" t="s">
        <v>1383</v>
      </c>
    </row>
    <row r="345" spans="1:13" x14ac:dyDescent="0.35">
      <c r="A345" s="95"/>
      <c r="B345" s="95"/>
      <c r="C345" s="96"/>
      <c r="D345" s="119"/>
      <c r="E345" s="95"/>
      <c r="F345" s="103"/>
      <c r="G345" s="182"/>
      <c r="H345" s="182"/>
      <c r="I345" s="97"/>
      <c r="J345" s="97"/>
      <c r="K345" s="103"/>
      <c r="L345" s="134"/>
      <c r="M345" s="20" t="s">
        <v>1384</v>
      </c>
    </row>
    <row r="346" spans="1:13" x14ac:dyDescent="0.35">
      <c r="A346" s="95"/>
      <c r="B346" s="95"/>
      <c r="C346" s="96"/>
      <c r="D346" s="119"/>
      <c r="E346" s="95"/>
      <c r="F346" s="103"/>
      <c r="G346" s="182"/>
      <c r="H346" s="182"/>
      <c r="I346" s="97"/>
      <c r="J346" s="97"/>
      <c r="K346" s="103"/>
      <c r="L346" s="134"/>
      <c r="M346" s="20" t="s">
        <v>1385</v>
      </c>
    </row>
    <row r="347" spans="1:13" x14ac:dyDescent="0.35">
      <c r="A347" s="95"/>
      <c r="B347" s="95"/>
      <c r="C347" s="96"/>
      <c r="D347" s="119"/>
      <c r="E347" s="95"/>
      <c r="F347" s="103"/>
      <c r="G347" s="182"/>
      <c r="H347" s="182"/>
      <c r="I347" s="97"/>
      <c r="J347" s="97"/>
      <c r="K347" s="103"/>
      <c r="L347" s="134"/>
      <c r="M347" s="20" t="s">
        <v>1386</v>
      </c>
    </row>
    <row r="348" spans="1:13" x14ac:dyDescent="0.35">
      <c r="A348" s="95"/>
      <c r="B348" s="95"/>
      <c r="C348" s="96"/>
      <c r="D348" s="119"/>
      <c r="E348" s="95"/>
      <c r="F348" s="103"/>
      <c r="G348" s="182"/>
      <c r="H348" s="182"/>
      <c r="I348" s="97"/>
      <c r="J348" s="97"/>
      <c r="K348" s="103"/>
      <c r="L348" s="134"/>
      <c r="M348" s="20" t="s">
        <v>1387</v>
      </c>
    </row>
    <row r="349" spans="1:13" x14ac:dyDescent="0.35">
      <c r="A349" s="95"/>
      <c r="B349" s="95"/>
      <c r="C349" s="96"/>
      <c r="D349" s="119"/>
      <c r="E349" s="95"/>
      <c r="F349" s="103"/>
      <c r="G349" s="182"/>
      <c r="H349" s="182"/>
      <c r="I349" s="97"/>
      <c r="J349" s="97"/>
      <c r="K349" s="103"/>
      <c r="L349" s="134"/>
      <c r="M349" s="20" t="s">
        <v>1388</v>
      </c>
    </row>
    <row r="350" spans="1:13" x14ac:dyDescent="0.35">
      <c r="A350" s="95"/>
      <c r="B350" s="95"/>
      <c r="C350" s="96"/>
      <c r="D350" s="119"/>
      <c r="E350" s="95"/>
      <c r="F350" s="103"/>
      <c r="G350" s="182"/>
      <c r="H350" s="182"/>
      <c r="I350" s="97"/>
      <c r="J350" s="97"/>
      <c r="K350" s="103"/>
      <c r="L350" s="134"/>
      <c r="M350" s="20"/>
    </row>
    <row r="351" spans="1:13" ht="15" thickBot="1" x14ac:dyDescent="0.4">
      <c r="A351" s="71"/>
      <c r="B351" s="71"/>
      <c r="C351" s="83"/>
      <c r="D351" s="120"/>
      <c r="E351" s="71"/>
      <c r="F351" s="65"/>
      <c r="G351" s="69"/>
      <c r="H351" s="69"/>
      <c r="I351" s="63"/>
      <c r="J351" s="63"/>
      <c r="K351" s="65"/>
      <c r="L351" s="100"/>
      <c r="M351" s="41" t="s">
        <v>1389</v>
      </c>
    </row>
    <row r="352" spans="1:13" ht="74" thickBot="1" x14ac:dyDescent="0.4">
      <c r="A352" s="2"/>
      <c r="B352" s="4"/>
      <c r="C352" s="41"/>
      <c r="D352" s="41"/>
      <c r="E352" s="4"/>
      <c r="F352" s="15"/>
      <c r="G352" s="35"/>
      <c r="H352" s="35"/>
      <c r="I352" s="10"/>
      <c r="J352" s="10"/>
      <c r="K352" s="15" t="s">
        <v>1203</v>
      </c>
      <c r="L352" s="16" t="e">
        <f>yes</f>
        <v>#NAME?</v>
      </c>
      <c r="M352" s="4" t="s">
        <v>1204</v>
      </c>
    </row>
    <row r="353" spans="1:13" ht="15" thickBot="1" x14ac:dyDescent="0.4">
      <c r="A353" s="2"/>
      <c r="B353" s="4"/>
      <c r="C353" s="41"/>
      <c r="D353" s="4"/>
      <c r="E353" s="41"/>
      <c r="F353" s="13" t="s">
        <v>1390</v>
      </c>
      <c r="G353" s="10" t="s">
        <v>1391</v>
      </c>
      <c r="H353" s="13" t="s">
        <v>20</v>
      </c>
      <c r="I353" s="10"/>
      <c r="J353" s="10"/>
      <c r="K353" s="15"/>
      <c r="L353" s="16"/>
      <c r="M353" s="4"/>
    </row>
    <row r="354" spans="1:13" ht="15" thickBot="1" x14ac:dyDescent="0.4">
      <c r="A354" s="2"/>
      <c r="B354" s="4"/>
      <c r="C354" s="41"/>
      <c r="D354" s="4"/>
      <c r="E354" s="41"/>
      <c r="F354" s="13" t="s">
        <v>1392</v>
      </c>
      <c r="G354" s="10" t="s">
        <v>1393</v>
      </c>
      <c r="H354" s="13"/>
      <c r="I354" s="10"/>
      <c r="J354" s="10"/>
      <c r="K354" s="15"/>
      <c r="L354" s="16"/>
      <c r="M354" s="4"/>
    </row>
    <row r="355" spans="1:13" ht="42.5" thickBot="1" x14ac:dyDescent="0.4">
      <c r="A355" s="2"/>
      <c r="B355" s="4"/>
      <c r="C355" s="41"/>
      <c r="D355" s="4"/>
      <c r="E355" s="41"/>
      <c r="F355" s="13"/>
      <c r="G355" s="10"/>
      <c r="H355" s="13" t="s">
        <v>1394</v>
      </c>
      <c r="I355" s="10" t="s">
        <v>85</v>
      </c>
      <c r="J355" s="10"/>
      <c r="K355" s="15" t="s">
        <v>1395</v>
      </c>
      <c r="L355" s="16" t="e">
        <f>flooded</f>
        <v>#NAME?</v>
      </c>
      <c r="M355" s="4" t="s">
        <v>1396</v>
      </c>
    </row>
    <row r="356" spans="1:13" ht="84" x14ac:dyDescent="0.35">
      <c r="A356" s="70"/>
      <c r="B356" s="70"/>
      <c r="C356" s="82"/>
      <c r="D356" s="70"/>
      <c r="E356" s="82"/>
      <c r="F356" s="58"/>
      <c r="G356" s="62"/>
      <c r="H356" s="58" t="s">
        <v>1397</v>
      </c>
      <c r="I356" s="62" t="s">
        <v>85</v>
      </c>
      <c r="J356" s="62"/>
      <c r="K356" s="64" t="s">
        <v>1203</v>
      </c>
      <c r="L356" s="99" t="e">
        <f>building_passage</f>
        <v>#NAME?</v>
      </c>
      <c r="M356" s="28" t="s">
        <v>1398</v>
      </c>
    </row>
    <row r="357" spans="1:13" ht="74" thickBot="1" x14ac:dyDescent="0.4">
      <c r="A357" s="71"/>
      <c r="B357" s="71"/>
      <c r="C357" s="83"/>
      <c r="D357" s="71"/>
      <c r="E357" s="83"/>
      <c r="F357" s="59"/>
      <c r="G357" s="63"/>
      <c r="H357" s="59"/>
      <c r="I357" s="63"/>
      <c r="J357" s="63"/>
      <c r="K357" s="65"/>
      <c r="L357" s="100"/>
      <c r="M357" s="4" t="s">
        <v>1399</v>
      </c>
    </row>
    <row r="358" spans="1:13" ht="126" x14ac:dyDescent="0.35">
      <c r="A358" s="70"/>
      <c r="B358" s="70"/>
      <c r="C358" s="82"/>
      <c r="D358" s="70"/>
      <c r="E358" s="82"/>
      <c r="F358" s="64"/>
      <c r="G358" s="68"/>
      <c r="H358" s="68"/>
      <c r="I358" s="68"/>
      <c r="J358" s="62"/>
      <c r="K358" s="64" t="s">
        <v>1203</v>
      </c>
      <c r="L358" s="99" t="s">
        <v>1400</v>
      </c>
      <c r="M358" s="28" t="s">
        <v>1401</v>
      </c>
    </row>
    <row r="359" spans="1:13" ht="63.5" thickBot="1" x14ac:dyDescent="0.4">
      <c r="A359" s="71"/>
      <c r="B359" s="71"/>
      <c r="C359" s="83"/>
      <c r="D359" s="71"/>
      <c r="E359" s="83"/>
      <c r="F359" s="65"/>
      <c r="G359" s="69"/>
      <c r="H359" s="69"/>
      <c r="I359" s="69"/>
      <c r="J359" s="63"/>
      <c r="K359" s="65"/>
      <c r="L359" s="100"/>
      <c r="M359" s="4" t="s">
        <v>1402</v>
      </c>
    </row>
    <row r="360" spans="1:13" ht="21.5" thickBot="1" x14ac:dyDescent="0.4">
      <c r="A360" s="2"/>
      <c r="B360" s="4"/>
      <c r="C360" s="41"/>
      <c r="D360" s="4"/>
      <c r="E360" s="41"/>
      <c r="F360" s="15"/>
      <c r="G360" s="35"/>
      <c r="H360" s="35"/>
      <c r="I360" s="35"/>
      <c r="J360" s="10"/>
      <c r="K360" s="15" t="s">
        <v>1203</v>
      </c>
      <c r="L360" s="16" t="s">
        <v>1403</v>
      </c>
      <c r="M360" s="36" t="s">
        <v>1404</v>
      </c>
    </row>
    <row r="361" spans="1:13" ht="126" x14ac:dyDescent="0.35">
      <c r="A361" s="70"/>
      <c r="B361" s="70"/>
      <c r="C361" s="82"/>
      <c r="D361" s="70"/>
      <c r="E361" s="82"/>
      <c r="F361" s="64"/>
      <c r="G361" s="68"/>
      <c r="H361" s="68"/>
      <c r="I361" s="68"/>
      <c r="J361" s="62"/>
      <c r="K361" s="64" t="s">
        <v>1203</v>
      </c>
      <c r="L361" s="99" t="s">
        <v>1405</v>
      </c>
      <c r="M361" s="28" t="s">
        <v>1406</v>
      </c>
    </row>
    <row r="362" spans="1:13" x14ac:dyDescent="0.35">
      <c r="A362" s="95"/>
      <c r="B362" s="95"/>
      <c r="C362" s="96"/>
      <c r="D362" s="95"/>
      <c r="E362" s="96"/>
      <c r="F362" s="103"/>
      <c r="G362" s="182"/>
      <c r="H362" s="182"/>
      <c r="I362" s="182"/>
      <c r="J362" s="97"/>
      <c r="K362" s="103"/>
      <c r="L362" s="134"/>
      <c r="M362" s="28"/>
    </row>
    <row r="363" spans="1:13" ht="63.5" thickBot="1" x14ac:dyDescent="0.4">
      <c r="A363" s="71"/>
      <c r="B363" s="71"/>
      <c r="C363" s="83"/>
      <c r="D363" s="71"/>
      <c r="E363" s="83"/>
      <c r="F363" s="65"/>
      <c r="G363" s="69"/>
      <c r="H363" s="69"/>
      <c r="I363" s="69"/>
      <c r="J363" s="63"/>
      <c r="K363" s="65"/>
      <c r="L363" s="100"/>
      <c r="M363" s="4" t="s">
        <v>1407</v>
      </c>
    </row>
    <row r="364" spans="1:13" ht="15" thickBot="1" x14ac:dyDescent="0.4">
      <c r="A364" s="2"/>
      <c r="B364" s="4"/>
      <c r="C364" s="41"/>
      <c r="D364" s="4"/>
      <c r="E364" s="41"/>
      <c r="F364" s="15"/>
      <c r="G364" s="35"/>
      <c r="H364" s="35"/>
      <c r="I364" s="35"/>
      <c r="J364" s="10"/>
      <c r="K364" s="15"/>
      <c r="L364" s="16"/>
      <c r="M364" s="4"/>
    </row>
    <row r="365" spans="1:13" ht="15" thickBot="1" x14ac:dyDescent="0.4">
      <c r="A365" s="2"/>
      <c r="B365" s="4"/>
      <c r="C365" s="41"/>
      <c r="D365" s="4"/>
      <c r="E365" s="41"/>
      <c r="F365" s="15"/>
      <c r="G365" s="35"/>
      <c r="H365" s="35"/>
      <c r="I365" s="35"/>
      <c r="J365" s="10"/>
      <c r="K365" s="15"/>
      <c r="L365" s="16"/>
      <c r="M365" s="4"/>
    </row>
    <row r="366" spans="1:13" x14ac:dyDescent="0.35">
      <c r="A366" s="70"/>
      <c r="B366" s="70"/>
      <c r="C366" s="82"/>
      <c r="D366" s="42" t="s">
        <v>1408</v>
      </c>
      <c r="E366" s="56" t="s">
        <v>1409</v>
      </c>
      <c r="F366" s="82"/>
      <c r="G366" s="70"/>
      <c r="H366" s="86"/>
      <c r="I366" s="183"/>
      <c r="J366" s="56"/>
      <c r="K366" s="185"/>
      <c r="L366" s="185"/>
      <c r="M366" s="87"/>
    </row>
    <row r="367" spans="1:13" ht="15" thickBot="1" x14ac:dyDescent="0.4">
      <c r="A367" s="71"/>
      <c r="B367" s="71"/>
      <c r="C367" s="83"/>
      <c r="D367" s="41" t="s">
        <v>390</v>
      </c>
      <c r="E367" s="57"/>
      <c r="F367" s="83"/>
      <c r="G367" s="71"/>
      <c r="H367" s="88"/>
      <c r="I367" s="184"/>
      <c r="J367" s="57"/>
      <c r="K367" s="186"/>
      <c r="L367" s="186"/>
      <c r="M367" s="89"/>
    </row>
    <row r="368" spans="1:13" x14ac:dyDescent="0.35">
      <c r="A368" s="70"/>
      <c r="B368" s="70"/>
      <c r="C368" s="82"/>
      <c r="D368" s="70"/>
      <c r="E368" s="82"/>
      <c r="F368" s="54" t="s">
        <v>633</v>
      </c>
      <c r="G368" s="56" t="s">
        <v>371</v>
      </c>
      <c r="H368" s="187" t="s">
        <v>215</v>
      </c>
      <c r="I368" s="183"/>
      <c r="J368" s="56"/>
      <c r="K368" s="185"/>
      <c r="L368" s="185"/>
      <c r="M368" s="87"/>
    </row>
    <row r="369" spans="1:13" ht="15" thickBot="1" x14ac:dyDescent="0.4">
      <c r="A369" s="71"/>
      <c r="B369" s="71"/>
      <c r="C369" s="83"/>
      <c r="D369" s="71"/>
      <c r="E369" s="83"/>
      <c r="F369" s="55"/>
      <c r="G369" s="57"/>
      <c r="H369" s="188"/>
      <c r="I369" s="184"/>
      <c r="J369" s="57"/>
      <c r="K369" s="186"/>
      <c r="L369" s="186"/>
      <c r="M369" s="89"/>
    </row>
    <row r="370" spans="1:13" x14ac:dyDescent="0.35">
      <c r="A370" s="70"/>
      <c r="B370" s="70"/>
      <c r="C370" s="82"/>
      <c r="D370" s="70"/>
      <c r="E370" s="82"/>
      <c r="F370" s="54" t="s">
        <v>1410</v>
      </c>
      <c r="G370" s="56" t="s">
        <v>1411</v>
      </c>
      <c r="H370" s="86"/>
      <c r="I370" s="183"/>
      <c r="J370" s="56"/>
      <c r="K370" s="185"/>
      <c r="L370" s="185"/>
      <c r="M370" s="87"/>
    </row>
    <row r="371" spans="1:13" ht="15" thickBot="1" x14ac:dyDescent="0.4">
      <c r="A371" s="71"/>
      <c r="B371" s="71"/>
      <c r="C371" s="83"/>
      <c r="D371" s="71"/>
      <c r="E371" s="83"/>
      <c r="F371" s="55"/>
      <c r="G371" s="57"/>
      <c r="H371" s="88"/>
      <c r="I371" s="184"/>
      <c r="J371" s="57"/>
      <c r="K371" s="186"/>
      <c r="L371" s="186"/>
      <c r="M371" s="89"/>
    </row>
    <row r="372" spans="1:13" x14ac:dyDescent="0.35">
      <c r="A372" s="70"/>
      <c r="B372" s="70"/>
      <c r="C372" s="82"/>
      <c r="D372" s="70"/>
      <c r="E372" s="82"/>
      <c r="F372" s="82"/>
      <c r="G372" s="70"/>
      <c r="H372" s="54" t="s">
        <v>1412</v>
      </c>
      <c r="I372" s="56" t="s">
        <v>1413</v>
      </c>
      <c r="J372" s="56"/>
      <c r="K372" s="185"/>
      <c r="L372" s="185"/>
      <c r="M372" s="87"/>
    </row>
    <row r="373" spans="1:13" ht="15" thickBot="1" x14ac:dyDescent="0.4">
      <c r="A373" s="71"/>
      <c r="B373" s="71"/>
      <c r="C373" s="83"/>
      <c r="D373" s="71"/>
      <c r="E373" s="83"/>
      <c r="F373" s="83"/>
      <c r="G373" s="71"/>
      <c r="H373" s="55"/>
      <c r="I373" s="57"/>
      <c r="J373" s="57"/>
      <c r="K373" s="186"/>
      <c r="L373" s="186"/>
      <c r="M373" s="89"/>
    </row>
    <row r="374" spans="1:13" x14ac:dyDescent="0.35">
      <c r="A374" s="70"/>
      <c r="B374" s="70"/>
      <c r="C374" s="82"/>
      <c r="D374" s="70"/>
      <c r="E374" s="82"/>
      <c r="F374" s="82"/>
      <c r="G374" s="70"/>
      <c r="H374" s="54" t="s">
        <v>1414</v>
      </c>
      <c r="I374" s="56" t="s">
        <v>1415</v>
      </c>
      <c r="J374" s="56"/>
      <c r="K374" s="185"/>
      <c r="L374" s="185"/>
      <c r="M374" s="87"/>
    </row>
    <row r="375" spans="1:13" ht="15" thickBot="1" x14ac:dyDescent="0.4">
      <c r="A375" s="71"/>
      <c r="B375" s="71"/>
      <c r="C375" s="83"/>
      <c r="D375" s="71"/>
      <c r="E375" s="83"/>
      <c r="F375" s="83"/>
      <c r="G375" s="71"/>
      <c r="H375" s="55"/>
      <c r="I375" s="57"/>
      <c r="J375" s="57"/>
      <c r="K375" s="186"/>
      <c r="L375" s="186"/>
      <c r="M375" s="89"/>
    </row>
    <row r="376" spans="1:13" x14ac:dyDescent="0.35">
      <c r="A376" s="70"/>
      <c r="B376" s="70"/>
      <c r="C376" s="82"/>
      <c r="D376" s="70"/>
      <c r="E376" s="82"/>
      <c r="F376" s="82"/>
      <c r="G376" s="70"/>
      <c r="H376" s="54" t="s">
        <v>1416</v>
      </c>
      <c r="I376" s="56" t="s">
        <v>1417</v>
      </c>
      <c r="J376" s="56"/>
      <c r="K376" s="87" t="s">
        <v>1418</v>
      </c>
      <c r="L376" s="87" t="s">
        <v>1419</v>
      </c>
      <c r="M376" s="82" t="s">
        <v>1420</v>
      </c>
    </row>
    <row r="377" spans="1:13" ht="15" thickBot="1" x14ac:dyDescent="0.4">
      <c r="A377" s="71"/>
      <c r="B377" s="71"/>
      <c r="C377" s="83"/>
      <c r="D377" s="71"/>
      <c r="E377" s="83"/>
      <c r="F377" s="83"/>
      <c r="G377" s="71"/>
      <c r="H377" s="55"/>
      <c r="I377" s="57"/>
      <c r="J377" s="57"/>
      <c r="K377" s="89"/>
      <c r="L377" s="89"/>
      <c r="M377" s="83"/>
    </row>
    <row r="378" spans="1:13" ht="45.5" thickBot="1" x14ac:dyDescent="0.4">
      <c r="A378" s="2"/>
      <c r="B378" s="4"/>
      <c r="C378" s="41"/>
      <c r="D378" s="4"/>
      <c r="E378" s="41"/>
      <c r="F378" s="41"/>
      <c r="G378" s="4"/>
      <c r="H378" s="11"/>
      <c r="I378" s="12"/>
      <c r="J378" s="12"/>
      <c r="K378" s="37" t="s">
        <v>1418</v>
      </c>
      <c r="L378" s="37" t="s">
        <v>1421</v>
      </c>
      <c r="M378" s="41" t="s">
        <v>1422</v>
      </c>
    </row>
    <row r="379" spans="1:13" ht="32" thickBot="1" x14ac:dyDescent="0.4">
      <c r="A379" s="2"/>
      <c r="B379" s="4"/>
      <c r="C379" s="41"/>
      <c r="D379" s="4"/>
      <c r="E379" s="41"/>
      <c r="F379" s="41"/>
      <c r="G379" s="4"/>
      <c r="H379" s="11"/>
      <c r="I379" s="12"/>
      <c r="J379" s="12"/>
      <c r="K379" s="37" t="s">
        <v>1418</v>
      </c>
      <c r="L379" s="37" t="s">
        <v>1423</v>
      </c>
      <c r="M379" s="41" t="s">
        <v>1424</v>
      </c>
    </row>
    <row r="380" spans="1:13" ht="32" thickBot="1" x14ac:dyDescent="0.4">
      <c r="A380" s="2"/>
      <c r="B380" s="4"/>
      <c r="C380" s="41"/>
      <c r="D380" s="4"/>
      <c r="E380" s="41"/>
      <c r="F380" s="41"/>
      <c r="G380" s="4"/>
      <c r="H380" s="11"/>
      <c r="I380" s="12"/>
      <c r="J380" s="12"/>
      <c r="K380" s="37" t="s">
        <v>1418</v>
      </c>
      <c r="L380" s="37" t="s">
        <v>1425</v>
      </c>
      <c r="M380" s="41" t="s">
        <v>1426</v>
      </c>
    </row>
    <row r="381" spans="1:13" ht="32" thickBot="1" x14ac:dyDescent="0.4">
      <c r="A381" s="2"/>
      <c r="B381" s="4"/>
      <c r="C381" s="41"/>
      <c r="D381" s="4"/>
      <c r="E381" s="41"/>
      <c r="F381" s="41"/>
      <c r="G381" s="4"/>
      <c r="H381" s="41"/>
      <c r="I381" s="12"/>
      <c r="J381" s="12"/>
      <c r="K381" s="37" t="s">
        <v>1418</v>
      </c>
      <c r="L381" s="37" t="s">
        <v>1427</v>
      </c>
      <c r="M381" s="41" t="s">
        <v>1428</v>
      </c>
    </row>
    <row r="382" spans="1:13" x14ac:dyDescent="0.35">
      <c r="A382" s="70"/>
      <c r="B382" s="70"/>
      <c r="C382" s="82"/>
      <c r="D382" s="70"/>
      <c r="E382" s="82"/>
      <c r="F382" s="82"/>
      <c r="G382" s="70"/>
      <c r="H382" s="54" t="s">
        <v>1429</v>
      </c>
      <c r="I382" s="56" t="s">
        <v>1430</v>
      </c>
      <c r="J382" s="56"/>
      <c r="K382" s="87"/>
      <c r="L382" s="87"/>
      <c r="M382" s="82"/>
    </row>
    <row r="383" spans="1:13" ht="15" thickBot="1" x14ac:dyDescent="0.4">
      <c r="A383" s="71"/>
      <c r="B383" s="71"/>
      <c r="C383" s="83"/>
      <c r="D383" s="71"/>
      <c r="E383" s="83"/>
      <c r="F383" s="83"/>
      <c r="G383" s="71"/>
      <c r="H383" s="55"/>
      <c r="I383" s="57"/>
      <c r="J383" s="57"/>
      <c r="K383" s="89"/>
      <c r="L383" s="89"/>
      <c r="M383" s="83"/>
    </row>
    <row r="384" spans="1:13" ht="21.5" thickBot="1" x14ac:dyDescent="0.4">
      <c r="A384" s="2"/>
      <c r="B384" s="4"/>
      <c r="C384" s="41"/>
      <c r="D384" s="4"/>
      <c r="E384" s="41"/>
      <c r="F384" s="41"/>
      <c r="G384" s="4"/>
      <c r="H384" s="11" t="s">
        <v>1431</v>
      </c>
      <c r="I384" s="12" t="s">
        <v>1432</v>
      </c>
      <c r="J384" s="12"/>
      <c r="K384" s="115"/>
      <c r="L384" s="115"/>
      <c r="M384" s="37"/>
    </row>
    <row r="385" spans="1:13" x14ac:dyDescent="0.35">
      <c r="A385" s="70"/>
      <c r="B385" s="70"/>
      <c r="C385" s="82"/>
      <c r="D385" s="70"/>
      <c r="E385" s="82"/>
      <c r="F385" s="82"/>
      <c r="G385" s="70"/>
      <c r="H385" s="54" t="s">
        <v>1433</v>
      </c>
      <c r="I385" s="56" t="s">
        <v>1434</v>
      </c>
      <c r="J385" s="56"/>
      <c r="K385" s="185"/>
      <c r="L385" s="185"/>
      <c r="M385" s="87"/>
    </row>
    <row r="386" spans="1:13" ht="15" thickBot="1" x14ac:dyDescent="0.4">
      <c r="A386" s="71"/>
      <c r="B386" s="71"/>
      <c r="C386" s="83"/>
      <c r="D386" s="71"/>
      <c r="E386" s="83"/>
      <c r="F386" s="83"/>
      <c r="G386" s="71"/>
      <c r="H386" s="55"/>
      <c r="I386" s="57"/>
      <c r="J386" s="57"/>
      <c r="K386" s="186"/>
      <c r="L386" s="186"/>
      <c r="M386" s="89"/>
    </row>
    <row r="387" spans="1:13" ht="15" thickBot="1" x14ac:dyDescent="0.4">
      <c r="A387" s="2"/>
      <c r="B387" s="4"/>
      <c r="C387" s="41"/>
      <c r="D387" s="4"/>
      <c r="E387" s="41"/>
      <c r="F387" s="41"/>
      <c r="G387" s="4"/>
      <c r="H387" s="5"/>
      <c r="I387" s="177"/>
      <c r="J387" s="12"/>
      <c r="K387" s="37"/>
      <c r="L387" s="37"/>
      <c r="M387" s="4"/>
    </row>
    <row r="388" spans="1:13" ht="15" thickBot="1" x14ac:dyDescent="0.4">
      <c r="A388" s="2"/>
      <c r="B388" s="4"/>
      <c r="C388" s="41"/>
      <c r="D388" s="4"/>
      <c r="E388" s="41"/>
      <c r="F388" s="41"/>
      <c r="G388" s="4"/>
      <c r="H388" s="5"/>
      <c r="I388" s="177"/>
      <c r="J388" s="12"/>
      <c r="K388" s="115"/>
      <c r="L388" s="115"/>
      <c r="M388" s="37"/>
    </row>
    <row r="389" spans="1:13" ht="21.5" thickBot="1" x14ac:dyDescent="0.4">
      <c r="A389" s="2"/>
      <c r="B389" s="4"/>
      <c r="C389" s="41"/>
      <c r="D389" s="41" t="s">
        <v>1435</v>
      </c>
      <c r="E389" s="4" t="s">
        <v>1436</v>
      </c>
      <c r="F389" s="41"/>
      <c r="G389" s="4"/>
      <c r="H389" s="5"/>
      <c r="I389" s="177"/>
      <c r="J389" s="12"/>
      <c r="K389" s="115"/>
      <c r="L389" s="115"/>
      <c r="M389" s="37"/>
    </row>
    <row r="390" spans="1:13" x14ac:dyDescent="0.35">
      <c r="A390" s="70"/>
      <c r="B390" s="70"/>
      <c r="C390" s="82"/>
      <c r="D390" s="70"/>
      <c r="E390" s="82"/>
      <c r="F390" s="82" t="s">
        <v>18</v>
      </c>
      <c r="G390" s="70" t="s">
        <v>19</v>
      </c>
      <c r="H390" s="187" t="s">
        <v>215</v>
      </c>
      <c r="I390" s="183"/>
      <c r="J390" s="56"/>
      <c r="K390" s="185"/>
      <c r="L390" s="185"/>
      <c r="M390" s="87"/>
    </row>
    <row r="391" spans="1:13" ht="15" thickBot="1" x14ac:dyDescent="0.4">
      <c r="A391" s="71"/>
      <c r="B391" s="71"/>
      <c r="C391" s="83"/>
      <c r="D391" s="71"/>
      <c r="E391" s="83"/>
      <c r="F391" s="83"/>
      <c r="G391" s="71"/>
      <c r="H391" s="188"/>
      <c r="I391" s="184"/>
      <c r="J391" s="57"/>
      <c r="K391" s="186"/>
      <c r="L391" s="186"/>
      <c r="M391" s="89"/>
    </row>
    <row r="392" spans="1:13" ht="21.5" thickBot="1" x14ac:dyDescent="0.4">
      <c r="A392" s="2"/>
      <c r="B392" s="4"/>
      <c r="C392" s="41"/>
      <c r="D392" s="4"/>
      <c r="E392" s="41"/>
      <c r="F392" s="41" t="s">
        <v>21</v>
      </c>
      <c r="G392" s="4" t="s">
        <v>22</v>
      </c>
      <c r="H392" s="5" t="s">
        <v>85</v>
      </c>
      <c r="I392" s="177"/>
      <c r="J392" s="12"/>
      <c r="K392" s="115"/>
      <c r="L392" s="115"/>
      <c r="M392" s="37"/>
    </row>
    <row r="393" spans="1:13" ht="15" thickBot="1" x14ac:dyDescent="0.4">
      <c r="A393" s="2"/>
      <c r="B393" s="4"/>
      <c r="C393" s="41"/>
      <c r="D393" s="4"/>
      <c r="E393" s="41"/>
      <c r="F393" s="41" t="s">
        <v>1437</v>
      </c>
      <c r="G393" s="4" t="s">
        <v>1438</v>
      </c>
      <c r="H393" s="5"/>
      <c r="I393" s="177"/>
      <c r="J393" s="12"/>
      <c r="K393" s="115"/>
      <c r="L393" s="115"/>
      <c r="M393" s="37"/>
    </row>
    <row r="394" spans="1:13" x14ac:dyDescent="0.35">
      <c r="A394" s="70"/>
      <c r="B394" s="70"/>
      <c r="C394" s="82"/>
      <c r="D394" s="70"/>
      <c r="E394" s="82"/>
      <c r="F394" s="82"/>
      <c r="G394" s="70"/>
      <c r="H394" s="54" t="s">
        <v>1412</v>
      </c>
      <c r="I394" s="56" t="s">
        <v>1439</v>
      </c>
      <c r="J394" s="56"/>
      <c r="K394" s="185"/>
      <c r="L394" s="185"/>
      <c r="M394" s="87"/>
    </row>
    <row r="395" spans="1:13" ht="15" thickBot="1" x14ac:dyDescent="0.4">
      <c r="A395" s="71"/>
      <c r="B395" s="71"/>
      <c r="C395" s="83"/>
      <c r="D395" s="71"/>
      <c r="E395" s="83"/>
      <c r="F395" s="83"/>
      <c r="G395" s="71"/>
      <c r="H395" s="55"/>
      <c r="I395" s="57"/>
      <c r="J395" s="57"/>
      <c r="K395" s="186"/>
      <c r="L395" s="186"/>
      <c r="M395" s="89"/>
    </row>
    <row r="396" spans="1:13" x14ac:dyDescent="0.35">
      <c r="A396" s="70"/>
      <c r="B396" s="70"/>
      <c r="C396" s="82"/>
      <c r="D396" s="70"/>
      <c r="E396" s="82"/>
      <c r="F396" s="82"/>
      <c r="G396" s="70"/>
      <c r="H396" s="54" t="s">
        <v>1414</v>
      </c>
      <c r="I396" s="56" t="s">
        <v>1415</v>
      </c>
      <c r="J396" s="56"/>
      <c r="K396" s="185"/>
      <c r="L396" s="185"/>
      <c r="M396" s="87"/>
    </row>
    <row r="397" spans="1:13" ht="15" thickBot="1" x14ac:dyDescent="0.4">
      <c r="A397" s="71"/>
      <c r="B397" s="71"/>
      <c r="C397" s="83"/>
      <c r="D397" s="71"/>
      <c r="E397" s="83"/>
      <c r="F397" s="83"/>
      <c r="G397" s="71"/>
      <c r="H397" s="55"/>
      <c r="I397" s="57"/>
      <c r="J397" s="57"/>
      <c r="K397" s="186"/>
      <c r="L397" s="186"/>
      <c r="M397" s="89"/>
    </row>
    <row r="398" spans="1:13" x14ac:dyDescent="0.35">
      <c r="A398" s="70"/>
      <c r="B398" s="70"/>
      <c r="C398" s="82"/>
      <c r="D398" s="70"/>
      <c r="E398" s="82"/>
      <c r="F398" s="82"/>
      <c r="G398" s="70"/>
      <c r="H398" s="54" t="s">
        <v>1416</v>
      </c>
      <c r="I398" s="56" t="s">
        <v>1440</v>
      </c>
      <c r="J398" s="56"/>
      <c r="K398" s="87" t="s">
        <v>1418</v>
      </c>
      <c r="L398" s="87" t="s">
        <v>1419</v>
      </c>
      <c r="M398" s="82" t="s">
        <v>1420</v>
      </c>
    </row>
    <row r="399" spans="1:13" ht="15" thickBot="1" x14ac:dyDescent="0.4">
      <c r="A399" s="71"/>
      <c r="B399" s="71"/>
      <c r="C399" s="83"/>
      <c r="D399" s="71"/>
      <c r="E399" s="83"/>
      <c r="F399" s="83"/>
      <c r="G399" s="71"/>
      <c r="H399" s="55"/>
      <c r="I399" s="57"/>
      <c r="J399" s="57"/>
      <c r="K399" s="89"/>
      <c r="L399" s="89"/>
      <c r="M399" s="83"/>
    </row>
    <row r="400" spans="1:13" ht="45.5" thickBot="1" x14ac:dyDescent="0.4">
      <c r="A400" s="2"/>
      <c r="B400" s="4"/>
      <c r="C400" s="41"/>
      <c r="D400" s="4"/>
      <c r="E400" s="41"/>
      <c r="F400" s="41"/>
      <c r="G400" s="4"/>
      <c r="H400" s="11"/>
      <c r="I400" s="12"/>
      <c r="J400" s="12"/>
      <c r="K400" s="37" t="s">
        <v>1418</v>
      </c>
      <c r="L400" s="37" t="s">
        <v>1421</v>
      </c>
      <c r="M400" s="41" t="s">
        <v>1422</v>
      </c>
    </row>
    <row r="401" spans="1:13" ht="32" thickBot="1" x14ac:dyDescent="0.4">
      <c r="A401" s="2"/>
      <c r="B401" s="4"/>
      <c r="C401" s="41"/>
      <c r="D401" s="4"/>
      <c r="E401" s="41"/>
      <c r="F401" s="41"/>
      <c r="G401" s="4"/>
      <c r="H401" s="11"/>
      <c r="I401" s="12"/>
      <c r="J401" s="12"/>
      <c r="K401" s="37" t="s">
        <v>1418</v>
      </c>
      <c r="L401" s="37" t="s">
        <v>1423</v>
      </c>
      <c r="M401" s="41" t="s">
        <v>1424</v>
      </c>
    </row>
    <row r="402" spans="1:13" ht="32" thickBot="1" x14ac:dyDescent="0.4">
      <c r="A402" s="2"/>
      <c r="B402" s="4"/>
      <c r="C402" s="41"/>
      <c r="D402" s="4"/>
      <c r="E402" s="41"/>
      <c r="F402" s="41"/>
      <c r="G402" s="4"/>
      <c r="H402" s="11"/>
      <c r="I402" s="12"/>
      <c r="J402" s="12"/>
      <c r="K402" s="37" t="s">
        <v>1418</v>
      </c>
      <c r="L402" s="37" t="s">
        <v>1425</v>
      </c>
      <c r="M402" s="41" t="s">
        <v>1426</v>
      </c>
    </row>
    <row r="403" spans="1:13" ht="32" thickBot="1" x14ac:dyDescent="0.4">
      <c r="A403" s="2"/>
      <c r="B403" s="4"/>
      <c r="C403" s="41"/>
      <c r="D403" s="4"/>
      <c r="E403" s="41"/>
      <c r="F403" s="41"/>
      <c r="G403" s="4"/>
      <c r="H403" s="11"/>
      <c r="I403" s="12"/>
      <c r="J403" s="12"/>
      <c r="K403" s="37" t="s">
        <v>1418</v>
      </c>
      <c r="L403" s="37" t="s">
        <v>1427</v>
      </c>
      <c r="M403" s="41" t="s">
        <v>1428</v>
      </c>
    </row>
    <row r="404" spans="1:13" x14ac:dyDescent="0.35">
      <c r="A404" s="70"/>
      <c r="B404" s="70"/>
      <c r="C404" s="82"/>
      <c r="D404" s="70"/>
      <c r="E404" s="82"/>
      <c r="F404" s="82"/>
      <c r="G404" s="70"/>
      <c r="H404" s="54" t="s">
        <v>1429</v>
      </c>
      <c r="I404" s="56" t="s">
        <v>1430</v>
      </c>
      <c r="J404" s="56"/>
      <c r="K404" s="185"/>
      <c r="L404" s="185"/>
      <c r="M404" s="87"/>
    </row>
    <row r="405" spans="1:13" ht="15" thickBot="1" x14ac:dyDescent="0.4">
      <c r="A405" s="71"/>
      <c r="B405" s="71"/>
      <c r="C405" s="83"/>
      <c r="D405" s="71"/>
      <c r="E405" s="83"/>
      <c r="F405" s="83"/>
      <c r="G405" s="71"/>
      <c r="H405" s="55"/>
      <c r="I405" s="57"/>
      <c r="J405" s="57"/>
      <c r="K405" s="186"/>
      <c r="L405" s="186"/>
      <c r="M405" s="89"/>
    </row>
    <row r="406" spans="1:13" x14ac:dyDescent="0.35">
      <c r="A406" s="70"/>
      <c r="B406" s="70"/>
      <c r="C406" s="82"/>
      <c r="D406" s="70"/>
      <c r="E406" s="82"/>
      <c r="F406" s="82"/>
      <c r="G406" s="70"/>
      <c r="H406" s="54" t="s">
        <v>1431</v>
      </c>
      <c r="I406" s="56" t="s">
        <v>1432</v>
      </c>
      <c r="J406" s="56"/>
      <c r="K406" s="185"/>
      <c r="L406" s="185"/>
      <c r="M406" s="87"/>
    </row>
    <row r="407" spans="1:13" ht="15" thickBot="1" x14ac:dyDescent="0.4">
      <c r="A407" s="71"/>
      <c r="B407" s="71"/>
      <c r="C407" s="83"/>
      <c r="D407" s="71"/>
      <c r="E407" s="83"/>
      <c r="F407" s="83"/>
      <c r="G407" s="71"/>
      <c r="H407" s="55"/>
      <c r="I407" s="57"/>
      <c r="J407" s="57"/>
      <c r="K407" s="186"/>
      <c r="L407" s="186"/>
      <c r="M407" s="89"/>
    </row>
    <row r="408" spans="1:13" x14ac:dyDescent="0.35">
      <c r="A408" s="70"/>
      <c r="B408" s="70"/>
      <c r="C408" s="82"/>
      <c r="D408" s="70"/>
      <c r="E408" s="82"/>
      <c r="F408" s="82"/>
      <c r="G408" s="70"/>
      <c r="H408" s="54" t="s">
        <v>1433</v>
      </c>
      <c r="I408" s="56" t="s">
        <v>1434</v>
      </c>
      <c r="J408" s="56"/>
      <c r="K408" s="185"/>
      <c r="L408" s="185"/>
      <c r="M408" s="87"/>
    </row>
    <row r="409" spans="1:13" ht="15" thickBot="1" x14ac:dyDescent="0.4">
      <c r="A409" s="71"/>
      <c r="B409" s="71"/>
      <c r="C409" s="83"/>
      <c r="D409" s="71"/>
      <c r="E409" s="83"/>
      <c r="F409" s="83"/>
      <c r="G409" s="71"/>
      <c r="H409" s="55"/>
      <c r="I409" s="57"/>
      <c r="J409" s="57"/>
      <c r="K409" s="186"/>
      <c r="L409" s="186"/>
      <c r="M409" s="89"/>
    </row>
    <row r="410" spans="1:13" ht="15" thickBot="1" x14ac:dyDescent="0.4">
      <c r="A410" s="2"/>
      <c r="B410" s="4"/>
      <c r="C410" s="41"/>
      <c r="D410" s="4"/>
      <c r="E410" s="41"/>
      <c r="F410" s="41"/>
      <c r="G410" s="4"/>
      <c r="H410" s="5"/>
      <c r="I410" s="177"/>
      <c r="J410" s="12"/>
      <c r="K410" s="37"/>
      <c r="L410" s="37"/>
      <c r="M410" s="4"/>
    </row>
    <row r="411" spans="1:13" ht="15" thickBot="1" x14ac:dyDescent="0.4">
      <c r="A411" s="2"/>
      <c r="B411" s="4"/>
      <c r="C411" s="41"/>
      <c r="D411" s="4"/>
      <c r="E411" s="41"/>
      <c r="F411" s="41"/>
      <c r="G411" s="4"/>
      <c r="H411" s="5"/>
      <c r="I411" s="177"/>
      <c r="J411" s="12"/>
      <c r="K411" s="115"/>
      <c r="L411" s="115"/>
      <c r="M411" s="37"/>
    </row>
    <row r="412" spans="1:13" ht="21" x14ac:dyDescent="0.35">
      <c r="A412" s="70"/>
      <c r="B412" s="70"/>
      <c r="C412" s="82"/>
      <c r="D412" s="42" t="s">
        <v>1441</v>
      </c>
      <c r="E412" s="56" t="s">
        <v>1443</v>
      </c>
      <c r="F412" s="82"/>
      <c r="G412" s="70"/>
      <c r="H412" s="86"/>
      <c r="I412" s="183"/>
      <c r="J412" s="56"/>
      <c r="K412" s="185"/>
      <c r="L412" s="185"/>
      <c r="M412" s="87"/>
    </row>
    <row r="413" spans="1:13" x14ac:dyDescent="0.35">
      <c r="A413" s="95"/>
      <c r="B413" s="95"/>
      <c r="C413" s="96"/>
      <c r="D413" s="42"/>
      <c r="E413" s="125"/>
      <c r="F413" s="96"/>
      <c r="G413" s="95"/>
      <c r="H413" s="107"/>
      <c r="I413" s="189"/>
      <c r="J413" s="125"/>
      <c r="K413" s="190"/>
      <c r="L413" s="190"/>
      <c r="M413" s="98"/>
    </row>
    <row r="414" spans="1:13" ht="53" thickBot="1" x14ac:dyDescent="0.4">
      <c r="A414" s="71"/>
      <c r="B414" s="71"/>
      <c r="C414" s="83"/>
      <c r="D414" s="4" t="s">
        <v>1442</v>
      </c>
      <c r="E414" s="57"/>
      <c r="F414" s="83"/>
      <c r="G414" s="71"/>
      <c r="H414" s="88"/>
      <c r="I414" s="184"/>
      <c r="J414" s="57"/>
      <c r="K414" s="186"/>
      <c r="L414" s="186"/>
      <c r="M414" s="89"/>
    </row>
    <row r="415" spans="1:13" x14ac:dyDescent="0.35">
      <c r="A415" s="70"/>
      <c r="B415" s="70"/>
      <c r="C415" s="82"/>
      <c r="D415" s="70"/>
      <c r="E415" s="82"/>
      <c r="F415" s="82" t="s">
        <v>18</v>
      </c>
      <c r="G415" s="70" t="s">
        <v>19</v>
      </c>
      <c r="H415" s="187" t="s">
        <v>215</v>
      </c>
      <c r="I415" s="183"/>
      <c r="J415" s="56"/>
      <c r="K415" s="185"/>
      <c r="L415" s="185"/>
      <c r="M415" s="87"/>
    </row>
    <row r="416" spans="1:13" ht="15" thickBot="1" x14ac:dyDescent="0.4">
      <c r="A416" s="71"/>
      <c r="B416" s="71"/>
      <c r="C416" s="83"/>
      <c r="D416" s="71"/>
      <c r="E416" s="83"/>
      <c r="F416" s="83"/>
      <c r="G416" s="71"/>
      <c r="H416" s="188"/>
      <c r="I416" s="184"/>
      <c r="J416" s="57"/>
      <c r="K416" s="186"/>
      <c r="L416" s="186"/>
      <c r="M416" s="89"/>
    </row>
    <row r="417" spans="1:13" ht="21.5" thickBot="1" x14ac:dyDescent="0.4">
      <c r="A417" s="2"/>
      <c r="B417" s="4"/>
      <c r="C417" s="41"/>
      <c r="D417" s="4"/>
      <c r="E417" s="41"/>
      <c r="F417" s="41" t="s">
        <v>21</v>
      </c>
      <c r="G417" s="4" t="s">
        <v>22</v>
      </c>
      <c r="H417" s="5" t="s">
        <v>85</v>
      </c>
      <c r="I417" s="177"/>
      <c r="J417" s="12"/>
      <c r="K417" s="115"/>
      <c r="L417" s="115"/>
      <c r="M417" s="37"/>
    </row>
    <row r="418" spans="1:13" ht="15" thickBot="1" x14ac:dyDescent="0.4">
      <c r="A418" s="2"/>
      <c r="B418" s="4"/>
      <c r="C418" s="41"/>
      <c r="D418" s="4"/>
      <c r="E418" s="41"/>
      <c r="F418" s="41" t="s">
        <v>1437</v>
      </c>
      <c r="G418" s="4" t="s">
        <v>1438</v>
      </c>
      <c r="H418" s="5"/>
      <c r="I418" s="177"/>
      <c r="J418" s="12"/>
      <c r="K418" s="115"/>
      <c r="L418" s="115"/>
      <c r="M418" s="37"/>
    </row>
    <row r="419" spans="1:13" x14ac:dyDescent="0.35">
      <c r="A419" s="70"/>
      <c r="B419" s="70"/>
      <c r="C419" s="82"/>
      <c r="D419" s="70"/>
      <c r="E419" s="82"/>
      <c r="F419" s="82"/>
      <c r="G419" s="70"/>
      <c r="H419" s="54" t="s">
        <v>1412</v>
      </c>
      <c r="I419" s="56" t="s">
        <v>1439</v>
      </c>
      <c r="J419" s="56"/>
      <c r="K419" s="185"/>
      <c r="L419" s="185"/>
      <c r="M419" s="87"/>
    </row>
    <row r="420" spans="1:13" ht="15" thickBot="1" x14ac:dyDescent="0.4">
      <c r="A420" s="71"/>
      <c r="B420" s="71"/>
      <c r="C420" s="83"/>
      <c r="D420" s="71"/>
      <c r="E420" s="83"/>
      <c r="F420" s="83"/>
      <c r="G420" s="71"/>
      <c r="H420" s="55"/>
      <c r="I420" s="57"/>
      <c r="J420" s="57"/>
      <c r="K420" s="186"/>
      <c r="L420" s="186"/>
      <c r="M420" s="89"/>
    </row>
    <row r="421" spans="1:13" x14ac:dyDescent="0.35">
      <c r="A421" s="70"/>
      <c r="B421" s="70"/>
      <c r="C421" s="82"/>
      <c r="D421" s="70"/>
      <c r="E421" s="82"/>
      <c r="F421" s="82"/>
      <c r="G421" s="70"/>
      <c r="H421" s="54" t="s">
        <v>1414</v>
      </c>
      <c r="I421" s="56" t="s">
        <v>1415</v>
      </c>
      <c r="J421" s="56"/>
      <c r="K421" s="185"/>
      <c r="L421" s="185"/>
      <c r="M421" s="87"/>
    </row>
    <row r="422" spans="1:13" ht="15" thickBot="1" x14ac:dyDescent="0.4">
      <c r="A422" s="71"/>
      <c r="B422" s="71"/>
      <c r="C422" s="83"/>
      <c r="D422" s="71"/>
      <c r="E422" s="83"/>
      <c r="F422" s="83"/>
      <c r="G422" s="71"/>
      <c r="H422" s="55"/>
      <c r="I422" s="57"/>
      <c r="J422" s="57"/>
      <c r="K422" s="186"/>
      <c r="L422" s="186"/>
      <c r="M422" s="89"/>
    </row>
    <row r="423" spans="1:13" x14ac:dyDescent="0.35">
      <c r="A423" s="70"/>
      <c r="B423" s="70"/>
      <c r="C423" s="82"/>
      <c r="D423" s="70"/>
      <c r="E423" s="82"/>
      <c r="F423" s="82"/>
      <c r="G423" s="70"/>
      <c r="H423" s="54" t="s">
        <v>1416</v>
      </c>
      <c r="I423" s="56" t="s">
        <v>1440</v>
      </c>
      <c r="J423" s="56"/>
      <c r="K423" s="87" t="s">
        <v>1418</v>
      </c>
      <c r="L423" s="87" t="s">
        <v>1419</v>
      </c>
      <c r="M423" s="82" t="s">
        <v>1420</v>
      </c>
    </row>
    <row r="424" spans="1:13" ht="15" thickBot="1" x14ac:dyDescent="0.4">
      <c r="A424" s="71"/>
      <c r="B424" s="71"/>
      <c r="C424" s="83"/>
      <c r="D424" s="71"/>
      <c r="E424" s="83"/>
      <c r="F424" s="83"/>
      <c r="G424" s="71"/>
      <c r="H424" s="55"/>
      <c r="I424" s="57"/>
      <c r="J424" s="57"/>
      <c r="K424" s="89"/>
      <c r="L424" s="89"/>
      <c r="M424" s="83"/>
    </row>
    <row r="425" spans="1:13" ht="45.5" thickBot="1" x14ac:dyDescent="0.4">
      <c r="A425" s="2"/>
      <c r="B425" s="4"/>
      <c r="C425" s="41"/>
      <c r="D425" s="4"/>
      <c r="E425" s="41"/>
      <c r="F425" s="41"/>
      <c r="G425" s="4"/>
      <c r="H425" s="11"/>
      <c r="I425" s="12"/>
      <c r="J425" s="12"/>
      <c r="K425" s="37" t="s">
        <v>1418</v>
      </c>
      <c r="L425" s="37" t="s">
        <v>1421</v>
      </c>
      <c r="M425" s="41" t="s">
        <v>1422</v>
      </c>
    </row>
    <row r="426" spans="1:13" ht="32" thickBot="1" x14ac:dyDescent="0.4">
      <c r="A426" s="2"/>
      <c r="B426" s="4"/>
      <c r="C426" s="41"/>
      <c r="D426" s="4"/>
      <c r="E426" s="41"/>
      <c r="F426" s="41"/>
      <c r="G426" s="4"/>
      <c r="H426" s="11"/>
      <c r="I426" s="12"/>
      <c r="J426" s="12"/>
      <c r="K426" s="37" t="s">
        <v>1418</v>
      </c>
      <c r="L426" s="37" t="s">
        <v>1423</v>
      </c>
      <c r="M426" s="41" t="s">
        <v>1424</v>
      </c>
    </row>
    <row r="427" spans="1:13" ht="32" thickBot="1" x14ac:dyDescent="0.4">
      <c r="A427" s="2"/>
      <c r="B427" s="4"/>
      <c r="C427" s="41"/>
      <c r="D427" s="4"/>
      <c r="E427" s="41"/>
      <c r="F427" s="41"/>
      <c r="G427" s="4"/>
      <c r="H427" s="11"/>
      <c r="I427" s="12"/>
      <c r="J427" s="12"/>
      <c r="K427" s="37" t="s">
        <v>1418</v>
      </c>
      <c r="L427" s="37" t="s">
        <v>1425</v>
      </c>
      <c r="M427" s="41" t="s">
        <v>1426</v>
      </c>
    </row>
    <row r="428" spans="1:13" ht="32" thickBot="1" x14ac:dyDescent="0.4">
      <c r="A428" s="2"/>
      <c r="B428" s="4"/>
      <c r="C428" s="41"/>
      <c r="D428" s="4"/>
      <c r="E428" s="41"/>
      <c r="F428" s="41"/>
      <c r="G428" s="4"/>
      <c r="H428" s="11"/>
      <c r="I428" s="12"/>
      <c r="J428" s="12"/>
      <c r="K428" s="37" t="s">
        <v>1418</v>
      </c>
      <c r="L428" s="37" t="s">
        <v>1427</v>
      </c>
      <c r="M428" s="41" t="s">
        <v>1428</v>
      </c>
    </row>
    <row r="429" spans="1:13" x14ac:dyDescent="0.35">
      <c r="A429" s="70"/>
      <c r="B429" s="70"/>
      <c r="C429" s="82"/>
      <c r="D429" s="70"/>
      <c r="E429" s="82"/>
      <c r="F429" s="82"/>
      <c r="G429" s="70"/>
      <c r="H429" s="54" t="s">
        <v>1429</v>
      </c>
      <c r="I429" s="56" t="s">
        <v>1430</v>
      </c>
      <c r="J429" s="56"/>
      <c r="K429" s="185"/>
      <c r="L429" s="185"/>
      <c r="M429" s="87"/>
    </row>
    <row r="430" spans="1:13" ht="15" thickBot="1" x14ac:dyDescent="0.4">
      <c r="A430" s="71"/>
      <c r="B430" s="71"/>
      <c r="C430" s="83"/>
      <c r="D430" s="71"/>
      <c r="E430" s="83"/>
      <c r="F430" s="83"/>
      <c r="G430" s="71"/>
      <c r="H430" s="55"/>
      <c r="I430" s="57"/>
      <c r="J430" s="57"/>
      <c r="K430" s="186"/>
      <c r="L430" s="186"/>
      <c r="M430" s="89"/>
    </row>
    <row r="431" spans="1:13" x14ac:dyDescent="0.35">
      <c r="A431" s="70"/>
      <c r="B431" s="70"/>
      <c r="C431" s="82"/>
      <c r="D431" s="70"/>
      <c r="E431" s="82"/>
      <c r="F431" s="82"/>
      <c r="G431" s="70"/>
      <c r="H431" s="54" t="s">
        <v>1431</v>
      </c>
      <c r="I431" s="56" t="s">
        <v>1432</v>
      </c>
      <c r="J431" s="56"/>
      <c r="K431" s="185"/>
      <c r="L431" s="185"/>
      <c r="M431" s="87"/>
    </row>
    <row r="432" spans="1:13" ht="15" thickBot="1" x14ac:dyDescent="0.4">
      <c r="A432" s="71"/>
      <c r="B432" s="71"/>
      <c r="C432" s="83"/>
      <c r="D432" s="71"/>
      <c r="E432" s="83"/>
      <c r="F432" s="83"/>
      <c r="G432" s="71"/>
      <c r="H432" s="55"/>
      <c r="I432" s="57"/>
      <c r="J432" s="57"/>
      <c r="K432" s="186"/>
      <c r="L432" s="186"/>
      <c r="M432" s="89"/>
    </row>
    <row r="433" spans="1:13" x14ac:dyDescent="0.35">
      <c r="A433" s="70"/>
      <c r="B433" s="70"/>
      <c r="C433" s="82"/>
      <c r="D433" s="70"/>
      <c r="E433" s="82"/>
      <c r="F433" s="50"/>
      <c r="G433" s="48"/>
      <c r="H433" s="54" t="s">
        <v>1433</v>
      </c>
      <c r="I433" s="56" t="s">
        <v>1434</v>
      </c>
      <c r="J433" s="56"/>
      <c r="K433" s="185"/>
      <c r="L433" s="185"/>
      <c r="M433" s="87"/>
    </row>
    <row r="434" spans="1:13" ht="15" thickBot="1" x14ac:dyDescent="0.4">
      <c r="A434" s="71"/>
      <c r="B434" s="71"/>
      <c r="C434" s="83"/>
      <c r="D434" s="71"/>
      <c r="E434" s="83"/>
      <c r="F434" s="51"/>
      <c r="G434" s="49"/>
      <c r="H434" s="55"/>
      <c r="I434" s="57"/>
      <c r="J434" s="57"/>
      <c r="K434" s="186"/>
      <c r="L434" s="186"/>
      <c r="M434" s="89"/>
    </row>
    <row r="435" spans="1:13" ht="15" thickBot="1" x14ac:dyDescent="0.4">
      <c r="A435" s="2"/>
      <c r="B435" s="4"/>
      <c r="C435" s="41"/>
      <c r="D435" s="4"/>
      <c r="E435" s="41"/>
      <c r="F435" s="8"/>
      <c r="G435" s="7"/>
      <c r="H435" s="11"/>
      <c r="I435" s="12"/>
      <c r="J435" s="12"/>
      <c r="K435" s="115"/>
      <c r="L435" s="115"/>
      <c r="M435" s="37"/>
    </row>
    <row r="436" spans="1:13" ht="15" thickBot="1" x14ac:dyDescent="0.4">
      <c r="A436" s="2"/>
      <c r="B436" s="4"/>
      <c r="C436" s="41"/>
      <c r="D436" s="4"/>
      <c r="E436" s="41"/>
      <c r="F436" s="8"/>
      <c r="G436" s="7"/>
      <c r="H436" s="11"/>
      <c r="I436" s="12"/>
      <c r="J436" s="12"/>
      <c r="K436" s="115"/>
      <c r="L436" s="115"/>
      <c r="M436" s="37"/>
    </row>
    <row r="437" spans="1:13" ht="42.5" thickBot="1" x14ac:dyDescent="0.4">
      <c r="A437" s="2"/>
      <c r="B437" s="4"/>
      <c r="C437" s="41"/>
      <c r="D437" s="41" t="s">
        <v>1444</v>
      </c>
      <c r="E437" s="10" t="s">
        <v>1445</v>
      </c>
      <c r="F437" s="8"/>
      <c r="G437" s="7"/>
      <c r="H437" s="11"/>
      <c r="I437" s="12"/>
      <c r="J437" s="12"/>
      <c r="K437" s="40" t="s">
        <v>1291</v>
      </c>
      <c r="L437" s="40" t="s">
        <v>1446</v>
      </c>
      <c r="M437" s="41" t="s">
        <v>1447</v>
      </c>
    </row>
    <row r="438" spans="1:13" ht="15" thickBot="1" x14ac:dyDescent="0.4">
      <c r="A438" s="2"/>
      <c r="B438" s="4"/>
      <c r="C438" s="41"/>
      <c r="D438" s="4"/>
      <c r="E438" s="41"/>
      <c r="F438" s="41" t="s">
        <v>18</v>
      </c>
      <c r="G438" s="4" t="s">
        <v>19</v>
      </c>
      <c r="H438" s="11"/>
      <c r="I438" s="12"/>
      <c r="J438" s="12"/>
      <c r="K438" s="115"/>
      <c r="L438" s="115"/>
      <c r="M438" s="37"/>
    </row>
    <row r="439" spans="1:13" ht="21.5" thickBot="1" x14ac:dyDescent="0.4">
      <c r="A439" s="2"/>
      <c r="B439" s="4"/>
      <c r="C439" s="41"/>
      <c r="D439" s="4"/>
      <c r="E439" s="41"/>
      <c r="F439" s="41" t="s">
        <v>21</v>
      </c>
      <c r="G439" s="4" t="s">
        <v>22</v>
      </c>
      <c r="H439" s="11"/>
      <c r="I439" s="12"/>
      <c r="J439" s="12"/>
      <c r="K439" s="115"/>
      <c r="L439" s="115"/>
      <c r="M439" s="37"/>
    </row>
    <row r="440" spans="1:13" ht="15" thickBot="1" x14ac:dyDescent="0.4">
      <c r="A440" s="2"/>
      <c r="B440" s="4"/>
      <c r="C440" s="41"/>
      <c r="D440" s="4"/>
      <c r="E440" s="41"/>
      <c r="F440" s="13" t="s">
        <v>1212</v>
      </c>
      <c r="G440" s="12" t="s">
        <v>51</v>
      </c>
      <c r="H440" s="11"/>
      <c r="I440" s="12"/>
      <c r="J440" s="7"/>
      <c r="K440" s="7"/>
      <c r="L440" s="7"/>
      <c r="M440" s="7"/>
    </row>
    <row r="441" spans="1:13" ht="15" thickBot="1" x14ac:dyDescent="0.4">
      <c r="A441" s="2"/>
      <c r="B441" s="4"/>
      <c r="C441" s="41"/>
      <c r="D441" s="4"/>
      <c r="E441" s="41"/>
      <c r="F441" s="7"/>
      <c r="G441" s="7"/>
      <c r="H441" s="41" t="s">
        <v>146</v>
      </c>
      <c r="I441" s="12" t="s">
        <v>27</v>
      </c>
      <c r="J441" s="7"/>
      <c r="K441" s="7"/>
      <c r="L441" s="7"/>
      <c r="M441" s="7"/>
    </row>
    <row r="442" spans="1:13" ht="15" thickBot="1" x14ac:dyDescent="0.4">
      <c r="A442" s="2"/>
      <c r="B442" s="4"/>
      <c r="C442" s="41"/>
      <c r="D442" s="4"/>
      <c r="E442" s="41"/>
      <c r="F442" s="7"/>
      <c r="G442" s="7"/>
      <c r="H442" s="41" t="s">
        <v>404</v>
      </c>
      <c r="I442" s="12" t="s">
        <v>54</v>
      </c>
      <c r="J442" s="7"/>
      <c r="K442" s="7"/>
      <c r="L442" s="7"/>
      <c r="M442" s="7"/>
    </row>
    <row r="443" spans="1:13" ht="15" thickBot="1" x14ac:dyDescent="0.4">
      <c r="A443" s="2"/>
      <c r="B443" s="4"/>
      <c r="C443" s="41"/>
      <c r="D443" s="4"/>
      <c r="E443" s="41"/>
      <c r="F443" s="7"/>
      <c r="G443" s="7"/>
      <c r="H443" s="41" t="s">
        <v>55</v>
      </c>
      <c r="I443" s="12" t="s">
        <v>56</v>
      </c>
      <c r="J443" s="7"/>
      <c r="K443" s="7"/>
      <c r="L443" s="7"/>
      <c r="M443" s="7"/>
    </row>
    <row r="444" spans="1:13" x14ac:dyDescent="0.35">
      <c r="A444" s="70"/>
      <c r="B444" s="70"/>
      <c r="C444" s="82"/>
      <c r="D444" s="70"/>
      <c r="E444" s="82"/>
      <c r="F444" s="58" t="s">
        <v>742</v>
      </c>
      <c r="G444" s="62" t="s">
        <v>223</v>
      </c>
      <c r="H444" s="58"/>
      <c r="I444" s="60"/>
      <c r="J444" s="62"/>
      <c r="K444" s="26" t="s">
        <v>69</v>
      </c>
      <c r="L444" s="64" t="s">
        <v>65</v>
      </c>
      <c r="M444" s="72" t="s">
        <v>224</v>
      </c>
    </row>
    <row r="445" spans="1:13" ht="15" thickBot="1" x14ac:dyDescent="0.4">
      <c r="A445" s="71"/>
      <c r="B445" s="71"/>
      <c r="C445" s="83"/>
      <c r="D445" s="71"/>
      <c r="E445" s="83"/>
      <c r="F445" s="59"/>
      <c r="G445" s="63"/>
      <c r="H445" s="59"/>
      <c r="I445" s="61"/>
      <c r="J445" s="63"/>
      <c r="K445" s="15" t="s">
        <v>70</v>
      </c>
      <c r="L445" s="65"/>
      <c r="M445" s="73"/>
    </row>
    <row r="446" spans="1:13" x14ac:dyDescent="0.35">
      <c r="A446" s="70"/>
      <c r="B446" s="70"/>
      <c r="C446" s="82"/>
      <c r="D446" s="70"/>
      <c r="E446" s="82"/>
      <c r="F446" s="58"/>
      <c r="G446" s="62"/>
      <c r="H446" s="58" t="s">
        <v>59</v>
      </c>
      <c r="I446" s="60" t="s">
        <v>60</v>
      </c>
      <c r="J446" s="62"/>
      <c r="K446" s="64"/>
      <c r="L446" s="64"/>
      <c r="M446" s="66"/>
    </row>
    <row r="447" spans="1:13" ht="15" thickBot="1" x14ac:dyDescent="0.4">
      <c r="A447" s="71"/>
      <c r="B447" s="71"/>
      <c r="C447" s="83"/>
      <c r="D447" s="71"/>
      <c r="E447" s="83"/>
      <c r="F447" s="59"/>
      <c r="G447" s="63"/>
      <c r="H447" s="59"/>
      <c r="I447" s="61"/>
      <c r="J447" s="63"/>
      <c r="K447" s="65"/>
      <c r="L447" s="65"/>
      <c r="M447" s="67"/>
    </row>
    <row r="448" spans="1:13" x14ac:dyDescent="0.35">
      <c r="A448" s="70"/>
      <c r="B448" s="70"/>
      <c r="C448" s="82"/>
      <c r="D448" s="70"/>
      <c r="E448" s="82"/>
      <c r="F448" s="48"/>
      <c r="G448" s="48"/>
      <c r="H448" s="58" t="s">
        <v>61</v>
      </c>
      <c r="I448" s="60" t="s">
        <v>62</v>
      </c>
      <c r="J448" s="62"/>
      <c r="K448" s="27" t="s">
        <v>63</v>
      </c>
      <c r="L448" s="68" t="s">
        <v>65</v>
      </c>
      <c r="M448" s="70" t="s">
        <v>66</v>
      </c>
    </row>
    <row r="449" spans="1:13" ht="15" thickBot="1" x14ac:dyDescent="0.4">
      <c r="A449" s="71"/>
      <c r="B449" s="71"/>
      <c r="C449" s="83"/>
      <c r="D449" s="71"/>
      <c r="E449" s="83"/>
      <c r="F449" s="49"/>
      <c r="G449" s="49"/>
      <c r="H449" s="59"/>
      <c r="I449" s="61"/>
      <c r="J449" s="63"/>
      <c r="K449" s="16" t="s">
        <v>64</v>
      </c>
      <c r="L449" s="69"/>
      <c r="M449" s="71"/>
    </row>
    <row r="450" spans="1:13" x14ac:dyDescent="0.35">
      <c r="A450" s="70"/>
      <c r="B450" s="70"/>
      <c r="C450" s="82"/>
      <c r="D450" s="70"/>
      <c r="E450" s="82"/>
      <c r="F450" s="48"/>
      <c r="G450" s="48"/>
      <c r="H450" s="58" t="s">
        <v>67</v>
      </c>
      <c r="I450" s="60" t="s">
        <v>68</v>
      </c>
      <c r="J450" s="68"/>
      <c r="K450" s="26" t="s">
        <v>69</v>
      </c>
      <c r="L450" s="68" t="e">
        <f>ruinous</f>
        <v>#NAME?</v>
      </c>
      <c r="M450" s="72" t="s">
        <v>71</v>
      </c>
    </row>
    <row r="451" spans="1:13" ht="15" thickBot="1" x14ac:dyDescent="0.4">
      <c r="A451" s="71"/>
      <c r="B451" s="71"/>
      <c r="C451" s="83"/>
      <c r="D451" s="71"/>
      <c r="E451" s="83"/>
      <c r="F451" s="49"/>
      <c r="G451" s="49"/>
      <c r="H451" s="59"/>
      <c r="I451" s="61"/>
      <c r="J451" s="69"/>
      <c r="K451" s="15" t="s">
        <v>70</v>
      </c>
      <c r="L451" s="69"/>
      <c r="M451" s="73"/>
    </row>
    <row r="452" spans="1:13" x14ac:dyDescent="0.35">
      <c r="A452" s="70"/>
      <c r="B452" s="70"/>
      <c r="C452" s="82"/>
      <c r="D452" s="70"/>
      <c r="E452" s="82"/>
      <c r="F452" s="48"/>
      <c r="G452" s="48"/>
      <c r="H452" s="58"/>
      <c r="I452" s="60"/>
      <c r="J452" s="62"/>
      <c r="K452" s="26" t="s">
        <v>69</v>
      </c>
      <c r="L452" s="68" t="e">
        <f>partly_ruinous</f>
        <v>#NAME?</v>
      </c>
      <c r="M452" s="72" t="s">
        <v>72</v>
      </c>
    </row>
    <row r="453" spans="1:13" ht="15" thickBot="1" x14ac:dyDescent="0.4">
      <c r="A453" s="71"/>
      <c r="B453" s="71"/>
      <c r="C453" s="83"/>
      <c r="D453" s="71"/>
      <c r="E453" s="83"/>
      <c r="F453" s="49"/>
      <c r="G453" s="49"/>
      <c r="H453" s="59"/>
      <c r="I453" s="61"/>
      <c r="J453" s="63"/>
      <c r="K453" s="15" t="s">
        <v>70</v>
      </c>
      <c r="L453" s="69"/>
      <c r="M453" s="73"/>
    </row>
    <row r="454" spans="1:13" x14ac:dyDescent="0.35">
      <c r="A454" s="70"/>
      <c r="B454" s="70"/>
      <c r="C454" s="82"/>
      <c r="D454" s="70"/>
      <c r="E454" s="82"/>
      <c r="F454" s="48"/>
      <c r="G454" s="48"/>
      <c r="H454" s="58"/>
      <c r="I454" s="60"/>
      <c r="J454" s="62"/>
      <c r="K454" s="26" t="s">
        <v>69</v>
      </c>
      <c r="L454" s="68" t="e">
        <f>mainly_ruinous</f>
        <v>#NAME?</v>
      </c>
      <c r="M454" s="72" t="s">
        <v>73</v>
      </c>
    </row>
    <row r="455" spans="1:13" ht="15" thickBot="1" x14ac:dyDescent="0.4">
      <c r="A455" s="71"/>
      <c r="B455" s="71"/>
      <c r="C455" s="83"/>
      <c r="D455" s="71"/>
      <c r="E455" s="83"/>
      <c r="F455" s="49"/>
      <c r="G455" s="49"/>
      <c r="H455" s="59"/>
      <c r="I455" s="61"/>
      <c r="J455" s="63"/>
      <c r="K455" s="15" t="s">
        <v>70</v>
      </c>
      <c r="L455" s="69"/>
      <c r="M455" s="73"/>
    </row>
    <row r="456" spans="1:13" x14ac:dyDescent="0.35">
      <c r="A456" s="70"/>
      <c r="B456" s="70"/>
      <c r="C456" s="82"/>
      <c r="D456" s="70"/>
      <c r="E456" s="82"/>
      <c r="F456" s="48"/>
      <c r="G456" s="48"/>
      <c r="H456" s="58"/>
      <c r="I456" s="60"/>
      <c r="J456" s="62"/>
      <c r="K456" s="26" t="s">
        <v>69</v>
      </c>
      <c r="L456" s="68" t="e">
        <f>completely_ruinous</f>
        <v>#NAME?</v>
      </c>
      <c r="M456" s="72" t="s">
        <v>74</v>
      </c>
    </row>
    <row r="457" spans="1:13" ht="15" thickBot="1" x14ac:dyDescent="0.4">
      <c r="A457" s="71"/>
      <c r="B457" s="71"/>
      <c r="C457" s="83"/>
      <c r="D457" s="71"/>
      <c r="E457" s="83"/>
      <c r="F457" s="49"/>
      <c r="G457" s="49"/>
      <c r="H457" s="59"/>
      <c r="I457" s="61"/>
      <c r="J457" s="63"/>
      <c r="K457" s="15" t="s">
        <v>70</v>
      </c>
      <c r="L457" s="69"/>
      <c r="M457" s="73"/>
    </row>
    <row r="458" spans="1:13" ht="15" thickBot="1" x14ac:dyDescent="0.4">
      <c r="A458" s="2"/>
      <c r="B458" s="4"/>
      <c r="C458" s="41"/>
      <c r="D458" s="4"/>
      <c r="E458" s="41"/>
      <c r="F458" s="7"/>
      <c r="G458" s="7"/>
      <c r="H458" s="13"/>
      <c r="I458" s="24"/>
      <c r="J458" s="10"/>
      <c r="K458" s="15" t="s">
        <v>64</v>
      </c>
      <c r="L458" s="35" t="s">
        <v>1213</v>
      </c>
      <c r="M458" s="36" t="s">
        <v>1214</v>
      </c>
    </row>
    <row r="459" spans="1:13" x14ac:dyDescent="0.35">
      <c r="A459" s="70"/>
      <c r="B459" s="70"/>
      <c r="C459" s="82"/>
      <c r="D459" s="70"/>
      <c r="E459" s="82"/>
      <c r="F459" s="48"/>
      <c r="G459" s="48"/>
      <c r="H459" s="58" t="s">
        <v>75</v>
      </c>
      <c r="I459" s="60" t="s">
        <v>76</v>
      </c>
      <c r="J459" s="62"/>
      <c r="K459" s="26" t="s">
        <v>69</v>
      </c>
      <c r="L459" s="68" t="e">
        <f>good</f>
        <v>#NAME?</v>
      </c>
      <c r="M459" s="72" t="s">
        <v>77</v>
      </c>
    </row>
    <row r="460" spans="1:13" ht="15" thickBot="1" x14ac:dyDescent="0.4">
      <c r="A460" s="71"/>
      <c r="B460" s="71"/>
      <c r="C460" s="83"/>
      <c r="D460" s="71"/>
      <c r="E460" s="83"/>
      <c r="F460" s="49"/>
      <c r="G460" s="49"/>
      <c r="H460" s="59"/>
      <c r="I460" s="61"/>
      <c r="J460" s="63"/>
      <c r="K460" s="15" t="s">
        <v>70</v>
      </c>
      <c r="L460" s="69"/>
      <c r="M460" s="73"/>
    </row>
    <row r="461" spans="1:13" x14ac:dyDescent="0.35">
      <c r="A461" s="70"/>
      <c r="B461" s="70"/>
      <c r="C461" s="82"/>
      <c r="D461" s="70"/>
      <c r="E461" s="82"/>
      <c r="F461" s="48"/>
      <c r="G461" s="48"/>
      <c r="H461" s="58"/>
      <c r="I461" s="60"/>
      <c r="J461" s="62"/>
      <c r="K461" s="26" t="s">
        <v>69</v>
      </c>
      <c r="L461" s="68" t="e">
        <f>average</f>
        <v>#NAME?</v>
      </c>
      <c r="M461" s="70" t="s">
        <v>77</v>
      </c>
    </row>
    <row r="462" spans="1:13" ht="15" thickBot="1" x14ac:dyDescent="0.4">
      <c r="A462" s="71"/>
      <c r="B462" s="71"/>
      <c r="C462" s="83"/>
      <c r="D462" s="71"/>
      <c r="E462" s="83"/>
      <c r="F462" s="49"/>
      <c r="G462" s="49"/>
      <c r="H462" s="59"/>
      <c r="I462" s="61"/>
      <c r="J462" s="63"/>
      <c r="K462" s="15" t="s">
        <v>70</v>
      </c>
      <c r="L462" s="69"/>
      <c r="M462" s="71"/>
    </row>
    <row r="463" spans="1:13" x14ac:dyDescent="0.35">
      <c r="A463" s="70"/>
      <c r="B463" s="70"/>
      <c r="C463" s="82"/>
      <c r="D463" s="70"/>
      <c r="E463" s="82"/>
      <c r="F463" s="48"/>
      <c r="G463" s="48"/>
      <c r="H463" s="58"/>
      <c r="I463" s="60"/>
      <c r="J463" s="62"/>
      <c r="K463" s="26" t="s">
        <v>69</v>
      </c>
      <c r="L463" s="68" t="e">
        <f>poor</f>
        <v>#NAME?</v>
      </c>
      <c r="M463" s="70" t="s">
        <v>77</v>
      </c>
    </row>
    <row r="464" spans="1:13" ht="15" thickBot="1" x14ac:dyDescent="0.4">
      <c r="A464" s="71"/>
      <c r="B464" s="71"/>
      <c r="C464" s="83"/>
      <c r="D464" s="71"/>
      <c r="E464" s="83"/>
      <c r="F464" s="49"/>
      <c r="G464" s="49"/>
      <c r="H464" s="59"/>
      <c r="I464" s="61"/>
      <c r="J464" s="63"/>
      <c r="K464" s="15" t="s">
        <v>70</v>
      </c>
      <c r="L464" s="69"/>
      <c r="M464" s="71"/>
    </row>
    <row r="465" spans="1:13" ht="52.5" x14ac:dyDescent="0.35">
      <c r="A465" s="70"/>
      <c r="B465" s="70"/>
      <c r="C465" s="82"/>
      <c r="D465" s="70"/>
      <c r="E465" s="82"/>
      <c r="F465" s="48"/>
      <c r="G465" s="48"/>
      <c r="H465" s="58" t="s">
        <v>78</v>
      </c>
      <c r="I465" s="60" t="s">
        <v>79</v>
      </c>
      <c r="J465" s="62"/>
      <c r="K465" s="64" t="s">
        <v>69</v>
      </c>
      <c r="L465" s="64" t="s">
        <v>80</v>
      </c>
      <c r="M465" s="31" t="s">
        <v>81</v>
      </c>
    </row>
    <row r="466" spans="1:13" ht="47.5" thickBot="1" x14ac:dyDescent="0.4">
      <c r="A466" s="71"/>
      <c r="B466" s="71"/>
      <c r="C466" s="83"/>
      <c r="D466" s="71"/>
      <c r="E466" s="83"/>
      <c r="F466" s="49"/>
      <c r="G466" s="49"/>
      <c r="H466" s="59"/>
      <c r="I466" s="61"/>
      <c r="J466" s="63"/>
      <c r="K466" s="65"/>
      <c r="L466" s="65"/>
      <c r="M466" s="32" t="s">
        <v>82</v>
      </c>
    </row>
    <row r="467" spans="1:13" ht="15" thickBot="1" x14ac:dyDescent="0.4">
      <c r="A467" s="2"/>
      <c r="B467" s="4"/>
      <c r="C467" s="41"/>
      <c r="D467" s="4"/>
      <c r="E467" s="41"/>
      <c r="F467" s="7"/>
      <c r="G467" s="7"/>
      <c r="H467" s="13" t="s">
        <v>83</v>
      </c>
      <c r="I467" s="24" t="s">
        <v>84</v>
      </c>
      <c r="J467" s="10"/>
      <c r="K467" s="33" t="s">
        <v>85</v>
      </c>
      <c r="L467" s="33" t="s">
        <v>85</v>
      </c>
      <c r="M467" s="16" t="s">
        <v>86</v>
      </c>
    </row>
    <row r="468" spans="1:13" ht="21.5" thickBot="1" x14ac:dyDescent="0.4">
      <c r="A468" s="2"/>
      <c r="B468" s="4"/>
      <c r="C468" s="41"/>
      <c r="D468" s="4"/>
      <c r="E468" s="41"/>
      <c r="F468" s="7"/>
      <c r="G468" s="7"/>
      <c r="H468" s="13" t="s">
        <v>87</v>
      </c>
      <c r="I468" s="24" t="s">
        <v>88</v>
      </c>
      <c r="J468" s="10"/>
      <c r="K468" s="33" t="s">
        <v>85</v>
      </c>
      <c r="L468" s="33" t="s">
        <v>85</v>
      </c>
      <c r="M468" s="16" t="s">
        <v>86</v>
      </c>
    </row>
    <row r="469" spans="1:13" ht="15" thickBot="1" x14ac:dyDescent="0.4">
      <c r="A469" s="2"/>
      <c r="B469" s="4"/>
      <c r="C469" s="41"/>
      <c r="D469" s="4"/>
      <c r="E469" s="41"/>
      <c r="F469" s="7"/>
      <c r="G469" s="7"/>
      <c r="H469" s="13" t="s">
        <v>89</v>
      </c>
      <c r="I469" s="24" t="s">
        <v>90</v>
      </c>
      <c r="J469" s="10"/>
      <c r="K469" s="33" t="s">
        <v>85</v>
      </c>
      <c r="L469" s="33" t="s">
        <v>85</v>
      </c>
      <c r="M469" s="16" t="s">
        <v>86</v>
      </c>
    </row>
    <row r="470" spans="1:13" x14ac:dyDescent="0.35">
      <c r="A470" s="70"/>
      <c r="B470" s="70"/>
      <c r="C470" s="82"/>
      <c r="D470" s="70"/>
      <c r="E470" s="82"/>
      <c r="F470" s="48"/>
      <c r="G470" s="48"/>
      <c r="H470" s="64" t="s">
        <v>91</v>
      </c>
      <c r="I470" s="60"/>
      <c r="J470" s="62"/>
      <c r="K470" s="26" t="s">
        <v>69</v>
      </c>
      <c r="L470" s="68" t="e">
        <f>recognizable_remains</f>
        <v>#NAME?</v>
      </c>
      <c r="M470" s="72" t="s">
        <v>92</v>
      </c>
    </row>
    <row r="471" spans="1:13" ht="15" thickBot="1" x14ac:dyDescent="0.4">
      <c r="A471" s="71"/>
      <c r="B471" s="71"/>
      <c r="C471" s="83"/>
      <c r="D471" s="71"/>
      <c r="E471" s="83"/>
      <c r="F471" s="49"/>
      <c r="G471" s="49"/>
      <c r="H471" s="65"/>
      <c r="I471" s="61"/>
      <c r="J471" s="63"/>
      <c r="K471" s="15" t="s">
        <v>70</v>
      </c>
      <c r="L471" s="69"/>
      <c r="M471" s="73"/>
    </row>
    <row r="472" spans="1:13" x14ac:dyDescent="0.35">
      <c r="A472" s="70"/>
      <c r="B472" s="70"/>
      <c r="C472" s="82"/>
      <c r="D472" s="70"/>
      <c r="E472" s="82"/>
      <c r="F472" s="48"/>
      <c r="G472" s="48"/>
      <c r="H472" s="64" t="s">
        <v>91</v>
      </c>
      <c r="I472" s="60"/>
      <c r="J472" s="62"/>
      <c r="K472" s="26" t="s">
        <v>69</v>
      </c>
      <c r="L472" s="68" t="e">
        <f>preserved</f>
        <v>#NAME?</v>
      </c>
      <c r="M472" s="72" t="s">
        <v>93</v>
      </c>
    </row>
    <row r="473" spans="1:13" ht="15" thickBot="1" x14ac:dyDescent="0.4">
      <c r="A473" s="71"/>
      <c r="B473" s="71"/>
      <c r="C473" s="83"/>
      <c r="D473" s="71"/>
      <c r="E473" s="83"/>
      <c r="F473" s="49"/>
      <c r="G473" s="49"/>
      <c r="H473" s="65"/>
      <c r="I473" s="61"/>
      <c r="J473" s="63"/>
      <c r="K473" s="15" t="s">
        <v>70</v>
      </c>
      <c r="L473" s="69"/>
      <c r="M473" s="73"/>
    </row>
    <row r="474" spans="1:13" x14ac:dyDescent="0.35">
      <c r="A474" s="70"/>
      <c r="B474" s="70"/>
      <c r="C474" s="82"/>
      <c r="D474" s="70"/>
      <c r="E474" s="82"/>
      <c r="F474" s="48"/>
      <c r="G474" s="48"/>
      <c r="H474" s="64" t="s">
        <v>91</v>
      </c>
      <c r="I474" s="60"/>
      <c r="J474" s="62"/>
      <c r="K474" s="26" t="s">
        <v>69</v>
      </c>
      <c r="L474" s="68" t="e">
        <f>renovated</f>
        <v>#NAME?</v>
      </c>
      <c r="M474" s="72" t="s">
        <v>94</v>
      </c>
    </row>
    <row r="475" spans="1:13" ht="15" thickBot="1" x14ac:dyDescent="0.4">
      <c r="A475" s="71"/>
      <c r="B475" s="71"/>
      <c r="C475" s="83"/>
      <c r="D475" s="71"/>
      <c r="E475" s="83"/>
      <c r="F475" s="49"/>
      <c r="G475" s="49"/>
      <c r="H475" s="65"/>
      <c r="I475" s="61"/>
      <c r="J475" s="63"/>
      <c r="K475" s="15" t="s">
        <v>70</v>
      </c>
      <c r="L475" s="69"/>
      <c r="M475" s="73"/>
    </row>
    <row r="476" spans="1:13" x14ac:dyDescent="0.35">
      <c r="A476" s="70"/>
      <c r="B476" s="70"/>
      <c r="C476" s="82"/>
      <c r="D476" s="70"/>
      <c r="E476" s="82"/>
      <c r="F476" s="48"/>
      <c r="G476" s="48"/>
      <c r="H476" s="64" t="s">
        <v>91</v>
      </c>
      <c r="I476" s="60"/>
      <c r="J476" s="62"/>
      <c r="K476" s="26" t="s">
        <v>69</v>
      </c>
      <c r="L476" s="68" t="e">
        <f>reconstructed</f>
        <v>#NAME?</v>
      </c>
      <c r="M476" s="72" t="s">
        <v>95</v>
      </c>
    </row>
    <row r="477" spans="1:13" ht="15" thickBot="1" x14ac:dyDescent="0.4">
      <c r="A477" s="71"/>
      <c r="B477" s="71"/>
      <c r="C477" s="83"/>
      <c r="D477" s="71"/>
      <c r="E477" s="83"/>
      <c r="F477" s="49"/>
      <c r="G477" s="49"/>
      <c r="H477" s="65"/>
      <c r="I477" s="61"/>
      <c r="J477" s="63"/>
      <c r="K477" s="15" t="s">
        <v>70</v>
      </c>
      <c r="L477" s="69"/>
      <c r="M477" s="73"/>
    </row>
    <row r="478" spans="1:13" ht="15" thickBot="1" x14ac:dyDescent="0.4">
      <c r="A478" s="2"/>
      <c r="B478" s="4"/>
      <c r="C478" s="41"/>
      <c r="D478" s="4"/>
      <c r="E478" s="41"/>
      <c r="F478" s="8"/>
      <c r="G478" s="7"/>
      <c r="H478" s="11"/>
      <c r="I478" s="12"/>
      <c r="J478" s="12"/>
      <c r="K478" s="115"/>
      <c r="L478" s="115"/>
      <c r="M478" s="37"/>
    </row>
    <row r="479" spans="1:13" ht="15" thickBot="1" x14ac:dyDescent="0.4">
      <c r="A479" s="2"/>
      <c r="B479" s="4"/>
      <c r="C479" s="41"/>
      <c r="D479" s="4"/>
      <c r="E479" s="41"/>
      <c r="F479" s="8"/>
      <c r="G479" s="7"/>
      <c r="H479" s="11"/>
      <c r="I479" s="12"/>
      <c r="J479" s="12"/>
      <c r="K479" s="115"/>
      <c r="L479" s="115"/>
      <c r="M479" s="37"/>
    </row>
    <row r="482" spans="1:1" x14ac:dyDescent="0.35">
      <c r="A482" s="1"/>
    </row>
  </sheetData>
  <mergeCells count="1232">
    <mergeCell ref="G476:G477"/>
    <mergeCell ref="H476:H477"/>
    <mergeCell ref="I476:I477"/>
    <mergeCell ref="J476:J477"/>
    <mergeCell ref="L476:L477"/>
    <mergeCell ref="M476:M477"/>
    <mergeCell ref="A476:A477"/>
    <mergeCell ref="B476:B477"/>
    <mergeCell ref="C476:C477"/>
    <mergeCell ref="D476:D477"/>
    <mergeCell ref="E476:E477"/>
    <mergeCell ref="F476:F477"/>
    <mergeCell ref="G474:G475"/>
    <mergeCell ref="H474:H475"/>
    <mergeCell ref="I474:I475"/>
    <mergeCell ref="J474:J475"/>
    <mergeCell ref="L474:L475"/>
    <mergeCell ref="M474:M475"/>
    <mergeCell ref="A474:A475"/>
    <mergeCell ref="B474:B475"/>
    <mergeCell ref="C474:C475"/>
    <mergeCell ref="D474:D475"/>
    <mergeCell ref="E474:E475"/>
    <mergeCell ref="F474:F475"/>
    <mergeCell ref="G472:G473"/>
    <mergeCell ref="H472:H473"/>
    <mergeCell ref="I472:I473"/>
    <mergeCell ref="J472:J473"/>
    <mergeCell ref="L472:L473"/>
    <mergeCell ref="M472:M473"/>
    <mergeCell ref="A472:A473"/>
    <mergeCell ref="B472:B473"/>
    <mergeCell ref="C472:C473"/>
    <mergeCell ref="D472:D473"/>
    <mergeCell ref="E472:E473"/>
    <mergeCell ref="F472:F473"/>
    <mergeCell ref="G470:G471"/>
    <mergeCell ref="H470:H471"/>
    <mergeCell ref="I470:I471"/>
    <mergeCell ref="J470:J471"/>
    <mergeCell ref="L470:L471"/>
    <mergeCell ref="M470:M471"/>
    <mergeCell ref="A470:A471"/>
    <mergeCell ref="B470:B471"/>
    <mergeCell ref="C470:C471"/>
    <mergeCell ref="D470:D471"/>
    <mergeCell ref="E470:E471"/>
    <mergeCell ref="F470:F471"/>
    <mergeCell ref="G465:G466"/>
    <mergeCell ref="H465:H466"/>
    <mergeCell ref="I465:I466"/>
    <mergeCell ref="J465:J466"/>
    <mergeCell ref="K465:K466"/>
    <mergeCell ref="L465:L466"/>
    <mergeCell ref="A465:A466"/>
    <mergeCell ref="B465:B466"/>
    <mergeCell ref="C465:C466"/>
    <mergeCell ref="D465:D466"/>
    <mergeCell ref="E465:E466"/>
    <mergeCell ref="F465:F466"/>
    <mergeCell ref="G463:G464"/>
    <mergeCell ref="H463:H464"/>
    <mergeCell ref="I463:I464"/>
    <mergeCell ref="J463:J464"/>
    <mergeCell ref="L463:L464"/>
    <mergeCell ref="M463:M464"/>
    <mergeCell ref="A463:A464"/>
    <mergeCell ref="B463:B464"/>
    <mergeCell ref="C463:C464"/>
    <mergeCell ref="D463:D464"/>
    <mergeCell ref="E463:E464"/>
    <mergeCell ref="F463:F464"/>
    <mergeCell ref="G461:G462"/>
    <mergeCell ref="H461:H462"/>
    <mergeCell ref="I461:I462"/>
    <mergeCell ref="J461:J462"/>
    <mergeCell ref="L461:L462"/>
    <mergeCell ref="M461:M462"/>
    <mergeCell ref="A461:A462"/>
    <mergeCell ref="B461:B462"/>
    <mergeCell ref="C461:C462"/>
    <mergeCell ref="D461:D462"/>
    <mergeCell ref="E461:E462"/>
    <mergeCell ref="F461:F462"/>
    <mergeCell ref="G459:G460"/>
    <mergeCell ref="H459:H460"/>
    <mergeCell ref="I459:I460"/>
    <mergeCell ref="J459:J460"/>
    <mergeCell ref="L459:L460"/>
    <mergeCell ref="M459:M460"/>
    <mergeCell ref="A459:A460"/>
    <mergeCell ref="B459:B460"/>
    <mergeCell ref="C459:C460"/>
    <mergeCell ref="D459:D460"/>
    <mergeCell ref="E459:E460"/>
    <mergeCell ref="F459:F460"/>
    <mergeCell ref="G456:G457"/>
    <mergeCell ref="H456:H457"/>
    <mergeCell ref="I456:I457"/>
    <mergeCell ref="J456:J457"/>
    <mergeCell ref="L456:L457"/>
    <mergeCell ref="M456:M457"/>
    <mergeCell ref="A456:A457"/>
    <mergeCell ref="B456:B457"/>
    <mergeCell ref="C456:C457"/>
    <mergeCell ref="D456:D457"/>
    <mergeCell ref="E456:E457"/>
    <mergeCell ref="F456:F457"/>
    <mergeCell ref="G454:G455"/>
    <mergeCell ref="H454:H455"/>
    <mergeCell ref="I454:I455"/>
    <mergeCell ref="J454:J455"/>
    <mergeCell ref="L454:L455"/>
    <mergeCell ref="M454:M455"/>
    <mergeCell ref="A454:A455"/>
    <mergeCell ref="B454:B455"/>
    <mergeCell ref="C454:C455"/>
    <mergeCell ref="D454:D455"/>
    <mergeCell ref="E454:E455"/>
    <mergeCell ref="F454:F455"/>
    <mergeCell ref="G452:G453"/>
    <mergeCell ref="H452:H453"/>
    <mergeCell ref="I452:I453"/>
    <mergeCell ref="J452:J453"/>
    <mergeCell ref="L452:L453"/>
    <mergeCell ref="M452:M453"/>
    <mergeCell ref="A452:A453"/>
    <mergeCell ref="B452:B453"/>
    <mergeCell ref="C452:C453"/>
    <mergeCell ref="D452:D453"/>
    <mergeCell ref="E452:E453"/>
    <mergeCell ref="F452:F453"/>
    <mergeCell ref="G450:G451"/>
    <mergeCell ref="H450:H451"/>
    <mergeCell ref="I450:I451"/>
    <mergeCell ref="J450:J451"/>
    <mergeCell ref="L450:L451"/>
    <mergeCell ref="M450:M451"/>
    <mergeCell ref="A450:A451"/>
    <mergeCell ref="B450:B451"/>
    <mergeCell ref="C450:C451"/>
    <mergeCell ref="D450:D451"/>
    <mergeCell ref="E450:E451"/>
    <mergeCell ref="F450:F451"/>
    <mergeCell ref="G448:G449"/>
    <mergeCell ref="H448:H449"/>
    <mergeCell ref="I448:I449"/>
    <mergeCell ref="J448:J449"/>
    <mergeCell ref="L448:L449"/>
    <mergeCell ref="M448:M449"/>
    <mergeCell ref="A448:A449"/>
    <mergeCell ref="B448:B449"/>
    <mergeCell ref="C448:C449"/>
    <mergeCell ref="D448:D449"/>
    <mergeCell ref="E448:E449"/>
    <mergeCell ref="F448:F449"/>
    <mergeCell ref="H446:H447"/>
    <mergeCell ref="I446:I447"/>
    <mergeCell ref="J446:J447"/>
    <mergeCell ref="K446:K447"/>
    <mergeCell ref="L446:L447"/>
    <mergeCell ref="M446:M447"/>
    <mergeCell ref="J444:J445"/>
    <mergeCell ref="L444:L445"/>
    <mergeCell ref="M444:M445"/>
    <mergeCell ref="A446:A447"/>
    <mergeCell ref="B446:B447"/>
    <mergeCell ref="C446:C447"/>
    <mergeCell ref="D446:D447"/>
    <mergeCell ref="E446:E447"/>
    <mergeCell ref="F446:F447"/>
    <mergeCell ref="G446:G447"/>
    <mergeCell ref="M433:M434"/>
    <mergeCell ref="A444:A445"/>
    <mergeCell ref="B444:B445"/>
    <mergeCell ref="C444:C445"/>
    <mergeCell ref="D444:D445"/>
    <mergeCell ref="E444:E445"/>
    <mergeCell ref="F444:F445"/>
    <mergeCell ref="G444:G445"/>
    <mergeCell ref="H444:H445"/>
    <mergeCell ref="I444:I445"/>
    <mergeCell ref="G433:G434"/>
    <mergeCell ref="H433:H434"/>
    <mergeCell ref="I433:I434"/>
    <mergeCell ref="J433:J434"/>
    <mergeCell ref="K433:K434"/>
    <mergeCell ref="L433:L434"/>
    <mergeCell ref="J431:J432"/>
    <mergeCell ref="K431:K432"/>
    <mergeCell ref="L431:L432"/>
    <mergeCell ref="M431:M432"/>
    <mergeCell ref="A433:A434"/>
    <mergeCell ref="B433:B434"/>
    <mergeCell ref="C433:C434"/>
    <mergeCell ref="D433:D434"/>
    <mergeCell ref="E433:E434"/>
    <mergeCell ref="F433:F434"/>
    <mergeCell ref="M429:M430"/>
    <mergeCell ref="A431:A432"/>
    <mergeCell ref="B431:B432"/>
    <mergeCell ref="C431:C432"/>
    <mergeCell ref="D431:D432"/>
    <mergeCell ref="E431:E432"/>
    <mergeCell ref="F431:F432"/>
    <mergeCell ref="G431:G432"/>
    <mergeCell ref="H431:H432"/>
    <mergeCell ref="I431:I432"/>
    <mergeCell ref="G429:G430"/>
    <mergeCell ref="H429:H430"/>
    <mergeCell ref="I429:I430"/>
    <mergeCell ref="J429:J430"/>
    <mergeCell ref="K429:K430"/>
    <mergeCell ref="L429:L430"/>
    <mergeCell ref="J423:J424"/>
    <mergeCell ref="K423:K424"/>
    <mergeCell ref="L423:L424"/>
    <mergeCell ref="M423:M424"/>
    <mergeCell ref="A429:A430"/>
    <mergeCell ref="B429:B430"/>
    <mergeCell ref="C429:C430"/>
    <mergeCell ref="D429:D430"/>
    <mergeCell ref="E429:E430"/>
    <mergeCell ref="F429:F430"/>
    <mergeCell ref="M421:M422"/>
    <mergeCell ref="A423:A424"/>
    <mergeCell ref="B423:B424"/>
    <mergeCell ref="C423:C424"/>
    <mergeCell ref="D423:D424"/>
    <mergeCell ref="E423:E424"/>
    <mergeCell ref="F423:F424"/>
    <mergeCell ref="G423:G424"/>
    <mergeCell ref="H423:H424"/>
    <mergeCell ref="I423:I424"/>
    <mergeCell ref="G421:G422"/>
    <mergeCell ref="H421:H422"/>
    <mergeCell ref="I421:I422"/>
    <mergeCell ref="J421:J422"/>
    <mergeCell ref="K421:K422"/>
    <mergeCell ref="L421:L422"/>
    <mergeCell ref="J419:J420"/>
    <mergeCell ref="K419:K420"/>
    <mergeCell ref="L419:L420"/>
    <mergeCell ref="M419:M420"/>
    <mergeCell ref="A421:A422"/>
    <mergeCell ref="B421:B422"/>
    <mergeCell ref="C421:C422"/>
    <mergeCell ref="D421:D422"/>
    <mergeCell ref="E421:E422"/>
    <mergeCell ref="F421:F422"/>
    <mergeCell ref="M415:M416"/>
    <mergeCell ref="A419:A420"/>
    <mergeCell ref="B419:B420"/>
    <mergeCell ref="C419:C420"/>
    <mergeCell ref="D419:D420"/>
    <mergeCell ref="E419:E420"/>
    <mergeCell ref="F419:F420"/>
    <mergeCell ref="G419:G420"/>
    <mergeCell ref="H419:H420"/>
    <mergeCell ref="I419:I420"/>
    <mergeCell ref="G415:G416"/>
    <mergeCell ref="H415:H416"/>
    <mergeCell ref="I415:I416"/>
    <mergeCell ref="J415:J416"/>
    <mergeCell ref="K415:K416"/>
    <mergeCell ref="L415:L416"/>
    <mergeCell ref="A415:A416"/>
    <mergeCell ref="B415:B416"/>
    <mergeCell ref="C415:C416"/>
    <mergeCell ref="D415:D416"/>
    <mergeCell ref="E415:E416"/>
    <mergeCell ref="F415:F416"/>
    <mergeCell ref="H412:H414"/>
    <mergeCell ref="I412:I414"/>
    <mergeCell ref="J412:J414"/>
    <mergeCell ref="K412:K414"/>
    <mergeCell ref="L412:L414"/>
    <mergeCell ref="M412:M414"/>
    <mergeCell ref="J408:J409"/>
    <mergeCell ref="K408:K409"/>
    <mergeCell ref="L408:L409"/>
    <mergeCell ref="M408:M409"/>
    <mergeCell ref="A412:A414"/>
    <mergeCell ref="B412:B414"/>
    <mergeCell ref="C412:C414"/>
    <mergeCell ref="E412:E414"/>
    <mergeCell ref="F412:F414"/>
    <mergeCell ref="G412:G414"/>
    <mergeCell ref="M406:M407"/>
    <mergeCell ref="A408:A409"/>
    <mergeCell ref="B408:B409"/>
    <mergeCell ref="C408:C409"/>
    <mergeCell ref="D408:D409"/>
    <mergeCell ref="E408:E409"/>
    <mergeCell ref="F408:F409"/>
    <mergeCell ref="G408:G409"/>
    <mergeCell ref="H408:H409"/>
    <mergeCell ref="I408:I409"/>
    <mergeCell ref="G406:G407"/>
    <mergeCell ref="H406:H407"/>
    <mergeCell ref="I406:I407"/>
    <mergeCell ref="J406:J407"/>
    <mergeCell ref="K406:K407"/>
    <mergeCell ref="L406:L407"/>
    <mergeCell ref="J404:J405"/>
    <mergeCell ref="K404:K405"/>
    <mergeCell ref="L404:L405"/>
    <mergeCell ref="M404:M405"/>
    <mergeCell ref="A406:A407"/>
    <mergeCell ref="B406:B407"/>
    <mergeCell ref="C406:C407"/>
    <mergeCell ref="D406:D407"/>
    <mergeCell ref="E406:E407"/>
    <mergeCell ref="F406:F407"/>
    <mergeCell ref="M398:M399"/>
    <mergeCell ref="A404:A405"/>
    <mergeCell ref="B404:B405"/>
    <mergeCell ref="C404:C405"/>
    <mergeCell ref="D404:D405"/>
    <mergeCell ref="E404:E405"/>
    <mergeCell ref="F404:F405"/>
    <mergeCell ref="G404:G405"/>
    <mergeCell ref="H404:H405"/>
    <mergeCell ref="I404:I405"/>
    <mergeCell ref="G398:G399"/>
    <mergeCell ref="H398:H399"/>
    <mergeCell ref="I398:I399"/>
    <mergeCell ref="J398:J399"/>
    <mergeCell ref="K398:K399"/>
    <mergeCell ref="L398:L399"/>
    <mergeCell ref="J396:J397"/>
    <mergeCell ref="K396:K397"/>
    <mergeCell ref="L396:L397"/>
    <mergeCell ref="M396:M397"/>
    <mergeCell ref="A398:A399"/>
    <mergeCell ref="B398:B399"/>
    <mergeCell ref="C398:C399"/>
    <mergeCell ref="D398:D399"/>
    <mergeCell ref="E398:E399"/>
    <mergeCell ref="F398:F399"/>
    <mergeCell ref="M394:M395"/>
    <mergeCell ref="A396:A397"/>
    <mergeCell ref="B396:B397"/>
    <mergeCell ref="C396:C397"/>
    <mergeCell ref="D396:D397"/>
    <mergeCell ref="E396:E397"/>
    <mergeCell ref="F396:F397"/>
    <mergeCell ref="G396:G397"/>
    <mergeCell ref="H396:H397"/>
    <mergeCell ref="I396:I397"/>
    <mergeCell ref="G394:G395"/>
    <mergeCell ref="H394:H395"/>
    <mergeCell ref="I394:I395"/>
    <mergeCell ref="J394:J395"/>
    <mergeCell ref="K394:K395"/>
    <mergeCell ref="L394:L395"/>
    <mergeCell ref="J390:J391"/>
    <mergeCell ref="K390:K391"/>
    <mergeCell ref="L390:L391"/>
    <mergeCell ref="M390:M391"/>
    <mergeCell ref="A394:A395"/>
    <mergeCell ref="B394:B395"/>
    <mergeCell ref="C394:C395"/>
    <mergeCell ref="D394:D395"/>
    <mergeCell ref="E394:E395"/>
    <mergeCell ref="F394:F395"/>
    <mergeCell ref="M385:M386"/>
    <mergeCell ref="A390:A391"/>
    <mergeCell ref="B390:B391"/>
    <mergeCell ref="C390:C391"/>
    <mergeCell ref="D390:D391"/>
    <mergeCell ref="E390:E391"/>
    <mergeCell ref="F390:F391"/>
    <mergeCell ref="G390:G391"/>
    <mergeCell ref="H390:H391"/>
    <mergeCell ref="I390:I391"/>
    <mergeCell ref="G385:G386"/>
    <mergeCell ref="H385:H386"/>
    <mergeCell ref="I385:I386"/>
    <mergeCell ref="J385:J386"/>
    <mergeCell ref="K385:K386"/>
    <mergeCell ref="L385:L386"/>
    <mergeCell ref="J382:J383"/>
    <mergeCell ref="K382:K383"/>
    <mergeCell ref="L382:L383"/>
    <mergeCell ref="M382:M383"/>
    <mergeCell ref="A385:A386"/>
    <mergeCell ref="B385:B386"/>
    <mergeCell ref="C385:C386"/>
    <mergeCell ref="D385:D386"/>
    <mergeCell ref="E385:E386"/>
    <mergeCell ref="F385:F386"/>
    <mergeCell ref="M376:M377"/>
    <mergeCell ref="A382:A383"/>
    <mergeCell ref="B382:B383"/>
    <mergeCell ref="C382:C383"/>
    <mergeCell ref="D382:D383"/>
    <mergeCell ref="E382:E383"/>
    <mergeCell ref="F382:F383"/>
    <mergeCell ref="G382:G383"/>
    <mergeCell ref="H382:H383"/>
    <mergeCell ref="I382:I383"/>
    <mergeCell ref="G376:G377"/>
    <mergeCell ref="H376:H377"/>
    <mergeCell ref="I376:I377"/>
    <mergeCell ref="J376:J377"/>
    <mergeCell ref="K376:K377"/>
    <mergeCell ref="L376:L377"/>
    <mergeCell ref="J374:J375"/>
    <mergeCell ref="K374:K375"/>
    <mergeCell ref="L374:L375"/>
    <mergeCell ref="M374:M375"/>
    <mergeCell ref="A376:A377"/>
    <mergeCell ref="B376:B377"/>
    <mergeCell ref="C376:C377"/>
    <mergeCell ref="D376:D377"/>
    <mergeCell ref="E376:E377"/>
    <mergeCell ref="F376:F377"/>
    <mergeCell ref="M372:M373"/>
    <mergeCell ref="A374:A375"/>
    <mergeCell ref="B374:B375"/>
    <mergeCell ref="C374:C375"/>
    <mergeCell ref="D374:D375"/>
    <mergeCell ref="E374:E375"/>
    <mergeCell ref="F374:F375"/>
    <mergeCell ref="G374:G375"/>
    <mergeCell ref="H374:H375"/>
    <mergeCell ref="I374:I375"/>
    <mergeCell ref="G372:G373"/>
    <mergeCell ref="H372:H373"/>
    <mergeCell ref="I372:I373"/>
    <mergeCell ref="J372:J373"/>
    <mergeCell ref="K372:K373"/>
    <mergeCell ref="L372:L373"/>
    <mergeCell ref="J370:J371"/>
    <mergeCell ref="K370:K371"/>
    <mergeCell ref="L370:L371"/>
    <mergeCell ref="M370:M371"/>
    <mergeCell ref="A372:A373"/>
    <mergeCell ref="B372:B373"/>
    <mergeCell ref="C372:C373"/>
    <mergeCell ref="D372:D373"/>
    <mergeCell ref="E372:E373"/>
    <mergeCell ref="F372:F373"/>
    <mergeCell ref="M368:M369"/>
    <mergeCell ref="A370:A371"/>
    <mergeCell ref="B370:B371"/>
    <mergeCell ref="C370:C371"/>
    <mergeCell ref="D370:D371"/>
    <mergeCell ref="E370:E371"/>
    <mergeCell ref="F370:F371"/>
    <mergeCell ref="G370:G371"/>
    <mergeCell ref="H370:H371"/>
    <mergeCell ref="I370:I371"/>
    <mergeCell ref="G368:G369"/>
    <mergeCell ref="H368:H369"/>
    <mergeCell ref="I368:I369"/>
    <mergeCell ref="J368:J369"/>
    <mergeCell ref="K368:K369"/>
    <mergeCell ref="L368:L369"/>
    <mergeCell ref="A368:A369"/>
    <mergeCell ref="B368:B369"/>
    <mergeCell ref="C368:C369"/>
    <mergeCell ref="D368:D369"/>
    <mergeCell ref="E368:E369"/>
    <mergeCell ref="F368:F369"/>
    <mergeCell ref="H366:H367"/>
    <mergeCell ref="I366:I367"/>
    <mergeCell ref="J366:J367"/>
    <mergeCell ref="K366:K367"/>
    <mergeCell ref="L366:L367"/>
    <mergeCell ref="M366:M367"/>
    <mergeCell ref="A366:A367"/>
    <mergeCell ref="B366:B367"/>
    <mergeCell ref="C366:C367"/>
    <mergeCell ref="E366:E367"/>
    <mergeCell ref="F366:F367"/>
    <mergeCell ref="G366:G367"/>
    <mergeCell ref="G361:G363"/>
    <mergeCell ref="H361:H363"/>
    <mergeCell ref="I361:I363"/>
    <mergeCell ref="J361:J363"/>
    <mergeCell ref="K361:K363"/>
    <mergeCell ref="L361:L363"/>
    <mergeCell ref="A361:A363"/>
    <mergeCell ref="B361:B363"/>
    <mergeCell ref="C361:C363"/>
    <mergeCell ref="D361:D363"/>
    <mergeCell ref="E361:E363"/>
    <mergeCell ref="F361:F363"/>
    <mergeCell ref="G358:G359"/>
    <mergeCell ref="H358:H359"/>
    <mergeCell ref="I358:I359"/>
    <mergeCell ref="J358:J359"/>
    <mergeCell ref="K358:K359"/>
    <mergeCell ref="L358:L359"/>
    <mergeCell ref="A358:A359"/>
    <mergeCell ref="B358:B359"/>
    <mergeCell ref="C358:C359"/>
    <mergeCell ref="D358:D359"/>
    <mergeCell ref="E358:E359"/>
    <mergeCell ref="F358:F359"/>
    <mergeCell ref="G356:G357"/>
    <mergeCell ref="H356:H357"/>
    <mergeCell ref="I356:I357"/>
    <mergeCell ref="J356:J357"/>
    <mergeCell ref="K356:K357"/>
    <mergeCell ref="L356:L357"/>
    <mergeCell ref="A356:A357"/>
    <mergeCell ref="B356:B357"/>
    <mergeCell ref="C356:C357"/>
    <mergeCell ref="D356:D357"/>
    <mergeCell ref="E356:E357"/>
    <mergeCell ref="F356:F357"/>
    <mergeCell ref="G333:G351"/>
    <mergeCell ref="H333:H351"/>
    <mergeCell ref="I333:I351"/>
    <mergeCell ref="J333:J351"/>
    <mergeCell ref="K333:K351"/>
    <mergeCell ref="L333:L351"/>
    <mergeCell ref="I322:I323"/>
    <mergeCell ref="J322:J323"/>
    <mergeCell ref="K322:K323"/>
    <mergeCell ref="L322:L323"/>
    <mergeCell ref="M322:M323"/>
    <mergeCell ref="A333:A351"/>
    <mergeCell ref="B333:B351"/>
    <mergeCell ref="C333:C351"/>
    <mergeCell ref="E333:E351"/>
    <mergeCell ref="F333:F351"/>
    <mergeCell ref="K303:K312"/>
    <mergeCell ref="L303:L312"/>
    <mergeCell ref="A322:A323"/>
    <mergeCell ref="B322:B323"/>
    <mergeCell ref="C322:C323"/>
    <mergeCell ref="D322:D323"/>
    <mergeCell ref="E322:E323"/>
    <mergeCell ref="F322:F323"/>
    <mergeCell ref="G322:G323"/>
    <mergeCell ref="H322:H323"/>
    <mergeCell ref="M288:M290"/>
    <mergeCell ref="A303:A312"/>
    <mergeCell ref="B303:B312"/>
    <mergeCell ref="C303:C312"/>
    <mergeCell ref="E303:E312"/>
    <mergeCell ref="F303:F312"/>
    <mergeCell ref="G303:G312"/>
    <mergeCell ref="H303:H312"/>
    <mergeCell ref="I303:I312"/>
    <mergeCell ref="J303:J312"/>
    <mergeCell ref="G288:G290"/>
    <mergeCell ref="H288:H290"/>
    <mergeCell ref="I288:I290"/>
    <mergeCell ref="J288:J290"/>
    <mergeCell ref="K288:K290"/>
    <mergeCell ref="L288:L290"/>
    <mergeCell ref="A288:A290"/>
    <mergeCell ref="B288:B290"/>
    <mergeCell ref="C288:C290"/>
    <mergeCell ref="D288:D290"/>
    <mergeCell ref="E288:E290"/>
    <mergeCell ref="F288:F290"/>
    <mergeCell ref="G263:G264"/>
    <mergeCell ref="H263:H264"/>
    <mergeCell ref="I263:I264"/>
    <mergeCell ref="J263:J264"/>
    <mergeCell ref="K263:K264"/>
    <mergeCell ref="L263:L264"/>
    <mergeCell ref="A263:A264"/>
    <mergeCell ref="B263:B264"/>
    <mergeCell ref="C263:C264"/>
    <mergeCell ref="D263:D264"/>
    <mergeCell ref="E263:E264"/>
    <mergeCell ref="F263:F264"/>
    <mergeCell ref="G261:G262"/>
    <mergeCell ref="H261:H262"/>
    <mergeCell ref="I261:I262"/>
    <mergeCell ref="J261:J262"/>
    <mergeCell ref="L261:L262"/>
    <mergeCell ref="M261:M262"/>
    <mergeCell ref="A261:A262"/>
    <mergeCell ref="B261:B262"/>
    <mergeCell ref="C261:C262"/>
    <mergeCell ref="D261:D262"/>
    <mergeCell ref="E261:E262"/>
    <mergeCell ref="F261:F262"/>
    <mergeCell ref="G259:G260"/>
    <mergeCell ref="H259:H260"/>
    <mergeCell ref="I259:I260"/>
    <mergeCell ref="J259:J260"/>
    <mergeCell ref="L259:L260"/>
    <mergeCell ref="M259:M260"/>
    <mergeCell ref="A259:A260"/>
    <mergeCell ref="B259:B260"/>
    <mergeCell ref="C259:C260"/>
    <mergeCell ref="D259:D260"/>
    <mergeCell ref="E259:E260"/>
    <mergeCell ref="F259:F260"/>
    <mergeCell ref="G257:G258"/>
    <mergeCell ref="H257:H258"/>
    <mergeCell ref="I257:I258"/>
    <mergeCell ref="J257:J258"/>
    <mergeCell ref="L257:L258"/>
    <mergeCell ref="M257:M258"/>
    <mergeCell ref="A257:A258"/>
    <mergeCell ref="B257:B258"/>
    <mergeCell ref="C257:C258"/>
    <mergeCell ref="D257:D258"/>
    <mergeCell ref="E257:E258"/>
    <mergeCell ref="F257:F258"/>
    <mergeCell ref="G255:G256"/>
    <mergeCell ref="H255:H256"/>
    <mergeCell ref="I255:I256"/>
    <mergeCell ref="J255:J256"/>
    <mergeCell ref="L255:L256"/>
    <mergeCell ref="M255:M256"/>
    <mergeCell ref="A255:A256"/>
    <mergeCell ref="B255:B256"/>
    <mergeCell ref="C255:C256"/>
    <mergeCell ref="D255:D256"/>
    <mergeCell ref="E255:E256"/>
    <mergeCell ref="F255:F256"/>
    <mergeCell ref="G253:G254"/>
    <mergeCell ref="H253:H254"/>
    <mergeCell ref="I253:I254"/>
    <mergeCell ref="J253:J254"/>
    <mergeCell ref="L253:L254"/>
    <mergeCell ref="M253:M254"/>
    <mergeCell ref="A253:A254"/>
    <mergeCell ref="B253:B254"/>
    <mergeCell ref="C253:C254"/>
    <mergeCell ref="D253:D254"/>
    <mergeCell ref="E253:E254"/>
    <mergeCell ref="F253:F254"/>
    <mergeCell ref="G251:G252"/>
    <mergeCell ref="H251:H252"/>
    <mergeCell ref="I251:I252"/>
    <mergeCell ref="J251:J252"/>
    <mergeCell ref="L251:L252"/>
    <mergeCell ref="M251:M252"/>
    <mergeCell ref="A251:A252"/>
    <mergeCell ref="B251:B252"/>
    <mergeCell ref="C251:C252"/>
    <mergeCell ref="D251:D252"/>
    <mergeCell ref="E251:E252"/>
    <mergeCell ref="F251:F252"/>
    <mergeCell ref="G249:G250"/>
    <mergeCell ref="H249:H250"/>
    <mergeCell ref="I249:I250"/>
    <mergeCell ref="J249:J250"/>
    <mergeCell ref="L249:L250"/>
    <mergeCell ref="M249:M250"/>
    <mergeCell ref="A249:A250"/>
    <mergeCell ref="B249:B250"/>
    <mergeCell ref="C249:C250"/>
    <mergeCell ref="D249:D250"/>
    <mergeCell ref="E249:E250"/>
    <mergeCell ref="F249:F250"/>
    <mergeCell ref="G247:G248"/>
    <mergeCell ref="H247:H248"/>
    <mergeCell ref="I247:I248"/>
    <mergeCell ref="J247:J248"/>
    <mergeCell ref="L247:L248"/>
    <mergeCell ref="M247:M248"/>
    <mergeCell ref="J245:J246"/>
    <mergeCell ref="K245:K246"/>
    <mergeCell ref="L245:L246"/>
    <mergeCell ref="M245:M246"/>
    <mergeCell ref="A247:A248"/>
    <mergeCell ref="B247:B248"/>
    <mergeCell ref="C247:C248"/>
    <mergeCell ref="D247:D248"/>
    <mergeCell ref="E247:E248"/>
    <mergeCell ref="F247:F248"/>
    <mergeCell ref="M243:M244"/>
    <mergeCell ref="A245:A246"/>
    <mergeCell ref="B245:B246"/>
    <mergeCell ref="C245:C246"/>
    <mergeCell ref="D245:D246"/>
    <mergeCell ref="E245:E246"/>
    <mergeCell ref="F245:F246"/>
    <mergeCell ref="G245:G246"/>
    <mergeCell ref="H245:H246"/>
    <mergeCell ref="I245:I246"/>
    <mergeCell ref="F243:F244"/>
    <mergeCell ref="G243:G244"/>
    <mergeCell ref="H243:H244"/>
    <mergeCell ref="I243:I244"/>
    <mergeCell ref="J243:J244"/>
    <mergeCell ref="L243:L244"/>
    <mergeCell ref="G240:G242"/>
    <mergeCell ref="J240:J242"/>
    <mergeCell ref="K240:K242"/>
    <mergeCell ref="L240:L242"/>
    <mergeCell ref="M240:M242"/>
    <mergeCell ref="A243:A244"/>
    <mergeCell ref="B243:B244"/>
    <mergeCell ref="C243:C244"/>
    <mergeCell ref="D243:D244"/>
    <mergeCell ref="E243:E244"/>
    <mergeCell ref="J237:J238"/>
    <mergeCell ref="K237:K238"/>
    <mergeCell ref="L237:L238"/>
    <mergeCell ref="M237:M238"/>
    <mergeCell ref="A240:A242"/>
    <mergeCell ref="B240:B242"/>
    <mergeCell ref="C240:C242"/>
    <mergeCell ref="D240:D242"/>
    <mergeCell ref="E240:E242"/>
    <mergeCell ref="F240:F242"/>
    <mergeCell ref="M234:M235"/>
    <mergeCell ref="A237:A238"/>
    <mergeCell ref="B237:B238"/>
    <mergeCell ref="C237:C238"/>
    <mergeCell ref="D237:D238"/>
    <mergeCell ref="E237:E238"/>
    <mergeCell ref="F237:F238"/>
    <mergeCell ref="G237:G238"/>
    <mergeCell ref="H237:H238"/>
    <mergeCell ref="I237:I238"/>
    <mergeCell ref="G234:G235"/>
    <mergeCell ref="H234:H235"/>
    <mergeCell ref="I234:I235"/>
    <mergeCell ref="J234:J235"/>
    <mergeCell ref="K234:K235"/>
    <mergeCell ref="L234:L235"/>
    <mergeCell ref="J229:J230"/>
    <mergeCell ref="K229:K230"/>
    <mergeCell ref="L229:L230"/>
    <mergeCell ref="M229:M230"/>
    <mergeCell ref="A234:A235"/>
    <mergeCell ref="B234:B235"/>
    <mergeCell ref="C234:C235"/>
    <mergeCell ref="D234:D235"/>
    <mergeCell ref="E234:E235"/>
    <mergeCell ref="F234:F235"/>
    <mergeCell ref="M226:M227"/>
    <mergeCell ref="A229:A230"/>
    <mergeCell ref="B229:B230"/>
    <mergeCell ref="C229:C230"/>
    <mergeCell ref="D229:D230"/>
    <mergeCell ref="E229:E230"/>
    <mergeCell ref="F229:F230"/>
    <mergeCell ref="G229:G230"/>
    <mergeCell ref="H229:H230"/>
    <mergeCell ref="I229:I230"/>
    <mergeCell ref="G226:G227"/>
    <mergeCell ref="H226:H227"/>
    <mergeCell ref="I226:I227"/>
    <mergeCell ref="J226:J227"/>
    <mergeCell ref="K226:K227"/>
    <mergeCell ref="L226:L227"/>
    <mergeCell ref="J214:J215"/>
    <mergeCell ref="K214:K215"/>
    <mergeCell ref="L214:L215"/>
    <mergeCell ref="M214:M215"/>
    <mergeCell ref="A226:A227"/>
    <mergeCell ref="B226:B227"/>
    <mergeCell ref="C226:C227"/>
    <mergeCell ref="D226:D227"/>
    <mergeCell ref="E226:E227"/>
    <mergeCell ref="F226:F227"/>
    <mergeCell ref="M192:M193"/>
    <mergeCell ref="A214:A215"/>
    <mergeCell ref="B214:B215"/>
    <mergeCell ref="C214:C215"/>
    <mergeCell ref="D214:D215"/>
    <mergeCell ref="E214:E215"/>
    <mergeCell ref="F214:F215"/>
    <mergeCell ref="G214:G215"/>
    <mergeCell ref="H214:H215"/>
    <mergeCell ref="I214:I215"/>
    <mergeCell ref="G192:G193"/>
    <mergeCell ref="H192:H193"/>
    <mergeCell ref="I192:I193"/>
    <mergeCell ref="J192:J193"/>
    <mergeCell ref="K192:K193"/>
    <mergeCell ref="L192:L193"/>
    <mergeCell ref="A192:A193"/>
    <mergeCell ref="B192:B193"/>
    <mergeCell ref="C192:C193"/>
    <mergeCell ref="D192:D193"/>
    <mergeCell ref="E192:E193"/>
    <mergeCell ref="F192:F193"/>
    <mergeCell ref="H177:H178"/>
    <mergeCell ref="I177:I178"/>
    <mergeCell ref="J177:J178"/>
    <mergeCell ref="K177:K178"/>
    <mergeCell ref="L177:L178"/>
    <mergeCell ref="M177:M178"/>
    <mergeCell ref="A177:A178"/>
    <mergeCell ref="B177:B178"/>
    <mergeCell ref="C177:C178"/>
    <mergeCell ref="D177:D178"/>
    <mergeCell ref="E177:E178"/>
    <mergeCell ref="F177:F178"/>
    <mergeCell ref="G170:G171"/>
    <mergeCell ref="H170:H171"/>
    <mergeCell ref="I170:I171"/>
    <mergeCell ref="J170:J171"/>
    <mergeCell ref="L170:L171"/>
    <mergeCell ref="M170:M171"/>
    <mergeCell ref="A170:A171"/>
    <mergeCell ref="B170:B171"/>
    <mergeCell ref="C170:C171"/>
    <mergeCell ref="D170:D171"/>
    <mergeCell ref="E170:E171"/>
    <mergeCell ref="F170:F171"/>
    <mergeCell ref="G168:G169"/>
    <mergeCell ref="H168:H169"/>
    <mergeCell ref="I168:I169"/>
    <mergeCell ref="J168:J169"/>
    <mergeCell ref="L168:L169"/>
    <mergeCell ref="M168:M169"/>
    <mergeCell ref="A168:A169"/>
    <mergeCell ref="B168:B169"/>
    <mergeCell ref="C168:C169"/>
    <mergeCell ref="D168:D169"/>
    <mergeCell ref="E168:E169"/>
    <mergeCell ref="F168:F169"/>
    <mergeCell ref="G166:G167"/>
    <mergeCell ref="H166:H167"/>
    <mergeCell ref="I166:I167"/>
    <mergeCell ref="J166:J167"/>
    <mergeCell ref="L166:L167"/>
    <mergeCell ref="M166:M167"/>
    <mergeCell ref="A166:A167"/>
    <mergeCell ref="B166:B167"/>
    <mergeCell ref="C166:C167"/>
    <mergeCell ref="D166:D167"/>
    <mergeCell ref="E166:E167"/>
    <mergeCell ref="F166:F167"/>
    <mergeCell ref="G164:G165"/>
    <mergeCell ref="H164:H165"/>
    <mergeCell ref="I164:I165"/>
    <mergeCell ref="J164:J165"/>
    <mergeCell ref="L164:L165"/>
    <mergeCell ref="M164:M165"/>
    <mergeCell ref="A164:A165"/>
    <mergeCell ref="B164:B165"/>
    <mergeCell ref="C164:C165"/>
    <mergeCell ref="D164:D165"/>
    <mergeCell ref="E164:E165"/>
    <mergeCell ref="F164:F165"/>
    <mergeCell ref="G159:G160"/>
    <mergeCell ref="H159:H160"/>
    <mergeCell ref="I159:I160"/>
    <mergeCell ref="J159:J160"/>
    <mergeCell ref="K159:K160"/>
    <mergeCell ref="L159:L160"/>
    <mergeCell ref="A159:A160"/>
    <mergeCell ref="B159:B160"/>
    <mergeCell ref="C159:C160"/>
    <mergeCell ref="D159:D160"/>
    <mergeCell ref="E159:E160"/>
    <mergeCell ref="F159:F160"/>
    <mergeCell ref="G157:G158"/>
    <mergeCell ref="H157:H158"/>
    <mergeCell ref="I157:I158"/>
    <mergeCell ref="J157:J158"/>
    <mergeCell ref="L157:L158"/>
    <mergeCell ref="M157:M158"/>
    <mergeCell ref="A157:A158"/>
    <mergeCell ref="B157:B158"/>
    <mergeCell ref="C157:C158"/>
    <mergeCell ref="D157:D158"/>
    <mergeCell ref="E157:E158"/>
    <mergeCell ref="F157:F158"/>
    <mergeCell ref="G155:G156"/>
    <mergeCell ref="H155:H156"/>
    <mergeCell ref="I155:I156"/>
    <mergeCell ref="J155:J156"/>
    <mergeCell ref="L155:L156"/>
    <mergeCell ref="M155:M156"/>
    <mergeCell ref="A155:A156"/>
    <mergeCell ref="B155:B156"/>
    <mergeCell ref="C155:C156"/>
    <mergeCell ref="D155:D156"/>
    <mergeCell ref="E155:E156"/>
    <mergeCell ref="F155:F156"/>
    <mergeCell ref="G153:G154"/>
    <mergeCell ref="H153:H154"/>
    <mergeCell ref="I153:I154"/>
    <mergeCell ref="J153:J154"/>
    <mergeCell ref="L153:L154"/>
    <mergeCell ref="M153:M154"/>
    <mergeCell ref="A153:A154"/>
    <mergeCell ref="B153:B154"/>
    <mergeCell ref="C153:C154"/>
    <mergeCell ref="D153:D154"/>
    <mergeCell ref="E153:E154"/>
    <mergeCell ref="F153:F154"/>
    <mergeCell ref="G150:G151"/>
    <mergeCell ref="H150:H151"/>
    <mergeCell ref="I150:I151"/>
    <mergeCell ref="J150:J151"/>
    <mergeCell ref="L150:L151"/>
    <mergeCell ref="M150:M151"/>
    <mergeCell ref="A150:A151"/>
    <mergeCell ref="B150:B151"/>
    <mergeCell ref="C150:C151"/>
    <mergeCell ref="D150:D151"/>
    <mergeCell ref="E150:E151"/>
    <mergeCell ref="F150:F151"/>
    <mergeCell ref="G148:G149"/>
    <mergeCell ref="H148:H149"/>
    <mergeCell ref="I148:I149"/>
    <mergeCell ref="J148:J149"/>
    <mergeCell ref="L148:L149"/>
    <mergeCell ref="M148:M149"/>
    <mergeCell ref="A148:A149"/>
    <mergeCell ref="B148:B149"/>
    <mergeCell ref="C148:C149"/>
    <mergeCell ref="D148:D149"/>
    <mergeCell ref="E148:E149"/>
    <mergeCell ref="F148:F149"/>
    <mergeCell ref="G146:G147"/>
    <mergeCell ref="H146:H147"/>
    <mergeCell ref="I146:I147"/>
    <mergeCell ref="J146:J147"/>
    <mergeCell ref="L146:L147"/>
    <mergeCell ref="M146:M147"/>
    <mergeCell ref="A146:A147"/>
    <mergeCell ref="B146:B147"/>
    <mergeCell ref="C146:C147"/>
    <mergeCell ref="D146:D147"/>
    <mergeCell ref="E146:E147"/>
    <mergeCell ref="F146:F147"/>
    <mergeCell ref="G144:G145"/>
    <mergeCell ref="H144:H145"/>
    <mergeCell ref="I144:I145"/>
    <mergeCell ref="J144:J145"/>
    <mergeCell ref="L144:L145"/>
    <mergeCell ref="M144:M145"/>
    <mergeCell ref="A144:A145"/>
    <mergeCell ref="B144:B145"/>
    <mergeCell ref="C144:C145"/>
    <mergeCell ref="D144:D145"/>
    <mergeCell ref="E144:E145"/>
    <mergeCell ref="F144:F145"/>
    <mergeCell ref="G142:G143"/>
    <mergeCell ref="H142:H143"/>
    <mergeCell ref="I142:I143"/>
    <mergeCell ref="J142:J143"/>
    <mergeCell ref="L142:L143"/>
    <mergeCell ref="M142:M143"/>
    <mergeCell ref="A142:A143"/>
    <mergeCell ref="B142:B143"/>
    <mergeCell ref="C142:C143"/>
    <mergeCell ref="D142:D143"/>
    <mergeCell ref="E142:E143"/>
    <mergeCell ref="F142:F143"/>
    <mergeCell ref="H140:H141"/>
    <mergeCell ref="I140:I141"/>
    <mergeCell ref="J140:J141"/>
    <mergeCell ref="K140:K141"/>
    <mergeCell ref="L140:L141"/>
    <mergeCell ref="M140:M141"/>
    <mergeCell ref="J138:J139"/>
    <mergeCell ref="L138:L139"/>
    <mergeCell ref="M138:M139"/>
    <mergeCell ref="A140:A141"/>
    <mergeCell ref="B140:B141"/>
    <mergeCell ref="C140:C141"/>
    <mergeCell ref="D140:D141"/>
    <mergeCell ref="E140:E141"/>
    <mergeCell ref="F140:F141"/>
    <mergeCell ref="G140:G141"/>
    <mergeCell ref="L105:L110"/>
    <mergeCell ref="A138:A139"/>
    <mergeCell ref="B138:B139"/>
    <mergeCell ref="C138:C139"/>
    <mergeCell ref="D138:D139"/>
    <mergeCell ref="E138:E139"/>
    <mergeCell ref="F138:F139"/>
    <mergeCell ref="G138:G139"/>
    <mergeCell ref="H138:H139"/>
    <mergeCell ref="I138:I139"/>
    <mergeCell ref="F105:F110"/>
    <mergeCell ref="G105:G110"/>
    <mergeCell ref="H105:H110"/>
    <mergeCell ref="I105:I110"/>
    <mergeCell ref="J105:J110"/>
    <mergeCell ref="K105:K110"/>
    <mergeCell ref="H94:H103"/>
    <mergeCell ref="I94:I103"/>
    <mergeCell ref="J94:J103"/>
    <mergeCell ref="K94:K103"/>
    <mergeCell ref="L94:L103"/>
    <mergeCell ref="A105:A110"/>
    <mergeCell ref="B105:B110"/>
    <mergeCell ref="C105:C110"/>
    <mergeCell ref="D105:D110"/>
    <mergeCell ref="E105:E110"/>
    <mergeCell ref="J90:J91"/>
    <mergeCell ref="L90:L91"/>
    <mergeCell ref="M90:M91"/>
    <mergeCell ref="A94:A103"/>
    <mergeCell ref="B94:B103"/>
    <mergeCell ref="C94:C103"/>
    <mergeCell ref="D94:D103"/>
    <mergeCell ref="E94:E103"/>
    <mergeCell ref="F94:F103"/>
    <mergeCell ref="G94:G103"/>
    <mergeCell ref="M88:M89"/>
    <mergeCell ref="A90:A91"/>
    <mergeCell ref="B90:B91"/>
    <mergeCell ref="C90:C91"/>
    <mergeCell ref="D90:D91"/>
    <mergeCell ref="E90:E91"/>
    <mergeCell ref="F90:F91"/>
    <mergeCell ref="G90:G91"/>
    <mergeCell ref="H90:H91"/>
    <mergeCell ref="I90:I91"/>
    <mergeCell ref="F88:F89"/>
    <mergeCell ref="G88:G89"/>
    <mergeCell ref="H88:H89"/>
    <mergeCell ref="I88:I89"/>
    <mergeCell ref="J88:J89"/>
    <mergeCell ref="L88:L89"/>
    <mergeCell ref="H86:H87"/>
    <mergeCell ref="I86:I87"/>
    <mergeCell ref="J86:J87"/>
    <mergeCell ref="L86:L87"/>
    <mergeCell ref="M86:M87"/>
    <mergeCell ref="A88:A89"/>
    <mergeCell ref="B88:B89"/>
    <mergeCell ref="C88:C89"/>
    <mergeCell ref="D88:D89"/>
    <mergeCell ref="E88:E89"/>
    <mergeCell ref="J84:J85"/>
    <mergeCell ref="L84:L85"/>
    <mergeCell ref="M84:M85"/>
    <mergeCell ref="A86:A87"/>
    <mergeCell ref="B86:B87"/>
    <mergeCell ref="C86:C87"/>
    <mergeCell ref="D86:D87"/>
    <mergeCell ref="E86:E87"/>
    <mergeCell ref="F86:F87"/>
    <mergeCell ref="G86:G87"/>
    <mergeCell ref="L79:L80"/>
    <mergeCell ref="A84:A85"/>
    <mergeCell ref="B84:B85"/>
    <mergeCell ref="C84:C85"/>
    <mergeCell ref="D84:D85"/>
    <mergeCell ref="E84:E85"/>
    <mergeCell ref="F84:F85"/>
    <mergeCell ref="G84:G85"/>
    <mergeCell ref="H84:H85"/>
    <mergeCell ref="I84:I85"/>
    <mergeCell ref="F79:F80"/>
    <mergeCell ref="G79:G80"/>
    <mergeCell ref="H79:H80"/>
    <mergeCell ref="I79:I80"/>
    <mergeCell ref="J79:J80"/>
    <mergeCell ref="K79:K80"/>
    <mergeCell ref="H77:H78"/>
    <mergeCell ref="I77:I78"/>
    <mergeCell ref="J77:J78"/>
    <mergeCell ref="L77:L78"/>
    <mergeCell ref="M77:M78"/>
    <mergeCell ref="A79:A80"/>
    <mergeCell ref="B79:B80"/>
    <mergeCell ref="C79:C80"/>
    <mergeCell ref="D79:D80"/>
    <mergeCell ref="E79:E80"/>
    <mergeCell ref="J75:J76"/>
    <mergeCell ref="L75:L76"/>
    <mergeCell ref="M75:M76"/>
    <mergeCell ref="A77:A78"/>
    <mergeCell ref="B77:B78"/>
    <mergeCell ref="C77:C78"/>
    <mergeCell ref="D77:D78"/>
    <mergeCell ref="E77:E78"/>
    <mergeCell ref="F77:F78"/>
    <mergeCell ref="G77:G78"/>
    <mergeCell ref="M73:M74"/>
    <mergeCell ref="A75:A76"/>
    <mergeCell ref="B75:B76"/>
    <mergeCell ref="C75:C76"/>
    <mergeCell ref="D75:D76"/>
    <mergeCell ref="E75:E76"/>
    <mergeCell ref="F75:F76"/>
    <mergeCell ref="G75:G76"/>
    <mergeCell ref="H75:H76"/>
    <mergeCell ref="I75:I76"/>
    <mergeCell ref="F73:F74"/>
    <mergeCell ref="G73:G74"/>
    <mergeCell ref="H73:H74"/>
    <mergeCell ref="I73:I74"/>
    <mergeCell ref="J73:J74"/>
    <mergeCell ref="L73:L74"/>
    <mergeCell ref="H71:H72"/>
    <mergeCell ref="I71:I72"/>
    <mergeCell ref="J71:J72"/>
    <mergeCell ref="L71:L72"/>
    <mergeCell ref="M71:M72"/>
    <mergeCell ref="A73:A74"/>
    <mergeCell ref="B73:B74"/>
    <mergeCell ref="C73:C74"/>
    <mergeCell ref="D73:D74"/>
    <mergeCell ref="E73:E74"/>
    <mergeCell ref="J69:J70"/>
    <mergeCell ref="L69:L70"/>
    <mergeCell ref="M69:M70"/>
    <mergeCell ref="A71:A72"/>
    <mergeCell ref="B71:B72"/>
    <mergeCell ref="C71:C72"/>
    <mergeCell ref="D71:D72"/>
    <mergeCell ref="E71:E72"/>
    <mergeCell ref="F71:F72"/>
    <mergeCell ref="G71:G72"/>
    <mergeCell ref="M67:M68"/>
    <mergeCell ref="A69:A70"/>
    <mergeCell ref="B69:B70"/>
    <mergeCell ref="C69:C70"/>
    <mergeCell ref="D69:D70"/>
    <mergeCell ref="E69:E70"/>
    <mergeCell ref="F69:F70"/>
    <mergeCell ref="G69:G70"/>
    <mergeCell ref="H69:H70"/>
    <mergeCell ref="I69:I70"/>
    <mergeCell ref="F67:F68"/>
    <mergeCell ref="G67:G68"/>
    <mergeCell ref="H67:H68"/>
    <mergeCell ref="I67:I68"/>
    <mergeCell ref="J67:J68"/>
    <mergeCell ref="L67:L68"/>
    <mergeCell ref="H65:H66"/>
    <mergeCell ref="I65:I66"/>
    <mergeCell ref="J65:J66"/>
    <mergeCell ref="L65:L66"/>
    <mergeCell ref="M65:M66"/>
    <mergeCell ref="A67:A68"/>
    <mergeCell ref="B67:B68"/>
    <mergeCell ref="C67:C68"/>
    <mergeCell ref="D67:D68"/>
    <mergeCell ref="E67:E68"/>
    <mergeCell ref="J63:J64"/>
    <mergeCell ref="L63:L64"/>
    <mergeCell ref="M63:M64"/>
    <mergeCell ref="A65:A66"/>
    <mergeCell ref="B65:B66"/>
    <mergeCell ref="C65:C66"/>
    <mergeCell ref="D65:D66"/>
    <mergeCell ref="E65:E66"/>
    <mergeCell ref="F65:F66"/>
    <mergeCell ref="G65:G66"/>
    <mergeCell ref="M61:M62"/>
    <mergeCell ref="A63:A64"/>
    <mergeCell ref="B63:B64"/>
    <mergeCell ref="C63:C64"/>
    <mergeCell ref="D63:D64"/>
    <mergeCell ref="E63:E64"/>
    <mergeCell ref="F63:F64"/>
    <mergeCell ref="G63:G64"/>
    <mergeCell ref="H63:H64"/>
    <mergeCell ref="I63:I64"/>
    <mergeCell ref="G61:G62"/>
    <mergeCell ref="H61:H62"/>
    <mergeCell ref="I61:I62"/>
    <mergeCell ref="J61:J62"/>
    <mergeCell ref="K61:K62"/>
    <mergeCell ref="L61:L62"/>
    <mergeCell ref="A61:A62"/>
    <mergeCell ref="B61:B62"/>
    <mergeCell ref="C61:C62"/>
    <mergeCell ref="D61:D62"/>
    <mergeCell ref="E61:E62"/>
    <mergeCell ref="F61:F62"/>
    <mergeCell ref="G59:G60"/>
    <mergeCell ref="H59:H60"/>
    <mergeCell ref="I59:I60"/>
    <mergeCell ref="J59:J60"/>
    <mergeCell ref="L59:L60"/>
    <mergeCell ref="M59:M60"/>
    <mergeCell ref="J54:J55"/>
    <mergeCell ref="K54:K55"/>
    <mergeCell ref="L54:L55"/>
    <mergeCell ref="M54:M55"/>
    <mergeCell ref="A59:A60"/>
    <mergeCell ref="B59:B60"/>
    <mergeCell ref="C59:C60"/>
    <mergeCell ref="D59:D60"/>
    <mergeCell ref="E59:E60"/>
    <mergeCell ref="F59:F60"/>
    <mergeCell ref="M52:M53"/>
    <mergeCell ref="A54:A55"/>
    <mergeCell ref="B54:B55"/>
    <mergeCell ref="C54:C55"/>
    <mergeCell ref="D54:D55"/>
    <mergeCell ref="E54:E55"/>
    <mergeCell ref="F54:F55"/>
    <mergeCell ref="G54:G55"/>
    <mergeCell ref="H54:H55"/>
    <mergeCell ref="I54:I55"/>
    <mergeCell ref="F52:F53"/>
    <mergeCell ref="H52:H53"/>
    <mergeCell ref="I52:I53"/>
    <mergeCell ref="J52:J53"/>
    <mergeCell ref="K52:K53"/>
    <mergeCell ref="L52:L53"/>
    <mergeCell ref="I26:I27"/>
    <mergeCell ref="J26:J27"/>
    <mergeCell ref="K26:K27"/>
    <mergeCell ref="L26:L27"/>
    <mergeCell ref="M26:M27"/>
    <mergeCell ref="A52:A53"/>
    <mergeCell ref="B52:B53"/>
    <mergeCell ref="C52:C53"/>
    <mergeCell ref="D52:D53"/>
    <mergeCell ref="E52:E53"/>
    <mergeCell ref="K3:K6"/>
    <mergeCell ref="L3:L6"/>
    <mergeCell ref="M3:M6"/>
    <mergeCell ref="A26:A27"/>
    <mergeCell ref="B26:B27"/>
    <mergeCell ref="C26:C27"/>
    <mergeCell ref="E26:E27"/>
    <mergeCell ref="F26:F27"/>
    <mergeCell ref="G26:G27"/>
    <mergeCell ref="H26:H27"/>
    <mergeCell ref="A1:E1"/>
    <mergeCell ref="F1:M1"/>
    <mergeCell ref="A3:A6"/>
    <mergeCell ref="B3:B6"/>
    <mergeCell ref="C3:C6"/>
    <mergeCell ref="F3:F6"/>
    <mergeCell ref="G3:G6"/>
    <mergeCell ref="H3:H6"/>
    <mergeCell ref="I3:I6"/>
    <mergeCell ref="J3:J6"/>
  </mergeCells>
  <hyperlinks>
    <hyperlink ref="M284" r:id="rId1" display="http://www.opencyclemap.org/" xr:uid="{DA7EBFFB-6D3A-4535-9884-440638798D7E}"/>
    <hyperlink ref="M291" r:id="rId2" location="Tipos_de_Estacionamento" tooltip="Pt:Tag:amenity=bicycle parking" display="https://wiki.openstreetmap.org/wiki/Pt:Tag:amenity%3Dbicycle_parking - Tipos_de_Estacionamento" xr:uid="{47DFD85C-DA71-4574-BDC2-FF4137BF11E4}"/>
  </hyperlink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09096-82EA-4296-A1BA-582036CC2A04}">
  <dimension ref="A1:M100"/>
  <sheetViews>
    <sheetView workbookViewId="0">
      <selection sqref="A1:XFD1048576"/>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x14ac:dyDescent="0.35">
      <c r="A3" s="70"/>
      <c r="B3" s="70"/>
      <c r="C3" s="82"/>
      <c r="D3" s="42" t="s">
        <v>1448</v>
      </c>
      <c r="E3" s="56" t="s">
        <v>1450</v>
      </c>
      <c r="F3" s="54"/>
      <c r="G3" s="56"/>
      <c r="H3" s="54"/>
      <c r="I3" s="56"/>
      <c r="J3" s="54"/>
      <c r="K3" s="110"/>
      <c r="L3" s="87"/>
      <c r="M3" s="70"/>
    </row>
    <row r="4" spans="1:13" x14ac:dyDescent="0.35">
      <c r="A4" s="95"/>
      <c r="B4" s="95"/>
      <c r="C4" s="96"/>
      <c r="D4" s="42" t="s">
        <v>390</v>
      </c>
      <c r="E4" s="125"/>
      <c r="F4" s="124"/>
      <c r="G4" s="125"/>
      <c r="H4" s="124"/>
      <c r="I4" s="125"/>
      <c r="J4" s="124"/>
      <c r="K4" s="111"/>
      <c r="L4" s="98"/>
      <c r="M4" s="95"/>
    </row>
    <row r="5" spans="1:13" ht="15.5" x14ac:dyDescent="0.35">
      <c r="A5" s="95"/>
      <c r="B5" s="95"/>
      <c r="C5" s="96"/>
      <c r="D5" s="121"/>
      <c r="E5" s="125"/>
      <c r="F5" s="124"/>
      <c r="G5" s="125"/>
      <c r="H5" s="124"/>
      <c r="I5" s="125"/>
      <c r="J5" s="124"/>
      <c r="K5" s="111"/>
      <c r="L5" s="98"/>
      <c r="M5" s="95"/>
    </row>
    <row r="6" spans="1:13" x14ac:dyDescent="0.35">
      <c r="A6" s="95"/>
      <c r="B6" s="95"/>
      <c r="C6" s="96"/>
      <c r="D6" s="20" t="s">
        <v>369</v>
      </c>
      <c r="E6" s="125"/>
      <c r="F6" s="124"/>
      <c r="G6" s="125"/>
      <c r="H6" s="124"/>
      <c r="I6" s="125"/>
      <c r="J6" s="124"/>
      <c r="K6" s="111"/>
      <c r="L6" s="98"/>
      <c r="M6" s="95"/>
    </row>
    <row r="7" spans="1:13" ht="53" thickBot="1" x14ac:dyDescent="0.4">
      <c r="A7" s="71"/>
      <c r="B7" s="71"/>
      <c r="C7" s="83"/>
      <c r="D7" s="41" t="s">
        <v>1449</v>
      </c>
      <c r="E7" s="57"/>
      <c r="F7" s="55"/>
      <c r="G7" s="57"/>
      <c r="H7" s="55"/>
      <c r="I7" s="57"/>
      <c r="J7" s="55"/>
      <c r="K7" s="112"/>
      <c r="L7" s="89"/>
      <c r="M7" s="71"/>
    </row>
    <row r="8" spans="1:13" ht="21.5" thickBot="1" x14ac:dyDescent="0.4">
      <c r="A8" s="2"/>
      <c r="B8" s="4"/>
      <c r="C8" s="41"/>
      <c r="D8" s="41"/>
      <c r="E8" s="12"/>
      <c r="F8" s="11" t="s">
        <v>1451</v>
      </c>
      <c r="G8" s="12" t="s">
        <v>1452</v>
      </c>
      <c r="H8" s="11" t="s">
        <v>20</v>
      </c>
      <c r="I8" s="12"/>
      <c r="J8" s="11"/>
      <c r="K8" s="40"/>
      <c r="L8" s="37"/>
      <c r="M8" s="4"/>
    </row>
    <row r="9" spans="1:13" ht="21.5" thickBot="1" x14ac:dyDescent="0.4">
      <c r="A9" s="2"/>
      <c r="B9" s="4"/>
      <c r="C9" s="41"/>
      <c r="D9" s="41"/>
      <c r="E9" s="12"/>
      <c r="F9" s="11" t="s">
        <v>1453</v>
      </c>
      <c r="G9" s="12" t="s">
        <v>1454</v>
      </c>
      <c r="H9" s="11" t="s">
        <v>20</v>
      </c>
      <c r="I9" s="12"/>
      <c r="J9" s="11"/>
      <c r="K9" s="40"/>
      <c r="L9" s="37"/>
      <c r="M9" s="4"/>
    </row>
    <row r="10" spans="1:13" ht="21.5" thickBot="1" x14ac:dyDescent="0.4">
      <c r="A10" s="2"/>
      <c r="B10" s="4"/>
      <c r="C10" s="41"/>
      <c r="D10" s="41"/>
      <c r="E10" s="12"/>
      <c r="F10" s="11" t="s">
        <v>1455</v>
      </c>
      <c r="G10" s="12" t="s">
        <v>1456</v>
      </c>
      <c r="H10" s="11"/>
      <c r="I10" s="12"/>
      <c r="J10" s="11"/>
      <c r="K10" s="40"/>
      <c r="L10" s="37"/>
      <c r="M10" s="4"/>
    </row>
    <row r="11" spans="1:13" ht="32" thickBot="1" x14ac:dyDescent="0.4">
      <c r="A11" s="2"/>
      <c r="B11" s="4"/>
      <c r="C11" s="41"/>
      <c r="D11" s="41"/>
      <c r="E11" s="12"/>
      <c r="F11" s="11"/>
      <c r="G11" s="12"/>
      <c r="H11" s="11" t="s">
        <v>1457</v>
      </c>
      <c r="I11" s="12" t="s">
        <v>1458</v>
      </c>
      <c r="J11" s="11"/>
      <c r="K11" s="40" t="s">
        <v>1285</v>
      </c>
      <c r="L11" s="37" t="s">
        <v>1459</v>
      </c>
      <c r="M11" s="41" t="s">
        <v>1460</v>
      </c>
    </row>
    <row r="12" spans="1:13" ht="21.5" thickBot="1" x14ac:dyDescent="0.4">
      <c r="A12" s="2"/>
      <c r="B12" s="4"/>
      <c r="C12" s="41"/>
      <c r="D12" s="41"/>
      <c r="E12" s="12"/>
      <c r="F12" s="11"/>
      <c r="G12" s="12"/>
      <c r="H12" s="11" t="s">
        <v>1461</v>
      </c>
      <c r="I12" s="12" t="s">
        <v>1462</v>
      </c>
      <c r="J12" s="11"/>
      <c r="K12" s="40" t="s">
        <v>1285</v>
      </c>
      <c r="L12" s="37" t="s">
        <v>1459</v>
      </c>
      <c r="M12" s="41" t="s">
        <v>1460</v>
      </c>
    </row>
    <row r="13" spans="1:13" x14ac:dyDescent="0.35">
      <c r="A13" s="70"/>
      <c r="B13" s="70"/>
      <c r="C13" s="82"/>
      <c r="D13" s="82"/>
      <c r="E13" s="56"/>
      <c r="F13" s="54"/>
      <c r="G13" s="56"/>
      <c r="H13" s="54" t="s">
        <v>1463</v>
      </c>
      <c r="I13" s="56" t="s">
        <v>1464</v>
      </c>
      <c r="J13" s="54"/>
      <c r="K13" s="110" t="s">
        <v>1285</v>
      </c>
      <c r="L13" s="87" t="s">
        <v>1465</v>
      </c>
      <c r="M13" s="82" t="s">
        <v>1466</v>
      </c>
    </row>
    <row r="14" spans="1:13" ht="15" thickBot="1" x14ac:dyDescent="0.4">
      <c r="A14" s="71"/>
      <c r="B14" s="71"/>
      <c r="C14" s="83"/>
      <c r="D14" s="83"/>
      <c r="E14" s="57"/>
      <c r="F14" s="55"/>
      <c r="G14" s="57"/>
      <c r="H14" s="55"/>
      <c r="I14" s="57"/>
      <c r="J14" s="55"/>
      <c r="K14" s="112"/>
      <c r="L14" s="89"/>
      <c r="M14" s="83"/>
    </row>
    <row r="15" spans="1:13" ht="21.5" thickBot="1" x14ac:dyDescent="0.4">
      <c r="A15" s="2"/>
      <c r="B15" s="4"/>
      <c r="C15" s="41"/>
      <c r="D15" s="41"/>
      <c r="E15" s="12"/>
      <c r="F15" s="11"/>
      <c r="G15" s="12"/>
      <c r="H15" s="11"/>
      <c r="I15" s="12"/>
      <c r="J15" s="11"/>
      <c r="K15" s="40" t="s">
        <v>1285</v>
      </c>
      <c r="L15" s="37" t="s">
        <v>1467</v>
      </c>
      <c r="M15" s="41" t="s">
        <v>1468</v>
      </c>
    </row>
    <row r="16" spans="1:13" ht="21.5" thickBot="1" x14ac:dyDescent="0.4">
      <c r="A16" s="2"/>
      <c r="B16" s="4"/>
      <c r="C16" s="41"/>
      <c r="D16" s="41"/>
      <c r="E16" s="12"/>
      <c r="F16" s="11" t="s">
        <v>900</v>
      </c>
      <c r="G16" s="12" t="s">
        <v>1469</v>
      </c>
      <c r="H16" s="11"/>
      <c r="I16" s="12"/>
      <c r="J16" s="11"/>
      <c r="K16" s="40"/>
      <c r="L16" s="37"/>
      <c r="M16" s="4"/>
    </row>
    <row r="17" spans="1:13" ht="15" thickBot="1" x14ac:dyDescent="0.4">
      <c r="A17" s="2"/>
      <c r="B17" s="4"/>
      <c r="C17" s="41"/>
      <c r="D17" s="41"/>
      <c r="E17" s="12"/>
      <c r="F17" s="11"/>
      <c r="G17" s="12"/>
      <c r="H17" s="11" t="s">
        <v>26</v>
      </c>
      <c r="I17" s="12" t="s">
        <v>27</v>
      </c>
      <c r="J17" s="11"/>
      <c r="K17" s="40"/>
      <c r="L17" s="37"/>
      <c r="M17" s="4"/>
    </row>
    <row r="18" spans="1:13" ht="15" thickBot="1" x14ac:dyDescent="0.4">
      <c r="A18" s="2"/>
      <c r="B18" s="4"/>
      <c r="C18" s="41"/>
      <c r="D18" s="41"/>
      <c r="E18" s="12"/>
      <c r="F18" s="11"/>
      <c r="G18" s="12"/>
      <c r="H18" s="11" t="s">
        <v>1470</v>
      </c>
      <c r="I18" s="12" t="s">
        <v>1471</v>
      </c>
      <c r="J18" s="11"/>
      <c r="K18" s="40"/>
      <c r="L18" s="37"/>
      <c r="M18" s="4"/>
    </row>
    <row r="19" spans="1:13" ht="21.5" thickBot="1" x14ac:dyDescent="0.4">
      <c r="A19" s="2"/>
      <c r="B19" s="4"/>
      <c r="C19" s="41"/>
      <c r="D19" s="41"/>
      <c r="E19" s="12"/>
      <c r="F19" s="11"/>
      <c r="G19" s="12"/>
      <c r="H19" s="11" t="s">
        <v>1472</v>
      </c>
      <c r="I19" s="12" t="s">
        <v>1473</v>
      </c>
      <c r="J19" s="11"/>
      <c r="K19" s="40"/>
      <c r="L19" s="37"/>
      <c r="M19" s="4"/>
    </row>
    <row r="20" spans="1:13" x14ac:dyDescent="0.35">
      <c r="A20" s="70"/>
      <c r="B20" s="70"/>
      <c r="C20" s="82"/>
      <c r="D20" s="82"/>
      <c r="E20" s="56"/>
      <c r="F20" s="54" t="s">
        <v>1474</v>
      </c>
      <c r="G20" s="56" t="s">
        <v>1475</v>
      </c>
      <c r="H20" s="20" t="s">
        <v>20</v>
      </c>
      <c r="I20" s="56"/>
      <c r="J20" s="54"/>
      <c r="K20" s="110"/>
      <c r="L20" s="87"/>
      <c r="M20" s="70"/>
    </row>
    <row r="21" spans="1:13" x14ac:dyDescent="0.35">
      <c r="A21" s="95"/>
      <c r="B21" s="95"/>
      <c r="C21" s="96"/>
      <c r="D21" s="96"/>
      <c r="E21" s="125"/>
      <c r="F21" s="124"/>
      <c r="G21" s="125"/>
      <c r="H21" s="20" t="s">
        <v>1476</v>
      </c>
      <c r="I21" s="125"/>
      <c r="J21" s="124"/>
      <c r="K21" s="111"/>
      <c r="L21" s="98"/>
      <c r="M21" s="95"/>
    </row>
    <row r="22" spans="1:13" ht="15" thickBot="1" x14ac:dyDescent="0.4">
      <c r="A22" s="71"/>
      <c r="B22" s="71"/>
      <c r="C22" s="83"/>
      <c r="D22" s="83"/>
      <c r="E22" s="57"/>
      <c r="F22" s="55"/>
      <c r="G22" s="57"/>
      <c r="H22" s="11" t="s">
        <v>1477</v>
      </c>
      <c r="I22" s="57"/>
      <c r="J22" s="55"/>
      <c r="K22" s="112"/>
      <c r="L22" s="89"/>
      <c r="M22" s="71"/>
    </row>
    <row r="23" spans="1:13" x14ac:dyDescent="0.35">
      <c r="A23" s="70"/>
      <c r="B23" s="70"/>
      <c r="C23" s="82"/>
      <c r="D23" s="82"/>
      <c r="E23" s="56"/>
      <c r="F23" s="54" t="s">
        <v>1478</v>
      </c>
      <c r="G23" s="56" t="s">
        <v>1479</v>
      </c>
      <c r="H23" s="20" t="s">
        <v>20</v>
      </c>
      <c r="I23" s="56"/>
      <c r="J23" s="54"/>
      <c r="K23" s="110"/>
      <c r="L23" s="87"/>
      <c r="M23" s="70"/>
    </row>
    <row r="24" spans="1:13" x14ac:dyDescent="0.35">
      <c r="A24" s="95"/>
      <c r="B24" s="95"/>
      <c r="C24" s="96"/>
      <c r="D24" s="96"/>
      <c r="E24" s="125"/>
      <c r="F24" s="124"/>
      <c r="G24" s="125"/>
      <c r="H24" s="20" t="s">
        <v>1476</v>
      </c>
      <c r="I24" s="125"/>
      <c r="J24" s="124"/>
      <c r="K24" s="111"/>
      <c r="L24" s="98"/>
      <c r="M24" s="95"/>
    </row>
    <row r="25" spans="1:13" ht="15" thickBot="1" x14ac:dyDescent="0.4">
      <c r="A25" s="71"/>
      <c r="B25" s="71"/>
      <c r="C25" s="83"/>
      <c r="D25" s="83"/>
      <c r="E25" s="57"/>
      <c r="F25" s="55"/>
      <c r="G25" s="57"/>
      <c r="H25" s="11" t="s">
        <v>1480</v>
      </c>
      <c r="I25" s="57"/>
      <c r="J25" s="55"/>
      <c r="K25" s="112"/>
      <c r="L25" s="89"/>
      <c r="M25" s="71"/>
    </row>
    <row r="26" spans="1:13" x14ac:dyDescent="0.35">
      <c r="A26" s="70"/>
      <c r="B26" s="70"/>
      <c r="C26" s="82"/>
      <c r="D26" s="82"/>
      <c r="E26" s="56"/>
      <c r="F26" s="54" t="s">
        <v>1481</v>
      </c>
      <c r="G26" s="56" t="s">
        <v>1482</v>
      </c>
      <c r="H26" s="20" t="s">
        <v>20</v>
      </c>
      <c r="I26" s="56"/>
      <c r="J26" s="54"/>
      <c r="K26" s="110"/>
      <c r="L26" s="87"/>
      <c r="M26" s="70"/>
    </row>
    <row r="27" spans="1:13" ht="15" thickBot="1" x14ac:dyDescent="0.4">
      <c r="A27" s="71"/>
      <c r="B27" s="71"/>
      <c r="C27" s="83"/>
      <c r="D27" s="83"/>
      <c r="E27" s="57"/>
      <c r="F27" s="55"/>
      <c r="G27" s="57"/>
      <c r="H27" s="11" t="s">
        <v>1483</v>
      </c>
      <c r="I27" s="57"/>
      <c r="J27" s="55"/>
      <c r="K27" s="112"/>
      <c r="L27" s="89"/>
      <c r="M27" s="71"/>
    </row>
    <row r="28" spans="1:13" ht="15" thickBot="1" x14ac:dyDescent="0.4">
      <c r="A28" s="2"/>
      <c r="B28" s="4"/>
      <c r="C28" s="41"/>
      <c r="D28" s="41"/>
      <c r="E28" s="12"/>
      <c r="F28" s="11"/>
      <c r="G28" s="12"/>
      <c r="H28" s="11"/>
      <c r="I28" s="12"/>
      <c r="J28" s="11"/>
      <c r="K28" s="40"/>
      <c r="L28" s="37"/>
      <c r="M28" s="4"/>
    </row>
    <row r="29" spans="1:13" ht="15" thickBot="1" x14ac:dyDescent="0.4">
      <c r="A29" s="2"/>
      <c r="B29" s="4"/>
      <c r="C29" s="41"/>
      <c r="D29" s="41"/>
      <c r="E29" s="12"/>
      <c r="F29" s="11"/>
      <c r="G29" s="12"/>
      <c r="H29" s="11"/>
      <c r="I29" s="12"/>
      <c r="J29" s="11"/>
      <c r="K29" s="40"/>
      <c r="L29" s="37"/>
      <c r="M29" s="4"/>
    </row>
    <row r="30" spans="1:13" ht="32" thickBot="1" x14ac:dyDescent="0.4">
      <c r="A30" s="2"/>
      <c r="B30" s="4"/>
      <c r="C30" s="41"/>
      <c r="D30" s="41" t="s">
        <v>1484</v>
      </c>
      <c r="E30" s="12" t="s">
        <v>1485</v>
      </c>
      <c r="F30" s="11"/>
      <c r="G30" s="12"/>
      <c r="H30" s="11"/>
      <c r="I30" s="12"/>
      <c r="J30" s="11"/>
      <c r="K30" s="40"/>
      <c r="L30" s="37"/>
      <c r="M30" s="4"/>
    </row>
    <row r="31" spans="1:13" ht="15" thickBot="1" x14ac:dyDescent="0.4">
      <c r="A31" s="2"/>
      <c r="B31" s="4"/>
      <c r="C31" s="41"/>
      <c r="D31" s="41"/>
      <c r="E31" s="12"/>
      <c r="F31" s="11" t="s">
        <v>633</v>
      </c>
      <c r="G31" s="12" t="s">
        <v>371</v>
      </c>
      <c r="H31" s="11" t="s">
        <v>215</v>
      </c>
      <c r="I31" s="12"/>
      <c r="J31" s="11"/>
      <c r="K31" s="40"/>
      <c r="L31" s="37"/>
      <c r="M31" s="4"/>
    </row>
    <row r="32" spans="1:13" x14ac:dyDescent="0.35">
      <c r="A32" s="70"/>
      <c r="B32" s="70"/>
      <c r="C32" s="82"/>
      <c r="D32" s="82"/>
      <c r="E32" s="56"/>
      <c r="F32" s="54" t="s">
        <v>372</v>
      </c>
      <c r="G32" s="56" t="s">
        <v>373</v>
      </c>
      <c r="H32" s="54" t="s">
        <v>1486</v>
      </c>
      <c r="I32" s="56"/>
      <c r="J32" s="54"/>
      <c r="K32" s="110"/>
      <c r="L32" s="87"/>
      <c r="M32" s="70"/>
    </row>
    <row r="33" spans="1:13" ht="15" thickBot="1" x14ac:dyDescent="0.4">
      <c r="A33" s="71"/>
      <c r="B33" s="71"/>
      <c r="C33" s="83"/>
      <c r="D33" s="83"/>
      <c r="E33" s="57"/>
      <c r="F33" s="55"/>
      <c r="G33" s="57"/>
      <c r="H33" s="55"/>
      <c r="I33" s="57"/>
      <c r="J33" s="55"/>
      <c r="K33" s="112"/>
      <c r="L33" s="89"/>
      <c r="M33" s="71"/>
    </row>
    <row r="34" spans="1:13" ht="15" thickBot="1" x14ac:dyDescent="0.4">
      <c r="A34" s="2"/>
      <c r="B34" s="4"/>
      <c r="C34" s="41"/>
      <c r="D34" s="41"/>
      <c r="E34" s="12"/>
      <c r="F34" s="11" t="s">
        <v>1487</v>
      </c>
      <c r="G34" s="12" t="s">
        <v>1488</v>
      </c>
      <c r="H34" s="12"/>
      <c r="I34" s="12"/>
      <c r="J34" s="11"/>
      <c r="K34" s="40"/>
      <c r="L34" s="37"/>
      <c r="M34" s="4"/>
    </row>
    <row r="35" spans="1:13" ht="32" thickBot="1" x14ac:dyDescent="0.4">
      <c r="A35" s="2"/>
      <c r="B35" s="4"/>
      <c r="C35" s="41"/>
      <c r="D35" s="41"/>
      <c r="E35" s="12"/>
      <c r="F35" s="11"/>
      <c r="G35" s="12"/>
      <c r="H35" s="11" t="s">
        <v>1489</v>
      </c>
      <c r="I35" s="12" t="s">
        <v>1490</v>
      </c>
      <c r="J35" s="11"/>
      <c r="K35" s="40" t="s">
        <v>1285</v>
      </c>
      <c r="L35" s="37" t="s">
        <v>1465</v>
      </c>
      <c r="M35" s="41" t="s">
        <v>1466</v>
      </c>
    </row>
    <row r="36" spans="1:13" ht="21.5" thickBot="1" x14ac:dyDescent="0.4">
      <c r="A36" s="2"/>
      <c r="B36" s="4"/>
      <c r="C36" s="41"/>
      <c r="D36" s="41"/>
      <c r="E36" s="12"/>
      <c r="F36" s="11"/>
      <c r="G36" s="12"/>
      <c r="H36" s="11" t="s">
        <v>1491</v>
      </c>
      <c r="I36" s="12" t="s">
        <v>1492</v>
      </c>
      <c r="J36" s="11"/>
      <c r="K36" s="40" t="s">
        <v>1285</v>
      </c>
      <c r="L36" s="37" t="s">
        <v>1493</v>
      </c>
      <c r="M36" s="41" t="s">
        <v>1494</v>
      </c>
    </row>
    <row r="37" spans="1:13" ht="32" thickBot="1" x14ac:dyDescent="0.4">
      <c r="A37" s="2"/>
      <c r="B37" s="4"/>
      <c r="C37" s="41"/>
      <c r="D37" s="41"/>
      <c r="E37" s="12"/>
      <c r="F37" s="11"/>
      <c r="G37" s="12"/>
      <c r="H37" s="11" t="s">
        <v>1495</v>
      </c>
      <c r="I37" s="12" t="s">
        <v>1496</v>
      </c>
      <c r="J37" s="11"/>
      <c r="K37" s="40" t="s">
        <v>1285</v>
      </c>
      <c r="L37" s="37" t="s">
        <v>1497</v>
      </c>
      <c r="M37" s="41" t="s">
        <v>1498</v>
      </c>
    </row>
    <row r="38" spans="1:13" ht="15" thickBot="1" x14ac:dyDescent="0.4">
      <c r="A38" s="2"/>
      <c r="B38" s="4"/>
      <c r="C38" s="41"/>
      <c r="D38" s="41"/>
      <c r="E38" s="12"/>
      <c r="F38" s="11" t="s">
        <v>1499</v>
      </c>
      <c r="G38" s="12" t="s">
        <v>1500</v>
      </c>
      <c r="H38" s="11"/>
      <c r="I38" s="12"/>
      <c r="J38" s="11"/>
      <c r="K38" s="40"/>
      <c r="L38" s="37"/>
      <c r="M38" s="4"/>
    </row>
    <row r="39" spans="1:13" ht="15" thickBot="1" x14ac:dyDescent="0.4">
      <c r="A39" s="2"/>
      <c r="B39" s="4"/>
      <c r="C39" s="41"/>
      <c r="D39" s="41"/>
      <c r="E39" s="12"/>
      <c r="F39" s="12"/>
      <c r="G39" s="12"/>
      <c r="H39" s="11" t="s">
        <v>146</v>
      </c>
      <c r="I39" s="12" t="s">
        <v>27</v>
      </c>
      <c r="J39" s="11"/>
      <c r="K39" s="40"/>
      <c r="L39" s="37"/>
      <c r="M39" s="4"/>
    </row>
    <row r="40" spans="1:13" x14ac:dyDescent="0.35">
      <c r="A40" s="70"/>
      <c r="B40" s="70"/>
      <c r="C40" s="82"/>
      <c r="D40" s="82"/>
      <c r="E40" s="56"/>
      <c r="F40" s="56"/>
      <c r="G40" s="56"/>
      <c r="H40" s="20" t="s">
        <v>296</v>
      </c>
      <c r="I40" s="56" t="s">
        <v>297</v>
      </c>
      <c r="J40" s="54"/>
      <c r="K40" s="110"/>
      <c r="L40" s="87"/>
      <c r="M40" s="70"/>
    </row>
    <row r="41" spans="1:13" ht="15" thickBot="1" x14ac:dyDescent="0.4">
      <c r="A41" s="71"/>
      <c r="B41" s="71"/>
      <c r="C41" s="83"/>
      <c r="D41" s="83"/>
      <c r="E41" s="57"/>
      <c r="F41" s="57"/>
      <c r="G41" s="57"/>
      <c r="H41" s="11" t="s">
        <v>1501</v>
      </c>
      <c r="I41" s="57"/>
      <c r="J41" s="55"/>
      <c r="K41" s="112"/>
      <c r="L41" s="89"/>
      <c r="M41" s="71"/>
    </row>
    <row r="42" spans="1:13" x14ac:dyDescent="0.35">
      <c r="A42" s="70"/>
      <c r="B42" s="70"/>
      <c r="C42" s="82"/>
      <c r="D42" s="82"/>
      <c r="E42" s="56"/>
      <c r="F42" s="56"/>
      <c r="G42" s="56"/>
      <c r="H42" s="54" t="s">
        <v>1502</v>
      </c>
      <c r="I42" s="56" t="s">
        <v>1503</v>
      </c>
      <c r="J42" s="54"/>
      <c r="K42" s="110"/>
      <c r="L42" s="87"/>
      <c r="M42" s="70"/>
    </row>
    <row r="43" spans="1:13" ht="15" thickBot="1" x14ac:dyDescent="0.4">
      <c r="A43" s="71"/>
      <c r="B43" s="71"/>
      <c r="C43" s="83"/>
      <c r="D43" s="83"/>
      <c r="E43" s="57"/>
      <c r="F43" s="57"/>
      <c r="G43" s="57"/>
      <c r="H43" s="55"/>
      <c r="I43" s="57"/>
      <c r="J43" s="55"/>
      <c r="K43" s="112"/>
      <c r="L43" s="89"/>
      <c r="M43" s="71"/>
    </row>
    <row r="44" spans="1:13" ht="32" thickBot="1" x14ac:dyDescent="0.4">
      <c r="A44" s="2"/>
      <c r="B44" s="4"/>
      <c r="C44" s="41"/>
      <c r="D44" s="41"/>
      <c r="E44" s="12"/>
      <c r="F44" s="12"/>
      <c r="G44" s="12"/>
      <c r="H44" s="11" t="s">
        <v>303</v>
      </c>
      <c r="I44" s="12" t="s">
        <v>304</v>
      </c>
      <c r="J44" s="11"/>
      <c r="K44" s="40"/>
      <c r="L44" s="37"/>
      <c r="M44" s="4"/>
    </row>
    <row r="45" spans="1:13" ht="15" thickBot="1" x14ac:dyDescent="0.4">
      <c r="A45" s="2"/>
      <c r="B45" s="4"/>
      <c r="C45" s="41"/>
      <c r="D45" s="41"/>
      <c r="E45" s="12"/>
      <c r="F45" s="12"/>
      <c r="G45" s="12"/>
      <c r="H45" s="11" t="s">
        <v>239</v>
      </c>
      <c r="I45" s="12" t="s">
        <v>1504</v>
      </c>
      <c r="J45" s="11"/>
      <c r="K45" s="40"/>
      <c r="L45" s="37"/>
      <c r="M45" s="4"/>
    </row>
    <row r="46" spans="1:13" ht="15" thickBot="1" x14ac:dyDescent="0.4">
      <c r="A46" s="2"/>
      <c r="B46" s="4"/>
      <c r="C46" s="41"/>
      <c r="D46" s="41"/>
      <c r="E46" s="12"/>
      <c r="F46" s="12"/>
      <c r="G46" s="12"/>
      <c r="H46" s="11" t="s">
        <v>1505</v>
      </c>
      <c r="I46" s="12" t="s">
        <v>1506</v>
      </c>
      <c r="J46" s="11"/>
      <c r="K46" s="40"/>
      <c r="L46" s="37"/>
      <c r="M46" s="4"/>
    </row>
    <row r="47" spans="1:13" ht="21.5" thickBot="1" x14ac:dyDescent="0.4">
      <c r="A47" s="2"/>
      <c r="B47" s="4"/>
      <c r="C47" s="41"/>
      <c r="D47" s="41"/>
      <c r="E47" s="12"/>
      <c r="F47" s="11" t="s">
        <v>1507</v>
      </c>
      <c r="G47" s="12" t="s">
        <v>1508</v>
      </c>
      <c r="H47" s="11"/>
      <c r="I47" s="12"/>
      <c r="J47" s="11"/>
      <c r="K47" s="40"/>
      <c r="L47" s="37"/>
      <c r="M47" s="4"/>
    </row>
    <row r="48" spans="1:13" ht="15" thickBot="1" x14ac:dyDescent="0.4">
      <c r="A48" s="2"/>
      <c r="B48" s="4"/>
      <c r="C48" s="41"/>
      <c r="D48" s="41"/>
      <c r="E48" s="12"/>
      <c r="F48" s="11"/>
      <c r="G48" s="12"/>
      <c r="H48" s="11" t="s">
        <v>146</v>
      </c>
      <c r="I48" s="12" t="s">
        <v>27</v>
      </c>
      <c r="J48" s="11"/>
      <c r="K48" s="40"/>
      <c r="L48" s="37"/>
      <c r="M48" s="4"/>
    </row>
    <row r="49" spans="1:13" ht="15" thickBot="1" x14ac:dyDescent="0.4">
      <c r="A49" s="2"/>
      <c r="B49" s="4"/>
      <c r="C49" s="41"/>
      <c r="D49" s="41"/>
      <c r="E49" s="12"/>
      <c r="F49" s="11"/>
      <c r="G49" s="12"/>
      <c r="H49" s="11" t="s">
        <v>1509</v>
      </c>
      <c r="I49" s="12" t="s">
        <v>149</v>
      </c>
      <c r="J49" s="11"/>
      <c r="K49" s="40"/>
      <c r="L49" s="37"/>
      <c r="M49" s="4"/>
    </row>
    <row r="50" spans="1:13" ht="15" thickBot="1" x14ac:dyDescent="0.4">
      <c r="A50" s="2"/>
      <c r="B50" s="4"/>
      <c r="C50" s="41"/>
      <c r="D50" s="41"/>
      <c r="E50" s="12"/>
      <c r="F50" s="12"/>
      <c r="G50" s="12"/>
      <c r="H50" s="11" t="s">
        <v>1510</v>
      </c>
      <c r="I50" s="12" t="s">
        <v>151</v>
      </c>
      <c r="J50" s="11"/>
      <c r="K50" s="40"/>
      <c r="L50" s="37"/>
      <c r="M50" s="4"/>
    </row>
    <row r="51" spans="1:13" ht="15" thickBot="1" x14ac:dyDescent="0.4">
      <c r="A51" s="2"/>
      <c r="B51" s="4"/>
      <c r="C51" s="41"/>
      <c r="D51" s="41"/>
      <c r="E51" s="12"/>
      <c r="F51" s="12"/>
      <c r="G51" s="12"/>
      <c r="H51" s="11" t="s">
        <v>1511</v>
      </c>
      <c r="I51" s="12" t="s">
        <v>1512</v>
      </c>
      <c r="J51" s="11"/>
      <c r="K51" s="40"/>
      <c r="L51" s="37"/>
      <c r="M51" s="4"/>
    </row>
    <row r="52" spans="1:13" ht="21.5" thickBot="1" x14ac:dyDescent="0.4">
      <c r="A52" s="2"/>
      <c r="B52" s="4"/>
      <c r="C52" s="41"/>
      <c r="D52" s="41"/>
      <c r="E52" s="12"/>
      <c r="F52" s="12"/>
      <c r="G52" s="12"/>
      <c r="H52" s="11" t="s">
        <v>1513</v>
      </c>
      <c r="I52" s="12" t="s">
        <v>79</v>
      </c>
      <c r="J52" s="11"/>
      <c r="K52" s="40"/>
      <c r="L52" s="37"/>
      <c r="M52" s="4"/>
    </row>
    <row r="53" spans="1:13" ht="15" thickBot="1" x14ac:dyDescent="0.4">
      <c r="A53" s="2"/>
      <c r="B53" s="4"/>
      <c r="C53" s="41"/>
      <c r="D53" s="41"/>
      <c r="E53" s="12"/>
      <c r="F53" s="11" t="s">
        <v>1514</v>
      </c>
      <c r="G53" s="12" t="s">
        <v>1515</v>
      </c>
      <c r="H53" s="11"/>
      <c r="I53" s="12"/>
      <c r="J53" s="11"/>
      <c r="K53" s="40"/>
      <c r="L53" s="37"/>
      <c r="M53" s="4"/>
    </row>
    <row r="54" spans="1:13" ht="15" thickBot="1" x14ac:dyDescent="0.4">
      <c r="A54" s="2"/>
      <c r="B54" s="4"/>
      <c r="C54" s="41"/>
      <c r="D54" s="41"/>
      <c r="E54" s="12"/>
      <c r="F54" s="12"/>
      <c r="G54" s="12"/>
      <c r="H54" s="11" t="s">
        <v>146</v>
      </c>
      <c r="I54" s="12" t="s">
        <v>27</v>
      </c>
      <c r="J54" s="11"/>
      <c r="K54" s="40"/>
      <c r="L54" s="37"/>
      <c r="M54" s="4"/>
    </row>
    <row r="55" spans="1:13" ht="15" thickBot="1" x14ac:dyDescent="0.4">
      <c r="A55" s="2"/>
      <c r="B55" s="4"/>
      <c r="C55" s="41"/>
      <c r="D55" s="41"/>
      <c r="E55" s="12"/>
      <c r="F55" s="12"/>
      <c r="G55" s="12"/>
      <c r="H55" s="11" t="s">
        <v>404</v>
      </c>
      <c r="I55" s="12" t="s">
        <v>54</v>
      </c>
      <c r="J55" s="11"/>
      <c r="K55" s="40"/>
      <c r="L55" s="37"/>
      <c r="M55" s="4"/>
    </row>
    <row r="56" spans="1:13" ht="15" thickBot="1" x14ac:dyDescent="0.4">
      <c r="A56" s="2"/>
      <c r="B56" s="4"/>
      <c r="C56" s="41"/>
      <c r="D56" s="41"/>
      <c r="E56" s="12"/>
      <c r="F56" s="12"/>
      <c r="G56" s="12"/>
      <c r="H56" s="11" t="s">
        <v>405</v>
      </c>
      <c r="I56" s="12" t="s">
        <v>56</v>
      </c>
      <c r="J56" s="11"/>
      <c r="K56" s="40"/>
      <c r="L56" s="37"/>
      <c r="M56" s="4"/>
    </row>
    <row r="57" spans="1:13" ht="15" thickBot="1" x14ac:dyDescent="0.4">
      <c r="A57" s="2"/>
      <c r="B57" s="4"/>
      <c r="C57" s="41"/>
      <c r="D57" s="41"/>
      <c r="E57" s="12"/>
      <c r="F57" s="11" t="s">
        <v>216</v>
      </c>
      <c r="G57" s="12" t="s">
        <v>1516</v>
      </c>
      <c r="H57" s="11"/>
      <c r="I57" s="12"/>
      <c r="J57" s="11"/>
      <c r="K57" s="40"/>
      <c r="L57" s="37"/>
      <c r="M57" s="4"/>
    </row>
    <row r="58" spans="1:13" ht="15" thickBot="1" x14ac:dyDescent="0.4">
      <c r="A58" s="2"/>
      <c r="B58" s="4"/>
      <c r="C58" s="41"/>
      <c r="D58" s="41"/>
      <c r="E58" s="12"/>
      <c r="F58" s="12"/>
      <c r="G58" s="12"/>
      <c r="H58" s="11" t="s">
        <v>146</v>
      </c>
      <c r="I58" s="12" t="s">
        <v>27</v>
      </c>
      <c r="J58" s="11"/>
      <c r="K58" s="40"/>
      <c r="L58" s="37"/>
      <c r="M58" s="4"/>
    </row>
    <row r="59" spans="1:13" ht="15" thickBot="1" x14ac:dyDescent="0.4">
      <c r="A59" s="2"/>
      <c r="B59" s="4"/>
      <c r="C59" s="41"/>
      <c r="D59" s="41"/>
      <c r="E59" s="12"/>
      <c r="F59" s="12"/>
      <c r="G59" s="12"/>
      <c r="H59" s="11" t="s">
        <v>404</v>
      </c>
      <c r="I59" s="12" t="s">
        <v>54</v>
      </c>
      <c r="J59" s="11"/>
      <c r="K59" s="40"/>
      <c r="L59" s="37"/>
      <c r="M59" s="4"/>
    </row>
    <row r="60" spans="1:13" ht="15" thickBot="1" x14ac:dyDescent="0.4">
      <c r="A60" s="2"/>
      <c r="B60" s="4"/>
      <c r="C60" s="41"/>
      <c r="D60" s="41"/>
      <c r="E60" s="12"/>
      <c r="F60" s="12"/>
      <c r="G60" s="12"/>
      <c r="H60" s="11" t="s">
        <v>405</v>
      </c>
      <c r="I60" s="12" t="s">
        <v>56</v>
      </c>
      <c r="J60" s="11"/>
      <c r="K60" s="40"/>
      <c r="L60" s="37"/>
      <c r="M60" s="4"/>
    </row>
    <row r="61" spans="1:13" x14ac:dyDescent="0.35">
      <c r="A61" s="70"/>
      <c r="B61" s="70"/>
      <c r="C61" s="82"/>
      <c r="D61" s="82"/>
      <c r="E61" s="56"/>
      <c r="F61" s="54" t="s">
        <v>742</v>
      </c>
      <c r="G61" s="56" t="s">
        <v>223</v>
      </c>
      <c r="H61" s="54"/>
      <c r="I61" s="70"/>
      <c r="J61" s="56"/>
      <c r="K61" s="26" t="s">
        <v>69</v>
      </c>
      <c r="L61" s="64" t="s">
        <v>65</v>
      </c>
      <c r="M61" s="72" t="s">
        <v>224</v>
      </c>
    </row>
    <row r="62" spans="1:13" ht="15" thickBot="1" x14ac:dyDescent="0.4">
      <c r="A62" s="71"/>
      <c r="B62" s="71"/>
      <c r="C62" s="83"/>
      <c r="D62" s="83"/>
      <c r="E62" s="57"/>
      <c r="F62" s="55"/>
      <c r="G62" s="57"/>
      <c r="H62" s="55"/>
      <c r="I62" s="71"/>
      <c r="J62" s="57"/>
      <c r="K62" s="15" t="s">
        <v>70</v>
      </c>
      <c r="L62" s="65"/>
      <c r="M62" s="73"/>
    </row>
    <row r="63" spans="1:13" x14ac:dyDescent="0.35">
      <c r="A63" s="70"/>
      <c r="B63" s="70"/>
      <c r="C63" s="82"/>
      <c r="D63" s="82"/>
      <c r="E63" s="56"/>
      <c r="F63" s="54"/>
      <c r="G63" s="56"/>
      <c r="H63" s="54" t="s">
        <v>59</v>
      </c>
      <c r="I63" s="70" t="s">
        <v>60</v>
      </c>
      <c r="J63" s="56"/>
      <c r="K63" s="110"/>
      <c r="L63" s="110"/>
      <c r="M63" s="66"/>
    </row>
    <row r="64" spans="1:13" ht="15" thickBot="1" x14ac:dyDescent="0.4">
      <c r="A64" s="71"/>
      <c r="B64" s="71"/>
      <c r="C64" s="83"/>
      <c r="D64" s="83"/>
      <c r="E64" s="57"/>
      <c r="F64" s="55"/>
      <c r="G64" s="57"/>
      <c r="H64" s="55"/>
      <c r="I64" s="71"/>
      <c r="J64" s="57"/>
      <c r="K64" s="112"/>
      <c r="L64" s="112"/>
      <c r="M64" s="67"/>
    </row>
    <row r="65" spans="1:13" x14ac:dyDescent="0.35">
      <c r="A65" s="70"/>
      <c r="B65" s="70"/>
      <c r="C65" s="82"/>
      <c r="D65" s="82"/>
      <c r="E65" s="56"/>
      <c r="F65" s="70"/>
      <c r="G65" s="70"/>
      <c r="H65" s="54" t="s">
        <v>61</v>
      </c>
      <c r="I65" s="70" t="s">
        <v>62</v>
      </c>
      <c r="J65" s="56"/>
      <c r="K65" s="39" t="s">
        <v>63</v>
      </c>
      <c r="L65" s="187" t="s">
        <v>65</v>
      </c>
      <c r="M65" s="70" t="s">
        <v>66</v>
      </c>
    </row>
    <row r="66" spans="1:13" ht="15" thickBot="1" x14ac:dyDescent="0.4">
      <c r="A66" s="71"/>
      <c r="B66" s="71"/>
      <c r="C66" s="83"/>
      <c r="D66" s="83"/>
      <c r="E66" s="57"/>
      <c r="F66" s="71"/>
      <c r="G66" s="71"/>
      <c r="H66" s="55"/>
      <c r="I66" s="71"/>
      <c r="J66" s="57"/>
      <c r="K66" s="37" t="s">
        <v>64</v>
      </c>
      <c r="L66" s="188"/>
      <c r="M66" s="71"/>
    </row>
    <row r="67" spans="1:13" ht="22" x14ac:dyDescent="0.35">
      <c r="A67" s="70"/>
      <c r="B67" s="70"/>
      <c r="C67" s="82"/>
      <c r="D67" s="82"/>
      <c r="E67" s="56"/>
      <c r="F67" s="70"/>
      <c r="G67" s="70"/>
      <c r="H67" s="54" t="s">
        <v>67</v>
      </c>
      <c r="I67" s="70" t="s">
        <v>68</v>
      </c>
      <c r="J67" s="187"/>
      <c r="K67" s="29" t="s">
        <v>69</v>
      </c>
      <c r="L67" s="187" t="e">
        <f>ruinous</f>
        <v>#NAME?</v>
      </c>
      <c r="M67" s="72" t="s">
        <v>71</v>
      </c>
    </row>
    <row r="68" spans="1:13" ht="22.5" thickBot="1" x14ac:dyDescent="0.4">
      <c r="A68" s="71"/>
      <c r="B68" s="71"/>
      <c r="C68" s="83"/>
      <c r="D68" s="83"/>
      <c r="E68" s="57"/>
      <c r="F68" s="71"/>
      <c r="G68" s="71"/>
      <c r="H68" s="55"/>
      <c r="I68" s="71"/>
      <c r="J68" s="188"/>
      <c r="K68" s="30" t="s">
        <v>70</v>
      </c>
      <c r="L68" s="188"/>
      <c r="M68" s="73"/>
    </row>
    <row r="69" spans="1:13" ht="22" x14ac:dyDescent="0.35">
      <c r="A69" s="70"/>
      <c r="B69" s="70"/>
      <c r="C69" s="82"/>
      <c r="D69" s="82"/>
      <c r="E69" s="56"/>
      <c r="F69" s="70"/>
      <c r="G69" s="70"/>
      <c r="H69" s="54"/>
      <c r="I69" s="70"/>
      <c r="J69" s="56"/>
      <c r="K69" s="29" t="s">
        <v>69</v>
      </c>
      <c r="L69" s="68" t="e">
        <f>partly_ruinous</f>
        <v>#NAME?</v>
      </c>
      <c r="M69" s="72" t="s">
        <v>72</v>
      </c>
    </row>
    <row r="70" spans="1:13" ht="22.5" thickBot="1" x14ac:dyDescent="0.4">
      <c r="A70" s="71"/>
      <c r="B70" s="71"/>
      <c r="C70" s="83"/>
      <c r="D70" s="83"/>
      <c r="E70" s="57"/>
      <c r="F70" s="71"/>
      <c r="G70" s="71"/>
      <c r="H70" s="55"/>
      <c r="I70" s="71"/>
      <c r="J70" s="57"/>
      <c r="K70" s="30" t="s">
        <v>70</v>
      </c>
      <c r="L70" s="69"/>
      <c r="M70" s="73"/>
    </row>
    <row r="71" spans="1:13" ht="22" x14ac:dyDescent="0.35">
      <c r="A71" s="70"/>
      <c r="B71" s="70"/>
      <c r="C71" s="82"/>
      <c r="D71" s="82"/>
      <c r="E71" s="56"/>
      <c r="F71" s="70"/>
      <c r="G71" s="70"/>
      <c r="H71" s="54"/>
      <c r="I71" s="70"/>
      <c r="J71" s="56"/>
      <c r="K71" s="29" t="s">
        <v>69</v>
      </c>
      <c r="L71" s="68" t="e">
        <f>mainly_ruinous</f>
        <v>#NAME?</v>
      </c>
      <c r="M71" s="72" t="s">
        <v>73</v>
      </c>
    </row>
    <row r="72" spans="1:13" ht="22.5" thickBot="1" x14ac:dyDescent="0.4">
      <c r="A72" s="71"/>
      <c r="B72" s="71"/>
      <c r="C72" s="83"/>
      <c r="D72" s="83"/>
      <c r="E72" s="57"/>
      <c r="F72" s="71"/>
      <c r="G72" s="71"/>
      <c r="H72" s="55"/>
      <c r="I72" s="71"/>
      <c r="J72" s="57"/>
      <c r="K72" s="30" t="s">
        <v>70</v>
      </c>
      <c r="L72" s="69"/>
      <c r="M72" s="73"/>
    </row>
    <row r="73" spans="1:13" ht="22" x14ac:dyDescent="0.35">
      <c r="A73" s="70"/>
      <c r="B73" s="70"/>
      <c r="C73" s="82"/>
      <c r="D73" s="82"/>
      <c r="E73" s="56"/>
      <c r="F73" s="70"/>
      <c r="G73" s="70"/>
      <c r="H73" s="54"/>
      <c r="I73" s="70"/>
      <c r="J73" s="56"/>
      <c r="K73" s="29" t="s">
        <v>69</v>
      </c>
      <c r="L73" s="68" t="e">
        <f>completely_ruinous</f>
        <v>#NAME?</v>
      </c>
      <c r="M73" s="72" t="s">
        <v>74</v>
      </c>
    </row>
    <row r="74" spans="1:13" ht="22.5" thickBot="1" x14ac:dyDescent="0.4">
      <c r="A74" s="71"/>
      <c r="B74" s="71"/>
      <c r="C74" s="83"/>
      <c r="D74" s="83"/>
      <c r="E74" s="57"/>
      <c r="F74" s="71"/>
      <c r="G74" s="71"/>
      <c r="H74" s="55"/>
      <c r="I74" s="71"/>
      <c r="J74" s="57"/>
      <c r="K74" s="30" t="s">
        <v>70</v>
      </c>
      <c r="L74" s="69"/>
      <c r="M74" s="73"/>
    </row>
    <row r="75" spans="1:13" ht="22" x14ac:dyDescent="0.35">
      <c r="A75" s="70"/>
      <c r="B75" s="70"/>
      <c r="C75" s="82"/>
      <c r="D75" s="82"/>
      <c r="E75" s="56"/>
      <c r="F75" s="70"/>
      <c r="G75" s="70"/>
      <c r="H75" s="54" t="s">
        <v>75</v>
      </c>
      <c r="I75" s="70" t="s">
        <v>76</v>
      </c>
      <c r="J75" s="56"/>
      <c r="K75" s="29" t="s">
        <v>69</v>
      </c>
      <c r="L75" s="68" t="e">
        <f>good</f>
        <v>#NAME?</v>
      </c>
      <c r="M75" s="72" t="s">
        <v>77</v>
      </c>
    </row>
    <row r="76" spans="1:13" ht="22.5" thickBot="1" x14ac:dyDescent="0.4">
      <c r="A76" s="71"/>
      <c r="B76" s="71"/>
      <c r="C76" s="83"/>
      <c r="D76" s="83"/>
      <c r="E76" s="57"/>
      <c r="F76" s="71"/>
      <c r="G76" s="71"/>
      <c r="H76" s="55"/>
      <c r="I76" s="71"/>
      <c r="J76" s="57"/>
      <c r="K76" s="30" t="s">
        <v>70</v>
      </c>
      <c r="L76" s="69"/>
      <c r="M76" s="73"/>
    </row>
    <row r="77" spans="1:13" ht="22" x14ac:dyDescent="0.35">
      <c r="A77" s="70"/>
      <c r="B77" s="70"/>
      <c r="C77" s="82"/>
      <c r="D77" s="82"/>
      <c r="E77" s="56"/>
      <c r="F77" s="70"/>
      <c r="G77" s="70"/>
      <c r="H77" s="54"/>
      <c r="I77" s="70"/>
      <c r="J77" s="56"/>
      <c r="K77" s="29" t="s">
        <v>69</v>
      </c>
      <c r="L77" s="68" t="e">
        <f>average</f>
        <v>#NAME?</v>
      </c>
      <c r="M77" s="70" t="s">
        <v>77</v>
      </c>
    </row>
    <row r="78" spans="1:13" ht="22.5" thickBot="1" x14ac:dyDescent="0.4">
      <c r="A78" s="71"/>
      <c r="B78" s="71"/>
      <c r="C78" s="83"/>
      <c r="D78" s="83"/>
      <c r="E78" s="57"/>
      <c r="F78" s="71"/>
      <c r="G78" s="71"/>
      <c r="H78" s="55"/>
      <c r="I78" s="71"/>
      <c r="J78" s="57"/>
      <c r="K78" s="30" t="s">
        <v>70</v>
      </c>
      <c r="L78" s="69"/>
      <c r="M78" s="71"/>
    </row>
    <row r="79" spans="1:13" ht="22" x14ac:dyDescent="0.35">
      <c r="A79" s="70"/>
      <c r="B79" s="70"/>
      <c r="C79" s="82"/>
      <c r="D79" s="82"/>
      <c r="E79" s="56"/>
      <c r="F79" s="70"/>
      <c r="G79" s="70"/>
      <c r="H79" s="54"/>
      <c r="I79" s="70"/>
      <c r="J79" s="56"/>
      <c r="K79" s="29" t="s">
        <v>69</v>
      </c>
      <c r="L79" s="68" t="e">
        <f>poor</f>
        <v>#NAME?</v>
      </c>
      <c r="M79" s="70" t="s">
        <v>77</v>
      </c>
    </row>
    <row r="80" spans="1:13" ht="22.5" thickBot="1" x14ac:dyDescent="0.4">
      <c r="A80" s="71"/>
      <c r="B80" s="71"/>
      <c r="C80" s="83"/>
      <c r="D80" s="83"/>
      <c r="E80" s="57"/>
      <c r="F80" s="71"/>
      <c r="G80" s="71"/>
      <c r="H80" s="55"/>
      <c r="I80" s="71"/>
      <c r="J80" s="57"/>
      <c r="K80" s="30" t="s">
        <v>70</v>
      </c>
      <c r="L80" s="69"/>
      <c r="M80" s="71"/>
    </row>
    <row r="81" spans="1:13" ht="52.5" x14ac:dyDescent="0.35">
      <c r="A81" s="70"/>
      <c r="B81" s="70"/>
      <c r="C81" s="82"/>
      <c r="D81" s="82"/>
      <c r="E81" s="56"/>
      <c r="F81" s="70"/>
      <c r="G81" s="70"/>
      <c r="H81" s="54" t="s">
        <v>78</v>
      </c>
      <c r="I81" s="70" t="s">
        <v>79</v>
      </c>
      <c r="J81" s="56"/>
      <c r="K81" s="110" t="s">
        <v>69</v>
      </c>
      <c r="L81" s="110" t="s">
        <v>80</v>
      </c>
      <c r="M81" s="31" t="s">
        <v>81</v>
      </c>
    </row>
    <row r="82" spans="1:13" ht="47.5" thickBot="1" x14ac:dyDescent="0.4">
      <c r="A82" s="71"/>
      <c r="B82" s="71"/>
      <c r="C82" s="83"/>
      <c r="D82" s="83"/>
      <c r="E82" s="57"/>
      <c r="F82" s="71"/>
      <c r="G82" s="71"/>
      <c r="H82" s="55"/>
      <c r="I82" s="71"/>
      <c r="J82" s="57"/>
      <c r="K82" s="112"/>
      <c r="L82" s="112"/>
      <c r="M82" s="32" t="s">
        <v>82</v>
      </c>
    </row>
    <row r="83" spans="1:13" ht="15" thickBot="1" x14ac:dyDescent="0.4">
      <c r="A83" s="2"/>
      <c r="B83" s="4"/>
      <c r="C83" s="41"/>
      <c r="D83" s="41"/>
      <c r="E83" s="12"/>
      <c r="F83" s="4"/>
      <c r="G83" s="4"/>
      <c r="H83" s="11" t="s">
        <v>83</v>
      </c>
      <c r="I83" s="4" t="s">
        <v>84</v>
      </c>
      <c r="J83" s="12"/>
      <c r="K83" s="115" t="s">
        <v>85</v>
      </c>
      <c r="L83" s="115" t="s">
        <v>85</v>
      </c>
      <c r="M83" s="37" t="s">
        <v>86</v>
      </c>
    </row>
    <row r="84" spans="1:13" ht="21.5" thickBot="1" x14ac:dyDescent="0.4">
      <c r="A84" s="2"/>
      <c r="B84" s="4"/>
      <c r="C84" s="41"/>
      <c r="D84" s="41"/>
      <c r="E84" s="12"/>
      <c r="F84" s="4"/>
      <c r="G84" s="4"/>
      <c r="H84" s="11" t="s">
        <v>87</v>
      </c>
      <c r="I84" s="4" t="s">
        <v>88</v>
      </c>
      <c r="J84" s="12"/>
      <c r="K84" s="115" t="s">
        <v>85</v>
      </c>
      <c r="L84" s="115" t="s">
        <v>85</v>
      </c>
      <c r="M84" s="37" t="s">
        <v>86</v>
      </c>
    </row>
    <row r="85" spans="1:13" ht="15" thickBot="1" x14ac:dyDescent="0.4">
      <c r="A85" s="2"/>
      <c r="B85" s="4"/>
      <c r="C85" s="41"/>
      <c r="D85" s="41"/>
      <c r="E85" s="12"/>
      <c r="F85" s="4"/>
      <c r="G85" s="4"/>
      <c r="H85" s="11" t="s">
        <v>89</v>
      </c>
      <c r="I85" s="4" t="s">
        <v>90</v>
      </c>
      <c r="J85" s="12"/>
      <c r="K85" s="115" t="s">
        <v>85</v>
      </c>
      <c r="L85" s="115" t="s">
        <v>85</v>
      </c>
      <c r="M85" s="37" t="s">
        <v>86</v>
      </c>
    </row>
    <row r="86" spans="1:13" x14ac:dyDescent="0.35">
      <c r="A86" s="70"/>
      <c r="B86" s="70"/>
      <c r="C86" s="82"/>
      <c r="D86" s="82"/>
      <c r="E86" s="56"/>
      <c r="F86" s="70"/>
      <c r="G86" s="70"/>
      <c r="H86" s="110" t="s">
        <v>91</v>
      </c>
      <c r="I86" s="70"/>
      <c r="J86" s="56"/>
      <c r="K86" s="26" t="s">
        <v>69</v>
      </c>
      <c r="L86" s="187" t="e">
        <f>recognizable_remains</f>
        <v>#NAME?</v>
      </c>
      <c r="M86" s="72" t="s">
        <v>92</v>
      </c>
    </row>
    <row r="87" spans="1:13" ht="15" thickBot="1" x14ac:dyDescent="0.4">
      <c r="A87" s="71"/>
      <c r="B87" s="71"/>
      <c r="C87" s="83"/>
      <c r="D87" s="83"/>
      <c r="E87" s="57"/>
      <c r="F87" s="71"/>
      <c r="G87" s="71"/>
      <c r="H87" s="112"/>
      <c r="I87" s="71"/>
      <c r="J87" s="57"/>
      <c r="K87" s="15" t="s">
        <v>70</v>
      </c>
      <c r="L87" s="188"/>
      <c r="M87" s="73"/>
    </row>
    <row r="88" spans="1:13" x14ac:dyDescent="0.35">
      <c r="A88" s="70"/>
      <c r="B88" s="70"/>
      <c r="C88" s="82"/>
      <c r="D88" s="82"/>
      <c r="E88" s="56"/>
      <c r="F88" s="70"/>
      <c r="G88" s="70"/>
      <c r="H88" s="110" t="s">
        <v>91</v>
      </c>
      <c r="I88" s="70"/>
      <c r="J88" s="56"/>
      <c r="K88" s="26" t="s">
        <v>69</v>
      </c>
      <c r="L88" s="68" t="e">
        <f>preserved</f>
        <v>#NAME?</v>
      </c>
      <c r="M88" s="72" t="s">
        <v>93</v>
      </c>
    </row>
    <row r="89" spans="1:13" ht="15" thickBot="1" x14ac:dyDescent="0.4">
      <c r="A89" s="71"/>
      <c r="B89" s="71"/>
      <c r="C89" s="83"/>
      <c r="D89" s="83"/>
      <c r="E89" s="57"/>
      <c r="F89" s="71"/>
      <c r="G89" s="71"/>
      <c r="H89" s="112"/>
      <c r="I89" s="71"/>
      <c r="J89" s="57"/>
      <c r="K89" s="15" t="s">
        <v>70</v>
      </c>
      <c r="L89" s="69"/>
      <c r="M89" s="73"/>
    </row>
    <row r="90" spans="1:13" x14ac:dyDescent="0.35">
      <c r="A90" s="70"/>
      <c r="B90" s="70"/>
      <c r="C90" s="82"/>
      <c r="D90" s="82"/>
      <c r="E90" s="56"/>
      <c r="F90" s="70"/>
      <c r="G90" s="70"/>
      <c r="H90" s="110" t="s">
        <v>91</v>
      </c>
      <c r="I90" s="70"/>
      <c r="J90" s="56"/>
      <c r="K90" s="26" t="s">
        <v>69</v>
      </c>
      <c r="L90" s="68" t="e">
        <f>renovated</f>
        <v>#NAME?</v>
      </c>
      <c r="M90" s="72" t="s">
        <v>94</v>
      </c>
    </row>
    <row r="91" spans="1:13" ht="15" thickBot="1" x14ac:dyDescent="0.4">
      <c r="A91" s="71"/>
      <c r="B91" s="71"/>
      <c r="C91" s="83"/>
      <c r="D91" s="83"/>
      <c r="E91" s="57"/>
      <c r="F91" s="71"/>
      <c r="G91" s="71"/>
      <c r="H91" s="112"/>
      <c r="I91" s="71"/>
      <c r="J91" s="57"/>
      <c r="K91" s="15" t="s">
        <v>70</v>
      </c>
      <c r="L91" s="69"/>
      <c r="M91" s="73"/>
    </row>
    <row r="92" spans="1:13" x14ac:dyDescent="0.35">
      <c r="A92" s="70"/>
      <c r="B92" s="70"/>
      <c r="C92" s="82"/>
      <c r="D92" s="82"/>
      <c r="E92" s="56"/>
      <c r="F92" s="70"/>
      <c r="G92" s="70"/>
      <c r="H92" s="110" t="s">
        <v>91</v>
      </c>
      <c r="I92" s="70"/>
      <c r="J92" s="56"/>
      <c r="K92" s="26" t="s">
        <v>69</v>
      </c>
      <c r="L92" s="68" t="e">
        <f>reconstructed</f>
        <v>#NAME?</v>
      </c>
      <c r="M92" s="72" t="s">
        <v>95</v>
      </c>
    </row>
    <row r="93" spans="1:13" ht="15" thickBot="1" x14ac:dyDescent="0.4">
      <c r="A93" s="71"/>
      <c r="B93" s="71"/>
      <c r="C93" s="83"/>
      <c r="D93" s="83"/>
      <c r="E93" s="57"/>
      <c r="F93" s="71"/>
      <c r="G93" s="71"/>
      <c r="H93" s="112"/>
      <c r="I93" s="71"/>
      <c r="J93" s="57"/>
      <c r="K93" s="15" t="s">
        <v>70</v>
      </c>
      <c r="L93" s="69"/>
      <c r="M93" s="73"/>
    </row>
    <row r="94" spans="1:13" ht="21.5" thickBot="1" x14ac:dyDescent="0.4">
      <c r="A94" s="2"/>
      <c r="B94" s="4"/>
      <c r="C94" s="41"/>
      <c r="D94" s="41"/>
      <c r="E94" s="12"/>
      <c r="F94" s="11" t="s">
        <v>1517</v>
      </c>
      <c r="G94" s="12" t="s">
        <v>1518</v>
      </c>
      <c r="H94" s="11" t="s">
        <v>20</v>
      </c>
      <c r="I94" s="12"/>
      <c r="J94" s="11"/>
      <c r="K94" s="40"/>
      <c r="L94" s="37"/>
      <c r="M94" s="4"/>
    </row>
    <row r="95" spans="1:13" ht="15" thickBot="1" x14ac:dyDescent="0.4">
      <c r="A95" s="2"/>
      <c r="B95" s="4"/>
      <c r="C95" s="41"/>
      <c r="D95" s="41"/>
      <c r="E95" s="12"/>
      <c r="F95" s="11" t="s">
        <v>1519</v>
      </c>
      <c r="G95" s="12" t="s">
        <v>1520</v>
      </c>
      <c r="H95" s="11" t="s">
        <v>20</v>
      </c>
      <c r="I95" s="12"/>
      <c r="J95" s="11"/>
      <c r="K95" s="40"/>
      <c r="L95" s="37"/>
      <c r="M95" s="4"/>
    </row>
    <row r="96" spans="1:13" x14ac:dyDescent="0.35">
      <c r="A96" s="70"/>
      <c r="B96" s="70"/>
      <c r="C96" s="82"/>
      <c r="D96" s="82"/>
      <c r="E96" s="56"/>
      <c r="F96" s="54" t="s">
        <v>1521</v>
      </c>
      <c r="G96" s="56" t="s">
        <v>1522</v>
      </c>
      <c r="H96" s="20" t="s">
        <v>215</v>
      </c>
      <c r="I96" s="56"/>
      <c r="J96" s="54"/>
      <c r="K96" s="110"/>
      <c r="L96" s="87"/>
      <c r="M96" s="70"/>
    </row>
    <row r="97" spans="1:13" ht="15" thickBot="1" x14ac:dyDescent="0.4">
      <c r="A97" s="71"/>
      <c r="B97" s="71"/>
      <c r="C97" s="83"/>
      <c r="D97" s="83"/>
      <c r="E97" s="57"/>
      <c r="F97" s="55"/>
      <c r="G97" s="57"/>
      <c r="H97" s="11" t="s">
        <v>1523</v>
      </c>
      <c r="I97" s="57"/>
      <c r="J97" s="55"/>
      <c r="K97" s="112"/>
      <c r="L97" s="89"/>
      <c r="M97" s="71"/>
    </row>
    <row r="98" spans="1:13" ht="15" thickBot="1" x14ac:dyDescent="0.4">
      <c r="A98" s="2"/>
      <c r="B98" s="4"/>
      <c r="C98" s="41"/>
      <c r="D98" s="41"/>
      <c r="E98" s="12"/>
      <c r="F98" s="11"/>
      <c r="G98" s="12"/>
      <c r="H98" s="11"/>
      <c r="I98" s="12"/>
      <c r="J98" s="11"/>
      <c r="K98" s="40"/>
      <c r="L98" s="37"/>
      <c r="M98" s="4"/>
    </row>
    <row r="99" spans="1:13" ht="15" thickBot="1" x14ac:dyDescent="0.4">
      <c r="A99" s="2"/>
      <c r="B99" s="4"/>
      <c r="C99" s="41"/>
      <c r="D99" s="41"/>
      <c r="E99" s="12"/>
      <c r="F99" s="11"/>
      <c r="G99" s="12"/>
      <c r="H99" s="11"/>
      <c r="I99" s="12"/>
      <c r="J99" s="11"/>
      <c r="K99" s="40"/>
      <c r="L99" s="37"/>
      <c r="M99" s="4"/>
    </row>
    <row r="100" spans="1:13" x14ac:dyDescent="0.35">
      <c r="A100" s="1"/>
    </row>
  </sheetData>
  <mergeCells count="294">
    <mergeCell ref="G96:G97"/>
    <mergeCell ref="I96:I97"/>
    <mergeCell ref="J96:J97"/>
    <mergeCell ref="K96:K97"/>
    <mergeCell ref="L96:L97"/>
    <mergeCell ref="M96:M97"/>
    <mergeCell ref="A96:A97"/>
    <mergeCell ref="B96:B97"/>
    <mergeCell ref="C96:C97"/>
    <mergeCell ref="D96:D97"/>
    <mergeCell ref="E96:E97"/>
    <mergeCell ref="F96:F97"/>
    <mergeCell ref="G92:G93"/>
    <mergeCell ref="H92:H93"/>
    <mergeCell ref="I92:I93"/>
    <mergeCell ref="J92:J93"/>
    <mergeCell ref="L92:L93"/>
    <mergeCell ref="M92:M93"/>
    <mergeCell ref="A92:A93"/>
    <mergeCell ref="B92:B93"/>
    <mergeCell ref="C92:C93"/>
    <mergeCell ref="D92:D93"/>
    <mergeCell ref="E92:E93"/>
    <mergeCell ref="F92:F93"/>
    <mergeCell ref="G90:G91"/>
    <mergeCell ref="H90:H91"/>
    <mergeCell ref="I90:I91"/>
    <mergeCell ref="J90:J91"/>
    <mergeCell ref="L90:L91"/>
    <mergeCell ref="M90:M91"/>
    <mergeCell ref="A90:A91"/>
    <mergeCell ref="B90:B91"/>
    <mergeCell ref="C90:C91"/>
    <mergeCell ref="D90:D91"/>
    <mergeCell ref="E90:E91"/>
    <mergeCell ref="F90:F91"/>
    <mergeCell ref="G88:G89"/>
    <mergeCell ref="H88:H89"/>
    <mergeCell ref="I88:I89"/>
    <mergeCell ref="J88:J89"/>
    <mergeCell ref="L88:L89"/>
    <mergeCell ref="M88:M89"/>
    <mergeCell ref="A88:A89"/>
    <mergeCell ref="B88:B89"/>
    <mergeCell ref="C88:C89"/>
    <mergeCell ref="D88:D89"/>
    <mergeCell ref="E88:E89"/>
    <mergeCell ref="F88:F89"/>
    <mergeCell ref="G86:G87"/>
    <mergeCell ref="H86:H87"/>
    <mergeCell ref="I86:I87"/>
    <mergeCell ref="J86:J87"/>
    <mergeCell ref="L86:L87"/>
    <mergeCell ref="M86:M87"/>
    <mergeCell ref="A86:A87"/>
    <mergeCell ref="B86:B87"/>
    <mergeCell ref="C86:C87"/>
    <mergeCell ref="D86:D87"/>
    <mergeCell ref="E86:E87"/>
    <mergeCell ref="F86:F87"/>
    <mergeCell ref="G81:G82"/>
    <mergeCell ref="H81:H82"/>
    <mergeCell ref="I81:I82"/>
    <mergeCell ref="J81:J82"/>
    <mergeCell ref="K81:K82"/>
    <mergeCell ref="L81:L82"/>
    <mergeCell ref="A81:A82"/>
    <mergeCell ref="B81:B82"/>
    <mergeCell ref="C81:C82"/>
    <mergeCell ref="D81:D82"/>
    <mergeCell ref="E81:E82"/>
    <mergeCell ref="F81:F82"/>
    <mergeCell ref="G79:G80"/>
    <mergeCell ref="H79:H80"/>
    <mergeCell ref="I79:I80"/>
    <mergeCell ref="J79:J80"/>
    <mergeCell ref="L79:L80"/>
    <mergeCell ref="M79:M80"/>
    <mergeCell ref="A79:A80"/>
    <mergeCell ref="B79:B80"/>
    <mergeCell ref="C79:C80"/>
    <mergeCell ref="D79:D80"/>
    <mergeCell ref="E79:E80"/>
    <mergeCell ref="F79:F80"/>
    <mergeCell ref="G77:G78"/>
    <mergeCell ref="H77:H78"/>
    <mergeCell ref="I77:I78"/>
    <mergeCell ref="J77:J78"/>
    <mergeCell ref="L77:L78"/>
    <mergeCell ref="M77:M78"/>
    <mergeCell ref="A77:A78"/>
    <mergeCell ref="B77:B78"/>
    <mergeCell ref="C77:C78"/>
    <mergeCell ref="D77:D78"/>
    <mergeCell ref="E77:E78"/>
    <mergeCell ref="F77:F78"/>
    <mergeCell ref="G75:G76"/>
    <mergeCell ref="H75:H76"/>
    <mergeCell ref="I75:I76"/>
    <mergeCell ref="J75:J76"/>
    <mergeCell ref="L75:L76"/>
    <mergeCell ref="M75:M76"/>
    <mergeCell ref="A75:A76"/>
    <mergeCell ref="B75:B76"/>
    <mergeCell ref="C75:C76"/>
    <mergeCell ref="D75:D76"/>
    <mergeCell ref="E75:E76"/>
    <mergeCell ref="F75:F76"/>
    <mergeCell ref="G73:G74"/>
    <mergeCell ref="H73:H74"/>
    <mergeCell ref="I73:I74"/>
    <mergeCell ref="J73:J74"/>
    <mergeCell ref="L73:L74"/>
    <mergeCell ref="M73:M74"/>
    <mergeCell ref="A73:A74"/>
    <mergeCell ref="B73:B74"/>
    <mergeCell ref="C73:C74"/>
    <mergeCell ref="D73:D74"/>
    <mergeCell ref="E73:E74"/>
    <mergeCell ref="F73:F74"/>
    <mergeCell ref="G71:G72"/>
    <mergeCell ref="H71:H72"/>
    <mergeCell ref="I71:I72"/>
    <mergeCell ref="J71:J72"/>
    <mergeCell ref="L71:L72"/>
    <mergeCell ref="M71:M72"/>
    <mergeCell ref="A71:A72"/>
    <mergeCell ref="B71:B72"/>
    <mergeCell ref="C71:C72"/>
    <mergeCell ref="D71:D72"/>
    <mergeCell ref="E71:E72"/>
    <mergeCell ref="F71:F72"/>
    <mergeCell ref="G69:G70"/>
    <mergeCell ref="H69:H70"/>
    <mergeCell ref="I69:I70"/>
    <mergeCell ref="J69:J70"/>
    <mergeCell ref="L69:L70"/>
    <mergeCell ref="M69:M70"/>
    <mergeCell ref="A69:A70"/>
    <mergeCell ref="B69:B70"/>
    <mergeCell ref="C69:C70"/>
    <mergeCell ref="D69:D70"/>
    <mergeCell ref="E69:E70"/>
    <mergeCell ref="F69:F70"/>
    <mergeCell ref="G67:G68"/>
    <mergeCell ref="H67:H68"/>
    <mergeCell ref="I67:I68"/>
    <mergeCell ref="J67:J68"/>
    <mergeCell ref="L67:L68"/>
    <mergeCell ref="M67:M68"/>
    <mergeCell ref="A67:A68"/>
    <mergeCell ref="B67:B68"/>
    <mergeCell ref="C67:C68"/>
    <mergeCell ref="D67:D68"/>
    <mergeCell ref="E67:E68"/>
    <mergeCell ref="F67:F68"/>
    <mergeCell ref="G65:G66"/>
    <mergeCell ref="H65:H66"/>
    <mergeCell ref="I65:I66"/>
    <mergeCell ref="J65:J66"/>
    <mergeCell ref="L65:L66"/>
    <mergeCell ref="M65:M66"/>
    <mergeCell ref="A65:A66"/>
    <mergeCell ref="B65:B66"/>
    <mergeCell ref="C65:C66"/>
    <mergeCell ref="D65:D66"/>
    <mergeCell ref="E65:E66"/>
    <mergeCell ref="F65:F66"/>
    <mergeCell ref="H63:H64"/>
    <mergeCell ref="I63:I64"/>
    <mergeCell ref="J63:J64"/>
    <mergeCell ref="K63:K64"/>
    <mergeCell ref="L63:L64"/>
    <mergeCell ref="M63:M64"/>
    <mergeCell ref="J61:J62"/>
    <mergeCell ref="L61:L62"/>
    <mergeCell ref="M61:M62"/>
    <mergeCell ref="A63:A64"/>
    <mergeCell ref="B63:B64"/>
    <mergeCell ref="C63:C64"/>
    <mergeCell ref="D63:D64"/>
    <mergeCell ref="E63:E64"/>
    <mergeCell ref="F63:F64"/>
    <mergeCell ref="G63:G64"/>
    <mergeCell ref="M42:M43"/>
    <mergeCell ref="A61:A62"/>
    <mergeCell ref="B61:B62"/>
    <mergeCell ref="C61:C62"/>
    <mergeCell ref="D61:D62"/>
    <mergeCell ref="E61:E62"/>
    <mergeCell ref="F61:F62"/>
    <mergeCell ref="G61:G62"/>
    <mergeCell ref="H61:H62"/>
    <mergeCell ref="I61:I62"/>
    <mergeCell ref="G42:G43"/>
    <mergeCell ref="H42:H43"/>
    <mergeCell ref="I42:I43"/>
    <mergeCell ref="J42:J43"/>
    <mergeCell ref="K42:K43"/>
    <mergeCell ref="L42:L43"/>
    <mergeCell ref="A42:A43"/>
    <mergeCell ref="B42:B43"/>
    <mergeCell ref="C42:C43"/>
    <mergeCell ref="D42:D43"/>
    <mergeCell ref="E42:E43"/>
    <mergeCell ref="F42:F43"/>
    <mergeCell ref="G40:G41"/>
    <mergeCell ref="I40:I41"/>
    <mergeCell ref="J40:J41"/>
    <mergeCell ref="K40:K41"/>
    <mergeCell ref="L40:L41"/>
    <mergeCell ref="M40:M41"/>
    <mergeCell ref="J32:J33"/>
    <mergeCell ref="K32:K33"/>
    <mergeCell ref="L32:L33"/>
    <mergeCell ref="M32:M33"/>
    <mergeCell ref="A40:A41"/>
    <mergeCell ref="B40:B41"/>
    <mergeCell ref="C40:C41"/>
    <mergeCell ref="D40:D41"/>
    <mergeCell ref="E40:E41"/>
    <mergeCell ref="F40:F41"/>
    <mergeCell ref="M26:M27"/>
    <mergeCell ref="A32:A33"/>
    <mergeCell ref="B32:B33"/>
    <mergeCell ref="C32:C33"/>
    <mergeCell ref="D32:D33"/>
    <mergeCell ref="E32:E33"/>
    <mergeCell ref="F32:F33"/>
    <mergeCell ref="G32:G33"/>
    <mergeCell ref="H32:H33"/>
    <mergeCell ref="I32:I33"/>
    <mergeCell ref="F26:F27"/>
    <mergeCell ref="G26:G27"/>
    <mergeCell ref="I26:I27"/>
    <mergeCell ref="J26:J27"/>
    <mergeCell ref="K26:K27"/>
    <mergeCell ref="L26:L27"/>
    <mergeCell ref="I23:I25"/>
    <mergeCell ref="J23:J25"/>
    <mergeCell ref="K23:K25"/>
    <mergeCell ref="L23:L25"/>
    <mergeCell ref="M23:M25"/>
    <mergeCell ref="A26:A27"/>
    <mergeCell ref="B26:B27"/>
    <mergeCell ref="C26:C27"/>
    <mergeCell ref="D26:D27"/>
    <mergeCell ref="E26:E27"/>
    <mergeCell ref="K20:K22"/>
    <mergeCell ref="L20:L22"/>
    <mergeCell ref="M20:M22"/>
    <mergeCell ref="A23:A25"/>
    <mergeCell ref="B23:B25"/>
    <mergeCell ref="C23:C25"/>
    <mergeCell ref="D23:D25"/>
    <mergeCell ref="E23:E25"/>
    <mergeCell ref="F23:F25"/>
    <mergeCell ref="G23:G25"/>
    <mergeCell ref="M13:M14"/>
    <mergeCell ref="A20:A22"/>
    <mergeCell ref="B20:B22"/>
    <mergeCell ref="C20:C22"/>
    <mergeCell ref="D20:D22"/>
    <mergeCell ref="E20:E22"/>
    <mergeCell ref="F20:F22"/>
    <mergeCell ref="G20:G22"/>
    <mergeCell ref="I20:I22"/>
    <mergeCell ref="J20:J22"/>
    <mergeCell ref="G13:G14"/>
    <mergeCell ref="H13:H14"/>
    <mergeCell ref="I13:I14"/>
    <mergeCell ref="J13:J14"/>
    <mergeCell ref="K13:K14"/>
    <mergeCell ref="L13:L14"/>
    <mergeCell ref="J3:J7"/>
    <mergeCell ref="K3:K7"/>
    <mergeCell ref="L3:L7"/>
    <mergeCell ref="M3:M7"/>
    <mergeCell ref="A13:A14"/>
    <mergeCell ref="B13:B14"/>
    <mergeCell ref="C13:C14"/>
    <mergeCell ref="D13:D14"/>
    <mergeCell ref="E13:E14"/>
    <mergeCell ref="F13:F14"/>
    <mergeCell ref="A1:E1"/>
    <mergeCell ref="F1:M1"/>
    <mergeCell ref="A3:A7"/>
    <mergeCell ref="B3:B7"/>
    <mergeCell ref="C3:C7"/>
    <mergeCell ref="E3:E7"/>
    <mergeCell ref="F3:F7"/>
    <mergeCell ref="G3:G7"/>
    <mergeCell ref="H3:H7"/>
    <mergeCell ref="I3:I7"/>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41FAD-41BF-46AD-9D41-8F7FCA3A1AAC}">
  <dimension ref="A1:M133"/>
  <sheetViews>
    <sheetView workbookViewId="0">
      <selection sqref="A1:XFD1048576"/>
    </sheetView>
  </sheetViews>
  <sheetFormatPr defaultRowHeight="14.5" x14ac:dyDescent="0.35"/>
  <cols>
    <col min="3" max="3" width="40.6328125" customWidth="1"/>
    <col min="4" max="4" width="21" customWidth="1"/>
    <col min="5" max="5" width="40.6328125" customWidth="1"/>
    <col min="6" max="6" width="14.6328125" bestFit="1" customWidth="1"/>
    <col min="7" max="7" width="40.6328125" customWidth="1"/>
    <col min="8" max="8" width="16.54296875" customWidth="1"/>
    <col min="9" max="9" width="40.6328125" customWidth="1"/>
    <col min="13" max="13" width="40.6328125" customWidth="1"/>
  </cols>
  <sheetData>
    <row r="1" spans="1:13" ht="15" thickBot="1" x14ac:dyDescent="0.4">
      <c r="A1" s="44" t="s">
        <v>0</v>
      </c>
      <c r="B1" s="45"/>
      <c r="C1" s="45"/>
      <c r="D1" s="45"/>
      <c r="E1" s="46"/>
      <c r="F1" s="44" t="s">
        <v>1</v>
      </c>
      <c r="G1" s="45"/>
      <c r="H1" s="45"/>
      <c r="I1" s="45"/>
      <c r="J1" s="45"/>
      <c r="K1" s="45"/>
      <c r="L1" s="45"/>
      <c r="M1" s="46"/>
    </row>
    <row r="2" spans="1:13" ht="21.5" thickBot="1" x14ac:dyDescent="0.4">
      <c r="A2" s="2" t="s">
        <v>2</v>
      </c>
      <c r="B2" s="4" t="s">
        <v>3</v>
      </c>
      <c r="C2" s="5" t="s">
        <v>4</v>
      </c>
      <c r="D2" s="5" t="s">
        <v>5</v>
      </c>
      <c r="E2" s="5" t="s">
        <v>6</v>
      </c>
      <c r="F2" s="5" t="s">
        <v>7</v>
      </c>
      <c r="G2" s="5" t="s">
        <v>6</v>
      </c>
      <c r="H2" s="5" t="s">
        <v>8</v>
      </c>
      <c r="I2" s="5" t="s">
        <v>9</v>
      </c>
      <c r="J2" s="5" t="s">
        <v>10</v>
      </c>
      <c r="K2" s="5" t="s">
        <v>2</v>
      </c>
      <c r="L2" s="5" t="s">
        <v>3</v>
      </c>
      <c r="M2" s="5" t="s">
        <v>11</v>
      </c>
    </row>
    <row r="3" spans="1:13" ht="32" thickBot="1" x14ac:dyDescent="0.4">
      <c r="A3" s="2"/>
      <c r="B3" s="4"/>
      <c r="C3" s="4"/>
      <c r="D3" s="41" t="s">
        <v>1524</v>
      </c>
      <c r="E3" s="12" t="s">
        <v>1525</v>
      </c>
      <c r="F3" s="41"/>
      <c r="G3" s="4"/>
      <c r="H3" s="11"/>
      <c r="I3" s="4"/>
      <c r="J3" s="12"/>
      <c r="K3" s="40"/>
      <c r="L3" s="37"/>
      <c r="M3" s="4"/>
    </row>
    <row r="4" spans="1:13" x14ac:dyDescent="0.35">
      <c r="A4" s="70"/>
      <c r="B4" s="70"/>
      <c r="C4" s="70"/>
      <c r="D4" s="70"/>
      <c r="E4" s="70"/>
      <c r="F4" s="54" t="s">
        <v>633</v>
      </c>
      <c r="G4" s="56" t="s">
        <v>371</v>
      </c>
      <c r="H4" s="54" t="s">
        <v>215</v>
      </c>
      <c r="I4" s="70"/>
      <c r="J4" s="56"/>
      <c r="K4" s="110"/>
      <c r="L4" s="87"/>
      <c r="M4" s="70"/>
    </row>
    <row r="5" spans="1:13" ht="15" thickBot="1" x14ac:dyDescent="0.4">
      <c r="A5" s="71"/>
      <c r="B5" s="71"/>
      <c r="C5" s="71"/>
      <c r="D5" s="71"/>
      <c r="E5" s="71"/>
      <c r="F5" s="55"/>
      <c r="G5" s="57"/>
      <c r="H5" s="55"/>
      <c r="I5" s="71"/>
      <c r="J5" s="57"/>
      <c r="K5" s="112"/>
      <c r="L5" s="89"/>
      <c r="M5" s="71"/>
    </row>
    <row r="6" spans="1:13" ht="21.5" thickBot="1" x14ac:dyDescent="0.4">
      <c r="A6" s="2"/>
      <c r="B6" s="4"/>
      <c r="C6" s="4"/>
      <c r="D6" s="4"/>
      <c r="E6" s="4"/>
      <c r="F6" s="11" t="s">
        <v>372</v>
      </c>
      <c r="G6" s="12" t="s">
        <v>373</v>
      </c>
      <c r="H6" s="40" t="s">
        <v>85</v>
      </c>
      <c r="I6" s="4"/>
      <c r="J6" s="12"/>
      <c r="K6" s="40"/>
      <c r="L6" s="37"/>
      <c r="M6" s="4"/>
    </row>
    <row r="7" spans="1:13" ht="15" thickBot="1" x14ac:dyDescent="0.4">
      <c r="A7" s="2"/>
      <c r="B7" s="4"/>
      <c r="C7" s="4"/>
      <c r="D7" s="4"/>
      <c r="E7" s="4"/>
      <c r="F7" s="11" t="s">
        <v>1526</v>
      </c>
      <c r="G7" s="12" t="s">
        <v>1527</v>
      </c>
      <c r="H7" s="11"/>
      <c r="I7" s="4"/>
      <c r="J7" s="12"/>
      <c r="K7" s="40"/>
      <c r="L7" s="37"/>
      <c r="M7" s="4"/>
    </row>
    <row r="8" spans="1:13" ht="15" thickBot="1" x14ac:dyDescent="0.4">
      <c r="A8" s="2"/>
      <c r="B8" s="4"/>
      <c r="C8" s="4"/>
      <c r="D8" s="4"/>
      <c r="E8" s="4"/>
      <c r="F8" s="4"/>
      <c r="G8" s="4"/>
      <c r="H8" s="11" t="s">
        <v>293</v>
      </c>
      <c r="I8" s="12" t="s">
        <v>27</v>
      </c>
      <c r="J8" s="4"/>
      <c r="K8" s="4"/>
      <c r="L8" s="4"/>
      <c r="M8" s="4"/>
    </row>
    <row r="9" spans="1:13" ht="84" x14ac:dyDescent="0.35">
      <c r="A9" s="70"/>
      <c r="B9" s="70"/>
      <c r="C9" s="70"/>
      <c r="D9" s="70"/>
      <c r="E9" s="70"/>
      <c r="F9" s="70"/>
      <c r="G9" s="70"/>
      <c r="H9" s="54" t="s">
        <v>1528</v>
      </c>
      <c r="I9" s="56" t="s">
        <v>1529</v>
      </c>
      <c r="J9" s="70"/>
      <c r="K9" s="110" t="s">
        <v>1395</v>
      </c>
      <c r="L9" s="87" t="s">
        <v>1530</v>
      </c>
      <c r="M9" s="42" t="s">
        <v>1531</v>
      </c>
    </row>
    <row r="10" spans="1:13" ht="32" thickBot="1" x14ac:dyDescent="0.4">
      <c r="A10" s="71"/>
      <c r="B10" s="71"/>
      <c r="C10" s="71"/>
      <c r="D10" s="71"/>
      <c r="E10" s="71"/>
      <c r="F10" s="71"/>
      <c r="G10" s="71"/>
      <c r="H10" s="55"/>
      <c r="I10" s="57"/>
      <c r="J10" s="71"/>
      <c r="K10" s="112"/>
      <c r="L10" s="89"/>
      <c r="M10" s="4" t="s">
        <v>1532</v>
      </c>
    </row>
    <row r="11" spans="1:13" x14ac:dyDescent="0.35">
      <c r="A11" s="70"/>
      <c r="B11" s="70"/>
      <c r="C11" s="70"/>
      <c r="D11" s="70"/>
      <c r="E11" s="70"/>
      <c r="F11" s="70"/>
      <c r="G11" s="70"/>
      <c r="H11" s="54" t="s">
        <v>1533</v>
      </c>
      <c r="I11" s="56" t="s">
        <v>1534</v>
      </c>
      <c r="J11" s="70"/>
      <c r="K11" s="70"/>
      <c r="L11" s="70"/>
      <c r="M11" s="70"/>
    </row>
    <row r="12" spans="1:13" ht="15" thickBot="1" x14ac:dyDescent="0.4">
      <c r="A12" s="71"/>
      <c r="B12" s="71"/>
      <c r="C12" s="71"/>
      <c r="D12" s="71"/>
      <c r="E12" s="71"/>
      <c r="F12" s="71"/>
      <c r="G12" s="71"/>
      <c r="H12" s="55"/>
      <c r="I12" s="57"/>
      <c r="J12" s="71"/>
      <c r="K12" s="71"/>
      <c r="L12" s="71"/>
      <c r="M12" s="71"/>
    </row>
    <row r="13" spans="1:13" ht="32" thickBot="1" x14ac:dyDescent="0.4">
      <c r="A13" s="2"/>
      <c r="B13" s="4"/>
      <c r="C13" s="4"/>
      <c r="D13" s="4"/>
      <c r="E13" s="4"/>
      <c r="F13" s="4"/>
      <c r="G13" s="4"/>
      <c r="H13" s="11" t="s">
        <v>1535</v>
      </c>
      <c r="I13" s="12" t="s">
        <v>1536</v>
      </c>
      <c r="J13" s="4"/>
      <c r="K13" s="4"/>
      <c r="L13" s="4"/>
      <c r="M13" s="4"/>
    </row>
    <row r="14" spans="1:13" ht="42.5" thickBot="1" x14ac:dyDescent="0.4">
      <c r="A14" s="2"/>
      <c r="B14" s="4"/>
      <c r="C14" s="4"/>
      <c r="D14" s="4"/>
      <c r="E14" s="4"/>
      <c r="F14" s="4"/>
      <c r="G14" s="4"/>
      <c r="H14" s="11" t="s">
        <v>1537</v>
      </c>
      <c r="I14" s="12" t="s">
        <v>1538</v>
      </c>
      <c r="J14" s="4"/>
      <c r="K14" s="4"/>
      <c r="L14" s="4"/>
      <c r="M14" s="4"/>
    </row>
    <row r="15" spans="1:13" ht="32" thickBot="1" x14ac:dyDescent="0.4">
      <c r="A15" s="2"/>
      <c r="B15" s="4"/>
      <c r="C15" s="4"/>
      <c r="D15" s="4"/>
      <c r="E15" s="4"/>
      <c r="F15" s="4"/>
      <c r="G15" s="4"/>
      <c r="H15" s="11" t="s">
        <v>1539</v>
      </c>
      <c r="I15" s="12" t="s">
        <v>1540</v>
      </c>
      <c r="J15" s="4"/>
      <c r="K15" s="37" t="s">
        <v>168</v>
      </c>
      <c r="L15" s="37" t="s">
        <v>1541</v>
      </c>
      <c r="M15" s="41" t="s">
        <v>1542</v>
      </c>
    </row>
    <row r="16" spans="1:13" ht="84" x14ac:dyDescent="0.35">
      <c r="A16" s="70"/>
      <c r="B16" s="70"/>
      <c r="C16" s="70"/>
      <c r="D16" s="70"/>
      <c r="E16" s="70"/>
      <c r="F16" s="70"/>
      <c r="G16" s="70"/>
      <c r="H16" s="54"/>
      <c r="I16" s="56"/>
      <c r="J16" s="70"/>
      <c r="K16" s="110" t="s">
        <v>1395</v>
      </c>
      <c r="L16" s="87" t="s">
        <v>1530</v>
      </c>
      <c r="M16" s="42" t="s">
        <v>1531</v>
      </c>
    </row>
    <row r="17" spans="1:13" ht="32" thickBot="1" x14ac:dyDescent="0.4">
      <c r="A17" s="71"/>
      <c r="B17" s="71"/>
      <c r="C17" s="71"/>
      <c r="D17" s="71"/>
      <c r="E17" s="71"/>
      <c r="F17" s="71"/>
      <c r="G17" s="71"/>
      <c r="H17" s="55"/>
      <c r="I17" s="57"/>
      <c r="J17" s="71"/>
      <c r="K17" s="112"/>
      <c r="L17" s="89"/>
      <c r="M17" s="4" t="s">
        <v>1532</v>
      </c>
    </row>
    <row r="18" spans="1:13" ht="15" thickBot="1" x14ac:dyDescent="0.4">
      <c r="A18" s="2"/>
      <c r="B18" s="4"/>
      <c r="C18" s="4"/>
      <c r="D18" s="4"/>
      <c r="E18" s="4"/>
      <c r="F18" s="11" t="s">
        <v>1543</v>
      </c>
      <c r="G18" s="12" t="s">
        <v>1544</v>
      </c>
      <c r="H18" s="4"/>
      <c r="I18" s="4"/>
      <c r="J18" s="4"/>
      <c r="K18" s="4"/>
      <c r="L18" s="4"/>
      <c r="M18" s="4"/>
    </row>
    <row r="19" spans="1:13" ht="15" thickBot="1" x14ac:dyDescent="0.4">
      <c r="A19" s="2"/>
      <c r="B19" s="4"/>
      <c r="C19" s="4"/>
      <c r="D19" s="4"/>
      <c r="E19" s="4"/>
      <c r="F19" s="4"/>
      <c r="G19" s="4"/>
      <c r="H19" s="11" t="s">
        <v>146</v>
      </c>
      <c r="I19" s="4" t="s">
        <v>27</v>
      </c>
      <c r="J19" s="4"/>
      <c r="K19" s="4"/>
      <c r="L19" s="4"/>
      <c r="M19" s="4"/>
    </row>
    <row r="20" spans="1:13" ht="15" thickBot="1" x14ac:dyDescent="0.4">
      <c r="A20" s="2"/>
      <c r="B20" s="4"/>
      <c r="C20" s="4"/>
      <c r="D20" s="4"/>
      <c r="E20" s="4"/>
      <c r="F20" s="4"/>
      <c r="G20" s="4"/>
      <c r="H20" s="11" t="s">
        <v>1545</v>
      </c>
      <c r="I20" s="4" t="s">
        <v>149</v>
      </c>
      <c r="J20" s="4"/>
      <c r="K20" s="4"/>
      <c r="L20" s="4"/>
      <c r="M20" s="4"/>
    </row>
    <row r="21" spans="1:13" ht="15" thickBot="1" x14ac:dyDescent="0.4">
      <c r="A21" s="2"/>
      <c r="B21" s="4"/>
      <c r="C21" s="4"/>
      <c r="D21" s="4"/>
      <c r="E21" s="4"/>
      <c r="F21" s="4"/>
      <c r="G21" s="4"/>
      <c r="H21" s="11" t="s">
        <v>1546</v>
      </c>
      <c r="I21" s="4" t="s">
        <v>151</v>
      </c>
      <c r="J21" s="4"/>
      <c r="K21" s="4"/>
      <c r="L21" s="4"/>
      <c r="M21" s="4"/>
    </row>
    <row r="22" spans="1:13" ht="15" thickBot="1" x14ac:dyDescent="0.4">
      <c r="A22" s="2"/>
      <c r="B22" s="4"/>
      <c r="C22" s="4"/>
      <c r="D22" s="4"/>
      <c r="E22" s="4"/>
      <c r="F22" s="4"/>
      <c r="G22" s="4"/>
      <c r="H22" s="11" t="s">
        <v>1547</v>
      </c>
      <c r="I22" s="4" t="s">
        <v>153</v>
      </c>
      <c r="J22" s="4"/>
      <c r="K22" s="4"/>
      <c r="L22" s="4"/>
      <c r="M22" s="4"/>
    </row>
    <row r="23" spans="1:13" ht="15" thickBot="1" x14ac:dyDescent="0.4">
      <c r="A23" s="2"/>
      <c r="B23" s="4"/>
      <c r="C23" s="4"/>
      <c r="D23" s="4"/>
      <c r="E23" s="4"/>
      <c r="F23" s="4"/>
      <c r="G23" s="4"/>
      <c r="H23" s="11" t="s">
        <v>1548</v>
      </c>
      <c r="I23" s="4" t="s">
        <v>79</v>
      </c>
      <c r="J23" s="4"/>
      <c r="K23" s="4"/>
      <c r="L23" s="4"/>
      <c r="M23" s="4"/>
    </row>
    <row r="24" spans="1:13" ht="15" thickBot="1" x14ac:dyDescent="0.4">
      <c r="A24" s="2"/>
      <c r="B24" s="4"/>
      <c r="C24" s="4"/>
      <c r="D24" s="4"/>
      <c r="E24" s="4"/>
      <c r="F24" s="4"/>
      <c r="G24" s="4"/>
      <c r="H24" s="11" t="s">
        <v>1549</v>
      </c>
      <c r="I24" s="4" t="s">
        <v>156</v>
      </c>
      <c r="J24" s="4"/>
      <c r="K24" s="4"/>
      <c r="L24" s="4"/>
      <c r="M24" s="4"/>
    </row>
    <row r="25" spans="1:13" ht="15" thickBot="1" x14ac:dyDescent="0.4">
      <c r="A25" s="2"/>
      <c r="B25" s="4"/>
      <c r="C25" s="4"/>
      <c r="D25" s="4"/>
      <c r="E25" s="4"/>
      <c r="F25" s="4"/>
      <c r="G25" s="4"/>
      <c r="H25" s="11" t="s">
        <v>1550</v>
      </c>
      <c r="I25" s="4" t="s">
        <v>250</v>
      </c>
      <c r="J25" s="4"/>
      <c r="K25" s="4"/>
      <c r="L25" s="4"/>
      <c r="M25" s="4"/>
    </row>
    <row r="26" spans="1:13" ht="15" thickBot="1" x14ac:dyDescent="0.4">
      <c r="A26" s="2"/>
      <c r="B26" s="4"/>
      <c r="C26" s="4"/>
      <c r="D26" s="4"/>
      <c r="E26" s="4"/>
      <c r="F26" s="4"/>
      <c r="G26" s="4"/>
      <c r="H26" s="11" t="s">
        <v>1551</v>
      </c>
      <c r="I26" s="4" t="s">
        <v>258</v>
      </c>
      <c r="J26" s="4"/>
      <c r="K26" s="4"/>
      <c r="L26" s="4"/>
      <c r="M26" s="4"/>
    </row>
    <row r="27" spans="1:13" ht="15" thickBot="1" x14ac:dyDescent="0.4">
      <c r="A27" s="2"/>
      <c r="B27" s="4"/>
      <c r="C27" s="4"/>
      <c r="D27" s="4"/>
      <c r="E27" s="4"/>
      <c r="F27" s="4"/>
      <c r="G27" s="4"/>
      <c r="H27" s="11" t="s">
        <v>1552</v>
      </c>
      <c r="I27" s="4" t="s">
        <v>260</v>
      </c>
      <c r="J27" s="4"/>
      <c r="K27" s="4"/>
      <c r="L27" s="4"/>
      <c r="M27" s="4"/>
    </row>
    <row r="28" spans="1:13" ht="15" thickBot="1" x14ac:dyDescent="0.4">
      <c r="A28" s="2"/>
      <c r="B28" s="4"/>
      <c r="C28" s="4"/>
      <c r="D28" s="4"/>
      <c r="E28" s="4"/>
      <c r="F28" s="4"/>
      <c r="G28" s="4"/>
      <c r="H28" s="11" t="s">
        <v>1553</v>
      </c>
      <c r="I28" s="4" t="s">
        <v>1554</v>
      </c>
      <c r="J28" s="4"/>
      <c r="K28" s="4"/>
      <c r="L28" s="4"/>
      <c r="M28" s="4"/>
    </row>
    <row r="29" spans="1:13" ht="15" thickBot="1" x14ac:dyDescent="0.4">
      <c r="A29" s="2"/>
      <c r="B29" s="4"/>
      <c r="C29" s="4"/>
      <c r="D29" s="4"/>
      <c r="E29" s="4"/>
      <c r="F29" s="4"/>
      <c r="G29" s="4"/>
      <c r="H29" s="11" t="s">
        <v>1555</v>
      </c>
      <c r="I29" s="4" t="s">
        <v>1556</v>
      </c>
      <c r="J29" s="4"/>
      <c r="K29" s="4"/>
      <c r="L29" s="4"/>
      <c r="M29" s="4"/>
    </row>
    <row r="30" spans="1:13" ht="15" thickBot="1" x14ac:dyDescent="0.4">
      <c r="A30" s="2"/>
      <c r="B30" s="4"/>
      <c r="C30" s="4"/>
      <c r="D30" s="4"/>
      <c r="E30" s="4"/>
      <c r="F30" s="4"/>
      <c r="G30" s="4"/>
      <c r="H30" s="11" t="s">
        <v>1557</v>
      </c>
      <c r="I30" s="4" t="s">
        <v>446</v>
      </c>
      <c r="J30" s="4"/>
      <c r="K30" s="4"/>
      <c r="L30" s="4"/>
      <c r="M30" s="4"/>
    </row>
    <row r="31" spans="1:13" ht="15" thickBot="1" x14ac:dyDescent="0.4">
      <c r="A31" s="2"/>
      <c r="B31" s="4"/>
      <c r="C31" s="4"/>
      <c r="D31" s="4"/>
      <c r="E31" s="4"/>
      <c r="F31" s="4"/>
      <c r="G31" s="4"/>
      <c r="H31" s="11" t="s">
        <v>1558</v>
      </c>
      <c r="I31" s="4" t="s">
        <v>1559</v>
      </c>
      <c r="J31" s="4"/>
      <c r="K31" s="4"/>
      <c r="L31" s="4"/>
      <c r="M31" s="4"/>
    </row>
    <row r="32" spans="1:13" ht="15" thickBot="1" x14ac:dyDescent="0.4">
      <c r="A32" s="2"/>
      <c r="B32" s="4"/>
      <c r="C32" s="4"/>
      <c r="D32" s="4"/>
      <c r="E32" s="4"/>
      <c r="F32" s="4"/>
      <c r="G32" s="4"/>
      <c r="H32" s="11" t="s">
        <v>1560</v>
      </c>
      <c r="I32" s="12" t="s">
        <v>1561</v>
      </c>
      <c r="J32" s="4"/>
      <c r="K32" s="4"/>
      <c r="L32" s="4"/>
      <c r="M32" s="4"/>
    </row>
    <row r="33" spans="1:13" x14ac:dyDescent="0.35">
      <c r="A33" s="70"/>
      <c r="B33" s="70"/>
      <c r="C33" s="70"/>
      <c r="D33" s="70"/>
      <c r="E33" s="70"/>
      <c r="F33" s="54" t="s">
        <v>1562</v>
      </c>
      <c r="G33" s="56" t="s">
        <v>1563</v>
      </c>
      <c r="H33" s="70"/>
      <c r="I33" s="70"/>
      <c r="J33" s="70"/>
      <c r="K33" s="70"/>
      <c r="L33" s="70"/>
      <c r="M33" s="70"/>
    </row>
    <row r="34" spans="1:13" ht="15" thickBot="1" x14ac:dyDescent="0.4">
      <c r="A34" s="71"/>
      <c r="B34" s="71"/>
      <c r="C34" s="71"/>
      <c r="D34" s="71"/>
      <c r="E34" s="71"/>
      <c r="F34" s="55"/>
      <c r="G34" s="57"/>
      <c r="H34" s="71"/>
      <c r="I34" s="71"/>
      <c r="J34" s="71"/>
      <c r="K34" s="71"/>
      <c r="L34" s="71"/>
      <c r="M34" s="71"/>
    </row>
    <row r="35" spans="1:13" ht="15" thickBot="1" x14ac:dyDescent="0.4">
      <c r="A35" s="2"/>
      <c r="B35" s="4"/>
      <c r="C35" s="4"/>
      <c r="D35" s="4"/>
      <c r="E35" s="4"/>
      <c r="F35" s="4"/>
      <c r="G35" s="4"/>
      <c r="H35" s="11" t="s">
        <v>146</v>
      </c>
      <c r="I35" s="12" t="s">
        <v>27</v>
      </c>
      <c r="J35" s="4"/>
      <c r="K35" s="4"/>
      <c r="L35" s="4"/>
      <c r="M35" s="4"/>
    </row>
    <row r="36" spans="1:13" ht="21.5" thickBot="1" x14ac:dyDescent="0.4">
      <c r="A36" s="2"/>
      <c r="B36" s="4"/>
      <c r="C36" s="4"/>
      <c r="D36" s="4"/>
      <c r="E36" s="4"/>
      <c r="F36" s="4"/>
      <c r="G36" s="4"/>
      <c r="H36" s="11" t="s">
        <v>1564</v>
      </c>
      <c r="I36" s="4" t="s">
        <v>149</v>
      </c>
      <c r="J36" s="4"/>
      <c r="K36" s="4"/>
      <c r="L36" s="4"/>
      <c r="M36" s="4"/>
    </row>
    <row r="37" spans="1:13" ht="15" thickBot="1" x14ac:dyDescent="0.4">
      <c r="A37" s="2"/>
      <c r="B37" s="4"/>
      <c r="C37" s="4"/>
      <c r="D37" s="4"/>
      <c r="E37" s="4"/>
      <c r="F37" s="4"/>
      <c r="G37" s="4"/>
      <c r="H37" s="11" t="s">
        <v>1565</v>
      </c>
      <c r="I37" s="4" t="s">
        <v>151</v>
      </c>
      <c r="J37" s="4"/>
      <c r="K37" s="4"/>
      <c r="L37" s="4"/>
      <c r="M37" s="4"/>
    </row>
    <row r="38" spans="1:13" ht="15" thickBot="1" x14ac:dyDescent="0.4">
      <c r="A38" s="2"/>
      <c r="B38" s="4"/>
      <c r="C38" s="4"/>
      <c r="D38" s="4"/>
      <c r="E38" s="4"/>
      <c r="F38" s="4"/>
      <c r="G38" s="4"/>
      <c r="H38" s="11" t="s">
        <v>1566</v>
      </c>
      <c r="I38" s="4" t="s">
        <v>153</v>
      </c>
      <c r="J38" s="4"/>
      <c r="K38" s="4"/>
      <c r="L38" s="4"/>
      <c r="M38" s="4"/>
    </row>
    <row r="39" spans="1:13" ht="15" thickBot="1" x14ac:dyDescent="0.4">
      <c r="A39" s="2"/>
      <c r="B39" s="4"/>
      <c r="C39" s="4"/>
      <c r="D39" s="4"/>
      <c r="E39" s="4"/>
      <c r="F39" s="4"/>
      <c r="G39" s="4"/>
      <c r="H39" s="11" t="s">
        <v>1567</v>
      </c>
      <c r="I39" s="4" t="s">
        <v>79</v>
      </c>
      <c r="J39" s="4"/>
      <c r="K39" s="4"/>
      <c r="L39" s="4"/>
      <c r="M39" s="4"/>
    </row>
    <row r="40" spans="1:13" ht="21.5" thickBot="1" x14ac:dyDescent="0.4">
      <c r="A40" s="2"/>
      <c r="B40" s="4"/>
      <c r="C40" s="4"/>
      <c r="D40" s="4"/>
      <c r="E40" s="4"/>
      <c r="F40" s="11" t="s">
        <v>1568</v>
      </c>
      <c r="G40" s="12" t="s">
        <v>1569</v>
      </c>
      <c r="H40" s="4"/>
      <c r="I40" s="4"/>
      <c r="J40" s="4"/>
      <c r="K40" s="4"/>
      <c r="L40" s="4"/>
      <c r="M40" s="4"/>
    </row>
    <row r="41" spans="1:13" ht="15" thickBot="1" x14ac:dyDescent="0.4">
      <c r="A41" s="2"/>
      <c r="B41" s="4"/>
      <c r="C41" s="4"/>
      <c r="D41" s="4"/>
      <c r="E41" s="4"/>
      <c r="F41" s="4"/>
      <c r="G41" s="4"/>
      <c r="H41" s="11" t="s">
        <v>26</v>
      </c>
      <c r="I41" s="12" t="s">
        <v>34</v>
      </c>
      <c r="J41" s="4"/>
      <c r="K41" s="4"/>
      <c r="L41" s="4"/>
      <c r="M41" s="4"/>
    </row>
    <row r="42" spans="1:13" ht="15" thickBot="1" x14ac:dyDescent="0.4">
      <c r="A42" s="2"/>
      <c r="B42" s="4"/>
      <c r="C42" s="4"/>
      <c r="D42" s="4"/>
      <c r="E42" s="4"/>
      <c r="F42" s="4"/>
      <c r="G42" s="4"/>
      <c r="H42" s="11" t="s">
        <v>35</v>
      </c>
      <c r="I42" s="4" t="s">
        <v>36</v>
      </c>
      <c r="J42" s="4"/>
      <c r="K42" s="4"/>
      <c r="L42" s="4"/>
      <c r="M42" s="4"/>
    </row>
    <row r="43" spans="1:13" ht="15" thickBot="1" x14ac:dyDescent="0.4">
      <c r="A43" s="2"/>
      <c r="B43" s="4"/>
      <c r="C43" s="4"/>
      <c r="D43" s="4"/>
      <c r="E43" s="4"/>
      <c r="F43" s="4"/>
      <c r="G43" s="4"/>
      <c r="H43" s="11" t="s">
        <v>40</v>
      </c>
      <c r="I43" s="4" t="s">
        <v>41</v>
      </c>
      <c r="J43" s="4"/>
      <c r="K43" s="4"/>
      <c r="L43" s="4"/>
      <c r="M43" s="4"/>
    </row>
    <row r="44" spans="1:13" ht="15" thickBot="1" x14ac:dyDescent="0.4">
      <c r="A44" s="2"/>
      <c r="B44" s="4"/>
      <c r="C44" s="4"/>
      <c r="D44" s="4"/>
      <c r="E44" s="4"/>
      <c r="F44" s="4"/>
      <c r="G44" s="4"/>
      <c r="H44" s="11" t="s">
        <v>42</v>
      </c>
      <c r="I44" s="4" t="s">
        <v>43</v>
      </c>
      <c r="J44" s="4"/>
      <c r="K44" s="4"/>
      <c r="L44" s="4"/>
      <c r="M44" s="4"/>
    </row>
    <row r="45" spans="1:13" ht="15" thickBot="1" x14ac:dyDescent="0.4">
      <c r="A45" s="2"/>
      <c r="B45" s="4"/>
      <c r="C45" s="4"/>
      <c r="D45" s="4"/>
      <c r="E45" s="4"/>
      <c r="F45" s="4"/>
      <c r="G45" s="4"/>
      <c r="H45" s="11" t="s">
        <v>44</v>
      </c>
      <c r="I45" s="4" t="s">
        <v>45</v>
      </c>
      <c r="J45" s="4"/>
      <c r="K45" s="4"/>
      <c r="L45" s="4"/>
      <c r="M45" s="4"/>
    </row>
    <row r="46" spans="1:13" ht="15" thickBot="1" x14ac:dyDescent="0.4">
      <c r="A46" s="2"/>
      <c r="B46" s="4"/>
      <c r="C46" s="4"/>
      <c r="D46" s="4"/>
      <c r="E46" s="4"/>
      <c r="F46" s="4"/>
      <c r="G46" s="4"/>
      <c r="H46" s="11" t="s">
        <v>48</v>
      </c>
      <c r="I46" s="12" t="s">
        <v>49</v>
      </c>
      <c r="J46" s="4"/>
      <c r="K46" s="4"/>
      <c r="L46" s="4"/>
      <c r="M46" s="4"/>
    </row>
    <row r="47" spans="1:13" x14ac:dyDescent="0.35">
      <c r="A47" s="70"/>
      <c r="B47" s="70"/>
      <c r="C47" s="70"/>
      <c r="D47" s="70"/>
      <c r="E47" s="70"/>
      <c r="F47" s="54" t="s">
        <v>744</v>
      </c>
      <c r="G47" s="56" t="s">
        <v>1570</v>
      </c>
      <c r="H47" s="70"/>
      <c r="I47" s="70"/>
      <c r="J47" s="70"/>
      <c r="K47" s="70"/>
      <c r="L47" s="70"/>
      <c r="M47" s="70"/>
    </row>
    <row r="48" spans="1:13" ht="15" thickBot="1" x14ac:dyDescent="0.4">
      <c r="A48" s="71"/>
      <c r="B48" s="71"/>
      <c r="C48" s="71"/>
      <c r="D48" s="71"/>
      <c r="E48" s="71"/>
      <c r="F48" s="55"/>
      <c r="G48" s="57"/>
      <c r="H48" s="71"/>
      <c r="I48" s="71"/>
      <c r="J48" s="71"/>
      <c r="K48" s="71"/>
      <c r="L48" s="71"/>
      <c r="M48" s="71"/>
    </row>
    <row r="49" spans="1:13" ht="15" thickBot="1" x14ac:dyDescent="0.4">
      <c r="A49" s="2"/>
      <c r="B49" s="4"/>
      <c r="C49" s="4"/>
      <c r="D49" s="4"/>
      <c r="E49" s="4"/>
      <c r="F49" s="4"/>
      <c r="G49" s="4"/>
      <c r="H49" s="11" t="s">
        <v>146</v>
      </c>
      <c r="I49" s="12" t="s">
        <v>277</v>
      </c>
      <c r="J49" s="4"/>
      <c r="K49" s="4"/>
      <c r="L49" s="4"/>
      <c r="M49" s="4"/>
    </row>
    <row r="50" spans="1:13" ht="15" thickBot="1" x14ac:dyDescent="0.4">
      <c r="A50" s="2"/>
      <c r="B50" s="4"/>
      <c r="C50" s="4"/>
      <c r="D50" s="4"/>
      <c r="E50" s="4"/>
      <c r="F50" s="4"/>
      <c r="G50" s="4"/>
      <c r="H50" s="11" t="s">
        <v>232</v>
      </c>
      <c r="I50" s="4" t="s">
        <v>1571</v>
      </c>
      <c r="J50" s="4"/>
      <c r="K50" s="4"/>
      <c r="L50" s="4"/>
      <c r="M50" s="4"/>
    </row>
    <row r="51" spans="1:13" ht="15" thickBot="1" x14ac:dyDescent="0.4">
      <c r="A51" s="2"/>
      <c r="B51" s="4"/>
      <c r="C51" s="4"/>
      <c r="D51" s="4"/>
      <c r="E51" s="4"/>
      <c r="F51" s="4"/>
      <c r="G51" s="4"/>
      <c r="H51" s="11" t="s">
        <v>235</v>
      </c>
      <c r="I51" s="4" t="s">
        <v>1572</v>
      </c>
      <c r="J51" s="4"/>
      <c r="K51" s="4"/>
      <c r="L51" s="4"/>
      <c r="M51" s="4"/>
    </row>
    <row r="52" spans="1:13" ht="15" thickBot="1" x14ac:dyDescent="0.4">
      <c r="A52" s="2"/>
      <c r="B52" s="4"/>
      <c r="C52" s="4"/>
      <c r="D52" s="4"/>
      <c r="E52" s="4"/>
      <c r="F52" s="4"/>
      <c r="G52" s="4"/>
      <c r="H52" s="11" t="s">
        <v>1573</v>
      </c>
      <c r="I52" s="4" t="s">
        <v>1574</v>
      </c>
      <c r="J52" s="4"/>
      <c r="K52" s="4"/>
      <c r="L52" s="4"/>
      <c r="M52" s="4"/>
    </row>
    <row r="53" spans="1:13" ht="15" thickBot="1" x14ac:dyDescent="0.4">
      <c r="A53" s="2"/>
      <c r="B53" s="4"/>
      <c r="C53" s="4"/>
      <c r="D53" s="4"/>
      <c r="E53" s="4"/>
      <c r="F53" s="4"/>
      <c r="G53" s="4"/>
      <c r="H53" s="11" t="s">
        <v>239</v>
      </c>
      <c r="I53" s="4" t="s">
        <v>1575</v>
      </c>
      <c r="J53" s="4"/>
      <c r="K53" s="4"/>
      <c r="L53" s="4"/>
      <c r="M53" s="4"/>
    </row>
    <row r="54" spans="1:13" ht="15" thickBot="1" x14ac:dyDescent="0.4">
      <c r="A54" s="2"/>
      <c r="B54" s="4"/>
      <c r="C54" s="4"/>
      <c r="D54" s="4"/>
      <c r="E54" s="4"/>
      <c r="F54" s="4"/>
      <c r="G54" s="4"/>
      <c r="H54" s="11" t="s">
        <v>242</v>
      </c>
      <c r="I54" s="12" t="s">
        <v>1576</v>
      </c>
      <c r="J54" s="4"/>
      <c r="K54" s="4"/>
      <c r="L54" s="4"/>
      <c r="M54" s="4"/>
    </row>
    <row r="55" spans="1:13" ht="15" thickBot="1" x14ac:dyDescent="0.4">
      <c r="A55" s="2"/>
      <c r="B55" s="4"/>
      <c r="C55" s="4"/>
      <c r="D55" s="4"/>
      <c r="E55" s="4"/>
      <c r="F55" s="4"/>
      <c r="G55" s="4"/>
      <c r="H55" s="41" t="s">
        <v>249</v>
      </c>
      <c r="I55" s="4" t="s">
        <v>250</v>
      </c>
      <c r="J55" s="4"/>
      <c r="K55" s="4"/>
      <c r="L55" s="4"/>
      <c r="M55" s="4"/>
    </row>
    <row r="56" spans="1:13" ht="15" thickBot="1" x14ac:dyDescent="0.4">
      <c r="A56" s="2"/>
      <c r="B56" s="4"/>
      <c r="C56" s="4"/>
      <c r="D56" s="4"/>
      <c r="E56" s="4"/>
      <c r="F56" s="4"/>
      <c r="G56" s="4"/>
      <c r="H56" s="41" t="s">
        <v>257</v>
      </c>
      <c r="I56" s="4" t="s">
        <v>258</v>
      </c>
      <c r="J56" s="4"/>
      <c r="K56" s="4"/>
      <c r="L56" s="4"/>
      <c r="M56" s="4"/>
    </row>
    <row r="57" spans="1:13" ht="15" thickBot="1" x14ac:dyDescent="0.4">
      <c r="A57" s="2"/>
      <c r="B57" s="4"/>
      <c r="C57" s="4"/>
      <c r="D57" s="4"/>
      <c r="E57" s="4"/>
      <c r="F57" s="4"/>
      <c r="G57" s="4"/>
      <c r="H57" s="41" t="s">
        <v>745</v>
      </c>
      <c r="I57" s="4" t="s">
        <v>260</v>
      </c>
      <c r="J57" s="4"/>
      <c r="K57" s="4"/>
      <c r="L57" s="4"/>
      <c r="M57" s="4"/>
    </row>
    <row r="58" spans="1:13" ht="15" thickBot="1" x14ac:dyDescent="0.4">
      <c r="A58" s="2"/>
      <c r="B58" s="4"/>
      <c r="C58" s="4"/>
      <c r="D58" s="4"/>
      <c r="E58" s="4"/>
      <c r="F58" s="4"/>
      <c r="G58" s="4"/>
      <c r="H58" s="41" t="s">
        <v>703</v>
      </c>
      <c r="I58" s="4" t="s">
        <v>1577</v>
      </c>
      <c r="J58" s="4"/>
      <c r="K58" s="4"/>
      <c r="L58" s="4"/>
      <c r="M58" s="4"/>
    </row>
    <row r="59" spans="1:13" x14ac:dyDescent="0.35">
      <c r="A59" s="70"/>
      <c r="B59" s="70"/>
      <c r="C59" s="70"/>
      <c r="D59" s="70"/>
      <c r="E59" s="70"/>
      <c r="F59" s="21"/>
      <c r="G59" s="70" t="s">
        <v>1579</v>
      </c>
      <c r="H59" s="82" t="s">
        <v>20</v>
      </c>
      <c r="I59" s="70"/>
      <c r="J59" s="70"/>
      <c r="K59" s="70"/>
      <c r="L59" s="70"/>
      <c r="M59" s="70"/>
    </row>
    <row r="60" spans="1:13" ht="15" thickBot="1" x14ac:dyDescent="0.4">
      <c r="A60" s="71"/>
      <c r="B60" s="71"/>
      <c r="C60" s="71"/>
      <c r="D60" s="71"/>
      <c r="E60" s="71"/>
      <c r="F60" s="11" t="s">
        <v>1578</v>
      </c>
      <c r="G60" s="71"/>
      <c r="H60" s="83"/>
      <c r="I60" s="71"/>
      <c r="J60" s="71"/>
      <c r="K60" s="71"/>
      <c r="L60" s="71"/>
      <c r="M60" s="71"/>
    </row>
    <row r="61" spans="1:13" ht="15" thickBot="1" x14ac:dyDescent="0.4">
      <c r="A61" s="2"/>
      <c r="B61" s="4"/>
      <c r="C61" s="4"/>
      <c r="D61" s="4"/>
      <c r="E61" s="4"/>
      <c r="F61" s="4"/>
      <c r="G61" s="4"/>
      <c r="H61" s="4"/>
      <c r="I61" s="4"/>
      <c r="J61" s="4"/>
      <c r="K61" s="4"/>
      <c r="L61" s="4"/>
      <c r="M61" s="4"/>
    </row>
    <row r="62" spans="1:13" ht="15" thickBot="1" x14ac:dyDescent="0.4">
      <c r="A62" s="2"/>
      <c r="B62" s="4"/>
      <c r="C62" s="4"/>
      <c r="D62" s="4"/>
      <c r="E62" s="4"/>
      <c r="F62" s="4"/>
      <c r="G62" s="4"/>
      <c r="H62" s="4"/>
      <c r="I62" s="4"/>
      <c r="J62" s="4"/>
      <c r="K62" s="4"/>
      <c r="L62" s="4"/>
      <c r="M62" s="4"/>
    </row>
    <row r="63" spans="1:13" ht="21.5" thickBot="1" x14ac:dyDescent="0.4">
      <c r="A63" s="2"/>
      <c r="B63" s="4"/>
      <c r="C63" s="4"/>
      <c r="D63" s="4"/>
      <c r="E63" s="4"/>
      <c r="F63" s="41" t="s">
        <v>381</v>
      </c>
      <c r="G63" s="4" t="s">
        <v>1580</v>
      </c>
      <c r="H63" s="4"/>
      <c r="I63" s="4"/>
      <c r="J63" s="4"/>
      <c r="K63" s="4"/>
      <c r="L63" s="4"/>
      <c r="M63" s="4"/>
    </row>
    <row r="64" spans="1:13" ht="15" thickBot="1" x14ac:dyDescent="0.4">
      <c r="A64" s="2"/>
      <c r="B64" s="4"/>
      <c r="C64" s="4"/>
      <c r="D64" s="4"/>
      <c r="E64" s="4"/>
      <c r="F64" s="41"/>
      <c r="G64" s="4"/>
      <c r="H64" s="11" t="s">
        <v>26</v>
      </c>
      <c r="I64" s="12" t="s">
        <v>277</v>
      </c>
      <c r="J64" s="4"/>
      <c r="K64" s="4"/>
      <c r="L64" s="4"/>
      <c r="M64" s="4"/>
    </row>
    <row r="65" spans="1:13" ht="15" thickBot="1" x14ac:dyDescent="0.4">
      <c r="A65" s="2"/>
      <c r="B65" s="4"/>
      <c r="C65" s="4"/>
      <c r="D65" s="4"/>
      <c r="E65" s="4"/>
      <c r="F65" s="41"/>
      <c r="G65" s="4"/>
      <c r="H65" s="11" t="s">
        <v>278</v>
      </c>
      <c r="I65" s="4" t="s">
        <v>279</v>
      </c>
      <c r="J65" s="4"/>
      <c r="K65" s="4"/>
      <c r="L65" s="4"/>
      <c r="M65" s="4"/>
    </row>
    <row r="66" spans="1:13" ht="15" thickBot="1" x14ac:dyDescent="0.4">
      <c r="A66" s="2"/>
      <c r="B66" s="4"/>
      <c r="C66" s="4"/>
      <c r="D66" s="4"/>
      <c r="E66" s="4"/>
      <c r="F66" s="41"/>
      <c r="G66" s="4"/>
      <c r="H66" s="11" t="s">
        <v>280</v>
      </c>
      <c r="I66" s="4" t="s">
        <v>281</v>
      </c>
      <c r="J66" s="4"/>
      <c r="K66" s="4"/>
      <c r="L66" s="4"/>
      <c r="M66" s="4"/>
    </row>
    <row r="67" spans="1:13" ht="15" thickBot="1" x14ac:dyDescent="0.4">
      <c r="A67" s="2"/>
      <c r="B67" s="4"/>
      <c r="C67" s="4"/>
      <c r="D67" s="4"/>
      <c r="E67" s="4"/>
      <c r="F67" s="41"/>
      <c r="G67" s="4"/>
      <c r="H67" s="11" t="s">
        <v>282</v>
      </c>
      <c r="I67" s="4" t="s">
        <v>283</v>
      </c>
      <c r="J67" s="4"/>
      <c r="K67" s="4"/>
      <c r="L67" s="4"/>
      <c r="M67" s="4"/>
    </row>
    <row r="68" spans="1:13" ht="15" thickBot="1" x14ac:dyDescent="0.4">
      <c r="A68" s="2"/>
      <c r="B68" s="4"/>
      <c r="C68" s="4"/>
      <c r="D68" s="4"/>
      <c r="E68" s="4"/>
      <c r="F68" s="41"/>
      <c r="G68" s="4"/>
      <c r="H68" s="11" t="s">
        <v>284</v>
      </c>
      <c r="I68" s="4" t="s">
        <v>285</v>
      </c>
      <c r="J68" s="4"/>
      <c r="K68" s="4"/>
      <c r="L68" s="4"/>
      <c r="M68" s="4"/>
    </row>
    <row r="69" spans="1:13" ht="15" thickBot="1" x14ac:dyDescent="0.4">
      <c r="A69" s="2"/>
      <c r="B69" s="4"/>
      <c r="C69" s="4"/>
      <c r="D69" s="4"/>
      <c r="E69" s="4"/>
      <c r="F69" s="41"/>
      <c r="G69" s="4"/>
      <c r="H69" s="11" t="s">
        <v>286</v>
      </c>
      <c r="I69" s="12" t="s">
        <v>287</v>
      </c>
      <c r="J69" s="4"/>
      <c r="K69" s="4"/>
      <c r="L69" s="4"/>
      <c r="M69" s="4"/>
    </row>
    <row r="70" spans="1:13" ht="15" thickBot="1" x14ac:dyDescent="0.4">
      <c r="A70" s="2"/>
      <c r="B70" s="4"/>
      <c r="C70" s="4"/>
      <c r="D70" s="4"/>
      <c r="E70" s="4"/>
      <c r="F70" s="41"/>
      <c r="G70" s="4"/>
      <c r="H70" s="41" t="s">
        <v>288</v>
      </c>
      <c r="I70" s="4" t="s">
        <v>1224</v>
      </c>
      <c r="J70" s="4"/>
      <c r="K70" s="4"/>
      <c r="L70" s="4"/>
      <c r="M70" s="4"/>
    </row>
    <row r="71" spans="1:13" ht="15" thickBot="1" x14ac:dyDescent="0.4">
      <c r="A71" s="2"/>
      <c r="B71" s="4"/>
      <c r="C71" s="4"/>
      <c r="D71" s="4"/>
      <c r="E71" s="4"/>
      <c r="F71" s="41"/>
      <c r="G71" s="4"/>
      <c r="H71" s="41" t="s">
        <v>289</v>
      </c>
      <c r="I71" s="4" t="s">
        <v>258</v>
      </c>
      <c r="J71" s="4"/>
      <c r="K71" s="4"/>
      <c r="L71" s="4"/>
      <c r="M71" s="4"/>
    </row>
    <row r="72" spans="1:13" ht="15" thickBot="1" x14ac:dyDescent="0.4">
      <c r="A72" s="2"/>
      <c r="B72" s="4"/>
      <c r="C72" s="4"/>
      <c r="D72" s="4"/>
      <c r="E72" s="4"/>
      <c r="F72" s="41"/>
      <c r="G72" s="4"/>
      <c r="H72" s="41" t="s">
        <v>290</v>
      </c>
      <c r="I72" s="4" t="s">
        <v>1226</v>
      </c>
      <c r="J72" s="4"/>
      <c r="K72" s="4"/>
      <c r="L72" s="4"/>
      <c r="M72" s="4"/>
    </row>
    <row r="73" spans="1:13" ht="15" thickBot="1" x14ac:dyDescent="0.4">
      <c r="A73" s="2"/>
      <c r="B73" s="4"/>
      <c r="C73" s="4"/>
      <c r="D73" s="4"/>
      <c r="E73" s="4"/>
      <c r="F73" s="41" t="s">
        <v>50</v>
      </c>
      <c r="G73" s="4" t="s">
        <v>51</v>
      </c>
      <c r="H73" s="4"/>
      <c r="I73" s="4"/>
      <c r="J73" s="4"/>
      <c r="K73" s="4"/>
      <c r="L73" s="4"/>
      <c r="M73" s="4"/>
    </row>
    <row r="74" spans="1:13" ht="15" thickBot="1" x14ac:dyDescent="0.4">
      <c r="A74" s="2"/>
      <c r="B74" s="4"/>
      <c r="C74" s="4"/>
      <c r="D74" s="4"/>
      <c r="E74" s="4"/>
      <c r="F74" s="41"/>
      <c r="G74" s="4"/>
      <c r="H74" s="11" t="s">
        <v>146</v>
      </c>
      <c r="I74" s="12" t="s">
        <v>27</v>
      </c>
      <c r="J74" s="4"/>
      <c r="K74" s="4"/>
      <c r="L74" s="4"/>
      <c r="M74" s="4"/>
    </row>
    <row r="75" spans="1:13" ht="15" thickBot="1" x14ac:dyDescent="0.4">
      <c r="A75" s="2"/>
      <c r="B75" s="4"/>
      <c r="C75" s="4"/>
      <c r="D75" s="4"/>
      <c r="E75" s="4"/>
      <c r="F75" s="41"/>
      <c r="G75" s="4"/>
      <c r="H75" s="11" t="s">
        <v>53</v>
      </c>
      <c r="I75" s="4" t="s">
        <v>54</v>
      </c>
      <c r="J75" s="4"/>
      <c r="K75" s="4"/>
      <c r="L75" s="4"/>
      <c r="M75" s="4"/>
    </row>
    <row r="76" spans="1:13" ht="15" thickBot="1" x14ac:dyDescent="0.4">
      <c r="A76" s="2"/>
      <c r="B76" s="4"/>
      <c r="C76" s="4"/>
      <c r="D76" s="4"/>
      <c r="E76" s="4"/>
      <c r="F76" s="41"/>
      <c r="G76" s="4"/>
      <c r="H76" s="11" t="s">
        <v>405</v>
      </c>
      <c r="I76" s="4" t="s">
        <v>56</v>
      </c>
      <c r="J76" s="4"/>
      <c r="K76" s="4"/>
      <c r="L76" s="4"/>
      <c r="M76" s="4"/>
    </row>
    <row r="77" spans="1:13" x14ac:dyDescent="0.35">
      <c r="A77" s="70"/>
      <c r="B77" s="70"/>
      <c r="C77" s="70"/>
      <c r="D77" s="70"/>
      <c r="E77" s="70"/>
      <c r="F77" s="54" t="s">
        <v>742</v>
      </c>
      <c r="G77" s="56" t="s">
        <v>223</v>
      </c>
      <c r="H77" s="54"/>
      <c r="I77" s="70"/>
      <c r="J77" s="56"/>
      <c r="K77" s="26" t="s">
        <v>69</v>
      </c>
      <c r="L77" s="64" t="s">
        <v>65</v>
      </c>
      <c r="M77" s="72" t="s">
        <v>224</v>
      </c>
    </row>
    <row r="78" spans="1:13" ht="15" thickBot="1" x14ac:dyDescent="0.4">
      <c r="A78" s="71"/>
      <c r="B78" s="71"/>
      <c r="C78" s="71"/>
      <c r="D78" s="71"/>
      <c r="E78" s="71"/>
      <c r="F78" s="55"/>
      <c r="G78" s="57"/>
      <c r="H78" s="55"/>
      <c r="I78" s="71"/>
      <c r="J78" s="57"/>
      <c r="K78" s="15" t="s">
        <v>70</v>
      </c>
      <c r="L78" s="65"/>
      <c r="M78" s="73"/>
    </row>
    <row r="79" spans="1:13" x14ac:dyDescent="0.35">
      <c r="A79" s="70"/>
      <c r="B79" s="70"/>
      <c r="C79" s="70"/>
      <c r="D79" s="70"/>
      <c r="E79" s="70"/>
      <c r="F79" s="54"/>
      <c r="G79" s="56"/>
      <c r="H79" s="54" t="s">
        <v>59</v>
      </c>
      <c r="I79" s="70" t="s">
        <v>60</v>
      </c>
      <c r="J79" s="56"/>
      <c r="K79" s="110"/>
      <c r="L79" s="110"/>
      <c r="M79" s="66"/>
    </row>
    <row r="80" spans="1:13" ht="15" thickBot="1" x14ac:dyDescent="0.4">
      <c r="A80" s="71"/>
      <c r="B80" s="71"/>
      <c r="C80" s="71"/>
      <c r="D80" s="71"/>
      <c r="E80" s="71"/>
      <c r="F80" s="55"/>
      <c r="G80" s="57"/>
      <c r="H80" s="55"/>
      <c r="I80" s="71"/>
      <c r="J80" s="57"/>
      <c r="K80" s="112"/>
      <c r="L80" s="112"/>
      <c r="M80" s="67"/>
    </row>
    <row r="81" spans="1:13" x14ac:dyDescent="0.35">
      <c r="A81" s="70"/>
      <c r="B81" s="70"/>
      <c r="C81" s="70"/>
      <c r="D81" s="70"/>
      <c r="E81" s="70"/>
      <c r="F81" s="70"/>
      <c r="G81" s="70"/>
      <c r="H81" s="54" t="s">
        <v>61</v>
      </c>
      <c r="I81" s="70" t="s">
        <v>62</v>
      </c>
      <c r="J81" s="56"/>
      <c r="K81" s="39" t="s">
        <v>63</v>
      </c>
      <c r="L81" s="187" t="s">
        <v>65</v>
      </c>
      <c r="M81" s="70" t="s">
        <v>66</v>
      </c>
    </row>
    <row r="82" spans="1:13" ht="15" thickBot="1" x14ac:dyDescent="0.4">
      <c r="A82" s="71"/>
      <c r="B82" s="71"/>
      <c r="C82" s="71"/>
      <c r="D82" s="71"/>
      <c r="E82" s="71"/>
      <c r="F82" s="71"/>
      <c r="G82" s="71"/>
      <c r="H82" s="55"/>
      <c r="I82" s="71"/>
      <c r="J82" s="57"/>
      <c r="K82" s="37" t="s">
        <v>64</v>
      </c>
      <c r="L82" s="188"/>
      <c r="M82" s="71"/>
    </row>
    <row r="83" spans="1:13" ht="22" x14ac:dyDescent="0.35">
      <c r="A83" s="70"/>
      <c r="B83" s="70"/>
      <c r="C83" s="70"/>
      <c r="D83" s="70"/>
      <c r="E83" s="70"/>
      <c r="F83" s="70"/>
      <c r="G83" s="70"/>
      <c r="H83" s="54" t="s">
        <v>67</v>
      </c>
      <c r="I83" s="70" t="s">
        <v>68</v>
      </c>
      <c r="J83" s="187"/>
      <c r="K83" s="29" t="s">
        <v>69</v>
      </c>
      <c r="L83" s="187" t="e">
        <f>ruinous</f>
        <v>#NAME?</v>
      </c>
      <c r="M83" s="72" t="s">
        <v>71</v>
      </c>
    </row>
    <row r="84" spans="1:13" ht="22.5" thickBot="1" x14ac:dyDescent="0.4">
      <c r="A84" s="71"/>
      <c r="B84" s="71"/>
      <c r="C84" s="71"/>
      <c r="D84" s="71"/>
      <c r="E84" s="71"/>
      <c r="F84" s="71"/>
      <c r="G84" s="71"/>
      <c r="H84" s="55"/>
      <c r="I84" s="71"/>
      <c r="J84" s="188"/>
      <c r="K84" s="30" t="s">
        <v>70</v>
      </c>
      <c r="L84" s="188"/>
      <c r="M84" s="73"/>
    </row>
    <row r="85" spans="1:13" ht="22" x14ac:dyDescent="0.35">
      <c r="A85" s="70"/>
      <c r="B85" s="70"/>
      <c r="C85" s="70"/>
      <c r="D85" s="70"/>
      <c r="E85" s="70"/>
      <c r="F85" s="70"/>
      <c r="G85" s="70"/>
      <c r="H85" s="54"/>
      <c r="I85" s="70"/>
      <c r="J85" s="56"/>
      <c r="K85" s="29" t="s">
        <v>69</v>
      </c>
      <c r="L85" s="68" t="e">
        <f>partly_ruinous</f>
        <v>#NAME?</v>
      </c>
      <c r="M85" s="72" t="s">
        <v>72</v>
      </c>
    </row>
    <row r="86" spans="1:13" ht="22.5" thickBot="1" x14ac:dyDescent="0.4">
      <c r="A86" s="71"/>
      <c r="B86" s="71"/>
      <c r="C86" s="71"/>
      <c r="D86" s="71"/>
      <c r="E86" s="71"/>
      <c r="F86" s="71"/>
      <c r="G86" s="71"/>
      <c r="H86" s="55"/>
      <c r="I86" s="71"/>
      <c r="J86" s="57"/>
      <c r="K86" s="30" t="s">
        <v>70</v>
      </c>
      <c r="L86" s="69"/>
      <c r="M86" s="73"/>
    </row>
    <row r="87" spans="1:13" ht="22" x14ac:dyDescent="0.35">
      <c r="A87" s="70"/>
      <c r="B87" s="70"/>
      <c r="C87" s="70"/>
      <c r="D87" s="70"/>
      <c r="E87" s="70"/>
      <c r="F87" s="70"/>
      <c r="G87" s="70"/>
      <c r="H87" s="54"/>
      <c r="I87" s="70"/>
      <c r="J87" s="56"/>
      <c r="K87" s="29" t="s">
        <v>69</v>
      </c>
      <c r="L87" s="68" t="e">
        <f>mainly_ruinous</f>
        <v>#NAME?</v>
      </c>
      <c r="M87" s="72" t="s">
        <v>73</v>
      </c>
    </row>
    <row r="88" spans="1:13" ht="22.5" thickBot="1" x14ac:dyDescent="0.4">
      <c r="A88" s="71"/>
      <c r="B88" s="71"/>
      <c r="C88" s="71"/>
      <c r="D88" s="71"/>
      <c r="E88" s="71"/>
      <c r="F88" s="71"/>
      <c r="G88" s="71"/>
      <c r="H88" s="55"/>
      <c r="I88" s="71"/>
      <c r="J88" s="57"/>
      <c r="K88" s="30" t="s">
        <v>70</v>
      </c>
      <c r="L88" s="69"/>
      <c r="M88" s="73"/>
    </row>
    <row r="89" spans="1:13" ht="22" x14ac:dyDescent="0.35">
      <c r="A89" s="70"/>
      <c r="B89" s="70"/>
      <c r="C89" s="70"/>
      <c r="D89" s="70"/>
      <c r="E89" s="70"/>
      <c r="F89" s="70"/>
      <c r="G89" s="70"/>
      <c r="H89" s="54"/>
      <c r="I89" s="70"/>
      <c r="J89" s="56"/>
      <c r="K89" s="29" t="s">
        <v>69</v>
      </c>
      <c r="L89" s="68" t="e">
        <f>completely_ruinous</f>
        <v>#NAME?</v>
      </c>
      <c r="M89" s="72" t="s">
        <v>74</v>
      </c>
    </row>
    <row r="90" spans="1:13" ht="22.5" thickBot="1" x14ac:dyDescent="0.4">
      <c r="A90" s="71"/>
      <c r="B90" s="71"/>
      <c r="C90" s="71"/>
      <c r="D90" s="71"/>
      <c r="E90" s="71"/>
      <c r="F90" s="71"/>
      <c r="G90" s="71"/>
      <c r="H90" s="55"/>
      <c r="I90" s="71"/>
      <c r="J90" s="57"/>
      <c r="K90" s="30" t="s">
        <v>70</v>
      </c>
      <c r="L90" s="69"/>
      <c r="M90" s="73"/>
    </row>
    <row r="91" spans="1:13" ht="15" thickBot="1" x14ac:dyDescent="0.4">
      <c r="A91" s="2"/>
      <c r="B91" s="4"/>
      <c r="C91" s="4"/>
      <c r="D91" s="4"/>
      <c r="E91" s="4"/>
      <c r="F91" s="4"/>
      <c r="G91" s="4"/>
      <c r="H91" s="11"/>
      <c r="I91" s="4"/>
      <c r="J91" s="12"/>
      <c r="K91" s="30" t="s">
        <v>64</v>
      </c>
      <c r="L91" s="35" t="s">
        <v>1213</v>
      </c>
      <c r="M91" s="36" t="s">
        <v>1214</v>
      </c>
    </row>
    <row r="92" spans="1:13" ht="22" x14ac:dyDescent="0.35">
      <c r="A92" s="70"/>
      <c r="B92" s="70"/>
      <c r="C92" s="70"/>
      <c r="D92" s="70"/>
      <c r="E92" s="70"/>
      <c r="F92" s="70"/>
      <c r="G92" s="70"/>
      <c r="H92" s="54" t="s">
        <v>75</v>
      </c>
      <c r="I92" s="70" t="s">
        <v>76</v>
      </c>
      <c r="J92" s="56"/>
      <c r="K92" s="29" t="s">
        <v>69</v>
      </c>
      <c r="L92" s="68" t="e">
        <f>good</f>
        <v>#NAME?</v>
      </c>
      <c r="M92" s="72" t="s">
        <v>77</v>
      </c>
    </row>
    <row r="93" spans="1:13" ht="22.5" thickBot="1" x14ac:dyDescent="0.4">
      <c r="A93" s="71"/>
      <c r="B93" s="71"/>
      <c r="C93" s="71"/>
      <c r="D93" s="71"/>
      <c r="E93" s="71"/>
      <c r="F93" s="71"/>
      <c r="G93" s="71"/>
      <c r="H93" s="55"/>
      <c r="I93" s="71"/>
      <c r="J93" s="57"/>
      <c r="K93" s="30" t="s">
        <v>70</v>
      </c>
      <c r="L93" s="69"/>
      <c r="M93" s="73"/>
    </row>
    <row r="94" spans="1:13" ht="22" x14ac:dyDescent="0.35">
      <c r="A94" s="70"/>
      <c r="B94" s="70"/>
      <c r="C94" s="70"/>
      <c r="D94" s="70"/>
      <c r="E94" s="70"/>
      <c r="F94" s="70"/>
      <c r="G94" s="70"/>
      <c r="H94" s="54"/>
      <c r="I94" s="70"/>
      <c r="J94" s="56"/>
      <c r="K94" s="29" t="s">
        <v>69</v>
      </c>
      <c r="L94" s="68" t="e">
        <f>average</f>
        <v>#NAME?</v>
      </c>
      <c r="M94" s="70" t="s">
        <v>77</v>
      </c>
    </row>
    <row r="95" spans="1:13" ht="22.5" thickBot="1" x14ac:dyDescent="0.4">
      <c r="A95" s="71"/>
      <c r="B95" s="71"/>
      <c r="C95" s="71"/>
      <c r="D95" s="71"/>
      <c r="E95" s="71"/>
      <c r="F95" s="71"/>
      <c r="G95" s="71"/>
      <c r="H95" s="55"/>
      <c r="I95" s="71"/>
      <c r="J95" s="57"/>
      <c r="K95" s="30" t="s">
        <v>70</v>
      </c>
      <c r="L95" s="69"/>
      <c r="M95" s="71"/>
    </row>
    <row r="96" spans="1:13" ht="22" x14ac:dyDescent="0.35">
      <c r="A96" s="70"/>
      <c r="B96" s="70"/>
      <c r="C96" s="70"/>
      <c r="D96" s="70"/>
      <c r="E96" s="70"/>
      <c r="F96" s="70"/>
      <c r="G96" s="70"/>
      <c r="H96" s="54"/>
      <c r="I96" s="70"/>
      <c r="J96" s="56"/>
      <c r="K96" s="29" t="s">
        <v>69</v>
      </c>
      <c r="L96" s="68" t="e">
        <f>poor</f>
        <v>#NAME?</v>
      </c>
      <c r="M96" s="70" t="s">
        <v>77</v>
      </c>
    </row>
    <row r="97" spans="1:13" ht="22.5" thickBot="1" x14ac:dyDescent="0.4">
      <c r="A97" s="71"/>
      <c r="B97" s="71"/>
      <c r="C97" s="71"/>
      <c r="D97" s="71"/>
      <c r="E97" s="71"/>
      <c r="F97" s="71"/>
      <c r="G97" s="71"/>
      <c r="H97" s="55"/>
      <c r="I97" s="71"/>
      <c r="J97" s="57"/>
      <c r="K97" s="30" t="s">
        <v>70</v>
      </c>
      <c r="L97" s="69"/>
      <c r="M97" s="71"/>
    </row>
    <row r="98" spans="1:13" ht="52.5" x14ac:dyDescent="0.35">
      <c r="A98" s="70"/>
      <c r="B98" s="70"/>
      <c r="C98" s="70"/>
      <c r="D98" s="70"/>
      <c r="E98" s="70"/>
      <c r="F98" s="70"/>
      <c r="G98" s="70"/>
      <c r="H98" s="54" t="s">
        <v>78</v>
      </c>
      <c r="I98" s="70" t="s">
        <v>79</v>
      </c>
      <c r="J98" s="56"/>
      <c r="K98" s="110" t="s">
        <v>64</v>
      </c>
      <c r="L98" s="110" t="s">
        <v>80</v>
      </c>
      <c r="M98" s="31" t="s">
        <v>81</v>
      </c>
    </row>
    <row r="99" spans="1:13" ht="47.5" thickBot="1" x14ac:dyDescent="0.4">
      <c r="A99" s="71"/>
      <c r="B99" s="71"/>
      <c r="C99" s="71"/>
      <c r="D99" s="71"/>
      <c r="E99" s="71"/>
      <c r="F99" s="71"/>
      <c r="G99" s="71"/>
      <c r="H99" s="55"/>
      <c r="I99" s="71"/>
      <c r="J99" s="57"/>
      <c r="K99" s="112"/>
      <c r="L99" s="112"/>
      <c r="M99" s="32" t="s">
        <v>82</v>
      </c>
    </row>
    <row r="100" spans="1:13" ht="32" thickBot="1" x14ac:dyDescent="0.4">
      <c r="A100" s="2"/>
      <c r="B100" s="4"/>
      <c r="C100" s="4"/>
      <c r="D100" s="4"/>
      <c r="E100" s="4"/>
      <c r="F100" s="4"/>
      <c r="G100" s="4"/>
      <c r="H100" s="11"/>
      <c r="I100" s="4"/>
      <c r="J100" s="12"/>
      <c r="K100" s="40" t="s">
        <v>423</v>
      </c>
      <c r="L100" s="40" t="s">
        <v>80</v>
      </c>
      <c r="M100" s="191" t="s">
        <v>1581</v>
      </c>
    </row>
    <row r="101" spans="1:13" ht="15" thickBot="1" x14ac:dyDescent="0.4">
      <c r="A101" s="2"/>
      <c r="B101" s="4"/>
      <c r="C101" s="4"/>
      <c r="D101" s="4"/>
      <c r="E101" s="4"/>
      <c r="F101" s="4"/>
      <c r="G101" s="4"/>
      <c r="H101" s="11" t="s">
        <v>83</v>
      </c>
      <c r="I101" s="4" t="s">
        <v>84</v>
      </c>
      <c r="J101" s="12"/>
      <c r="K101" s="115" t="s">
        <v>85</v>
      </c>
      <c r="L101" s="115" t="s">
        <v>85</v>
      </c>
      <c r="M101" s="37" t="s">
        <v>86</v>
      </c>
    </row>
    <row r="102" spans="1:13" ht="21.5" thickBot="1" x14ac:dyDescent="0.4">
      <c r="A102" s="2"/>
      <c r="B102" s="4"/>
      <c r="C102" s="4"/>
      <c r="D102" s="4"/>
      <c r="E102" s="4"/>
      <c r="F102" s="4"/>
      <c r="G102" s="4"/>
      <c r="H102" s="11" t="s">
        <v>87</v>
      </c>
      <c r="I102" s="4" t="s">
        <v>88</v>
      </c>
      <c r="J102" s="12"/>
      <c r="K102" s="115" t="s">
        <v>85</v>
      </c>
      <c r="L102" s="115" t="s">
        <v>85</v>
      </c>
      <c r="M102" s="37" t="s">
        <v>86</v>
      </c>
    </row>
    <row r="103" spans="1:13" ht="15" thickBot="1" x14ac:dyDescent="0.4">
      <c r="A103" s="2"/>
      <c r="B103" s="4"/>
      <c r="C103" s="4"/>
      <c r="D103" s="4"/>
      <c r="E103" s="4"/>
      <c r="F103" s="4"/>
      <c r="G103" s="4"/>
      <c r="H103" s="11" t="s">
        <v>89</v>
      </c>
      <c r="I103" s="4" t="s">
        <v>90</v>
      </c>
      <c r="J103" s="12"/>
      <c r="K103" s="115" t="s">
        <v>85</v>
      </c>
      <c r="L103" s="115" t="s">
        <v>85</v>
      </c>
      <c r="M103" s="37" t="s">
        <v>86</v>
      </c>
    </row>
    <row r="104" spans="1:13" x14ac:dyDescent="0.35">
      <c r="A104" s="70"/>
      <c r="B104" s="70"/>
      <c r="C104" s="70"/>
      <c r="D104" s="70"/>
      <c r="E104" s="70"/>
      <c r="F104" s="70"/>
      <c r="G104" s="70"/>
      <c r="H104" s="110" t="s">
        <v>91</v>
      </c>
      <c r="I104" s="70"/>
      <c r="J104" s="56"/>
      <c r="K104" s="26" t="s">
        <v>69</v>
      </c>
      <c r="L104" s="187" t="e">
        <f>recognizable_remains</f>
        <v>#NAME?</v>
      </c>
      <c r="M104" s="72" t="s">
        <v>92</v>
      </c>
    </row>
    <row r="105" spans="1:13" ht="15" thickBot="1" x14ac:dyDescent="0.4">
      <c r="A105" s="71"/>
      <c r="B105" s="71"/>
      <c r="C105" s="71"/>
      <c r="D105" s="71"/>
      <c r="E105" s="71"/>
      <c r="F105" s="71"/>
      <c r="G105" s="71"/>
      <c r="H105" s="112"/>
      <c r="I105" s="71"/>
      <c r="J105" s="57"/>
      <c r="K105" s="15" t="s">
        <v>70</v>
      </c>
      <c r="L105" s="188"/>
      <c r="M105" s="73"/>
    </row>
    <row r="106" spans="1:13" x14ac:dyDescent="0.35">
      <c r="A106" s="70"/>
      <c r="B106" s="70"/>
      <c r="C106" s="70"/>
      <c r="D106" s="70"/>
      <c r="E106" s="70"/>
      <c r="F106" s="70"/>
      <c r="G106" s="70"/>
      <c r="H106" s="110" t="s">
        <v>91</v>
      </c>
      <c r="I106" s="70"/>
      <c r="J106" s="56"/>
      <c r="K106" s="26" t="s">
        <v>69</v>
      </c>
      <c r="L106" s="68" t="e">
        <f>preserved</f>
        <v>#NAME?</v>
      </c>
      <c r="M106" s="72" t="s">
        <v>93</v>
      </c>
    </row>
    <row r="107" spans="1:13" ht="15" thickBot="1" x14ac:dyDescent="0.4">
      <c r="A107" s="71"/>
      <c r="B107" s="71"/>
      <c r="C107" s="71"/>
      <c r="D107" s="71"/>
      <c r="E107" s="71"/>
      <c r="F107" s="71"/>
      <c r="G107" s="71"/>
      <c r="H107" s="112"/>
      <c r="I107" s="71"/>
      <c r="J107" s="57"/>
      <c r="K107" s="15" t="s">
        <v>70</v>
      </c>
      <c r="L107" s="69"/>
      <c r="M107" s="73"/>
    </row>
    <row r="108" spans="1:13" x14ac:dyDescent="0.35">
      <c r="A108" s="70"/>
      <c r="B108" s="70"/>
      <c r="C108" s="70"/>
      <c r="D108" s="70"/>
      <c r="E108" s="70"/>
      <c r="F108" s="70"/>
      <c r="G108" s="70"/>
      <c r="H108" s="110" t="s">
        <v>91</v>
      </c>
      <c r="I108" s="70"/>
      <c r="J108" s="56"/>
      <c r="K108" s="26" t="s">
        <v>69</v>
      </c>
      <c r="L108" s="68" t="e">
        <f>renovated</f>
        <v>#NAME?</v>
      </c>
      <c r="M108" s="72" t="s">
        <v>94</v>
      </c>
    </row>
    <row r="109" spans="1:13" ht="15" thickBot="1" x14ac:dyDescent="0.4">
      <c r="A109" s="71"/>
      <c r="B109" s="71"/>
      <c r="C109" s="71"/>
      <c r="D109" s="71"/>
      <c r="E109" s="71"/>
      <c r="F109" s="71"/>
      <c r="G109" s="71"/>
      <c r="H109" s="112"/>
      <c r="I109" s="71"/>
      <c r="J109" s="57"/>
      <c r="K109" s="15" t="s">
        <v>70</v>
      </c>
      <c r="L109" s="69"/>
      <c r="M109" s="73"/>
    </row>
    <row r="110" spans="1:13" x14ac:dyDescent="0.35">
      <c r="A110" s="70"/>
      <c r="B110" s="70"/>
      <c r="C110" s="70"/>
      <c r="D110" s="70"/>
      <c r="E110" s="70"/>
      <c r="F110" s="70"/>
      <c r="G110" s="70"/>
      <c r="H110" s="110" t="s">
        <v>91</v>
      </c>
      <c r="I110" s="70"/>
      <c r="J110" s="56"/>
      <c r="K110" s="26" t="s">
        <v>69</v>
      </c>
      <c r="L110" s="68" t="e">
        <f>reconstructed</f>
        <v>#NAME?</v>
      </c>
      <c r="M110" s="72" t="s">
        <v>95</v>
      </c>
    </row>
    <row r="111" spans="1:13" ht="15" thickBot="1" x14ac:dyDescent="0.4">
      <c r="A111" s="71"/>
      <c r="B111" s="71"/>
      <c r="C111" s="71"/>
      <c r="D111" s="71"/>
      <c r="E111" s="71"/>
      <c r="F111" s="71"/>
      <c r="G111" s="71"/>
      <c r="H111" s="112"/>
      <c r="I111" s="71"/>
      <c r="J111" s="57"/>
      <c r="K111" s="15" t="s">
        <v>70</v>
      </c>
      <c r="L111" s="69"/>
      <c r="M111" s="73"/>
    </row>
    <row r="112" spans="1:13" ht="15" thickBot="1" x14ac:dyDescent="0.4">
      <c r="A112" s="2"/>
      <c r="B112" s="4"/>
      <c r="C112" s="4"/>
      <c r="D112" s="4"/>
      <c r="E112" s="4"/>
      <c r="F112" s="4"/>
      <c r="G112" s="4"/>
      <c r="H112" s="40"/>
      <c r="I112" s="4"/>
      <c r="J112" s="12"/>
      <c r="K112" s="40"/>
      <c r="L112" s="142"/>
      <c r="M112" s="36"/>
    </row>
    <row r="113" spans="1:13" ht="15" thickBot="1" x14ac:dyDescent="0.4">
      <c r="A113" s="2"/>
      <c r="B113" s="4"/>
      <c r="C113" s="4"/>
      <c r="D113" s="41"/>
      <c r="E113" s="4"/>
      <c r="F113" s="4"/>
      <c r="G113" s="4"/>
      <c r="H113" s="40"/>
      <c r="I113" s="4"/>
      <c r="J113" s="12"/>
      <c r="K113" s="40"/>
      <c r="L113" s="142"/>
      <c r="M113" s="36"/>
    </row>
    <row r="114" spans="1:13" ht="84" x14ac:dyDescent="0.35">
      <c r="A114" s="70"/>
      <c r="B114" s="70"/>
      <c r="C114" s="70"/>
      <c r="D114" s="42" t="s">
        <v>1582</v>
      </c>
      <c r="E114" s="21" t="s">
        <v>1584</v>
      </c>
      <c r="F114" s="70"/>
      <c r="G114" s="70"/>
      <c r="H114" s="110"/>
      <c r="I114" s="70"/>
      <c r="J114" s="56"/>
      <c r="K114" s="110" t="s">
        <v>1395</v>
      </c>
      <c r="L114" s="87" t="s">
        <v>1530</v>
      </c>
      <c r="M114" s="42" t="s">
        <v>1531</v>
      </c>
    </row>
    <row r="115" spans="1:13" ht="31.5" x14ac:dyDescent="0.35">
      <c r="A115" s="95"/>
      <c r="B115" s="95"/>
      <c r="C115" s="95"/>
      <c r="D115" s="42"/>
      <c r="E115" s="28" t="s">
        <v>1585</v>
      </c>
      <c r="F115" s="95"/>
      <c r="G115" s="95"/>
      <c r="H115" s="111"/>
      <c r="I115" s="95"/>
      <c r="J115" s="125"/>
      <c r="K115" s="111"/>
      <c r="L115" s="98"/>
      <c r="M115" s="28" t="s">
        <v>1532</v>
      </c>
    </row>
    <row r="116" spans="1:13" x14ac:dyDescent="0.35">
      <c r="A116" s="95"/>
      <c r="B116" s="95"/>
      <c r="C116" s="95"/>
      <c r="D116" s="20" t="s">
        <v>369</v>
      </c>
      <c r="E116" s="119"/>
      <c r="F116" s="95"/>
      <c r="G116" s="95"/>
      <c r="H116" s="111"/>
      <c r="I116" s="95"/>
      <c r="J116" s="125"/>
      <c r="K116" s="111"/>
      <c r="L116" s="98"/>
      <c r="M116" s="119"/>
    </row>
    <row r="117" spans="1:13" ht="84.5" thickBot="1" x14ac:dyDescent="0.4">
      <c r="A117" s="71"/>
      <c r="B117" s="71"/>
      <c r="C117" s="71"/>
      <c r="D117" s="41" t="s">
        <v>1583</v>
      </c>
      <c r="E117" s="120"/>
      <c r="F117" s="71"/>
      <c r="G117" s="71"/>
      <c r="H117" s="112"/>
      <c r="I117" s="71"/>
      <c r="J117" s="57"/>
      <c r="K117" s="112"/>
      <c r="L117" s="89"/>
      <c r="M117" s="120"/>
    </row>
    <row r="118" spans="1:13" ht="15" thickBot="1" x14ac:dyDescent="0.4">
      <c r="A118" s="2"/>
      <c r="B118" s="4"/>
      <c r="C118" s="4"/>
      <c r="D118" s="4"/>
      <c r="E118" s="4"/>
      <c r="F118" s="11" t="s">
        <v>756</v>
      </c>
      <c r="G118" s="12" t="s">
        <v>1586</v>
      </c>
      <c r="H118" s="40"/>
      <c r="I118" s="4"/>
      <c r="J118" s="12"/>
      <c r="K118" s="40"/>
      <c r="L118" s="142"/>
      <c r="M118" s="36"/>
    </row>
    <row r="119" spans="1:13" ht="15" thickBot="1" x14ac:dyDescent="0.4">
      <c r="A119" s="2"/>
      <c r="B119" s="4"/>
      <c r="C119" s="4"/>
      <c r="D119" s="4"/>
      <c r="E119" s="4"/>
      <c r="F119" s="4"/>
      <c r="G119" s="4"/>
      <c r="H119" s="11" t="s">
        <v>26</v>
      </c>
      <c r="I119" s="12" t="s">
        <v>1172</v>
      </c>
      <c r="J119" s="12"/>
      <c r="K119" s="40"/>
      <c r="L119" s="142"/>
      <c r="M119" s="36"/>
    </row>
    <row r="120" spans="1:13" ht="15" thickBot="1" x14ac:dyDescent="0.4">
      <c r="A120" s="2"/>
      <c r="B120" s="4"/>
      <c r="C120" s="4"/>
      <c r="D120" s="4"/>
      <c r="E120" s="4"/>
      <c r="F120" s="4"/>
      <c r="G120" s="4"/>
      <c r="H120" s="11" t="s">
        <v>758</v>
      </c>
      <c r="I120" s="12" t="s">
        <v>149</v>
      </c>
      <c r="J120" s="12"/>
      <c r="K120" s="40"/>
      <c r="L120" s="142"/>
      <c r="M120" s="36"/>
    </row>
    <row r="121" spans="1:13" ht="21.5" thickBot="1" x14ac:dyDescent="0.4">
      <c r="A121" s="2"/>
      <c r="B121" s="4"/>
      <c r="C121" s="4"/>
      <c r="D121" s="4"/>
      <c r="E121" s="4"/>
      <c r="F121" s="4"/>
      <c r="G121" s="4"/>
      <c r="H121" s="11" t="s">
        <v>759</v>
      </c>
      <c r="I121" s="12" t="s">
        <v>151</v>
      </c>
      <c r="J121" s="12"/>
      <c r="K121" s="40"/>
      <c r="L121" s="142"/>
      <c r="M121" s="36"/>
    </row>
    <row r="122" spans="1:13" ht="21.5" thickBot="1" x14ac:dyDescent="0.4">
      <c r="A122" s="2"/>
      <c r="B122" s="4"/>
      <c r="C122" s="4"/>
      <c r="D122" s="4"/>
      <c r="E122" s="4"/>
      <c r="F122" s="4"/>
      <c r="G122" s="4"/>
      <c r="H122" s="11" t="s">
        <v>760</v>
      </c>
      <c r="I122" s="12" t="s">
        <v>153</v>
      </c>
      <c r="J122" s="12"/>
      <c r="K122" s="40"/>
      <c r="L122" s="142"/>
      <c r="M122" s="36"/>
    </row>
    <row r="123" spans="1:13" ht="21.5" thickBot="1" x14ac:dyDescent="0.4">
      <c r="A123" s="2"/>
      <c r="B123" s="4"/>
      <c r="C123" s="4"/>
      <c r="D123" s="4"/>
      <c r="E123" s="4"/>
      <c r="F123" s="4"/>
      <c r="G123" s="4"/>
      <c r="H123" s="11" t="s">
        <v>761</v>
      </c>
      <c r="I123" s="12" t="s">
        <v>79</v>
      </c>
      <c r="J123" s="12"/>
      <c r="K123" s="40"/>
      <c r="L123" s="142"/>
      <c r="M123" s="36"/>
    </row>
    <row r="124" spans="1:13" ht="21.5" thickBot="1" x14ac:dyDescent="0.4">
      <c r="A124" s="2"/>
      <c r="B124" s="4"/>
      <c r="C124" s="4"/>
      <c r="D124" s="4"/>
      <c r="E124" s="4"/>
      <c r="F124" s="4"/>
      <c r="G124" s="4"/>
      <c r="H124" s="11" t="s">
        <v>762</v>
      </c>
      <c r="I124" s="12" t="s">
        <v>156</v>
      </c>
      <c r="J124" s="12"/>
      <c r="K124" s="40"/>
      <c r="L124" s="142"/>
      <c r="M124" s="36"/>
    </row>
    <row r="125" spans="1:13" ht="21.5" thickBot="1" x14ac:dyDescent="0.4">
      <c r="A125" s="2"/>
      <c r="B125" s="4"/>
      <c r="C125" s="4"/>
      <c r="D125" s="4"/>
      <c r="E125" s="4"/>
      <c r="F125" s="4"/>
      <c r="G125" s="4"/>
      <c r="H125" s="11" t="s">
        <v>763</v>
      </c>
      <c r="I125" s="12" t="s">
        <v>250</v>
      </c>
      <c r="J125" s="12"/>
      <c r="K125" s="40"/>
      <c r="L125" s="142"/>
      <c r="M125" s="36"/>
    </row>
    <row r="126" spans="1:13" ht="21.5" thickBot="1" x14ac:dyDescent="0.4">
      <c r="A126" s="2"/>
      <c r="B126" s="4"/>
      <c r="C126" s="4"/>
      <c r="D126" s="4"/>
      <c r="E126" s="4"/>
      <c r="F126" s="4"/>
      <c r="G126" s="4"/>
      <c r="H126" s="11" t="s">
        <v>764</v>
      </c>
      <c r="I126" s="12" t="s">
        <v>258</v>
      </c>
      <c r="J126" s="12"/>
      <c r="K126" s="40"/>
      <c r="L126" s="142"/>
      <c r="M126" s="36"/>
    </row>
    <row r="127" spans="1:13" ht="15" thickBot="1" x14ac:dyDescent="0.4">
      <c r="A127" s="2"/>
      <c r="B127" s="4"/>
      <c r="C127" s="4"/>
      <c r="D127" s="4"/>
      <c r="E127" s="4"/>
      <c r="F127" s="4"/>
      <c r="G127" s="4"/>
      <c r="H127" s="11" t="s">
        <v>765</v>
      </c>
      <c r="I127" s="12" t="s">
        <v>260</v>
      </c>
      <c r="J127" s="12"/>
      <c r="K127" s="40"/>
      <c r="L127" s="142"/>
      <c r="M127" s="36"/>
    </row>
    <row r="128" spans="1:13" x14ac:dyDescent="0.35">
      <c r="A128" s="70"/>
      <c r="B128" s="70"/>
      <c r="C128" s="70"/>
      <c r="D128" s="70"/>
      <c r="E128" s="70"/>
      <c r="F128" s="54" t="s">
        <v>1587</v>
      </c>
      <c r="G128" s="56" t="s">
        <v>1588</v>
      </c>
      <c r="H128" s="187" t="s">
        <v>215</v>
      </c>
      <c r="I128" s="70"/>
      <c r="J128" s="56"/>
      <c r="K128" s="110"/>
      <c r="L128" s="187"/>
      <c r="M128" s="72"/>
    </row>
    <row r="129" spans="1:13" ht="15" thickBot="1" x14ac:dyDescent="0.4">
      <c r="A129" s="71"/>
      <c r="B129" s="71"/>
      <c r="C129" s="71"/>
      <c r="D129" s="71"/>
      <c r="E129" s="71"/>
      <c r="F129" s="55"/>
      <c r="G129" s="57"/>
      <c r="H129" s="188"/>
      <c r="I129" s="71"/>
      <c r="J129" s="57"/>
      <c r="K129" s="112"/>
      <c r="L129" s="188"/>
      <c r="M129" s="73"/>
    </row>
    <row r="130" spans="1:13" x14ac:dyDescent="0.35">
      <c r="A130" s="70"/>
      <c r="B130" s="70"/>
      <c r="C130" s="70"/>
      <c r="D130" s="70"/>
      <c r="E130" s="70"/>
      <c r="F130" s="54" t="s">
        <v>1517</v>
      </c>
      <c r="G130" s="56" t="s">
        <v>1589</v>
      </c>
      <c r="H130" s="187" t="s">
        <v>215</v>
      </c>
      <c r="I130" s="70"/>
      <c r="J130" s="56"/>
      <c r="K130" s="110"/>
      <c r="L130" s="187"/>
      <c r="M130" s="72"/>
    </row>
    <row r="131" spans="1:13" ht="15" thickBot="1" x14ac:dyDescent="0.4">
      <c r="A131" s="71"/>
      <c r="B131" s="71"/>
      <c r="C131" s="71"/>
      <c r="D131" s="71"/>
      <c r="E131" s="71"/>
      <c r="F131" s="55"/>
      <c r="G131" s="57"/>
      <c r="H131" s="188"/>
      <c r="I131" s="71"/>
      <c r="J131" s="57"/>
      <c r="K131" s="112"/>
      <c r="L131" s="188"/>
      <c r="M131" s="73"/>
    </row>
    <row r="132" spans="1:13" ht="15" thickBot="1" x14ac:dyDescent="0.4">
      <c r="A132" s="2"/>
      <c r="B132" s="4"/>
      <c r="C132" s="4"/>
      <c r="D132" s="4"/>
      <c r="E132" s="4"/>
      <c r="F132" s="4"/>
      <c r="G132" s="4"/>
      <c r="H132" s="40"/>
      <c r="I132" s="4"/>
      <c r="J132" s="12"/>
      <c r="K132" s="40"/>
      <c r="L132" s="142"/>
      <c r="M132" s="36"/>
    </row>
    <row r="133" spans="1:13" x14ac:dyDescent="0.35">
      <c r="A133" s="1"/>
    </row>
  </sheetData>
  <mergeCells count="307">
    <mergeCell ref="M130:M131"/>
    <mergeCell ref="G130:G131"/>
    <mergeCell ref="H130:H131"/>
    <mergeCell ref="I130:I131"/>
    <mergeCell ref="J130:J131"/>
    <mergeCell ref="K130:K131"/>
    <mergeCell ref="L130:L131"/>
    <mergeCell ref="A130:A131"/>
    <mergeCell ref="B130:B131"/>
    <mergeCell ref="C130:C131"/>
    <mergeCell ref="D130:D131"/>
    <mergeCell ref="E130:E131"/>
    <mergeCell ref="F130:F131"/>
    <mergeCell ref="H128:H129"/>
    <mergeCell ref="I128:I129"/>
    <mergeCell ref="J128:J129"/>
    <mergeCell ref="K128:K129"/>
    <mergeCell ref="L128:L129"/>
    <mergeCell ref="M128:M129"/>
    <mergeCell ref="J114:J117"/>
    <mergeCell ref="K114:K117"/>
    <mergeCell ref="L114:L117"/>
    <mergeCell ref="A128:A129"/>
    <mergeCell ref="B128:B129"/>
    <mergeCell ref="C128:C129"/>
    <mergeCell ref="D128:D129"/>
    <mergeCell ref="E128:E129"/>
    <mergeCell ref="F128:F129"/>
    <mergeCell ref="G128:G129"/>
    <mergeCell ref="J110:J111"/>
    <mergeCell ref="L110:L111"/>
    <mergeCell ref="M110:M111"/>
    <mergeCell ref="A114:A117"/>
    <mergeCell ref="B114:B117"/>
    <mergeCell ref="C114:C117"/>
    <mergeCell ref="F114:F117"/>
    <mergeCell ref="G114:G117"/>
    <mergeCell ref="H114:H117"/>
    <mergeCell ref="I114:I117"/>
    <mergeCell ref="M108:M109"/>
    <mergeCell ref="A110:A111"/>
    <mergeCell ref="B110:B111"/>
    <mergeCell ref="C110:C111"/>
    <mergeCell ref="D110:D111"/>
    <mergeCell ref="E110:E111"/>
    <mergeCell ref="F110:F111"/>
    <mergeCell ref="G110:G111"/>
    <mergeCell ref="H110:H111"/>
    <mergeCell ref="I110:I111"/>
    <mergeCell ref="F108:F109"/>
    <mergeCell ref="G108:G109"/>
    <mergeCell ref="H108:H109"/>
    <mergeCell ref="I108:I109"/>
    <mergeCell ref="J108:J109"/>
    <mergeCell ref="L108:L109"/>
    <mergeCell ref="H106:H107"/>
    <mergeCell ref="I106:I107"/>
    <mergeCell ref="J106:J107"/>
    <mergeCell ref="L106:L107"/>
    <mergeCell ref="M106:M107"/>
    <mergeCell ref="A108:A109"/>
    <mergeCell ref="B108:B109"/>
    <mergeCell ref="C108:C109"/>
    <mergeCell ref="D108:D109"/>
    <mergeCell ref="E108:E109"/>
    <mergeCell ref="J104:J105"/>
    <mergeCell ref="L104:L105"/>
    <mergeCell ref="M104:M105"/>
    <mergeCell ref="A106:A107"/>
    <mergeCell ref="B106:B107"/>
    <mergeCell ref="C106:C107"/>
    <mergeCell ref="D106:D107"/>
    <mergeCell ref="E106:E107"/>
    <mergeCell ref="F106:F107"/>
    <mergeCell ref="G106:G107"/>
    <mergeCell ref="L98:L99"/>
    <mergeCell ref="A104:A105"/>
    <mergeCell ref="B104:B105"/>
    <mergeCell ref="C104:C105"/>
    <mergeCell ref="D104:D105"/>
    <mergeCell ref="E104:E105"/>
    <mergeCell ref="F104:F105"/>
    <mergeCell ref="G104:G105"/>
    <mergeCell ref="H104:H105"/>
    <mergeCell ref="I104:I105"/>
    <mergeCell ref="F98:F99"/>
    <mergeCell ref="G98:G99"/>
    <mergeCell ref="H98:H99"/>
    <mergeCell ref="I98:I99"/>
    <mergeCell ref="J98:J99"/>
    <mergeCell ref="K98:K99"/>
    <mergeCell ref="H96:H97"/>
    <mergeCell ref="I96:I97"/>
    <mergeCell ref="J96:J97"/>
    <mergeCell ref="L96:L97"/>
    <mergeCell ref="M96:M97"/>
    <mergeCell ref="A98:A99"/>
    <mergeCell ref="B98:B99"/>
    <mergeCell ref="C98:C99"/>
    <mergeCell ref="D98:D99"/>
    <mergeCell ref="E98:E99"/>
    <mergeCell ref="J94:J95"/>
    <mergeCell ref="L94:L95"/>
    <mergeCell ref="M94:M95"/>
    <mergeCell ref="A96:A97"/>
    <mergeCell ref="B96:B97"/>
    <mergeCell ref="C96:C97"/>
    <mergeCell ref="D96:D97"/>
    <mergeCell ref="E96:E97"/>
    <mergeCell ref="F96:F97"/>
    <mergeCell ref="G96:G97"/>
    <mergeCell ref="M92:M93"/>
    <mergeCell ref="A94:A95"/>
    <mergeCell ref="B94:B95"/>
    <mergeCell ref="C94:C95"/>
    <mergeCell ref="D94:D95"/>
    <mergeCell ref="E94:E95"/>
    <mergeCell ref="F94:F95"/>
    <mergeCell ref="G94:G95"/>
    <mergeCell ref="H94:H95"/>
    <mergeCell ref="I94:I95"/>
    <mergeCell ref="F92:F93"/>
    <mergeCell ref="G92:G93"/>
    <mergeCell ref="H92:H93"/>
    <mergeCell ref="I92:I93"/>
    <mergeCell ref="J92:J93"/>
    <mergeCell ref="L92:L93"/>
    <mergeCell ref="H89:H90"/>
    <mergeCell ref="I89:I90"/>
    <mergeCell ref="J89:J90"/>
    <mergeCell ref="L89:L90"/>
    <mergeCell ref="M89:M90"/>
    <mergeCell ref="A92:A93"/>
    <mergeCell ref="B92:B93"/>
    <mergeCell ref="C92:C93"/>
    <mergeCell ref="D92:D93"/>
    <mergeCell ref="E92:E93"/>
    <mergeCell ref="J87:J88"/>
    <mergeCell ref="L87:L88"/>
    <mergeCell ref="M87:M88"/>
    <mergeCell ref="A89:A90"/>
    <mergeCell ref="B89:B90"/>
    <mergeCell ref="C89:C90"/>
    <mergeCell ref="D89:D90"/>
    <mergeCell ref="E89:E90"/>
    <mergeCell ref="F89:F90"/>
    <mergeCell ref="G89:G90"/>
    <mergeCell ref="M85:M86"/>
    <mergeCell ref="A87:A88"/>
    <mergeCell ref="B87:B88"/>
    <mergeCell ref="C87:C88"/>
    <mergeCell ref="D87:D88"/>
    <mergeCell ref="E87:E88"/>
    <mergeCell ref="F87:F88"/>
    <mergeCell ref="G87:G88"/>
    <mergeCell ref="H87:H88"/>
    <mergeCell ref="I87:I88"/>
    <mergeCell ref="F85:F86"/>
    <mergeCell ref="G85:G86"/>
    <mergeCell ref="H85:H86"/>
    <mergeCell ref="I85:I86"/>
    <mergeCell ref="J85:J86"/>
    <mergeCell ref="L85:L86"/>
    <mergeCell ref="H83:H84"/>
    <mergeCell ref="I83:I84"/>
    <mergeCell ref="J83:J84"/>
    <mergeCell ref="L83:L84"/>
    <mergeCell ref="M83:M84"/>
    <mergeCell ref="A85:A86"/>
    <mergeCell ref="B85:B86"/>
    <mergeCell ref="C85:C86"/>
    <mergeCell ref="D85:D86"/>
    <mergeCell ref="E85:E86"/>
    <mergeCell ref="J81:J82"/>
    <mergeCell ref="L81:L82"/>
    <mergeCell ref="M81:M82"/>
    <mergeCell ref="A83:A84"/>
    <mergeCell ref="B83:B84"/>
    <mergeCell ref="C83:C84"/>
    <mergeCell ref="D83:D84"/>
    <mergeCell ref="E83:E84"/>
    <mergeCell ref="F83:F84"/>
    <mergeCell ref="G83:G84"/>
    <mergeCell ref="M79:M80"/>
    <mergeCell ref="A81:A82"/>
    <mergeCell ref="B81:B82"/>
    <mergeCell ref="C81:C82"/>
    <mergeCell ref="D81:D82"/>
    <mergeCell ref="E81:E82"/>
    <mergeCell ref="F81:F82"/>
    <mergeCell ref="G81:G82"/>
    <mergeCell ref="H81:H82"/>
    <mergeCell ref="I81:I82"/>
    <mergeCell ref="G79:G80"/>
    <mergeCell ref="H79:H80"/>
    <mergeCell ref="I79:I80"/>
    <mergeCell ref="J79:J80"/>
    <mergeCell ref="K79:K80"/>
    <mergeCell ref="L79:L80"/>
    <mergeCell ref="A79:A80"/>
    <mergeCell ref="B79:B80"/>
    <mergeCell ref="C79:C80"/>
    <mergeCell ref="D79:D80"/>
    <mergeCell ref="E79:E80"/>
    <mergeCell ref="F79:F80"/>
    <mergeCell ref="G77:G78"/>
    <mergeCell ref="H77:H78"/>
    <mergeCell ref="I77:I78"/>
    <mergeCell ref="J77:J78"/>
    <mergeCell ref="L77:L78"/>
    <mergeCell ref="M77:M78"/>
    <mergeCell ref="A77:A78"/>
    <mergeCell ref="B77:B78"/>
    <mergeCell ref="C77:C78"/>
    <mergeCell ref="D77:D78"/>
    <mergeCell ref="E77:E78"/>
    <mergeCell ref="F77:F78"/>
    <mergeCell ref="H59:H60"/>
    <mergeCell ref="I59:I60"/>
    <mergeCell ref="J59:J60"/>
    <mergeCell ref="K59:K60"/>
    <mergeCell ref="L59:L60"/>
    <mergeCell ref="M59:M60"/>
    <mergeCell ref="J47:J48"/>
    <mergeCell ref="K47:K48"/>
    <mergeCell ref="L47:L48"/>
    <mergeCell ref="M47:M48"/>
    <mergeCell ref="A59:A60"/>
    <mergeCell ref="B59:B60"/>
    <mergeCell ref="C59:C60"/>
    <mergeCell ref="D59:D60"/>
    <mergeCell ref="E59:E60"/>
    <mergeCell ref="G59:G60"/>
    <mergeCell ref="M33:M34"/>
    <mergeCell ref="A47:A48"/>
    <mergeCell ref="B47:B48"/>
    <mergeCell ref="C47:C48"/>
    <mergeCell ref="D47:D48"/>
    <mergeCell ref="E47:E48"/>
    <mergeCell ref="F47:F48"/>
    <mergeCell ref="G47:G48"/>
    <mergeCell ref="H47:H48"/>
    <mergeCell ref="I47:I48"/>
    <mergeCell ref="G33:G34"/>
    <mergeCell ref="H33:H34"/>
    <mergeCell ref="I33:I34"/>
    <mergeCell ref="J33:J34"/>
    <mergeCell ref="K33:K34"/>
    <mergeCell ref="L33:L34"/>
    <mergeCell ref="A33:A34"/>
    <mergeCell ref="B33:B34"/>
    <mergeCell ref="C33:C34"/>
    <mergeCell ref="D33:D34"/>
    <mergeCell ref="E33:E34"/>
    <mergeCell ref="F33:F34"/>
    <mergeCell ref="G16:G17"/>
    <mergeCell ref="H16:H17"/>
    <mergeCell ref="I16:I17"/>
    <mergeCell ref="J16:J17"/>
    <mergeCell ref="K16:K17"/>
    <mergeCell ref="L16:L17"/>
    <mergeCell ref="J11:J12"/>
    <mergeCell ref="K11:K12"/>
    <mergeCell ref="L11:L12"/>
    <mergeCell ref="M11:M12"/>
    <mergeCell ref="A16:A17"/>
    <mergeCell ref="B16:B17"/>
    <mergeCell ref="C16:C17"/>
    <mergeCell ref="D16:D17"/>
    <mergeCell ref="E16:E17"/>
    <mergeCell ref="F16:F17"/>
    <mergeCell ref="L9:L10"/>
    <mergeCell ref="A11:A12"/>
    <mergeCell ref="B11:B12"/>
    <mergeCell ref="C11:C12"/>
    <mergeCell ref="D11:D12"/>
    <mergeCell ref="E11:E12"/>
    <mergeCell ref="F11:F12"/>
    <mergeCell ref="G11:G12"/>
    <mergeCell ref="H11:H12"/>
    <mergeCell ref="I11:I12"/>
    <mergeCell ref="F9:F10"/>
    <mergeCell ref="G9:G10"/>
    <mergeCell ref="H9:H10"/>
    <mergeCell ref="I9:I10"/>
    <mergeCell ref="J9:J10"/>
    <mergeCell ref="K9:K10"/>
    <mergeCell ref="I4:I5"/>
    <mergeCell ref="J4:J5"/>
    <mergeCell ref="K4:K5"/>
    <mergeCell ref="L4:L5"/>
    <mergeCell ref="M4:M5"/>
    <mergeCell ref="A9:A10"/>
    <mergeCell ref="B9:B10"/>
    <mergeCell ref="C9:C10"/>
    <mergeCell ref="D9:D10"/>
    <mergeCell ref="E9:E10"/>
    <mergeCell ref="A1:E1"/>
    <mergeCell ref="F1:M1"/>
    <mergeCell ref="A4:A5"/>
    <mergeCell ref="B4:B5"/>
    <mergeCell ref="C4:C5"/>
    <mergeCell ref="D4:D5"/>
    <mergeCell ref="E4:E5"/>
    <mergeCell ref="F4:F5"/>
    <mergeCell ref="G4:G5"/>
    <mergeCell ref="H4:H5"/>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ENERGIA E COMUNICAÇÕES</vt:lpstr>
      <vt:lpstr>ESTRUTURA ECONÔMICA</vt:lpstr>
      <vt:lpstr>HIDROGRAFIA</vt:lpstr>
      <vt:lpstr>LIMITES E LOCALIDADES</vt:lpstr>
      <vt:lpstr>RELEVO</vt:lpstr>
      <vt:lpstr>SANEAMENTO BÁSICO</vt:lpstr>
      <vt:lpstr>SISTEMA TRANSPORTE</vt:lpstr>
      <vt:lpstr>TRANSPORTE AÉREO</vt:lpstr>
      <vt:lpstr>TRANSPORTE DUTOS</vt:lpstr>
      <vt:lpstr>TRANSPORTE FERROVIÁRIO</vt:lpstr>
      <vt:lpstr>TRANSPORTE HIDROVIÁRIO</vt:lpstr>
      <vt:lpstr>TRANSPORTE RODOVIÁRIO</vt:lpstr>
      <vt:lpstr>VEGETAÇÃO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 Philippi Camboim</dc:creator>
  <cp:lastModifiedBy>Silvana Philippi Camboim</cp:lastModifiedBy>
  <dcterms:created xsi:type="dcterms:W3CDTF">2020-04-29T21:04:32Z</dcterms:created>
  <dcterms:modified xsi:type="dcterms:W3CDTF">2020-04-30T13:59:42Z</dcterms:modified>
</cp:coreProperties>
</file>