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E02F4098-9A04-4AD9-87F7-32304FD907FF}" xr6:coauthVersionLast="45" xr6:coauthVersionMax="45" xr10:uidLastSave="{00000000-0000-0000-0000-000000000000}"/>
  <bookViews>
    <workbookView xWindow="3855" yWindow="3855" windowWidth="13425" windowHeight="11400" firstSheet="1" activeTab="2"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6" i="3" l="1"/>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AH118" i="1"/>
  <c r="J123" i="3" s="1"/>
  <c r="AI118" i="1"/>
  <c r="K123" i="3" s="1"/>
  <c r="AJ118" i="1"/>
  <c r="L123" i="3" s="1"/>
  <c r="AK118" i="1"/>
  <c r="M123" i="3" s="1"/>
  <c r="AL118" i="1"/>
  <c r="N123" i="3" s="1"/>
  <c r="AG79" i="1"/>
  <c r="AH79" i="1"/>
  <c r="J84" i="3" s="1"/>
  <c r="AI79" i="1"/>
  <c r="K84" i="3" s="1"/>
  <c r="AJ79" i="1"/>
  <c r="L84" i="3" s="1"/>
  <c r="AK79" i="1"/>
  <c r="AL79" i="1"/>
  <c r="AG80" i="1"/>
  <c r="I85" i="3" s="1"/>
  <c r="O85" i="3" s="1"/>
  <c r="AH80" i="1"/>
  <c r="J85" i="3" s="1"/>
  <c r="AI80" i="1"/>
  <c r="AJ80" i="1"/>
  <c r="L85" i="3" s="1"/>
  <c r="AK80" i="1"/>
  <c r="M85" i="3" s="1"/>
  <c r="AL80" i="1"/>
  <c r="N85" i="3" s="1"/>
  <c r="AG81" i="1"/>
  <c r="AH81" i="1"/>
  <c r="J86" i="3" s="1"/>
  <c r="AI81" i="1"/>
  <c r="K86" i="3" s="1"/>
  <c r="AJ81" i="1"/>
  <c r="AK81" i="1"/>
  <c r="AL81" i="1"/>
  <c r="N86" i="3" s="1"/>
  <c r="AG82" i="1"/>
  <c r="I87" i="3" s="1"/>
  <c r="AH82" i="1"/>
  <c r="J87" i="3" s="1"/>
  <c r="AI82" i="1"/>
  <c r="AJ82" i="1"/>
  <c r="L87" i="3" s="1"/>
  <c r="AK82" i="1"/>
  <c r="M87" i="3" s="1"/>
  <c r="AL82" i="1"/>
  <c r="AG83" i="1"/>
  <c r="AH83" i="1"/>
  <c r="J88" i="3" s="1"/>
  <c r="AI83" i="1"/>
  <c r="K88" i="3" s="1"/>
  <c r="AJ83" i="1"/>
  <c r="L88" i="3" s="1"/>
  <c r="AK83" i="1"/>
  <c r="AL83" i="1"/>
  <c r="N88" i="3" s="1"/>
  <c r="AG84" i="1"/>
  <c r="I89" i="3" s="1"/>
  <c r="O89" i="3" s="1"/>
  <c r="AH84" i="1"/>
  <c r="AI84" i="1"/>
  <c r="AJ84" i="1"/>
  <c r="L89" i="3" s="1"/>
  <c r="AK84" i="1"/>
  <c r="M89" i="3" s="1"/>
  <c r="AL84" i="1"/>
  <c r="N89" i="3" s="1"/>
  <c r="AG85" i="1"/>
  <c r="I90" i="3" s="1"/>
  <c r="O90" i="3" s="1"/>
  <c r="AH85" i="1"/>
  <c r="J90" i="3" s="1"/>
  <c r="AI85" i="1"/>
  <c r="K90" i="3" s="1"/>
  <c r="AJ85" i="1"/>
  <c r="L90" i="3" s="1"/>
  <c r="AK85" i="1"/>
  <c r="M90" i="3" s="1"/>
  <c r="AL85" i="1"/>
  <c r="N90" i="3" s="1"/>
  <c r="AG86" i="1"/>
  <c r="I91" i="3" s="1"/>
  <c r="AH86" i="1"/>
  <c r="J91" i="3" s="1"/>
  <c r="AI86" i="1"/>
  <c r="K91" i="3" s="1"/>
  <c r="AJ86" i="1"/>
  <c r="L91" i="3" s="1"/>
  <c r="AK86" i="1"/>
  <c r="M91" i="3" s="1"/>
  <c r="AL86" i="1"/>
  <c r="N91" i="3" s="1"/>
  <c r="AG87" i="1"/>
  <c r="I92" i="3" s="1"/>
  <c r="O92" i="3" s="1"/>
  <c r="AH87" i="1"/>
  <c r="J92" i="3" s="1"/>
  <c r="AI87" i="1"/>
  <c r="AJ87" i="1"/>
  <c r="L92" i="3" s="1"/>
  <c r="AK87" i="1"/>
  <c r="M92" i="3" s="1"/>
  <c r="AL87" i="1"/>
  <c r="N92" i="3" s="1"/>
  <c r="AG88" i="1"/>
  <c r="I93" i="3" s="1"/>
  <c r="O93" i="3" s="1"/>
  <c r="AH88" i="1"/>
  <c r="AI88" i="1"/>
  <c r="K93" i="3" s="1"/>
  <c r="AJ88" i="1"/>
  <c r="L93" i="3" s="1"/>
  <c r="AK88" i="1"/>
  <c r="AL88" i="1"/>
  <c r="N93" i="3" s="1"/>
  <c r="AG89" i="1"/>
  <c r="AH89" i="1"/>
  <c r="J94" i="3" s="1"/>
  <c r="O94" i="3" s="1"/>
  <c r="AI89" i="1"/>
  <c r="AJ89" i="1"/>
  <c r="AK89" i="1"/>
  <c r="AL89" i="1"/>
  <c r="AG90" i="1"/>
  <c r="AH90" i="1"/>
  <c r="J95" i="3" s="1"/>
  <c r="AI90" i="1"/>
  <c r="AJ90" i="1"/>
  <c r="L95" i="3" s="1"/>
  <c r="AK90" i="1"/>
  <c r="AL90" i="1"/>
  <c r="AG91" i="1"/>
  <c r="AH91" i="1"/>
  <c r="AI91" i="1"/>
  <c r="AJ91" i="1"/>
  <c r="L96" i="3" s="1"/>
  <c r="AK91" i="1"/>
  <c r="AL91" i="1"/>
  <c r="N96" i="3" s="1"/>
  <c r="AG92" i="1"/>
  <c r="AH92" i="1"/>
  <c r="AI92" i="1"/>
  <c r="AJ92" i="1"/>
  <c r="AK92" i="1"/>
  <c r="AL92" i="1"/>
  <c r="N97" i="3" s="1"/>
  <c r="AG93" i="1"/>
  <c r="AH93" i="1"/>
  <c r="J98" i="3" s="1"/>
  <c r="AI93" i="1"/>
  <c r="K98" i="3" s="1"/>
  <c r="AJ93" i="1"/>
  <c r="L98" i="3" s="1"/>
  <c r="AK93" i="1"/>
  <c r="AL93" i="1"/>
  <c r="N98" i="3" s="1"/>
  <c r="AG94" i="1"/>
  <c r="I99" i="3" s="1"/>
  <c r="AH94" i="1"/>
  <c r="J99" i="3" s="1"/>
  <c r="AI94" i="1"/>
  <c r="AJ94" i="1"/>
  <c r="L99" i="3" s="1"/>
  <c r="AK94" i="1"/>
  <c r="M99" i="3" s="1"/>
  <c r="AL94" i="1"/>
  <c r="N99" i="3" s="1"/>
  <c r="AG95" i="1"/>
  <c r="AH95" i="1"/>
  <c r="J100" i="3" s="1"/>
  <c r="AI95" i="1"/>
  <c r="K100" i="3" s="1"/>
  <c r="AJ95" i="1"/>
  <c r="L100" i="3" s="1"/>
  <c r="AK95" i="1"/>
  <c r="AL95" i="1"/>
  <c r="N100" i="3" s="1"/>
  <c r="AG96" i="1"/>
  <c r="I101" i="3" s="1"/>
  <c r="O101" i="3" s="1"/>
  <c r="AH96" i="1"/>
  <c r="J101" i="3" s="1"/>
  <c r="AI96" i="1"/>
  <c r="AJ96" i="1"/>
  <c r="L101" i="3" s="1"/>
  <c r="AK96" i="1"/>
  <c r="M101" i="3" s="1"/>
  <c r="AL96" i="1"/>
  <c r="N101" i="3" s="1"/>
  <c r="AG97" i="1"/>
  <c r="AH97" i="1"/>
  <c r="J102" i="3" s="1"/>
  <c r="AI97" i="1"/>
  <c r="K102" i="3" s="1"/>
  <c r="AJ97" i="1"/>
  <c r="AK97" i="1"/>
  <c r="AL97" i="1"/>
  <c r="N102" i="3" s="1"/>
  <c r="AG98" i="1"/>
  <c r="I103" i="3" s="1"/>
  <c r="AH98" i="1"/>
  <c r="J103" i="3" s="1"/>
  <c r="AI98" i="1"/>
  <c r="AJ98" i="1"/>
  <c r="L103" i="3" s="1"/>
  <c r="AK98" i="1"/>
  <c r="M103" i="3" s="1"/>
  <c r="AL98" i="1"/>
  <c r="AG99" i="1"/>
  <c r="AH99" i="1"/>
  <c r="J104" i="3" s="1"/>
  <c r="AI99" i="1"/>
  <c r="K104" i="3" s="1"/>
  <c r="AJ99" i="1"/>
  <c r="L104" i="3" s="1"/>
  <c r="AK99" i="1"/>
  <c r="AL99" i="1"/>
  <c r="N104" i="3" s="1"/>
  <c r="AG100" i="1"/>
  <c r="I105" i="3" s="1"/>
  <c r="O105" i="3" s="1"/>
  <c r="AH100" i="1"/>
  <c r="AI100" i="1"/>
  <c r="AJ100" i="1"/>
  <c r="L105" i="3" s="1"/>
  <c r="AK100" i="1"/>
  <c r="M105" i="3" s="1"/>
  <c r="AL100" i="1"/>
  <c r="N105" i="3" s="1"/>
  <c r="AG101" i="1"/>
  <c r="I106" i="3" s="1"/>
  <c r="O106" i="3" s="1"/>
  <c r="AH101" i="1"/>
  <c r="J106" i="3" s="1"/>
  <c r="AI101" i="1"/>
  <c r="K106" i="3" s="1"/>
  <c r="AJ101" i="1"/>
  <c r="L106" i="3" s="1"/>
  <c r="AK101" i="1"/>
  <c r="M106" i="3" s="1"/>
  <c r="AL101" i="1"/>
  <c r="N106" i="3" s="1"/>
  <c r="AG102" i="1"/>
  <c r="AH102" i="1"/>
  <c r="J107" i="3" s="1"/>
  <c r="AI102" i="1"/>
  <c r="K107" i="3" s="1"/>
  <c r="AJ102" i="1"/>
  <c r="L107" i="3" s="1"/>
  <c r="AK102" i="1"/>
  <c r="M107" i="3" s="1"/>
  <c r="AL102" i="1"/>
  <c r="AG103" i="1"/>
  <c r="I108" i="3" s="1"/>
  <c r="O108" i="3" s="1"/>
  <c r="AH103" i="1"/>
  <c r="J108" i="3" s="1"/>
  <c r="AI103" i="1"/>
  <c r="AJ103" i="1"/>
  <c r="L108" i="3" s="1"/>
  <c r="AK103" i="1"/>
  <c r="M108" i="3" s="1"/>
  <c r="AL103" i="1"/>
  <c r="N108" i="3" s="1"/>
  <c r="AG104" i="1"/>
  <c r="I109" i="3" s="1"/>
  <c r="O109" i="3" s="1"/>
  <c r="AH104" i="1"/>
  <c r="J109" i="3" s="1"/>
  <c r="AI104" i="1"/>
  <c r="K109" i="3" s="1"/>
  <c r="AJ104" i="1"/>
  <c r="L109" i="3" s="1"/>
  <c r="AK104" i="1"/>
  <c r="AL104" i="1"/>
  <c r="N109" i="3" s="1"/>
  <c r="AG105" i="1"/>
  <c r="AH105" i="1"/>
  <c r="J110" i="3" s="1"/>
  <c r="O110" i="3" s="1"/>
  <c r="AI105" i="1"/>
  <c r="AJ105" i="1"/>
  <c r="L110" i="3" s="1"/>
  <c r="AK105" i="1"/>
  <c r="AL105" i="1"/>
  <c r="N110" i="3" s="1"/>
  <c r="AG106" i="1"/>
  <c r="AH106" i="1"/>
  <c r="J111" i="3" s="1"/>
  <c r="AI106" i="1"/>
  <c r="AJ106" i="1"/>
  <c r="L111" i="3" s="1"/>
  <c r="AK106" i="1"/>
  <c r="AL106" i="1"/>
  <c r="N111" i="3" s="1"/>
  <c r="AG107" i="1"/>
  <c r="AH107" i="1"/>
  <c r="J112" i="3" s="1"/>
  <c r="AI107" i="1"/>
  <c r="AJ107" i="1"/>
  <c r="L112" i="3" s="1"/>
  <c r="AK107" i="1"/>
  <c r="AL107" i="1"/>
  <c r="N112" i="3" s="1"/>
  <c r="AG108" i="1"/>
  <c r="AH108" i="1"/>
  <c r="J113" i="3" s="1"/>
  <c r="AI108" i="1"/>
  <c r="AJ108" i="1"/>
  <c r="L113" i="3" s="1"/>
  <c r="AK108" i="1"/>
  <c r="AL108" i="1"/>
  <c r="N113" i="3" s="1"/>
  <c r="AG109" i="1"/>
  <c r="AH109" i="1"/>
  <c r="J114" i="3" s="1"/>
  <c r="AI109" i="1"/>
  <c r="K114" i="3" s="1"/>
  <c r="AJ109" i="1"/>
  <c r="AK109" i="1"/>
  <c r="AL109" i="1"/>
  <c r="AG110" i="1"/>
  <c r="I115" i="3" s="1"/>
  <c r="O115" i="3" s="1"/>
  <c r="AH110" i="1"/>
  <c r="J115" i="3" s="1"/>
  <c r="AI110" i="1"/>
  <c r="AJ110" i="1"/>
  <c r="L115" i="3" s="1"/>
  <c r="AK110" i="1"/>
  <c r="M115" i="3" s="1"/>
  <c r="AL110" i="1"/>
  <c r="AG111" i="1"/>
  <c r="AH111" i="1"/>
  <c r="AI111" i="1"/>
  <c r="K116" i="3" s="1"/>
  <c r="AJ111" i="1"/>
  <c r="L116" i="3" s="1"/>
  <c r="AK111" i="1"/>
  <c r="AL111" i="1"/>
  <c r="N116" i="3" s="1"/>
  <c r="AG112" i="1"/>
  <c r="I117" i="3" s="1"/>
  <c r="O117" i="3" s="1"/>
  <c r="AH112" i="1"/>
  <c r="AI112" i="1"/>
  <c r="AJ112" i="1"/>
  <c r="AK112" i="1"/>
  <c r="M117" i="3" s="1"/>
  <c r="AL112" i="1"/>
  <c r="N117" i="3" s="1"/>
  <c r="AG113" i="1"/>
  <c r="AH113" i="1"/>
  <c r="J118" i="3" s="1"/>
  <c r="O118" i="3" s="1"/>
  <c r="AI113" i="1"/>
  <c r="K118" i="3" s="1"/>
  <c r="AJ113" i="1"/>
  <c r="L118" i="3" s="1"/>
  <c r="AK113" i="1"/>
  <c r="AL113" i="1"/>
  <c r="N118" i="3" s="1"/>
  <c r="AG114" i="1"/>
  <c r="I119" i="3" s="1"/>
  <c r="O119" i="3" s="1"/>
  <c r="AH114" i="1"/>
  <c r="J119" i="3" s="1"/>
  <c r="AI114" i="1"/>
  <c r="AJ114" i="1"/>
  <c r="L119" i="3" s="1"/>
  <c r="AK114" i="1"/>
  <c r="M119" i="3" s="1"/>
  <c r="AL114" i="1"/>
  <c r="N119" i="3" s="1"/>
  <c r="I84" i="3"/>
  <c r="O84" i="3" s="1"/>
  <c r="M84" i="3"/>
  <c r="N84" i="3"/>
  <c r="K85" i="3"/>
  <c r="I86" i="3"/>
  <c r="L86" i="3"/>
  <c r="M86" i="3"/>
  <c r="K87" i="3"/>
  <c r="N87" i="3"/>
  <c r="I88" i="3"/>
  <c r="M88" i="3"/>
  <c r="J89" i="3"/>
  <c r="K89" i="3"/>
  <c r="K92" i="3"/>
  <c r="J93" i="3"/>
  <c r="M93" i="3"/>
  <c r="I94" i="3"/>
  <c r="K94" i="3"/>
  <c r="L94" i="3"/>
  <c r="M94" i="3"/>
  <c r="N94" i="3"/>
  <c r="I95" i="3"/>
  <c r="O95" i="3" s="1"/>
  <c r="K95" i="3"/>
  <c r="M95" i="3"/>
  <c r="N95" i="3"/>
  <c r="I96" i="3"/>
  <c r="J96" i="3"/>
  <c r="K96" i="3"/>
  <c r="M96" i="3"/>
  <c r="I97" i="3"/>
  <c r="O97" i="3" s="1"/>
  <c r="J97" i="3"/>
  <c r="K97" i="3"/>
  <c r="L97" i="3"/>
  <c r="M97" i="3"/>
  <c r="I98" i="3"/>
  <c r="M98" i="3"/>
  <c r="K99" i="3"/>
  <c r="I100" i="3"/>
  <c r="O100" i="3" s="1"/>
  <c r="M100" i="3"/>
  <c r="K101" i="3"/>
  <c r="I102" i="3"/>
  <c r="O102" i="3" s="1"/>
  <c r="L102" i="3"/>
  <c r="M102" i="3"/>
  <c r="K103" i="3"/>
  <c r="N103" i="3"/>
  <c r="I104" i="3"/>
  <c r="O104" i="3" s="1"/>
  <c r="M104" i="3"/>
  <c r="J105" i="3"/>
  <c r="K105" i="3"/>
  <c r="I107" i="3"/>
  <c r="O107" i="3" s="1"/>
  <c r="N107" i="3"/>
  <c r="K108" i="3"/>
  <c r="M109" i="3"/>
  <c r="I110" i="3"/>
  <c r="K110" i="3"/>
  <c r="M110" i="3"/>
  <c r="I111" i="3"/>
  <c r="O111" i="3" s="1"/>
  <c r="K111" i="3"/>
  <c r="M111" i="3"/>
  <c r="I112" i="3"/>
  <c r="O112" i="3" s="1"/>
  <c r="K112" i="3"/>
  <c r="M112" i="3"/>
  <c r="I113" i="3"/>
  <c r="O113" i="3" s="1"/>
  <c r="K113" i="3"/>
  <c r="M113" i="3"/>
  <c r="I114" i="3"/>
  <c r="O114" i="3" s="1"/>
  <c r="L114" i="3"/>
  <c r="M114" i="3"/>
  <c r="N114" i="3"/>
  <c r="K115" i="3"/>
  <c r="N115" i="3"/>
  <c r="I116" i="3"/>
  <c r="O116" i="3" s="1"/>
  <c r="J116" i="3"/>
  <c r="M116" i="3"/>
  <c r="J117" i="3"/>
  <c r="K117" i="3"/>
  <c r="L117" i="3"/>
  <c r="I118" i="3"/>
  <c r="M118" i="3"/>
  <c r="K119" i="3"/>
  <c r="I120" i="3"/>
  <c r="O120" i="3" s="1"/>
  <c r="K120" i="3"/>
  <c r="M120" i="3"/>
  <c r="I121" i="3"/>
  <c r="O121" i="3" s="1"/>
  <c r="K121" i="3"/>
  <c r="M121" i="3"/>
  <c r="I122" i="3"/>
  <c r="O122" i="3" s="1"/>
  <c r="K122" i="3"/>
  <c r="L122" i="3"/>
  <c r="M122" i="3"/>
  <c r="I123" i="3"/>
  <c r="O123" i="3" s="1"/>
  <c r="O103" i="3" l="1"/>
  <c r="O99" i="3"/>
  <c r="O91" i="3"/>
  <c r="O87" i="3"/>
  <c r="O98" i="3"/>
  <c r="O96" i="3"/>
  <c r="O88" i="3"/>
  <c r="AG8" i="1"/>
  <c r="I13" i="3" s="1"/>
  <c r="O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AL10" i="1"/>
  <c r="AG11" i="1"/>
  <c r="AH11" i="1"/>
  <c r="AI11" i="1"/>
  <c r="AJ11" i="1"/>
  <c r="AK11" i="1"/>
  <c r="AL11" i="1"/>
  <c r="M15" i="3"/>
  <c r="N15" i="3"/>
  <c r="I16" i="3"/>
  <c r="J16" i="3"/>
  <c r="K16" i="3"/>
  <c r="L16" i="3"/>
  <c r="M16" i="3"/>
  <c r="N16" i="3"/>
  <c r="N17" i="3"/>
  <c r="J37" i="3"/>
  <c r="N47" i="3"/>
  <c r="L77" i="3"/>
  <c r="N82" i="3"/>
  <c r="AG12" i="1"/>
  <c r="I17" i="3" s="1"/>
  <c r="AH12" i="1"/>
  <c r="J17" i="3" s="1"/>
  <c r="AI12" i="1"/>
  <c r="K17" i="3" s="1"/>
  <c r="AJ12" i="1"/>
  <c r="L17" i="3" s="1"/>
  <c r="AK12" i="1"/>
  <c r="M17" i="3" s="1"/>
  <c r="AL12" i="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L20" i="3" s="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J36" i="3" s="1"/>
  <c r="AI31" i="1"/>
  <c r="K36" i="3" s="1"/>
  <c r="AJ31" i="1"/>
  <c r="L36" i="3" s="1"/>
  <c r="AK31" i="1"/>
  <c r="M36" i="3" s="1"/>
  <c r="AL31" i="1"/>
  <c r="N36" i="3" s="1"/>
  <c r="AG32" i="1"/>
  <c r="I37" i="3" s="1"/>
  <c r="AH32" i="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L50" i="3" s="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J63" i="3" s="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N65" i="3" s="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J80" i="3" s="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O82" i="3" l="1"/>
  <c r="O78" i="3"/>
  <c r="O74" i="3"/>
  <c r="O70" i="3"/>
  <c r="O66" i="3"/>
  <c r="O62" i="3"/>
  <c r="O58" i="3"/>
  <c r="O54" i="3"/>
  <c r="O50" i="3"/>
  <c r="O46" i="3"/>
  <c r="O42" i="3"/>
  <c r="O38" i="3"/>
  <c r="O34" i="3"/>
  <c r="O30" i="3"/>
  <c r="O26" i="3"/>
  <c r="O22" i="3"/>
  <c r="O18" i="3"/>
  <c r="O79" i="3"/>
  <c r="O75" i="3"/>
  <c r="O71" i="3"/>
  <c r="O67" i="3"/>
  <c r="O63" i="3"/>
  <c r="O59" i="3"/>
  <c r="O55" i="3"/>
  <c r="O51" i="3"/>
  <c r="O47" i="3"/>
  <c r="O43" i="3"/>
  <c r="O39" i="3"/>
  <c r="O35" i="3"/>
  <c r="O31" i="3"/>
  <c r="O27" i="3"/>
  <c r="O23" i="3"/>
  <c r="O19" i="3"/>
  <c r="O80" i="3"/>
  <c r="O76" i="3"/>
  <c r="O72" i="3"/>
  <c r="O68" i="3"/>
  <c r="O64" i="3"/>
  <c r="O60" i="3"/>
  <c r="O56" i="3"/>
  <c r="O52" i="3"/>
  <c r="O48" i="3"/>
  <c r="O44" i="3"/>
  <c r="O40" i="3"/>
  <c r="O36" i="3"/>
  <c r="O32" i="3"/>
  <c r="O28" i="3"/>
  <c r="O24" i="3"/>
  <c r="O20" i="3"/>
  <c r="O83" i="3"/>
  <c r="O16" i="3"/>
  <c r="O81" i="3"/>
  <c r="O77" i="3"/>
  <c r="O73" i="3"/>
  <c r="O69" i="3"/>
  <c r="O65" i="3"/>
  <c r="O61" i="3"/>
  <c r="O57" i="3"/>
  <c r="O53" i="3"/>
  <c r="O49" i="3"/>
  <c r="O45" i="3"/>
  <c r="O41" i="3"/>
  <c r="O37" i="3"/>
  <c r="O33" i="3"/>
  <c r="O29" i="3"/>
  <c r="O25" i="3"/>
  <c r="O21" i="3"/>
  <c r="O17"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<sst xmlns="http://schemas.openxmlformats.org/spreadsheetml/2006/main" count="105" uniqueCount="45">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</sst>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xf numFmtId="0" fontId="0" fillId="8" borderId="12" xfId="0" applyFill="1" applyBorder="1"/>
    <xf numFmtId="0" fontId="0" fillId="7" borderId="12" xfId="0" applyFill="1" applyBorder="1"/>
  </cellXfs>
  <cellStyles count="2">
    <cellStyle name="Link" xfId="1" builtinId="8"/>
    <cellStyle name="Standard"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3" t="s">
        <v>6</v>
      </c>
      <c r="B1" s="104"/>
      <c r="C1" s="104"/>
      <c r="D1" s="104"/>
      <c r="E1" s="104"/>
      <c r="F1" s="104"/>
      <c r="G1" s="104"/>
      <c r="H1" s="104"/>
      <c r="I1" s="104"/>
      <c r="J1" s="104"/>
      <c r="K1" s="104"/>
      <c r="L1" s="104"/>
      <c r="M1" s="104"/>
      <c r="N1" s="104"/>
      <c r="O1" s="104"/>
      <c r="P1" s="104"/>
      <c r="Q1" s="104"/>
      <c r="R1" s="104"/>
      <c r="S1" s="104"/>
      <c r="T1" s="104"/>
      <c r="U1" s="104"/>
      <c r="V1" s="104"/>
      <c r="W1" s="104"/>
    </row>
    <row r="2" spans="1:24" ht="37.15" customHeight="1" x14ac:dyDescent="0.25">
      <c r="A2" s="105" t="s">
        <v>30</v>
      </c>
      <c r="B2" s="105"/>
      <c r="C2" s="105"/>
      <c r="D2" s="105"/>
      <c r="E2" s="105"/>
      <c r="F2" s="105"/>
      <c r="G2" s="105"/>
      <c r="H2" s="105"/>
      <c r="I2" s="105"/>
      <c r="J2" s="105"/>
      <c r="K2" s="105"/>
      <c r="L2" s="105"/>
      <c r="M2" s="105"/>
      <c r="N2" s="105"/>
      <c r="O2" s="105"/>
      <c r="P2" s="105"/>
      <c r="Q2" s="105"/>
      <c r="R2" s="105"/>
      <c r="S2" s="105"/>
      <c r="T2" s="105"/>
      <c r="U2" s="105"/>
      <c r="V2" s="105"/>
      <c r="W2" s="105"/>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6" t="s">
        <v>39</v>
      </c>
      <c r="B9" s="106"/>
      <c r="C9" s="106"/>
      <c r="D9" s="106"/>
      <c r="E9" s="106"/>
      <c r="F9" s="106"/>
      <c r="G9" s="106"/>
      <c r="H9" s="106"/>
      <c r="I9" s="106"/>
      <c r="J9" s="106"/>
      <c r="K9" s="106"/>
      <c r="L9" s="106"/>
      <c r="M9" s="106"/>
      <c r="N9" s="106"/>
      <c r="O9" s="106"/>
      <c r="P9" s="106"/>
      <c r="Q9" s="106"/>
      <c r="R9" s="106"/>
      <c r="S9" s="106"/>
      <c r="T9" s="106"/>
      <c r="U9" s="106"/>
      <c r="V9" s="106"/>
      <c r="W9" s="106"/>
    </row>
    <row r="10" spans="1:24" ht="23.45" customHeight="1" x14ac:dyDescent="0.25">
      <c r="A10" s="66" t="s">
        <v>11</v>
      </c>
      <c r="W10" s="102" t="s">
        <v>13</v>
      </c>
    </row>
    <row r="11" spans="1:24" ht="17.45" customHeight="1" x14ac:dyDescent="0.25">
      <c r="A11" t="s">
        <v>18</v>
      </c>
      <c r="W11" s="102"/>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1" t="s">
        <v>34</v>
      </c>
      <c r="B25" s="101"/>
      <c r="C25" s="101"/>
      <c r="D25" s="101"/>
      <c r="E25" s="101"/>
      <c r="F25" s="101"/>
      <c r="G25" s="101"/>
      <c r="H25" s="101"/>
      <c r="I25" s="101"/>
      <c r="J25" s="101"/>
      <c r="K25" s="101"/>
      <c r="L25" s="101"/>
      <c r="M25" s="101"/>
      <c r="N25" s="101"/>
      <c r="O25" s="101"/>
      <c r="P25" s="101"/>
      <c r="Q25" s="101"/>
      <c r="R25" s="101"/>
      <c r="S25" s="101"/>
      <c r="T25" s="101"/>
      <c r="U25" s="101"/>
      <c r="V25" s="101"/>
      <c r="W25" s="101"/>
    </row>
    <row r="26" spans="1:23" x14ac:dyDescent="0.25">
      <c r="A26" s="101"/>
      <c r="B26" s="101"/>
      <c r="C26" s="101"/>
      <c r="D26" s="101"/>
      <c r="E26" s="101"/>
      <c r="F26" s="101"/>
      <c r="G26" s="101"/>
      <c r="H26" s="101"/>
      <c r="I26" s="101"/>
      <c r="J26" s="101"/>
      <c r="K26" s="101"/>
      <c r="L26" s="101"/>
      <c r="M26" s="101"/>
      <c r="N26" s="101"/>
      <c r="O26" s="101"/>
      <c r="P26" s="101"/>
      <c r="Q26" s="101"/>
      <c r="R26" s="101"/>
      <c r="S26" s="101"/>
      <c r="T26" s="101"/>
      <c r="U26" s="101"/>
      <c r="V26" s="101"/>
      <c r="W26" s="101"/>
    </row>
    <row r="28" spans="1:23" ht="28.9" customHeight="1" x14ac:dyDescent="0.25">
      <c r="A28" s="101" t="s">
        <v>37</v>
      </c>
      <c r="B28" s="101"/>
      <c r="C28" s="101"/>
      <c r="D28" s="101"/>
      <c r="E28" s="101"/>
      <c r="F28" s="101"/>
      <c r="G28" s="101"/>
      <c r="H28" s="101"/>
      <c r="I28" s="101"/>
      <c r="J28" s="101"/>
      <c r="K28" s="101"/>
      <c r="L28" s="101"/>
      <c r="M28" s="101"/>
      <c r="N28" s="101"/>
      <c r="O28" s="101"/>
      <c r="P28" s="101"/>
      <c r="Q28" s="101"/>
      <c r="R28" s="101"/>
      <c r="S28" s="101"/>
      <c r="T28" s="101"/>
      <c r="U28" s="101"/>
      <c r="V28" s="101"/>
      <c r="W28" s="101"/>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T16" sqref="T16"/>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2" t="s">
        <v>6</v>
      </c>
      <c r="B1" s="113"/>
      <c r="C1" s="113"/>
      <c r="D1" s="113"/>
      <c r="E1" s="113"/>
      <c r="F1" s="113"/>
      <c r="G1" s="113"/>
      <c r="H1" s="113"/>
      <c r="I1" s="113"/>
      <c r="J1" s="113"/>
      <c r="K1" s="113"/>
      <c r="L1" s="113"/>
      <c r="M1" s="113"/>
      <c r="N1" s="114"/>
    </row>
    <row r="2" spans="1:38" ht="26.45" customHeight="1" x14ac:dyDescent="0.3">
      <c r="A2" s="109" t="s">
        <v>44</v>
      </c>
      <c r="B2" s="109"/>
      <c r="C2" s="109"/>
      <c r="D2" s="109"/>
      <c r="E2" s="109"/>
      <c r="F2" s="109"/>
      <c r="G2" s="109"/>
      <c r="H2" s="109"/>
      <c r="I2" s="109"/>
      <c r="J2" s="109"/>
      <c r="K2" s="109"/>
      <c r="L2" s="109"/>
      <c r="M2" s="109"/>
      <c r="N2" s="109"/>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0">
        <v>1</v>
      </c>
      <c r="C6" s="111"/>
      <c r="D6" s="116">
        <v>2</v>
      </c>
      <c r="E6" s="117"/>
      <c r="F6" s="110">
        <v>3</v>
      </c>
      <c r="G6" s="115"/>
      <c r="H6" s="116">
        <v>4</v>
      </c>
      <c r="I6" s="117"/>
      <c r="J6" s="118">
        <v>5</v>
      </c>
      <c r="K6" s="119"/>
      <c r="L6" s="107">
        <v>6</v>
      </c>
      <c r="M6" s="108"/>
      <c r="N6" s="118">
        <v>7</v>
      </c>
      <c r="O6" s="119"/>
      <c r="P6" s="107">
        <v>8</v>
      </c>
      <c r="Q6" s="108"/>
      <c r="R6" s="110">
        <v>9</v>
      </c>
      <c r="S6" s="115"/>
      <c r="T6" s="116">
        <v>10</v>
      </c>
      <c r="U6" s="117"/>
      <c r="V6" s="110">
        <v>11</v>
      </c>
      <c r="W6" s="115"/>
      <c r="X6" s="116">
        <v>12</v>
      </c>
      <c r="Y6" s="117"/>
      <c r="Z6" s="110">
        <v>13</v>
      </c>
      <c r="AA6" s="115"/>
      <c r="AB6" s="116">
        <v>14</v>
      </c>
      <c r="AC6" s="117"/>
      <c r="AD6" s="110">
        <v>15</v>
      </c>
      <c r="AE6" s="111"/>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99">
        <f>SUM(B8,H8,O8,T8,AA8)</f>
        <v>3</v>
      </c>
      <c r="AH8" s="8">
        <f>SUM(C8,K8,R8,Y8,AB8)</f>
        <v>1</v>
      </c>
      <c r="AI8" s="8">
        <f>SUM(D8,I8,P8,V8,AD8)</f>
        <v>3</v>
      </c>
      <c r="AJ8" s="8">
        <f>SUM(E8,L8,S8,U8,AC8)</f>
        <v>5</v>
      </c>
      <c r="AK8" s="8">
        <f>SUM(F8,J8,N8,W8,AE8)</f>
        <v>1</v>
      </c>
      <c r="AL8" s="100">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f t="shared" ref="AG9:AG72" si="0">SUM(B9,H9,O9,T9,AA9)</f>
        <v>0</v>
      </c>
      <c r="AH9" s="31">
        <f t="shared" ref="AH9:AH72" si="1">SUM(C9,K9,R9,Y9,AB9)</f>
        <v>0</v>
      </c>
      <c r="AI9" s="31">
        <f t="shared" ref="AI9:AI72" si="2">SUM(D9,I9,P9,V9,AD9)</f>
        <v>0</v>
      </c>
      <c r="AJ9" s="31">
        <f t="shared" ref="AJ9:AJ72" si="3">SUM(E9,L9,S9,U9,AC9)</f>
        <v>0</v>
      </c>
      <c r="AK9" s="31">
        <f t="shared" ref="AK9:AK72" si="4">SUM(F9,J9,N9,W9,AE9)</f>
        <v>0</v>
      </c>
      <c r="AL9" s="32">
        <f t="shared" ref="AL9:AL72" si="5">SUM(G9,M9,Q9,X9,Z9)</f>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f t="shared" si="0"/>
        <v>0</v>
      </c>
      <c r="AH10" s="31">
        <f t="shared" si="1"/>
        <v>0</v>
      </c>
      <c r="AI10" s="31">
        <f t="shared" si="2"/>
        <v>0</v>
      </c>
      <c r="AJ10" s="31">
        <f t="shared" si="3"/>
        <v>0</v>
      </c>
      <c r="AK10" s="31">
        <f t="shared" si="4"/>
        <v>0</v>
      </c>
      <c r="AL10" s="32">
        <f t="shared" si="5"/>
        <v>0</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f t="shared" si="0"/>
        <v>0</v>
      </c>
      <c r="AH11" s="31">
        <f t="shared" si="1"/>
        <v>0</v>
      </c>
      <c r="AI11" s="31">
        <f t="shared" si="2"/>
        <v>0</v>
      </c>
      <c r="AJ11" s="31">
        <f t="shared" si="3"/>
        <v>0</v>
      </c>
      <c r="AK11" s="31">
        <f t="shared" si="4"/>
        <v>0</v>
      </c>
      <c r="AL11" s="32">
        <f t="shared" si="5"/>
        <v>0</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f t="shared" si="0"/>
        <v>0</v>
      </c>
      <c r="AH12" s="31">
        <f t="shared" si="1"/>
        <v>0</v>
      </c>
      <c r="AI12" s="31">
        <f t="shared" si="2"/>
        <v>0</v>
      </c>
      <c r="AJ12" s="31">
        <f t="shared" si="3"/>
        <v>0</v>
      </c>
      <c r="AK12" s="31">
        <f t="shared" si="4"/>
        <v>0</v>
      </c>
      <c r="AL12" s="32">
        <f t="shared" si="5"/>
        <v>0</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f t="shared" si="0"/>
        <v>0</v>
      </c>
      <c r="AH13" s="31">
        <f t="shared" si="1"/>
        <v>0</v>
      </c>
      <c r="AI13" s="31">
        <f t="shared" si="2"/>
        <v>0</v>
      </c>
      <c r="AJ13" s="31">
        <f t="shared" si="3"/>
        <v>0</v>
      </c>
      <c r="AK13" s="31">
        <f t="shared" si="4"/>
        <v>0</v>
      </c>
      <c r="AL13" s="32">
        <f t="shared" si="5"/>
        <v>0</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f t="shared" si="0"/>
        <v>0</v>
      </c>
      <c r="AH14" s="31">
        <f t="shared" si="1"/>
        <v>0</v>
      </c>
      <c r="AI14" s="31">
        <f t="shared" si="2"/>
        <v>0</v>
      </c>
      <c r="AJ14" s="31">
        <f t="shared" si="3"/>
        <v>0</v>
      </c>
      <c r="AK14" s="31">
        <f t="shared" si="4"/>
        <v>0</v>
      </c>
      <c r="AL14" s="32">
        <f t="shared" si="5"/>
        <v>0</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f t="shared" si="0"/>
        <v>0</v>
      </c>
      <c r="AH15" s="31">
        <f t="shared" si="1"/>
        <v>0</v>
      </c>
      <c r="AI15" s="31">
        <f t="shared" si="2"/>
        <v>0</v>
      </c>
      <c r="AJ15" s="31">
        <f t="shared" si="3"/>
        <v>0</v>
      </c>
      <c r="AK15" s="31">
        <f t="shared" si="4"/>
        <v>0</v>
      </c>
      <c r="AL15" s="32">
        <f t="shared" si="5"/>
        <v>0</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si="0"/>
        <v>0</v>
      </c>
      <c r="AH16" s="31">
        <f t="shared" si="1"/>
        <v>0</v>
      </c>
      <c r="AI16" s="31">
        <f t="shared" si="2"/>
        <v>0</v>
      </c>
      <c r="AJ16" s="31">
        <f t="shared" si="3"/>
        <v>0</v>
      </c>
      <c r="AK16" s="31">
        <f t="shared" si="4"/>
        <v>0</v>
      </c>
      <c r="AL16" s="32">
        <f t="shared" si="5"/>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s>
  <conditionalFormatting sqref="AG8:AL118">
    <cfRule type="cellIs" dxfId="4" priority="2" operator="greaterThan">
      <formula>5</formula>
    </cfRule>
  </conditionalFormatting>
  <conditionalFormatting sqref="B8:AE118">
    <cfRule type="cellIs" dxfId="3"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tabSelected="1" zoomScale="102" zoomScaleNormal="102" workbookViewId="0">
      <pane xSplit="19" ySplit="12" topLeftCell="T16" activePane="bottomRight" state="frozen"/>
      <selection pane="topRight" activeCell="T1" sqref="T1"/>
      <selection pane="bottomLeft" activeCell="A12" sqref="A12"/>
      <selection pane="bottomRight" activeCell="W15" sqref="W15"/>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2" t="s">
        <v>6</v>
      </c>
      <c r="B1" s="113"/>
      <c r="C1" s="113"/>
      <c r="D1" s="113"/>
      <c r="E1" s="113"/>
      <c r="F1" s="113"/>
      <c r="G1" s="113"/>
      <c r="H1" s="113"/>
      <c r="I1" s="113"/>
      <c r="J1" s="113"/>
      <c r="K1" s="113"/>
      <c r="L1" s="113"/>
      <c r="M1" s="114"/>
      <c r="T1" s="129" t="s">
        <v>42</v>
      </c>
      <c r="U1" s="130"/>
      <c r="V1" s="130"/>
      <c r="W1" s="130"/>
      <c r="X1" s="131"/>
    </row>
    <row r="2" spans="1:24" ht="24.6" customHeight="1" x14ac:dyDescent="0.3">
      <c r="A2" s="52" t="s">
        <v>20</v>
      </c>
      <c r="E2" s="49"/>
      <c r="T2" s="132"/>
      <c r="U2" s="133"/>
      <c r="V2" s="133"/>
      <c r="W2" s="133"/>
      <c r="X2" s="134"/>
    </row>
    <row r="3" spans="1:24" s="69" customFormat="1" ht="28.9" customHeight="1" x14ac:dyDescent="0.25">
      <c r="A3" s="68" t="s">
        <v>19</v>
      </c>
      <c r="E3" s="49"/>
      <c r="H3" s="70"/>
      <c r="O3" s="71"/>
      <c r="P3" s="72"/>
      <c r="T3" s="127" t="s">
        <v>15</v>
      </c>
      <c r="U3" s="128"/>
      <c r="V3" s="77"/>
      <c r="W3" s="125" t="s">
        <v>41</v>
      </c>
      <c r="X3" s="126"/>
    </row>
    <row r="4" spans="1:24" s="69" customFormat="1" ht="13.9" customHeight="1" thickBot="1" x14ac:dyDescent="0.3">
      <c r="B4" s="148" t="s">
        <v>36</v>
      </c>
      <c r="C4" s="149"/>
      <c r="D4" s="149"/>
      <c r="E4" s="149"/>
      <c r="F4" s="149"/>
      <c r="G4" s="149"/>
      <c r="H4" s="149"/>
      <c r="I4" s="149"/>
      <c r="J4" s="149"/>
      <c r="K4" s="149"/>
      <c r="L4" s="149"/>
      <c r="M4" s="149"/>
      <c r="N4" s="149"/>
      <c r="O4" s="149"/>
      <c r="P4" s="149"/>
      <c r="Q4" s="150"/>
      <c r="T4" s="80" t="s">
        <v>16</v>
      </c>
      <c r="U4" s="95" t="e">
        <f>AVERAGEIF($O$14:$O$123,"&gt;0")</f>
        <v>#DIV/0!</v>
      </c>
      <c r="V4" s="76"/>
      <c r="W4" s="81" t="s">
        <v>16</v>
      </c>
      <c r="X4" s="96">
        <f>AVERAGE(B14:G15)</f>
        <v>5.416666666666667</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5" t="s">
        <v>22</v>
      </c>
      <c r="J6" s="145"/>
      <c r="K6" s="145"/>
      <c r="L6" s="145"/>
      <c r="M6" s="145"/>
      <c r="N6" s="145"/>
      <c r="O6" s="145"/>
      <c r="P6" s="145"/>
      <c r="Q6" s="145"/>
      <c r="R6" s="145"/>
      <c r="T6" s="120" t="s">
        <v>40</v>
      </c>
      <c r="U6" s="121"/>
      <c r="V6" s="79"/>
      <c r="W6" s="123" t="s">
        <v>40</v>
      </c>
      <c r="X6" s="124"/>
    </row>
    <row r="7" spans="1:24" ht="13.9" customHeight="1" x14ac:dyDescent="0.25">
      <c r="A7" s="45"/>
      <c r="B7" s="46"/>
      <c r="C7" s="46"/>
      <c r="D7" s="46"/>
      <c r="E7" s="46"/>
      <c r="F7" s="46"/>
      <c r="G7" s="46"/>
      <c r="I7" s="140" t="s">
        <v>15</v>
      </c>
      <c r="J7" s="140"/>
      <c r="K7" s="140"/>
      <c r="L7" s="140"/>
      <c r="M7" s="140"/>
      <c r="N7" s="140"/>
      <c r="O7" s="140"/>
      <c r="P7" s="41"/>
      <c r="Q7" s="139" t="s">
        <v>41</v>
      </c>
      <c r="R7" s="139"/>
      <c r="T7" s="86" t="s">
        <v>7</v>
      </c>
      <c r="U7" s="91" t="e">
        <f>AVERAGEIF($I$14:$I$123,"&gt;0")</f>
        <v>#DIV/0!</v>
      </c>
      <c r="V7" s="76"/>
      <c r="W7" s="87" t="s">
        <v>7</v>
      </c>
      <c r="X7" s="92">
        <f>AVERAGEIF($B$14:$B$123,"&gt;0")</f>
        <v>10</v>
      </c>
    </row>
    <row r="8" spans="1:24" ht="12.6" customHeight="1" x14ac:dyDescent="0.25">
      <c r="A8" s="45"/>
      <c r="B8" s="146" t="s">
        <v>7</v>
      </c>
      <c r="C8" s="146" t="s">
        <v>8</v>
      </c>
      <c r="D8" s="146" t="s">
        <v>9</v>
      </c>
      <c r="E8" s="146" t="s">
        <v>4</v>
      </c>
      <c r="F8" s="146" t="s">
        <v>3</v>
      </c>
      <c r="G8" s="146" t="s">
        <v>5</v>
      </c>
      <c r="I8" s="137" t="s">
        <v>7</v>
      </c>
      <c r="J8" s="137" t="s">
        <v>8</v>
      </c>
      <c r="K8" s="137" t="s">
        <v>9</v>
      </c>
      <c r="L8" s="137" t="s">
        <v>4</v>
      </c>
      <c r="M8" s="137" t="s">
        <v>3</v>
      </c>
      <c r="N8" s="137" t="s">
        <v>5</v>
      </c>
      <c r="O8" s="42"/>
      <c r="P8" s="41"/>
      <c r="Q8" s="43"/>
      <c r="R8" s="43"/>
      <c r="T8" s="86" t="s">
        <v>8</v>
      </c>
      <c r="U8" s="91" t="e">
        <f>AVERAGEIF($J$14:$J$123,"&gt;0")</f>
        <v>#DIV/0!</v>
      </c>
      <c r="V8" s="76"/>
      <c r="W8" s="87" t="s">
        <v>8</v>
      </c>
      <c r="X8" s="92">
        <f>AVERAGEIF($C$14:$C$123,"&gt;0")</f>
        <v>8.5714285714285712</v>
      </c>
    </row>
    <row r="9" spans="1:24" ht="13.15" customHeight="1" x14ac:dyDescent="0.25">
      <c r="A9" s="146" t="s">
        <v>21</v>
      </c>
      <c r="B9" s="146"/>
      <c r="C9" s="146"/>
      <c r="D9" s="146"/>
      <c r="E9" s="146"/>
      <c r="F9" s="146"/>
      <c r="G9" s="146"/>
      <c r="I9" s="137"/>
      <c r="J9" s="137"/>
      <c r="K9" s="137"/>
      <c r="L9" s="137"/>
      <c r="M9" s="137"/>
      <c r="N9" s="137"/>
      <c r="O9" s="143" t="s">
        <v>35</v>
      </c>
      <c r="P9" s="41"/>
      <c r="Q9" s="73"/>
      <c r="R9" s="135" t="s">
        <v>35</v>
      </c>
      <c r="T9" s="86" t="s">
        <v>9</v>
      </c>
      <c r="U9" s="91" t="e">
        <f>AVERAGEIF($K$14:$K$123,"&gt;0")</f>
        <v>#DIV/0!</v>
      </c>
      <c r="V9" s="76"/>
      <c r="W9" s="87" t="s">
        <v>9</v>
      </c>
      <c r="X9" s="92">
        <f>AVERAGEIF($D$14:$E$123,"&gt;0")</f>
        <v>14.285714285714286</v>
      </c>
    </row>
    <row r="10" spans="1:24" ht="14.45" customHeight="1" x14ac:dyDescent="0.25">
      <c r="A10" s="146"/>
      <c r="B10" s="146"/>
      <c r="C10" s="146"/>
      <c r="D10" s="146"/>
      <c r="E10" s="146"/>
      <c r="F10" s="146"/>
      <c r="G10" s="146"/>
      <c r="I10" s="137"/>
      <c r="J10" s="137"/>
      <c r="K10" s="137"/>
      <c r="L10" s="137"/>
      <c r="M10" s="137"/>
      <c r="N10" s="137"/>
      <c r="O10" s="143"/>
      <c r="P10" s="41"/>
      <c r="Q10" s="73"/>
      <c r="R10" s="135"/>
      <c r="T10" s="86" t="s">
        <v>4</v>
      </c>
      <c r="U10" s="91" t="e">
        <f>AVERAGEIF($L$14:$L$123,"&gt;0")</f>
        <v>#DIV/0!</v>
      </c>
      <c r="V10" s="76"/>
      <c r="W10" s="87" t="s">
        <v>4</v>
      </c>
      <c r="X10" s="92">
        <f>AVERAGEIF($E$14:$E$123,"&gt;0")</f>
        <v>11.428571428571429</v>
      </c>
    </row>
    <row r="11" spans="1:24" ht="13.9" customHeight="1" x14ac:dyDescent="0.25">
      <c r="A11" s="146"/>
      <c r="B11" s="146"/>
      <c r="C11" s="146"/>
      <c r="D11" s="146"/>
      <c r="E11" s="146"/>
      <c r="F11" s="146"/>
      <c r="G11" s="146"/>
      <c r="I11" s="137"/>
      <c r="J11" s="137"/>
      <c r="K11" s="137"/>
      <c r="L11" s="137"/>
      <c r="M11" s="137"/>
      <c r="N11" s="137"/>
      <c r="O11" s="143"/>
      <c r="P11" s="41"/>
      <c r="Q11" s="141"/>
      <c r="R11" s="135"/>
      <c r="T11" s="86" t="s">
        <v>3</v>
      </c>
      <c r="U11" s="91" t="e">
        <f>AVERAGEIF($M$14:$M$123,"&gt;0")</f>
        <v>#DIV/0!</v>
      </c>
      <c r="V11" s="76"/>
      <c r="W11" s="87" t="s">
        <v>3</v>
      </c>
      <c r="X11" s="92">
        <f>AVERAGEIF($F$14:$F$123,"&gt;0")</f>
        <v>12.142857142857142</v>
      </c>
    </row>
    <row r="12" spans="1:24" ht="13.9" customHeight="1" thickBot="1" x14ac:dyDescent="0.3">
      <c r="A12" s="147"/>
      <c r="B12" s="147"/>
      <c r="C12" s="147"/>
      <c r="D12" s="147"/>
      <c r="E12" s="147"/>
      <c r="F12" s="147"/>
      <c r="G12" s="147"/>
      <c r="H12" s="7"/>
      <c r="I12" s="138"/>
      <c r="J12" s="138"/>
      <c r="K12" s="138"/>
      <c r="L12" s="138"/>
      <c r="M12" s="138"/>
      <c r="N12" s="138"/>
      <c r="O12" s="144"/>
      <c r="P12" s="44"/>
      <c r="Q12" s="142"/>
      <c r="R12" s="136"/>
      <c r="T12" s="88" t="s">
        <v>5</v>
      </c>
      <c r="U12" s="93" t="e">
        <f>AVERAGEIF($N$14:$N$123,"&gt;0")</f>
        <v>#DIV/0!</v>
      </c>
      <c r="V12" s="89"/>
      <c r="W12" s="90" t="s">
        <v>5</v>
      </c>
      <c r="X12" s="94">
        <f>AVERAGEIF($G$14:$G$123,"&gt;0")</f>
        <v>18.571428571428573</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22"/>
      <c r="X13" s="122"/>
    </row>
    <row r="14" spans="1:24" x14ac:dyDescent="0.25">
      <c r="A14" s="47">
        <v>1</v>
      </c>
      <c r="B14" s="151">
        <v>5</v>
      </c>
      <c r="C14" s="152">
        <v>5</v>
      </c>
      <c r="D14" s="151">
        <v>5</v>
      </c>
      <c r="E14" s="152">
        <v>10</v>
      </c>
      <c r="F14" s="151">
        <v>5</v>
      </c>
      <c r="G14" s="152">
        <v>5</v>
      </c>
      <c r="I14" s="60">
        <f>B14*'NASA-TLX Weighting'!AG9</f>
        <v>0</v>
      </c>
      <c r="J14" s="60">
        <f>C14*'NASA-TLX Weighting'!AH9</f>
        <v>0</v>
      </c>
      <c r="K14" s="60">
        <f>D14*'NASA-TLX Weighting'!AI9</f>
        <v>0</v>
      </c>
      <c r="L14" s="60">
        <f>E14*'NASA-TLX Weighting'!AJ9</f>
        <v>0</v>
      </c>
      <c r="M14" s="60">
        <f>F14*'NASA-TLX Weighting'!AK9</f>
        <v>0</v>
      </c>
      <c r="N14" s="60">
        <f>G14*'NASA-TLX Weighting'!AL9</f>
        <v>0</v>
      </c>
      <c r="O14" s="98" t="e">
        <f>SUM(I14:N14)/SUM('NASA-TLX Weighting'!AG9:AL9)</f>
        <v>#DIV/0!</v>
      </c>
      <c r="P14" s="12"/>
      <c r="Q14" s="63"/>
      <c r="R14" s="97">
        <f t="shared" ref="R14:R77" si="0">AVERAGE(B14:G14)</f>
        <v>5.833333333333333</v>
      </c>
      <c r="W14" s="62"/>
      <c r="X14" s="62"/>
    </row>
    <row r="15" spans="1:24" x14ac:dyDescent="0.25">
      <c r="A15" s="47">
        <v>2</v>
      </c>
      <c r="B15" s="151">
        <v>5</v>
      </c>
      <c r="C15" s="152">
        <v>5</v>
      </c>
      <c r="D15" s="151">
        <v>5</v>
      </c>
      <c r="E15" s="152">
        <v>5</v>
      </c>
      <c r="F15" s="151">
        <v>5</v>
      </c>
      <c r="G15" s="152">
        <v>5</v>
      </c>
      <c r="I15" s="60">
        <f>B15*'NASA-TLX Weighting'!AG10</f>
        <v>0</v>
      </c>
      <c r="J15" s="60">
        <f>C15*'NASA-TLX Weighting'!AH10</f>
        <v>0</v>
      </c>
      <c r="K15" s="60">
        <f>D15*'NASA-TLX Weighting'!AI10</f>
        <v>0</v>
      </c>
      <c r="L15" s="60">
        <f>E15*'NASA-TLX Weighting'!AJ10</f>
        <v>0</v>
      </c>
      <c r="M15" s="60">
        <f>F15*'NASA-TLX Weighting'!AK10</f>
        <v>0</v>
      </c>
      <c r="N15" s="60">
        <f>G15*'NASA-TLX Weighting'!AL10</f>
        <v>0</v>
      </c>
      <c r="O15" s="98" t="e">
        <f>SUM(I15:N15)/SUM('NASA-TLX Weighting'!AG10:AL10)</f>
        <v>#DIV/0!</v>
      </c>
      <c r="P15" s="12"/>
      <c r="Q15" s="63"/>
      <c r="R15" s="97">
        <f t="shared" si="0"/>
        <v>5</v>
      </c>
      <c r="W15" s="62"/>
      <c r="X15" s="62"/>
    </row>
    <row r="16" spans="1:24" x14ac:dyDescent="0.25">
      <c r="A16" s="47">
        <v>3</v>
      </c>
      <c r="B16" s="151">
        <v>10</v>
      </c>
      <c r="C16" s="152">
        <v>10</v>
      </c>
      <c r="D16" s="151">
        <v>10</v>
      </c>
      <c r="E16" s="152">
        <v>5</v>
      </c>
      <c r="F16" s="151">
        <v>15</v>
      </c>
      <c r="G16" s="152">
        <v>5</v>
      </c>
      <c r="I16" s="60">
        <f>B16*'NASA-TLX Weighting'!AG11</f>
        <v>0</v>
      </c>
      <c r="J16" s="60">
        <f>C16*'NASA-TLX Weighting'!AH11</f>
        <v>0</v>
      </c>
      <c r="K16" s="60">
        <f>D16*'NASA-TLX Weighting'!AI11</f>
        <v>0</v>
      </c>
      <c r="L16" s="60">
        <f>E16*'NASA-TLX Weighting'!AJ11</f>
        <v>0</v>
      </c>
      <c r="M16" s="60">
        <f>F16*'NASA-TLX Weighting'!AK11</f>
        <v>0</v>
      </c>
      <c r="N16" s="60">
        <f>G16*'NASA-TLX Weighting'!AL11</f>
        <v>0</v>
      </c>
      <c r="O16" s="98" t="e">
        <f>SUM(I16:N16)/SUM('NASA-TLX Weighting'!AG11:AL11)</f>
        <v>#DIV/0!</v>
      </c>
      <c r="P16" s="12"/>
      <c r="Q16" s="63"/>
      <c r="R16" s="97">
        <f t="shared" si="0"/>
        <v>9.1666666666666661</v>
      </c>
      <c r="W16" s="62"/>
      <c r="X16" s="76"/>
    </row>
    <row r="17" spans="1:24" x14ac:dyDescent="0.25">
      <c r="A17" s="47">
        <v>4</v>
      </c>
      <c r="B17" s="151">
        <v>15</v>
      </c>
      <c r="C17" s="152">
        <v>5</v>
      </c>
      <c r="D17" s="151">
        <v>50</v>
      </c>
      <c r="E17" s="152">
        <v>30</v>
      </c>
      <c r="F17" s="151">
        <v>20</v>
      </c>
      <c r="G17" s="152">
        <v>75</v>
      </c>
      <c r="I17" s="60">
        <f>B17*'NASA-TLX Weighting'!AG12</f>
        <v>0</v>
      </c>
      <c r="J17" s="60">
        <f>C17*'NASA-TLX Weighting'!AH12</f>
        <v>0</v>
      </c>
      <c r="K17" s="60">
        <f>D17*'NASA-TLX Weighting'!AI12</f>
        <v>0</v>
      </c>
      <c r="L17" s="60">
        <f>E17*'NASA-TLX Weighting'!AJ12</f>
        <v>0</v>
      </c>
      <c r="M17" s="60">
        <f>F17*'NASA-TLX Weighting'!AK12</f>
        <v>0</v>
      </c>
      <c r="N17" s="60">
        <f>G17*'NASA-TLX Weighting'!AL12</f>
        <v>0</v>
      </c>
      <c r="O17" s="98" t="e">
        <f>SUM(I17:N17)/SUM('NASA-TLX Weighting'!AG12:AL12)</f>
        <v>#DIV/0!</v>
      </c>
      <c r="P17" s="12"/>
      <c r="Q17" s="63"/>
      <c r="R17" s="97">
        <f t="shared" si="0"/>
        <v>32.5</v>
      </c>
      <c r="W17" s="62"/>
      <c r="X17" s="62"/>
    </row>
    <row r="18" spans="1:24" x14ac:dyDescent="0.25">
      <c r="A18" s="47">
        <v>5</v>
      </c>
      <c r="B18" s="151">
        <v>10</v>
      </c>
      <c r="C18" s="152">
        <v>20</v>
      </c>
      <c r="D18" s="151">
        <v>10</v>
      </c>
      <c r="E18" s="152">
        <v>20</v>
      </c>
      <c r="F18" s="151">
        <v>10</v>
      </c>
      <c r="G18" s="152">
        <v>20</v>
      </c>
      <c r="I18" s="60">
        <f>B18*'NASA-TLX Weighting'!AG13</f>
        <v>0</v>
      </c>
      <c r="J18" s="60">
        <f>C18*'NASA-TLX Weighting'!AH13</f>
        <v>0</v>
      </c>
      <c r="K18" s="60">
        <f>D18*'NASA-TLX Weighting'!AI13</f>
        <v>0</v>
      </c>
      <c r="L18" s="60">
        <f>E18*'NASA-TLX Weighting'!AJ13</f>
        <v>0</v>
      </c>
      <c r="M18" s="60">
        <f>F18*'NASA-TLX Weighting'!AK13</f>
        <v>0</v>
      </c>
      <c r="N18" s="60">
        <f>G18*'NASA-TLX Weighting'!AL13</f>
        <v>0</v>
      </c>
      <c r="O18" s="98" t="e">
        <f>SUM(I18:N18)/SUM('NASA-TLX Weighting'!AG13:AL13)</f>
        <v>#DIV/0!</v>
      </c>
      <c r="P18" s="12"/>
      <c r="Q18" s="63"/>
      <c r="R18" s="97">
        <f t="shared" si="0"/>
        <v>15</v>
      </c>
      <c r="W18" s="62"/>
      <c r="X18" s="62"/>
    </row>
    <row r="19" spans="1:24" x14ac:dyDescent="0.25">
      <c r="A19" s="47">
        <v>6</v>
      </c>
      <c r="B19" s="151">
        <v>10</v>
      </c>
      <c r="C19" s="152">
        <v>5</v>
      </c>
      <c r="D19" s="151">
        <v>30</v>
      </c>
      <c r="E19" s="152">
        <v>5</v>
      </c>
      <c r="F19" s="151">
        <v>20</v>
      </c>
      <c r="G19" s="152">
        <v>15</v>
      </c>
      <c r="I19" s="60">
        <f>B19*'NASA-TLX Weighting'!AG14</f>
        <v>0</v>
      </c>
      <c r="J19" s="60">
        <f>C19*'NASA-TLX Weighting'!AH14</f>
        <v>0</v>
      </c>
      <c r="K19" s="60">
        <f>D19*'NASA-TLX Weighting'!AI14</f>
        <v>0</v>
      </c>
      <c r="L19" s="60">
        <f>E19*'NASA-TLX Weighting'!AJ14</f>
        <v>0</v>
      </c>
      <c r="M19" s="60">
        <f>F19*'NASA-TLX Weighting'!AK14</f>
        <v>0</v>
      </c>
      <c r="N19" s="60">
        <f>G19*'NASA-TLX Weighting'!AL14</f>
        <v>0</v>
      </c>
      <c r="O19" s="98" t="e">
        <f>SUM(I19:N19)/SUM('NASA-TLX Weighting'!AG14:AL14)</f>
        <v>#DIV/0!</v>
      </c>
      <c r="P19" s="12"/>
      <c r="Q19" s="63"/>
      <c r="R19" s="97">
        <f t="shared" si="0"/>
        <v>14.166666666666666</v>
      </c>
      <c r="W19" s="62"/>
      <c r="X19" s="62"/>
    </row>
    <row r="20" spans="1:24" x14ac:dyDescent="0.25">
      <c r="A20" s="47">
        <v>7</v>
      </c>
      <c r="B20" s="151">
        <v>15</v>
      </c>
      <c r="C20" s="152">
        <v>10</v>
      </c>
      <c r="D20" s="151">
        <v>10</v>
      </c>
      <c r="E20" s="152">
        <v>5</v>
      </c>
      <c r="F20" s="151">
        <v>10</v>
      </c>
      <c r="G20" s="152">
        <v>5</v>
      </c>
      <c r="I20" s="60">
        <f>B20*'NASA-TLX Weighting'!AG15</f>
        <v>0</v>
      </c>
      <c r="J20" s="60">
        <f>C20*'NASA-TLX Weighting'!AH15</f>
        <v>0</v>
      </c>
      <c r="K20" s="60">
        <f>D20*'NASA-TLX Weighting'!AI15</f>
        <v>0</v>
      </c>
      <c r="L20" s="60">
        <f>E20*'NASA-TLX Weighting'!AJ15</f>
        <v>0</v>
      </c>
      <c r="M20" s="60">
        <f>F20*'NASA-TLX Weighting'!AK15</f>
        <v>0</v>
      </c>
      <c r="N20" s="60">
        <f>G20*'NASA-TLX Weighting'!AL15</f>
        <v>0</v>
      </c>
      <c r="O20" s="98" t="e">
        <f>SUM(I20:N20)/SUM('NASA-TLX Weighting'!AG15:AL15)</f>
        <v>#DIV/0!</v>
      </c>
      <c r="P20" s="12"/>
      <c r="Q20" s="63"/>
      <c r="R20" s="97">
        <f t="shared" si="0"/>
        <v>9.1666666666666661</v>
      </c>
      <c r="W20" s="62"/>
      <c r="X20" s="62"/>
    </row>
    <row r="21" spans="1:24" x14ac:dyDescent="0.25">
      <c r="A21" s="47">
        <v>8</v>
      </c>
      <c r="B21" s="58"/>
      <c r="C21" s="56"/>
      <c r="D21" s="58"/>
      <c r="E21" s="56"/>
      <c r="F21" s="58"/>
      <c r="G21" s="56"/>
      <c r="I21" s="60">
        <f>B21*'NASA-TLX Weighting'!AG16</f>
        <v>0</v>
      </c>
      <c r="J21" s="60">
        <f>C21*'NASA-TLX Weighting'!AH16</f>
        <v>0</v>
      </c>
      <c r="K21" s="60">
        <f>D21*'NASA-TLX Weighting'!AI16</f>
        <v>0</v>
      </c>
      <c r="L21" s="60">
        <f>E21*'NASA-TLX Weighting'!AJ16</f>
        <v>0</v>
      </c>
      <c r="M21" s="60">
        <f>F21*'NASA-TLX Weighting'!AK16</f>
        <v>0</v>
      </c>
      <c r="N21" s="60">
        <f>G21*'NASA-TLX Weighting'!AL16</f>
        <v>0</v>
      </c>
      <c r="O21" s="98" t="e">
        <f>SUM(I21:N21)/SUM('NASA-TLX Weighting'!AG16:AL16)</f>
        <v>#DIV/0!</v>
      </c>
      <c r="P21" s="12"/>
      <c r="Q21" s="63"/>
      <c r="R21" s="97" t="e">
        <f t="shared" si="0"/>
        <v>#DIV/0!</v>
      </c>
      <c r="W21" s="62"/>
      <c r="X21" s="62"/>
    </row>
    <row r="22" spans="1:24" x14ac:dyDescent="0.25">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98" t="e">
        <f>SUM(I22:N22)/SUM('NASA-TLX Weighting'!AG17:AL17)</f>
        <v>#DIV/0!</v>
      </c>
      <c r="P22" s="12"/>
      <c r="Q22" s="63"/>
      <c r="R22" s="97" t="e">
        <f t="shared" si="0"/>
        <v>#DIV/0!</v>
      </c>
      <c r="W22" s="62"/>
      <c r="X22" s="62"/>
    </row>
    <row r="23" spans="1:24" x14ac:dyDescent="0.25">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98" t="e">
        <f>SUM(I23:N23)/SUM('NASA-TLX Weighting'!AG18:AL18)</f>
        <v>#DIV/0!</v>
      </c>
      <c r="P23" s="12"/>
      <c r="Q23" s="63"/>
      <c r="R23" s="97" t="e">
        <f t="shared" si="0"/>
        <v>#DIV/0!</v>
      </c>
    </row>
    <row r="24" spans="1:24" x14ac:dyDescent="0.25">
      <c r="A24" s="47">
        <v>11</v>
      </c>
      <c r="B24" s="58"/>
      <c r="C24" s="56"/>
      <c r="D24" s="58"/>
      <c r="E24" s="56"/>
      <c r="F24" s="58"/>
      <c r="G24" s="56"/>
      <c r="I24" s="60">
        <f>B24*'NASA-TLX Weighting'!AG19</f>
        <v>0</v>
      </c>
      <c r="J24" s="60">
        <f>C24*'NASA-TLX Weighting'!AH19</f>
        <v>0</v>
      </c>
      <c r="K24" s="60">
        <f>D24*'NASA-TLX Weighting'!AI19</f>
        <v>0</v>
      </c>
      <c r="L24" s="60">
        <f>E24*'NASA-TLX Weighting'!AJ19</f>
        <v>0</v>
      </c>
      <c r="M24" s="60">
        <f>F24*'NASA-TLX Weighting'!AK19</f>
        <v>0</v>
      </c>
      <c r="N24" s="60">
        <f>G24*'NASA-TLX Weighting'!AL19</f>
        <v>0</v>
      </c>
      <c r="O24" s="98" t="e">
        <f>SUM(I24:N24)/SUM('NASA-TLX Weighting'!AG19:AL19)</f>
        <v>#DIV/0!</v>
      </c>
      <c r="P24" s="12"/>
      <c r="Q24" s="63"/>
      <c r="R24" s="97" t="e">
        <f t="shared" si="0"/>
        <v>#DIV/0!</v>
      </c>
    </row>
    <row r="25" spans="1:24" x14ac:dyDescent="0.25">
      <c r="A25" s="47">
        <v>12</v>
      </c>
      <c r="B25" s="58"/>
      <c r="C25" s="56"/>
      <c r="D25" s="58"/>
      <c r="E25" s="56"/>
      <c r="F25" s="58"/>
      <c r="G25" s="56"/>
      <c r="I25" s="60">
        <f>B25*'NASA-TLX Weighting'!AG20</f>
        <v>0</v>
      </c>
      <c r="J25" s="60">
        <f>C25*'NASA-TLX Weighting'!AH20</f>
        <v>0</v>
      </c>
      <c r="K25" s="60">
        <f>D25*'NASA-TLX Weighting'!AI20</f>
        <v>0</v>
      </c>
      <c r="L25" s="60">
        <f>E25*'NASA-TLX Weighting'!AJ20</f>
        <v>0</v>
      </c>
      <c r="M25" s="60">
        <f>F25*'NASA-TLX Weighting'!AK20</f>
        <v>0</v>
      </c>
      <c r="N25" s="60">
        <f>G25*'NASA-TLX Weighting'!AL20</f>
        <v>0</v>
      </c>
      <c r="O25" s="98" t="e">
        <f>SUM(I25:N25)/SUM('NASA-TLX Weighting'!AG20:AL20)</f>
        <v>#DIV/0!</v>
      </c>
      <c r="P25" s="12"/>
      <c r="Q25" s="63"/>
      <c r="R25" s="97" t="e">
        <f t="shared" si="0"/>
        <v>#DIV/0!</v>
      </c>
    </row>
    <row r="26" spans="1:24" x14ac:dyDescent="0.25">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98" t="e">
        <f>SUM(I26:N26)/SUM('NASA-TLX Weighting'!AG21:AL21)</f>
        <v>#DIV/0!</v>
      </c>
      <c r="P26" s="12"/>
      <c r="Q26" s="63"/>
      <c r="R26" s="97" t="e">
        <f t="shared" si="0"/>
        <v>#DIV/0!</v>
      </c>
    </row>
    <row r="27" spans="1:24" x14ac:dyDescent="0.25">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98" t="e">
        <f>SUM(I27:N27)/SUM('NASA-TLX Weighting'!AG22:AL22)</f>
        <v>#DIV/0!</v>
      </c>
      <c r="P27" s="12"/>
      <c r="Q27" s="63"/>
      <c r="R27" s="97" t="e">
        <f t="shared" si="0"/>
        <v>#DIV/0!</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98"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98"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98"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98"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98"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98"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98"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98"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98"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98"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98"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98"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98"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98"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98"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98"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98"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98"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98"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98"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98"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98"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98"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98"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98"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98"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98"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98"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98"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98"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98"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98"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98"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98"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98"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98"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98"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98"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98"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98"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98"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98"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98"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98"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98"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98"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98"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98"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98"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98"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98"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98"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98"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98"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98"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98"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98"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98"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98"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98"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98"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98"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98"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98"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98"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98"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98"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98"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98"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98"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98"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98"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98"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98"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98"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98"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98"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98"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98"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98"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98"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98"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98"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98"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98"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98"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98"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98"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98"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98"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98"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98"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98"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98"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98"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98"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B4:Q4"/>
    <mergeCell ref="D8:D12"/>
    <mergeCell ref="E8:E12"/>
    <mergeCell ref="F8:F12"/>
    <mergeCell ref="G8:G12"/>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T6:U6"/>
    <mergeCell ref="W13:X13"/>
    <mergeCell ref="W6:X6"/>
    <mergeCell ref="W3:X3"/>
    <mergeCell ref="T3:U3"/>
  </mergeCells>
  <conditionalFormatting sqref="O13:P15 P16:P83 O16:O123">
    <cfRule type="cellIs" dxfId="2" priority="3" operator="greaterThan">
      <formula>100</formula>
    </cfRule>
  </conditionalFormatting>
  <conditionalFormatting sqref="B21:G123">
    <cfRule type="cellIs" dxfId="1" priority="2" operator="greaterThan">
      <formula>100</formula>
    </cfRule>
  </conditionalFormatting>
  <conditionalFormatting sqref="B15:G20">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2020-10-21T12:02:39Z</dcterms:modified>
</cp:coreProperties>
</file>