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<sst xmlns="http://schemas.openxmlformats.org/spreadsheetml/2006/main" count="170" uniqueCount="87">
  <si>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</si>
  <si>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</si>
  <si>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</si>
  <si>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</si>
  <si>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</si>
  <si>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</si>
  <si>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</si>
  <si>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</si>
  <si>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</si>
  <si>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</si>
  <si>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</si>
  <si>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</si>
  <si>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</si>
  <si>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</si>
  <si>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</si>
  <si>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</si>
  <si>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</si>
  <si>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</si>
  <si>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</si>
  <si>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</si>
  <si>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</si>
  <si>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</si>
  <si>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</si>
  <si>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</si>
  <si>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</si>
  <si>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</si>
  <si>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</si>
  <si>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</si>
  <si>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</si>
  <si>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</si>
  <si>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</si>
  <si>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</si>
  <si>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</si>
  <si>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 - výškové práce pro umístění senzorů na budovy</t>
  </si>
  <si>
    <t xml:space="preserve"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</si>
  <si>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</si>
  <si>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</si>
  <si>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</si>
  <si>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</si>
  <si>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 xml:space="preserve">20157</t>
  </si>
  <si>
    <t xml:space="preserve">24390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</si>
  <si>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</si>
  <si>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</si>
  <si>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</si>
  <si>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</si>
  <si>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</si>
  <si>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</si>
  <si>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</si>
  <si>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</si>
  <si>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</si>
  <si>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</si>
  <si>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</si>
  <si>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</si>
  <si>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 (nebo jiné notebooky určené pro vývoj na Linux a Windows)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</si>
  <si>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</si>
  <si>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</si>
  <si>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</si>
  <si>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</si>
  <si>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0</t>
  </si>
  <si>
    <t xml:space="preserve">80000</t>
  </si>
  <si>
    <t xml:space="preserve">Projektové a finanční vedení</t>
  </si>
  <si>
    <t xml:space="preserve">Propagace a PR (letáky, nálepky, placená propagace na sociálních sítích...)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</si>
  <si>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</si>
  <si>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</si>
  <si>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</si>
  <si>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</si>
  <si>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</si>
  <si>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</si>
  <si>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</si>
  <si>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</si>
  <si>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</si>
  <si>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</si>
  <si>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</si>
  <si>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</si>
  <si>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</si>
  <si>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</si>
  <si>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</si>
  <si>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</si>
  <si>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</si>
  <si>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</si>
  <si>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</si>
  <si>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</si>
  <si>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suma celkem</t>
  </si>
  <si>
    <t xml:space="preserve">Odhad nákladů pokud by se nejednalo o pro bono práci (pokud položka již je naceněna, přičti tuto)</t>
  </si>
  <si>
    <t xml:space="preserve">testování API</t>
  </si>
  <si>
    <t xml:space="preserve">výškové práce pro umístění senzorů na budovy</t>
  </si>
  <si>
    <t xml:space="preserve">penTesting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</si>
</sst>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Tahoma"/>
      <family val="2"/>
      <charset val="1"/>
    </font>
    <font>
      <sz val="10"/>
      <name val="Tahoma"/>
      <family val="2"/>
      <charset val="1"/>
    </font>
    <font>
      <sz val="11"/>
      <name val="Tahoma"/>
      <family val="2"/>
      <charset val="1"/>
    </font>
    <font>
      <sz val="11"/>
      <name val="Calibri"/>
      <family val="2"/>
      <charset val="1"/>
    </font>
    <font>
      <u val="singl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0000"/>
        <bgColor rgb="FF800000"/>
      </patternFill>
    </fill>
    <fill>
      <patternFill patternType="solid">
        <fgColor rgb="FFE6E6FF"/>
        <bgColor rgb="FFFFFFFF"/>
      </patternFill>
    </fill>
    <fill>
      <patternFill patternType="solid">
        <fgColor rgb="FF99CCFF"/>
        <bgColor rgb="FFCCCCFF"/>
      </patternFill>
    </fill>
    <fill>
      <patternFill patternType="solid">
        <fgColor rgb="FF00CC33"/>
        <bgColor rgb="FF339966"/>
      </patternFill>
    </fill>
    <fill>
      <patternFill patternType="solid">
        <fgColor rgb="FF3399FF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43"/>
  <sheetViews>
    <sheetView windowProtection="false" showFormulas="false" showGridLines="fals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K40" activeCellId="0" sqref="K40"/>
    </sheetView>
  </sheetViews>
  <sheetFormatPr defaultRowHeight="13.45"/>
  <cols>
    <col collapsed="false" hidden="false" max="1" min="1" style="1" width="63.9234693877551"/>
    <col collapsed="false" hidden="false" max="2" min="2" style="1" width="5.61734693877551"/>
    <col collapsed="false" hidden="false" max="3" min="3" style="1" width="5.31122448979592"/>
    <col collapsed="false" hidden="false" max="4" min="4" style="1" width="10.3061224489796"/>
    <col collapsed="false" hidden="false" max="5" min="5" style="1" width="7.95408163265306"/>
    <col collapsed="false" hidden="false" max="6" min="6" style="1" width="8.97959183673469"/>
    <col collapsed="false" hidden="false" max="7" min="7" style="1" width="10.8163265306122"/>
    <col collapsed="false" hidden="false" max="8" min="8" style="1" width="10.1071428571429"/>
    <col collapsed="false" hidden="false" max="9" min="9" style="1" width="16.3265306122449"/>
    <col collapsed="false" hidden="false" max="10" min="10" style="1" width="10.4132653061225"/>
    <col collapsed="false" hidden="false" max="11" min="11" style="1" width="13.4744897959184"/>
    <col collapsed="false" hidden="false" max="12" min="12" style="1" width="137.045918367347"/>
    <col collapsed="false" hidden="false" max="13" min="13" style="1" width="127.352040816327"/>
    <col collapsed="false" hidden="false" max="256" min="14" style="1" width="9.38775510204082"/>
    <col collapsed="false" hidden="false" max="1025" min="257" style="0" width="9.38775510204082"/>
  </cols>
  <sheetData>
    <row r="1" customFormat="false" ht="23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8" customFormat="true" ht="40" hidden="false" customHeight="true" outlineLevel="0" collapsed="false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3" t="s">
        <v>13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customFormat="false" ht="13.8" hidden="false" customHeight="false" outlineLevel="0" collapsed="false">
      <c r="A3" s="9" t="s">
        <v>14</v>
      </c>
      <c r="B3" s="10" t="s">
        <v>15</v>
      </c>
      <c r="C3" s="11" t="n">
        <v>1</v>
      </c>
      <c r="D3" s="11" t="n">
        <v>47768</v>
      </c>
      <c r="E3" s="11" t="n">
        <v>57799</v>
      </c>
      <c r="F3" s="11" t="n">
        <v>57799</v>
      </c>
      <c r="G3" s="12" t="n">
        <v>0</v>
      </c>
      <c r="H3" s="12" t="n">
        <v>0</v>
      </c>
      <c r="I3" s="13" t="n">
        <f aca="false">F3+G3+H3</f>
        <v>57799</v>
      </c>
      <c r="J3" s="13" t="n">
        <f aca="false">G3+H3+I3</f>
        <v>57799</v>
      </c>
      <c r="K3" s="14" t="s">
        <v>16</v>
      </c>
      <c r="L3" s="14" t="s">
        <v>17</v>
      </c>
      <c r="M3" s="15" t="s">
        <v>18</v>
      </c>
    </row>
    <row r="4" customFormat="false" ht="16" hidden="false" customHeight="true" outlineLevel="0" collapsed="false">
      <c r="A4" s="9" t="s">
        <v>19</v>
      </c>
      <c r="B4" s="10" t="s">
        <v>20</v>
      </c>
      <c r="C4" s="11" t="n">
        <v>12</v>
      </c>
      <c r="D4" s="16" t="n">
        <v>3350</v>
      </c>
      <c r="E4" s="16" t="n">
        <v>4053</v>
      </c>
      <c r="F4" s="11" t="n">
        <f aca="false">E4*12</f>
        <v>48636</v>
      </c>
      <c r="G4" s="12" t="n">
        <f aca="false">C4*E4</f>
        <v>48636</v>
      </c>
      <c r="H4" s="12" t="n">
        <f aca="false">C4*E4</f>
        <v>48636</v>
      </c>
      <c r="I4" s="13" t="n">
        <f aca="false">F4+G4+H4</f>
        <v>145908</v>
      </c>
      <c r="J4" s="13" t="n">
        <f aca="false">F4+G4+H4</f>
        <v>145908</v>
      </c>
      <c r="K4" s="14" t="s">
        <v>21</v>
      </c>
      <c r="L4" s="14" t="s">
        <v>22</v>
      </c>
      <c r="M4" s="17"/>
    </row>
    <row r="5" customFormat="false" ht="13.8" hidden="false" customHeight="false" outlineLevel="0" collapsed="false">
      <c r="A5" s="18" t="s">
        <v>23</v>
      </c>
      <c r="B5" s="19" t="s">
        <v>24</v>
      </c>
      <c r="C5" s="11" t="n">
        <v>500</v>
      </c>
      <c r="D5" s="11" t="n">
        <v>0</v>
      </c>
      <c r="E5" s="11" t="n">
        <v>1000</v>
      </c>
      <c r="F5" s="11" t="n">
        <f aca="false">C5*E5</f>
        <v>500000</v>
      </c>
      <c r="G5" s="12" t="n">
        <v>0</v>
      </c>
      <c r="H5" s="12" t="n">
        <v>0</v>
      </c>
      <c r="I5" s="13" t="n">
        <f aca="false">F5+G5+H5</f>
        <v>500000</v>
      </c>
      <c r="J5" s="13" t="n">
        <f aca="false">F5+G5+H5</f>
        <v>500000</v>
      </c>
      <c r="K5" s="14" t="s">
        <v>21</v>
      </c>
      <c r="L5" s="14" t="s">
        <v>25</v>
      </c>
      <c r="M5" s="20" t="s">
        <v>26</v>
      </c>
    </row>
    <row r="6" customFormat="false" ht="16" hidden="false" customHeight="true" outlineLevel="0" collapsed="false">
      <c r="A6" s="9" t="s">
        <v>27</v>
      </c>
      <c r="B6" s="10" t="s">
        <v>15</v>
      </c>
      <c r="C6" s="11" t="n">
        <v>1</v>
      </c>
      <c r="D6" s="11" t="n">
        <v>0</v>
      </c>
      <c r="E6" s="11" t="n">
        <v>200000</v>
      </c>
      <c r="F6" s="11" t="n">
        <v>200000</v>
      </c>
      <c r="G6" s="12" t="n">
        <v>0</v>
      </c>
      <c r="H6" s="12" t="n">
        <v>0</v>
      </c>
      <c r="I6" s="13" t="n">
        <f aca="false">F6+G6+H6</f>
        <v>200000</v>
      </c>
      <c r="J6" s="13" t="n">
        <f aca="false">F6+G6+H6</f>
        <v>200000</v>
      </c>
      <c r="K6" s="14" t="s">
        <v>21</v>
      </c>
      <c r="L6" s="14" t="s">
        <v>28</v>
      </c>
      <c r="M6" s="15" t="s">
        <v>29</v>
      </c>
    </row>
    <row r="7" customFormat="false" ht="16" hidden="false" customHeight="true" outlineLevel="0" collapsed="false">
      <c r="A7" s="21" t="s">
        <v>30</v>
      </c>
      <c r="B7" s="10" t="s">
        <v>15</v>
      </c>
      <c r="C7" s="11" t="n">
        <v>1</v>
      </c>
      <c r="D7" s="11" t="n">
        <v>107500</v>
      </c>
      <c r="E7" s="11" t="n">
        <v>107500</v>
      </c>
      <c r="F7" s="11" t="n">
        <v>107500</v>
      </c>
      <c r="G7" s="11" t="n">
        <v>0</v>
      </c>
      <c r="H7" s="12" t="n">
        <v>0</v>
      </c>
      <c r="I7" s="13" t="n">
        <f aca="false">F7+G7+H7</f>
        <v>107500</v>
      </c>
      <c r="J7" s="13" t="n">
        <f aca="false">F7+G7+H7</f>
        <v>107500</v>
      </c>
      <c r="K7" s="14" t="s">
        <v>16</v>
      </c>
      <c r="L7" s="14" t="s">
        <v>31</v>
      </c>
      <c r="M7" s="15" t="s">
        <v>32</v>
      </c>
    </row>
    <row r="8" customFormat="false" ht="16" hidden="false" customHeight="true" outlineLevel="0" collapsed="false">
      <c r="A8" s="22" t="s">
        <v>33</v>
      </c>
      <c r="B8" s="19" t="s">
        <v>34</v>
      </c>
      <c r="C8" s="14" t="s">
        <v>34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3" t="n">
        <f aca="false">F8+G8+H8</f>
        <v>0</v>
      </c>
      <c r="J8" s="13" t="n">
        <f aca="false">F8+G8+H8</f>
        <v>0</v>
      </c>
      <c r="K8" s="14" t="s">
        <v>21</v>
      </c>
      <c r="L8" s="12"/>
      <c r="M8" s="12"/>
    </row>
    <row r="9" customFormat="false" ht="16" hidden="false" customHeight="true" outlineLevel="0" collapsed="false">
      <c r="A9" s="22" t="s">
        <v>35</v>
      </c>
      <c r="B9" s="19" t="s">
        <v>34</v>
      </c>
      <c r="C9" s="14" t="s">
        <v>34</v>
      </c>
      <c r="D9" s="12" t="n">
        <v>0</v>
      </c>
      <c r="E9" s="12" t="n">
        <v>0</v>
      </c>
      <c r="F9" s="12" t="n">
        <v>50000</v>
      </c>
      <c r="G9" s="12" t="n">
        <v>50000</v>
      </c>
      <c r="H9" s="12" t="n">
        <v>50000</v>
      </c>
      <c r="I9" s="13" t="n">
        <f aca="false">F9+G9+H9</f>
        <v>150000</v>
      </c>
      <c r="J9" s="13" t="n">
        <f aca="false">F9+G9+H9</f>
        <v>150000</v>
      </c>
      <c r="K9" s="14" t="s">
        <v>21</v>
      </c>
      <c r="L9" s="12"/>
      <c r="M9" s="12"/>
    </row>
    <row r="10" customFormat="false" ht="16" hidden="false" customHeight="true" outlineLevel="0" collapsed="false">
      <c r="A10" s="22" t="s">
        <v>36</v>
      </c>
      <c r="B10" s="19" t="s">
        <v>34</v>
      </c>
      <c r="C10" s="14" t="s">
        <v>34</v>
      </c>
      <c r="D10" s="12" t="n">
        <v>0</v>
      </c>
      <c r="E10" s="12" t="n">
        <v>0</v>
      </c>
      <c r="F10" s="12" t="n">
        <v>30000</v>
      </c>
      <c r="G10" s="12" t="n">
        <v>30000</v>
      </c>
      <c r="H10" s="12" t="n">
        <v>30000</v>
      </c>
      <c r="I10" s="13" t="n">
        <f aca="false">F10+G10+H10</f>
        <v>90000</v>
      </c>
      <c r="J10" s="13" t="n">
        <f aca="false">F10+G10+H10</f>
        <v>90000</v>
      </c>
      <c r="K10" s="14" t="s">
        <v>21</v>
      </c>
      <c r="L10" s="12"/>
      <c r="M10" s="12"/>
    </row>
    <row r="11" customFormat="false" ht="16" hidden="false" customHeight="true" outlineLevel="0" collapsed="false">
      <c r="A11" s="22" t="s">
        <v>37</v>
      </c>
      <c r="B11" s="19" t="s">
        <v>34</v>
      </c>
      <c r="C11" s="14" t="s">
        <v>34</v>
      </c>
      <c r="D11" s="12" t="n">
        <v>0</v>
      </c>
      <c r="E11" s="12" t="n">
        <v>0</v>
      </c>
      <c r="F11" s="12" t="n">
        <v>150000</v>
      </c>
      <c r="G11" s="12" t="n">
        <v>50000</v>
      </c>
      <c r="H11" s="12" t="n">
        <v>50000</v>
      </c>
      <c r="I11" s="13" t="n">
        <f aca="false">F11+G11+H11</f>
        <v>250000</v>
      </c>
      <c r="J11" s="13" t="n">
        <f aca="false">F11+G11+H11</f>
        <v>250000</v>
      </c>
      <c r="K11" s="14" t="s">
        <v>21</v>
      </c>
      <c r="L11" s="12"/>
      <c r="M11" s="12"/>
    </row>
    <row r="12" customFormat="false" ht="16" hidden="false" customHeight="true" outlineLevel="0" collapsed="false">
      <c r="A12" s="23" t="s">
        <v>38</v>
      </c>
      <c r="B12" s="10" t="s">
        <v>15</v>
      </c>
      <c r="C12" s="16" t="n">
        <v>1</v>
      </c>
      <c r="D12" s="24" t="s">
        <v>39</v>
      </c>
      <c r="E12" s="12" t="n">
        <v>0</v>
      </c>
      <c r="F12" s="24" t="s">
        <v>40</v>
      </c>
      <c r="G12" s="12" t="n">
        <v>0</v>
      </c>
      <c r="H12" s="24" t="s">
        <v>40</v>
      </c>
      <c r="I12" s="13" t="n">
        <f aca="false">F12+G12+H12</f>
        <v>48780</v>
      </c>
      <c r="J12" s="13" t="n">
        <f aca="false">F12+G12+H12</f>
        <v>48780</v>
      </c>
      <c r="K12" s="14" t="s">
        <v>16</v>
      </c>
      <c r="L12" s="14" t="s">
        <v>17</v>
      </c>
      <c r="M12" s="15" t="s">
        <v>41</v>
      </c>
    </row>
    <row r="13" customFormat="false" ht="16" hidden="false" customHeight="true" outlineLevel="0" collapsed="false">
      <c r="A13" s="23" t="s">
        <v>42</v>
      </c>
      <c r="B13" s="10" t="s">
        <v>15</v>
      </c>
      <c r="C13" s="16" t="n">
        <v>1</v>
      </c>
      <c r="D13" s="24" t="s">
        <v>43</v>
      </c>
      <c r="E13" s="12" t="n">
        <v>0</v>
      </c>
      <c r="F13" s="11" t="n">
        <v>15790</v>
      </c>
      <c r="G13" s="12" t="n">
        <v>0</v>
      </c>
      <c r="H13" s="11" t="n">
        <v>15790</v>
      </c>
      <c r="I13" s="13" t="n">
        <f aca="false">F13+G13+H13</f>
        <v>31580</v>
      </c>
      <c r="J13" s="13" t="n">
        <f aca="false">F13+G13+H13</f>
        <v>31580</v>
      </c>
      <c r="K13" s="14" t="s">
        <v>16</v>
      </c>
      <c r="L13" s="14" t="s">
        <v>17</v>
      </c>
      <c r="M13" s="12"/>
    </row>
    <row r="14" customFormat="false" ht="16" hidden="false" customHeight="true" outlineLevel="0" collapsed="false">
      <c r="A14" s="18" t="s">
        <v>44</v>
      </c>
      <c r="B14" s="19" t="s">
        <v>15</v>
      </c>
      <c r="C14" s="11" t="n">
        <v>1</v>
      </c>
      <c r="D14" s="16" t="n">
        <v>27490</v>
      </c>
      <c r="E14" s="12" t="n">
        <v>0</v>
      </c>
      <c r="F14" s="11" t="n">
        <f aca="false">C14*H14</f>
        <v>22719</v>
      </c>
      <c r="G14" s="12" t="n">
        <v>0</v>
      </c>
      <c r="H14" s="11" t="n">
        <v>22719</v>
      </c>
      <c r="I14" s="13" t="n">
        <f aca="false">F14+G14+H14</f>
        <v>45438</v>
      </c>
      <c r="J14" s="13" t="n">
        <f aca="false">F14+G14+H14</f>
        <v>45438</v>
      </c>
      <c r="K14" s="14" t="s">
        <v>16</v>
      </c>
      <c r="L14" s="14" t="s">
        <v>17</v>
      </c>
      <c r="M14" s="14" t="s">
        <v>45</v>
      </c>
    </row>
    <row r="15" customFormat="false" ht="16" hidden="false" customHeight="true" outlineLevel="0" collapsed="false">
      <c r="A15" s="25" t="s">
        <v>46</v>
      </c>
      <c r="B15" s="19" t="s">
        <v>15</v>
      </c>
      <c r="C15" s="11" t="n">
        <v>2</v>
      </c>
      <c r="D15" s="11" t="n">
        <v>7500</v>
      </c>
      <c r="E15" s="11" t="n">
        <v>7500</v>
      </c>
      <c r="F15" s="11" t="n">
        <f aca="false">C15*E15</f>
        <v>15000</v>
      </c>
      <c r="G15" s="12" t="n">
        <v>0</v>
      </c>
      <c r="H15" s="12" t="n">
        <v>0</v>
      </c>
      <c r="I15" s="13" t="n">
        <f aca="false">F15+G15+H15</f>
        <v>15000</v>
      </c>
      <c r="J15" s="13" t="n">
        <f aca="false">F15+G15+H15</f>
        <v>15000</v>
      </c>
      <c r="K15" s="14" t="s">
        <v>16</v>
      </c>
      <c r="L15" s="14" t="s">
        <v>47</v>
      </c>
      <c r="M15" s="12"/>
    </row>
    <row r="16" customFormat="false" ht="16" hidden="false" customHeight="true" outlineLevel="0" collapsed="false">
      <c r="A16" s="25" t="s">
        <v>48</v>
      </c>
      <c r="B16" s="19" t="s">
        <v>15</v>
      </c>
      <c r="C16" s="11" t="n">
        <v>2</v>
      </c>
      <c r="D16" s="11" t="n">
        <v>7418</v>
      </c>
      <c r="E16" s="11" t="n">
        <v>7418</v>
      </c>
      <c r="F16" s="11" t="n">
        <f aca="false">C16*E16</f>
        <v>14836</v>
      </c>
      <c r="G16" s="12" t="n">
        <v>0</v>
      </c>
      <c r="H16" s="12" t="n">
        <v>0</v>
      </c>
      <c r="I16" s="13" t="n">
        <f aca="false">F16+G16+H16</f>
        <v>14836</v>
      </c>
      <c r="J16" s="13" t="n">
        <f aca="false">F16+G16+H16</f>
        <v>14836</v>
      </c>
      <c r="K16" s="14" t="s">
        <v>16</v>
      </c>
      <c r="L16" s="14" t="s">
        <v>47</v>
      </c>
      <c r="M16" s="12"/>
    </row>
    <row r="17" customFormat="false" ht="16" hidden="false" customHeight="true" outlineLevel="0" collapsed="false">
      <c r="A17" s="25" t="s">
        <v>49</v>
      </c>
      <c r="B17" s="19" t="s">
        <v>15</v>
      </c>
      <c r="C17" s="11" t="n">
        <v>1</v>
      </c>
      <c r="D17" s="24" t="s">
        <v>50</v>
      </c>
      <c r="E17" s="12" t="n">
        <v>0</v>
      </c>
      <c r="F17" s="11" t="n">
        <v>0</v>
      </c>
      <c r="G17" s="24" t="s">
        <v>51</v>
      </c>
      <c r="H17" s="12" t="n">
        <v>0</v>
      </c>
      <c r="I17" s="13" t="n">
        <f aca="false">F17+G17+H17</f>
        <v>39990</v>
      </c>
      <c r="J17" s="13" t="n">
        <f aca="false">F17+G17+H17</f>
        <v>39990</v>
      </c>
      <c r="K17" s="14" t="s">
        <v>16</v>
      </c>
      <c r="L17" s="14" t="s">
        <v>17</v>
      </c>
      <c r="M17" s="14" t="s">
        <v>52</v>
      </c>
    </row>
    <row r="18" customFormat="false" ht="16" hidden="false" customHeight="true" outlineLevel="0" collapsed="false">
      <c r="A18" s="25" t="s">
        <v>53</v>
      </c>
      <c r="B18" s="19" t="s">
        <v>15</v>
      </c>
      <c r="C18" s="11" t="n">
        <v>1</v>
      </c>
      <c r="D18" s="24" t="s">
        <v>54</v>
      </c>
      <c r="E18" s="24" t="s">
        <v>55</v>
      </c>
      <c r="F18" s="11" t="n">
        <f aca="false">C18*E18</f>
        <v>35690</v>
      </c>
      <c r="G18" s="12" t="n">
        <v>0</v>
      </c>
      <c r="H18" s="12" t="n">
        <v>0</v>
      </c>
      <c r="I18" s="13" t="n">
        <f aca="false">F18+G18+H18</f>
        <v>35690</v>
      </c>
      <c r="J18" s="13" t="n">
        <f aca="false">F18+G18+H18</f>
        <v>35690</v>
      </c>
      <c r="K18" s="14" t="s">
        <v>16</v>
      </c>
      <c r="L18" s="14" t="s">
        <v>17</v>
      </c>
      <c r="M18" s="14" t="s">
        <v>56</v>
      </c>
    </row>
    <row r="19" customFormat="false" ht="16" hidden="false" customHeight="true" outlineLevel="0" collapsed="false">
      <c r="A19" s="25" t="s">
        <v>57</v>
      </c>
      <c r="B19" s="19" t="s">
        <v>15</v>
      </c>
      <c r="C19" s="11" t="n">
        <v>1</v>
      </c>
      <c r="D19" s="24" t="s">
        <v>58</v>
      </c>
      <c r="E19" s="12" t="n">
        <v>0</v>
      </c>
      <c r="F19" s="11" t="n">
        <v>80000</v>
      </c>
      <c r="G19" s="24" t="s">
        <v>59</v>
      </c>
      <c r="H19" s="12" t="n">
        <v>80000</v>
      </c>
      <c r="I19" s="13" t="n">
        <f aca="false">F19+G19+H19</f>
        <v>240000</v>
      </c>
      <c r="J19" s="13"/>
      <c r="K19" s="12"/>
      <c r="L19" s="12"/>
      <c r="M19" s="12"/>
    </row>
    <row r="20" customFormat="false" ht="16" hidden="false" customHeight="true" outlineLevel="0" collapsed="false">
      <c r="A20" s="25" t="s">
        <v>60</v>
      </c>
      <c r="B20" s="19" t="s">
        <v>15</v>
      </c>
      <c r="C20" s="11" t="n">
        <v>1</v>
      </c>
      <c r="D20" s="24" t="s">
        <v>58</v>
      </c>
      <c r="E20" s="24" t="s">
        <v>58</v>
      </c>
      <c r="F20" s="11" t="n">
        <v>200000</v>
      </c>
      <c r="G20" s="12" t="n">
        <v>200000</v>
      </c>
      <c r="H20" s="12" t="n">
        <v>200000</v>
      </c>
      <c r="I20" s="13" t="n">
        <f aca="false">F20+G20+H20</f>
        <v>600000</v>
      </c>
      <c r="J20" s="13"/>
      <c r="K20" s="12"/>
      <c r="L20" s="12"/>
      <c r="M20" s="12"/>
    </row>
    <row r="21" customFormat="false" ht="16" hidden="false" customHeight="true" outlineLevel="0" collapsed="false">
      <c r="A21" s="22" t="s">
        <v>61</v>
      </c>
      <c r="B21" s="19" t="s">
        <v>34</v>
      </c>
      <c r="C21" s="14" t="s">
        <v>34</v>
      </c>
      <c r="D21" s="12" t="n">
        <v>0</v>
      </c>
      <c r="E21" s="12" t="n">
        <v>0</v>
      </c>
      <c r="F21" s="12" t="n">
        <v>50000</v>
      </c>
      <c r="G21" s="12" t="n">
        <v>50000</v>
      </c>
      <c r="H21" s="12" t="n">
        <v>80000</v>
      </c>
      <c r="I21" s="13" t="n">
        <f aca="false">F21+G21+H21</f>
        <v>180000</v>
      </c>
      <c r="J21" s="13" t="n">
        <v>0</v>
      </c>
      <c r="K21" s="14" t="s">
        <v>21</v>
      </c>
      <c r="L21" s="12"/>
      <c r="M21" s="12"/>
    </row>
    <row r="22" s="32" customFormat="true" ht="16" hidden="false" customHeight="true" outlineLevel="0" collapsed="false">
      <c r="A22" s="26" t="s">
        <v>62</v>
      </c>
      <c r="B22" s="27"/>
      <c r="C22" s="28" t="n">
        <v>1</v>
      </c>
      <c r="D22" s="28"/>
      <c r="E22" s="28"/>
      <c r="F22" s="28" t="n">
        <f aca="false">SUM(F3:F19)</f>
        <v>1327970</v>
      </c>
      <c r="G22" s="28" t="n">
        <f aca="false">SUM(G3:G19)</f>
        <v>178636</v>
      </c>
      <c r="H22" s="28" t="n">
        <f aca="false">SUM(H3:H19)</f>
        <v>297145</v>
      </c>
      <c r="I22" s="28" t="n">
        <f aca="false">SUM(I3:I19)</f>
        <v>1972521</v>
      </c>
      <c r="J22" s="28" t="n">
        <f aca="false">SUM(J3:J19)</f>
        <v>1732521</v>
      </c>
      <c r="K22" s="29"/>
      <c r="L22" s="30"/>
      <c r="M22" s="29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</row>
    <row r="23" s="39" customFormat="true" ht="16" hidden="false" customHeight="true" outlineLevel="0" collapsed="false">
      <c r="A23" s="33" t="s">
        <v>63</v>
      </c>
      <c r="B23" s="34" t="s">
        <v>15</v>
      </c>
      <c r="C23" s="35" t="n">
        <v>1</v>
      </c>
      <c r="D23" s="35"/>
      <c r="E23" s="35"/>
      <c r="F23" s="35" t="n">
        <v>500000</v>
      </c>
      <c r="G23" s="35" t="n">
        <v>500000</v>
      </c>
      <c r="H23" s="35" t="n">
        <v>500000</v>
      </c>
      <c r="I23" s="36" t="n">
        <v>0</v>
      </c>
      <c r="J23" s="35" t="n">
        <v>500000</v>
      </c>
      <c r="K23" s="36"/>
      <c r="L23" s="37" t="s">
        <v>64</v>
      </c>
      <c r="M23" s="36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</row>
    <row r="24" customFormat="false" ht="16" hidden="false" customHeight="true" outlineLevel="0" collapsed="false">
      <c r="A24" s="22" t="s">
        <v>65</v>
      </c>
      <c r="B24" s="19" t="s">
        <v>34</v>
      </c>
      <c r="C24" s="14" t="s">
        <v>34</v>
      </c>
      <c r="D24" s="12" t="n">
        <v>0</v>
      </c>
      <c r="E24" s="12" t="n">
        <v>0</v>
      </c>
      <c r="F24" s="12" t="n">
        <v>5000</v>
      </c>
      <c r="G24" s="12" t="n">
        <v>5000</v>
      </c>
      <c r="H24" s="12" t="n">
        <v>5000</v>
      </c>
      <c r="I24" s="13" t="n">
        <v>0</v>
      </c>
      <c r="J24" s="13" t="n">
        <v>0</v>
      </c>
      <c r="K24" s="14" t="s">
        <v>21</v>
      </c>
      <c r="L24" s="12"/>
      <c r="M24" s="12"/>
    </row>
    <row r="25" customFormat="false" ht="16" hidden="false" customHeight="true" outlineLevel="0" collapsed="false">
      <c r="A25" s="22" t="s">
        <v>66</v>
      </c>
      <c r="B25" s="19" t="s">
        <v>34</v>
      </c>
      <c r="C25" s="14" t="s">
        <v>34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3" t="n">
        <v>0</v>
      </c>
      <c r="J25" s="13" t="n">
        <v>0</v>
      </c>
      <c r="K25" s="14" t="s">
        <v>21</v>
      </c>
      <c r="L25" s="12"/>
      <c r="M25" s="12"/>
    </row>
    <row r="26" customFormat="false" ht="16" hidden="false" customHeight="true" outlineLevel="0" collapsed="false">
      <c r="A26" s="22" t="s">
        <v>67</v>
      </c>
      <c r="B26" s="19" t="s">
        <v>34</v>
      </c>
      <c r="C26" s="14" t="s">
        <v>34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3" t="n">
        <v>0</v>
      </c>
      <c r="J26" s="13" t="n">
        <v>0</v>
      </c>
      <c r="K26" s="14" t="s">
        <v>21</v>
      </c>
      <c r="L26" s="12"/>
      <c r="M26" s="12"/>
    </row>
    <row r="27" customFormat="false" ht="16" hidden="false" customHeight="true" outlineLevel="0" collapsed="false">
      <c r="A27" s="22" t="s">
        <v>68</v>
      </c>
      <c r="B27" s="19" t="s">
        <v>34</v>
      </c>
      <c r="C27" s="14" t="s">
        <v>34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</v>
      </c>
      <c r="J27" s="13" t="n">
        <v>0</v>
      </c>
      <c r="K27" s="14" t="s">
        <v>21</v>
      </c>
      <c r="L27" s="12"/>
      <c r="M27" s="12"/>
    </row>
    <row r="28" customFormat="false" ht="16" hidden="false" customHeight="true" outlineLevel="0" collapsed="false">
      <c r="A28" s="22" t="s">
        <v>69</v>
      </c>
      <c r="B28" s="19" t="s">
        <v>34</v>
      </c>
      <c r="C28" s="14" t="s">
        <v>34</v>
      </c>
      <c r="D28" s="12" t="n">
        <v>0</v>
      </c>
      <c r="E28" s="12" t="n">
        <v>0</v>
      </c>
      <c r="F28" s="12" t="n">
        <v>0</v>
      </c>
      <c r="G28" s="12" t="n">
        <v>0</v>
      </c>
      <c r="H28" s="12" t="n">
        <v>0</v>
      </c>
      <c r="I28" s="13" t="n">
        <v>0</v>
      </c>
      <c r="J28" s="13" t="n">
        <v>0</v>
      </c>
      <c r="K28" s="14" t="s">
        <v>21</v>
      </c>
      <c r="L28" s="12"/>
      <c r="M28" s="12"/>
    </row>
    <row r="29" customFormat="false" ht="16" hidden="false" customHeight="true" outlineLevel="0" collapsed="false">
      <c r="A29" s="22" t="s">
        <v>70</v>
      </c>
      <c r="B29" s="19" t="s">
        <v>15</v>
      </c>
      <c r="C29" s="12" t="n">
        <v>4</v>
      </c>
      <c r="D29" s="12" t="n">
        <v>25000</v>
      </c>
      <c r="E29" s="12" t="n">
        <v>0</v>
      </c>
      <c r="F29" s="12" t="n">
        <v>50000</v>
      </c>
      <c r="G29" s="12" t="n">
        <v>0</v>
      </c>
      <c r="H29" s="12" t="n">
        <v>0</v>
      </c>
      <c r="I29" s="13"/>
      <c r="J29" s="13"/>
      <c r="K29" s="12"/>
      <c r="L29" s="12"/>
      <c r="M29" s="12"/>
    </row>
    <row r="30" customFormat="false" ht="27" hidden="false" customHeight="true" outlineLevel="0" collapsed="false">
      <c r="A30" s="22" t="s">
        <v>71</v>
      </c>
      <c r="B30" s="19" t="s">
        <v>24</v>
      </c>
      <c r="C30" s="12" t="n">
        <v>1000</v>
      </c>
      <c r="D30" s="12" t="n">
        <v>0</v>
      </c>
      <c r="E30" s="12" t="n">
        <v>50000</v>
      </c>
      <c r="F30" s="12" t="n">
        <v>50000</v>
      </c>
      <c r="G30" s="12" t="n">
        <v>50000</v>
      </c>
      <c r="H30" s="12" t="n">
        <v>0</v>
      </c>
      <c r="I30" s="13" t="n">
        <v>0</v>
      </c>
      <c r="J30" s="13" t="n">
        <v>0</v>
      </c>
      <c r="K30" s="14" t="s">
        <v>16</v>
      </c>
      <c r="L30" s="14" t="s">
        <v>72</v>
      </c>
      <c r="M30" s="12"/>
    </row>
    <row r="31" customFormat="false" ht="27" hidden="false" customHeight="true" outlineLevel="0" collapsed="false">
      <c r="A31" s="21" t="s">
        <v>73</v>
      </c>
      <c r="B31" s="10" t="s">
        <v>74</v>
      </c>
      <c r="C31" s="40" t="s">
        <v>75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0</v>
      </c>
      <c r="J31" s="13" t="n">
        <v>0</v>
      </c>
      <c r="K31" s="14" t="s">
        <v>16</v>
      </c>
      <c r="L31" s="14" t="s">
        <v>76</v>
      </c>
      <c r="M31" s="12"/>
    </row>
    <row r="32" customFormat="false" ht="16" hidden="false" customHeight="true" outlineLevel="0" collapsed="false">
      <c r="A32" s="21" t="s">
        <v>77</v>
      </c>
      <c r="B32" s="10" t="s">
        <v>15</v>
      </c>
      <c r="C32" s="11" t="n">
        <v>1</v>
      </c>
      <c r="D32" s="11" t="n">
        <v>33462.81</v>
      </c>
      <c r="E32" s="11" t="n">
        <v>40490</v>
      </c>
      <c r="F32" s="11" t="n">
        <v>40490</v>
      </c>
      <c r="G32" s="12" t="n">
        <v>20000</v>
      </c>
      <c r="H32" s="12" t="n">
        <v>0</v>
      </c>
      <c r="I32" s="13" t="n">
        <f aca="false">C32+D32</f>
        <v>33463.81</v>
      </c>
      <c r="J32" s="13" t="n">
        <f aca="false">F32+G32</f>
        <v>60490</v>
      </c>
      <c r="K32" s="14" t="s">
        <v>16</v>
      </c>
      <c r="L32" s="14" t="s">
        <v>17</v>
      </c>
      <c r="M32" s="15" t="s">
        <v>78</v>
      </c>
    </row>
    <row r="33" customFormat="false" ht="16" hidden="false" customHeight="true" outlineLevel="0" collapsed="false">
      <c r="A33" s="21" t="s">
        <v>79</v>
      </c>
      <c r="B33" s="10" t="s">
        <v>15</v>
      </c>
      <c r="C33" s="11" t="n">
        <v>1</v>
      </c>
      <c r="D33" s="24" t="s">
        <v>80</v>
      </c>
      <c r="E33" s="24" t="s">
        <v>81</v>
      </c>
      <c r="F33" s="24" t="s">
        <v>81</v>
      </c>
      <c r="G33" s="12" t="n">
        <v>0</v>
      </c>
      <c r="H33" s="12" t="n">
        <v>0</v>
      </c>
      <c r="I33" s="13" t="n">
        <f aca="false">C33+D33</f>
        <v>8678</v>
      </c>
      <c r="J33" s="13" t="n">
        <f aca="false">F33+G33</f>
        <v>10499</v>
      </c>
      <c r="K33" s="14" t="s">
        <v>16</v>
      </c>
      <c r="L33" s="14" t="s">
        <v>17</v>
      </c>
      <c r="M33" s="17"/>
    </row>
    <row r="34" s="39" customFormat="true" ht="16.5" hidden="false" customHeight="true" outlineLevel="0" collapsed="false">
      <c r="A34" s="41" t="s">
        <v>82</v>
      </c>
      <c r="B34" s="42"/>
      <c r="C34" s="43"/>
      <c r="D34" s="43"/>
      <c r="E34" s="43"/>
      <c r="F34" s="43" t="n">
        <f aca="false">SUM(F13:F14)</f>
        <v>38509</v>
      </c>
      <c r="G34" s="43" t="n">
        <f aca="false">SUM(G13:G14)</f>
        <v>0</v>
      </c>
      <c r="H34" s="43" t="n">
        <f aca="false">SUM(H13:H14)</f>
        <v>38509</v>
      </c>
      <c r="I34" s="43" t="n">
        <f aca="false">SUM(I13:I33)</f>
        <v>3217196.81</v>
      </c>
      <c r="J34" s="44" t="n">
        <f aca="false">J13+J14</f>
        <v>77018</v>
      </c>
      <c r="K34" s="44"/>
      <c r="L34" s="45"/>
      <c r="M34" s="44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</row>
    <row r="35" s="48" customFormat="true" ht="14.15" hidden="false" customHeight="true" outlineLevel="0" collapsed="false">
      <c r="A35" s="46" t="s">
        <v>83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customFormat="false" ht="12.8" hidden="false" customHeight="false" outlineLevel="0" collapsed="false">
      <c r="A36" s="18" t="s">
        <v>84</v>
      </c>
      <c r="B36" s="19" t="s">
        <v>24</v>
      </c>
      <c r="C36" s="12" t="n">
        <v>100</v>
      </c>
      <c r="D36" s="49"/>
      <c r="E36" s="12" t="n">
        <v>1000</v>
      </c>
      <c r="F36" s="11" t="n">
        <f aca="false">C36*E36</f>
        <v>100000</v>
      </c>
      <c r="G36" s="12"/>
      <c r="H36" s="12"/>
      <c r="I36" s="50"/>
      <c r="J36" s="50"/>
      <c r="K36" s="14" t="s">
        <v>21</v>
      </c>
      <c r="L36" s="12"/>
      <c r="M36" s="12"/>
    </row>
    <row r="37" customFormat="false" ht="13.8" hidden="false" customHeight="false" outlineLevel="0" collapsed="false">
      <c r="A37" s="22" t="s">
        <v>85</v>
      </c>
      <c r="B37" s="19" t="s">
        <v>24</v>
      </c>
      <c r="C37" s="12" t="n">
        <v>20</v>
      </c>
      <c r="D37" s="49"/>
      <c r="E37" s="12" t="n">
        <v>700</v>
      </c>
      <c r="F37" s="11" t="n">
        <f aca="false">C37*E37</f>
        <v>14000</v>
      </c>
      <c r="G37" s="12"/>
      <c r="H37" s="12"/>
      <c r="I37" s="50"/>
      <c r="J37" s="50"/>
      <c r="K37" s="14" t="s">
        <v>21</v>
      </c>
      <c r="L37" s="12"/>
      <c r="M37" s="12"/>
    </row>
    <row r="38" customFormat="false" ht="12.8" hidden="false" customHeight="false" outlineLevel="0" collapsed="false">
      <c r="A38" s="18" t="s">
        <v>23</v>
      </c>
      <c r="B38" s="19" t="s">
        <v>24</v>
      </c>
      <c r="C38" s="12" t="n">
        <v>500</v>
      </c>
      <c r="D38" s="49"/>
      <c r="E38" s="12" t="n">
        <v>1000</v>
      </c>
      <c r="F38" s="11" t="n">
        <f aca="false">C38*E38</f>
        <v>500000</v>
      </c>
      <c r="G38" s="12"/>
      <c r="H38" s="12"/>
      <c r="I38" s="50"/>
      <c r="J38" s="50"/>
      <c r="K38" s="14" t="s">
        <v>21</v>
      </c>
      <c r="L38" s="12"/>
      <c r="M38" s="12"/>
    </row>
    <row r="39" customFormat="false" ht="12.8" hidden="false" customHeight="false" outlineLevel="0" collapsed="false">
      <c r="A39" s="9" t="s">
        <v>27</v>
      </c>
      <c r="B39" s="19" t="s">
        <v>24</v>
      </c>
      <c r="C39" s="12" t="n">
        <v>400</v>
      </c>
      <c r="D39" s="49"/>
      <c r="E39" s="12" t="n">
        <v>1000</v>
      </c>
      <c r="F39" s="11" t="n">
        <f aca="false">C39*E39</f>
        <v>400000</v>
      </c>
      <c r="G39" s="12"/>
      <c r="H39" s="12"/>
      <c r="I39" s="50"/>
      <c r="J39" s="50"/>
      <c r="K39" s="14" t="s">
        <v>21</v>
      </c>
      <c r="L39" s="12"/>
      <c r="M39" s="12"/>
    </row>
    <row r="40" customFormat="false" ht="12.8" hidden="false" customHeight="false" outlineLevel="0" collapsed="false">
      <c r="A40" s="18" t="s">
        <v>86</v>
      </c>
      <c r="B40" s="19" t="s">
        <v>24</v>
      </c>
      <c r="C40" s="12" t="n">
        <v>300</v>
      </c>
      <c r="D40" s="49"/>
      <c r="E40" s="12" t="n">
        <v>1000</v>
      </c>
      <c r="F40" s="11" t="n">
        <f aca="false">C40*E40</f>
        <v>300000</v>
      </c>
      <c r="G40" s="12"/>
      <c r="H40" s="12"/>
      <c r="I40" s="50"/>
      <c r="J40" s="50"/>
      <c r="K40" s="14" t="s">
        <v>21</v>
      </c>
      <c r="L40" s="12"/>
      <c r="M40" s="12"/>
    </row>
    <row r="41" customFormat="false" ht="15" hidden="false" customHeight="true" outlineLevel="0" collapsed="false">
      <c r="A41" s="51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customFormat="false" ht="15" hidden="false" customHeight="true" outlineLevel="0" collapsed="false">
      <c r="A42" s="51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customFormat="false" ht="13.65" hidden="false" customHeight="true" outlineLevel="0" collapsed="false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</row>
  </sheetData>
  <mergeCells count="1">
    <mergeCell ref="A1:M1"/>
  </mergeCells>
  <printOptions headings="false" gridLines="false" gridLinesSet="true" horizontalCentered="false" verticalCentered="false"/>
  <pageMargins left="0.25" right="0.25" top="0.75" bottom="0.75" header="0.3" footer="0.3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&amp;CSheet1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cs-CZ</dc:language>
  <cp:lastModifiedBy>Tomas Petru</cp:lastModifiedBy>
  <dcterms:modified xsi:type="dcterms:W3CDTF">2016-11-26T19:55:13Z</dcterms:modified>
  <cp:revision>2</cp:revision>
  <dc:subject/>
  <dc:title/>
</cp:coreProperties>
</file>