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8" authorId="0">
      <text>
        <r>
          <rPr>
            <sz val="10"/>
            <rFont val="Arial"/>
            <family val="2"/>
            <charset val="1"/>
          </rPr>
          <t xml:space="preserve">Tato čísla jsou spíše spekulativní</t>
        </r>
      </text>
    </comment>
  </commentList>
</comments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<sst xmlns="http://schemas.openxmlformats.org/spreadsheetml/2006/main" count="182" uniqueCount="91">
  <si>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</si>
  <si>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</si>
  <si>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</si>
  <si>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</si>
  <si>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</si>
  <si>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</si>
  <si>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</si>
  <si>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</si>
  <si>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</si>
  <si>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</si>
  <si>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</si>
  <si>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</si>
  <si>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</si>
  <si>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</si>
  <si>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</si>
  <si>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</si>
  <si>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</si>
  <si>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</si>
  <si>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</si>
  <si>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</si>
  <si>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</si>
  <si>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</si>
  <si>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</si>
  <si>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</si>
  <si>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</si>
  <si>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</si>
  <si>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</si>
  <si>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</si>
  <si>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</si>
  <si>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</si>
  <si>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</si>
  <si>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</si>
  <si>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</si>
  <si>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</si>
  <si>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</si>
  <si>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</si>
  <si>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</si>
  <si>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</si>
  <si>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</si>
  <si>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</si>
  <si>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</si>
  <si>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</si>
  <si>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</si>
  <si>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</si>
  <si>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</si>
  <si>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</si>
  <si>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</si>
  <si>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</si>
  <si>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</si>
  <si>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</si>
  <si>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</si>
  <si>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</si>
  <si>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</si>
  <si>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</si>
  <si>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</si>
  <si>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</si>
  <si>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</si>
  <si>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</si>
  <si>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 – ve stejné cenně víc levnějších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</si>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</sst>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EEEEEE"/>
        <bgColor rgb="FFE6E6FF"/>
      </patternFill>
    </fill>
    <fill>
      <patternFill patternType="solid">
        <fgColor rgb="FF99CCFF"/>
        <bgColor rgb="FFCCCCCC"/>
      </patternFill>
    </fill>
    <fill>
      <patternFill patternType="solid">
        <fgColor rgb="FFDDDDDD"/>
        <bgColor rgb="FFE6E6FF"/>
      </patternFill>
    </fill>
    <fill>
      <patternFill patternType="solid">
        <fgColor rgb="FFCCCCCC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E6E6FF"/>
        <bgColor rgb="FFEEEEEE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rxiv.org/pdf/1511.09249v1.pdf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91.5357142857143"/>
    <col collapsed="false" hidden="false" max="2" min="2" style="1" width="12.9591836734694"/>
    <col collapsed="false" hidden="false" max="3" min="3" style="1" width="6.02040816326531"/>
    <col collapsed="false" hidden="false" max="4" min="4" style="1" width="9.17857142857143"/>
    <col collapsed="false" hidden="false" max="5" min="5" style="1" width="8.26020408163265"/>
    <col collapsed="false" hidden="false" max="8" min="6" style="1" width="12.9591836734694"/>
    <col collapsed="false" hidden="false" max="9" min="9" style="1" width="11.0255102040816"/>
    <col collapsed="false" hidden="false" max="10" min="10" style="1" width="11.2244897959184"/>
    <col collapsed="false" hidden="false" max="11" min="11" style="1" width="14.1836734693878"/>
    <col collapsed="false" hidden="false" max="12" min="12" style="1" width="174.489795918367"/>
    <col collapsed="false" hidden="false" max="13" min="13" style="1" width="121.734693877551"/>
    <col collapsed="false" hidden="false" max="972" min="14" style="1" width="15"/>
    <col collapsed="false" hidden="false" max="974" min="973" style="0" width="10.2040816326531"/>
    <col collapsed="false" hidden="false" max="1022" min="975" style="0" width="8.97959183673469"/>
    <col collapsed="false" hidden="false" max="1025" min="1023" style="0" width="10.2040816326531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6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3.6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3.6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3.6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100000</v>
      </c>
      <c r="H5" s="26" t="n">
        <v>100000</v>
      </c>
      <c r="I5" s="27" t="n">
        <f aca="false">F5+G5+H5</f>
        <v>700000</v>
      </c>
      <c r="J5" s="18" t="n">
        <f aca="false">F5+G5+H5</f>
        <v>700000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3.6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 t="n">
        <v>100000</v>
      </c>
      <c r="H6" s="26"/>
      <c r="I6" s="27" t="n">
        <f aca="false">F6+G6+H6</f>
        <v>300000</v>
      </c>
      <c r="J6" s="18" t="n">
        <f aca="false">F6+G6+H6</f>
        <v>300000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3.6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/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3.6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v>40000</v>
      </c>
      <c r="G8" s="24" t="n">
        <v>40000</v>
      </c>
      <c r="H8" s="24" t="n">
        <v>40000</v>
      </c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3.6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v>150000</v>
      </c>
      <c r="G9" s="20" t="n">
        <v>50000</v>
      </c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1" customFormat="true" ht="13.6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KK10" s="42"/>
      <c r="AKL10" s="42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2"/>
      <c r="AKL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KK12" s="54"/>
      <c r="AKL12" s="54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44" t="s">
        <v>39</v>
      </c>
      <c r="B13" s="55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6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7"/>
      <c r="AKK13" s="42"/>
      <c r="AKL13" s="42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44" t="s">
        <v>40</v>
      </c>
      <c r="B14" s="55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6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7"/>
      <c r="AKK14" s="42"/>
      <c r="AKL14" s="42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44" t="s">
        <v>41</v>
      </c>
      <c r="B15" s="55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6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7"/>
      <c r="AKK15" s="42"/>
      <c r="AKL15" s="42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6" hidden="false" customHeight="false" outlineLevel="0" collapsed="false">
      <c r="A16" s="58" t="s">
        <v>42</v>
      </c>
      <c r="B16" s="23" t="s">
        <v>15</v>
      </c>
      <c r="C16" s="25" t="n">
        <v>1</v>
      </c>
      <c r="D16" s="59" t="s">
        <v>43</v>
      </c>
      <c r="E16" s="20" t="n">
        <v>0</v>
      </c>
      <c r="F16" s="59" t="s">
        <v>44</v>
      </c>
      <c r="G16" s="20" t="n">
        <v>0</v>
      </c>
      <c r="H16" s="60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3.6" hidden="false" customHeight="false" outlineLevel="0" collapsed="false">
      <c r="A17" s="58" t="s">
        <v>47</v>
      </c>
      <c r="B17" s="23" t="s">
        <v>15</v>
      </c>
      <c r="C17" s="25" t="n">
        <v>1</v>
      </c>
      <c r="D17" s="59" t="s">
        <v>48</v>
      </c>
      <c r="E17" s="20" t="n">
        <v>0</v>
      </c>
      <c r="F17" s="24" t="n">
        <v>15790</v>
      </c>
      <c r="G17" s="20" t="n">
        <v>0</v>
      </c>
      <c r="H17" s="61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3.6" hidden="false" customHeight="false" outlineLevel="0" collapsed="false">
      <c r="A18" s="63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1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2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13.6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13.6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3.6" hidden="false" customHeight="false" outlineLevel="0" collapsed="false">
      <c r="A21" s="64" t="s">
        <v>54</v>
      </c>
      <c r="B21" s="30" t="s">
        <v>15</v>
      </c>
      <c r="C21" s="24" t="n">
        <v>1</v>
      </c>
      <c r="D21" s="59" t="s">
        <v>55</v>
      </c>
      <c r="E21" s="20" t="n">
        <v>0</v>
      </c>
      <c r="F21" s="24" t="n">
        <v>0</v>
      </c>
      <c r="G21" s="59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2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3.6" hidden="false" customHeight="false" outlineLevel="0" collapsed="false">
      <c r="A22" s="64" t="s">
        <v>58</v>
      </c>
      <c r="B22" s="30" t="s">
        <v>15</v>
      </c>
      <c r="C22" s="24" t="n">
        <v>1</v>
      </c>
      <c r="D22" s="59" t="s">
        <v>59</v>
      </c>
      <c r="E22" s="59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2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3.6" hidden="false" customHeight="false" outlineLevel="0" collapsed="false">
      <c r="A23" s="66" t="s">
        <v>62</v>
      </c>
      <c r="B23" s="30" t="s">
        <v>15</v>
      </c>
      <c r="C23" s="24" t="n">
        <v>1</v>
      </c>
      <c r="D23" s="59"/>
      <c r="E23" s="20"/>
      <c r="F23" s="24" t="n">
        <v>80000</v>
      </c>
      <c r="G23" s="59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2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3.6" hidden="false" customHeight="false" outlineLevel="0" collapsed="false">
      <c r="A24" s="66" t="s">
        <v>64</v>
      </c>
      <c r="B24" s="30" t="s">
        <v>15</v>
      </c>
      <c r="C24" s="24" t="n">
        <v>1</v>
      </c>
      <c r="D24" s="59"/>
      <c r="E24" s="59"/>
      <c r="F24" s="24" t="n">
        <v>350000</v>
      </c>
      <c r="G24" s="24" t="n">
        <v>350000</v>
      </c>
      <c r="H24" s="24" t="n">
        <v>350000</v>
      </c>
      <c r="I24" s="65" t="n">
        <f aca="false">F24+G24+H24</f>
        <v>1050000</v>
      </c>
      <c r="J24" s="18" t="n">
        <f aca="false">F24+G24+H24</f>
        <v>1050000</v>
      </c>
      <c r="K24" s="28" t="s">
        <v>21</v>
      </c>
      <c r="L24" s="20"/>
      <c r="M24" s="62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3.8" hidden="false" customHeight="false" outlineLevel="0" collapsed="false">
      <c r="A25" s="67" t="s">
        <v>65</v>
      </c>
      <c r="B25" s="68" t="s">
        <v>38</v>
      </c>
      <c r="C25" s="69" t="s">
        <v>38</v>
      </c>
      <c r="D25" s="70" t="n">
        <v>0</v>
      </c>
      <c r="E25" s="70" t="n">
        <v>0</v>
      </c>
      <c r="F25" s="70" t="n">
        <v>50000</v>
      </c>
      <c r="G25" s="70" t="n">
        <v>50000</v>
      </c>
      <c r="H25" s="70" t="n">
        <v>80000</v>
      </c>
      <c r="I25" s="71" t="n">
        <f aca="false">F25+G25+H25</f>
        <v>180000</v>
      </c>
      <c r="J25" s="72" t="n">
        <f aca="false">F25+G25+H25</f>
        <v>180000</v>
      </c>
      <c r="K25" s="69" t="s">
        <v>21</v>
      </c>
      <c r="L25" s="70"/>
      <c r="M25" s="7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3.8" hidden="false" customHeight="false" outlineLevel="0" collapsed="false">
      <c r="A26" s="73" t="s">
        <v>66</v>
      </c>
      <c r="B26" s="74"/>
      <c r="C26" s="75" t="n">
        <v>1</v>
      </c>
      <c r="D26" s="75"/>
      <c r="E26" s="75"/>
      <c r="F26" s="75" t="n">
        <f aca="false">SUM(F3:F23)</f>
        <v>1722741</v>
      </c>
      <c r="G26" s="75" t="n">
        <f aca="false">SUM(G3:G23)</f>
        <v>668636</v>
      </c>
      <c r="H26" s="75" t="n">
        <f aca="false">SUM(H3:H23)</f>
        <v>598636</v>
      </c>
      <c r="I26" s="76" t="n">
        <f aca="false">SUM(I3:I25)</f>
        <v>4364393</v>
      </c>
      <c r="J26" s="77" t="n">
        <f aca="false">SUM(J3:J25)</f>
        <v>4364393</v>
      </c>
      <c r="K26" s="78"/>
      <c r="L26" s="79"/>
      <c r="M26" s="78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80" t="s">
        <v>67</v>
      </c>
      <c r="B27" s="81" t="s">
        <v>15</v>
      </c>
      <c r="C27" s="82" t="n">
        <v>1</v>
      </c>
      <c r="D27" s="82"/>
      <c r="E27" s="82"/>
      <c r="F27" s="82" t="n">
        <v>0</v>
      </c>
      <c r="G27" s="82" t="n">
        <v>0</v>
      </c>
      <c r="H27" s="82" t="n">
        <v>0</v>
      </c>
      <c r="I27" s="83" t="n">
        <f aca="false">H27+G27+F27</f>
        <v>0</v>
      </c>
      <c r="J27" s="84" t="n">
        <v>500000</v>
      </c>
      <c r="K27" s="85"/>
      <c r="L27" s="86" t="s">
        <v>68</v>
      </c>
      <c r="M27" s="87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91" customFormat="true" ht="13.8" hidden="false" customHeight="false" outlineLevel="0" collapsed="false">
      <c r="A28" s="88" t="s">
        <v>69</v>
      </c>
      <c r="B28" s="68" t="s">
        <v>38</v>
      </c>
      <c r="C28" s="69" t="s">
        <v>38</v>
      </c>
      <c r="D28" s="70" t="n">
        <v>0</v>
      </c>
      <c r="E28" s="70" t="n">
        <v>0</v>
      </c>
      <c r="F28" s="70" t="n">
        <v>5000</v>
      </c>
      <c r="G28" s="70" t="n">
        <v>5000</v>
      </c>
      <c r="H28" s="70" t="n">
        <v>5000</v>
      </c>
      <c r="I28" s="89" t="n">
        <f aca="false">H28+G28+F28</f>
        <v>15000</v>
      </c>
      <c r="J28" s="90" t="n">
        <f aca="false">H28+G28+F28</f>
        <v>15000</v>
      </c>
      <c r="K28" s="69" t="s">
        <v>21</v>
      </c>
      <c r="L28" s="70"/>
      <c r="M28" s="70"/>
      <c r="AKK28" s="92"/>
      <c r="AKL28" s="92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8" t="s">
        <v>70</v>
      </c>
      <c r="B29" s="68" t="s">
        <v>38</v>
      </c>
      <c r="C29" s="69" t="s">
        <v>38</v>
      </c>
      <c r="D29" s="70" t="n">
        <v>0</v>
      </c>
      <c r="E29" s="70" t="n">
        <v>0</v>
      </c>
      <c r="F29" s="70" t="n">
        <v>100000</v>
      </c>
      <c r="G29" s="70" t="n">
        <v>0</v>
      </c>
      <c r="H29" s="70" t="n">
        <v>0</v>
      </c>
      <c r="I29" s="89" t="n">
        <f aca="false">H29+G29+F29</f>
        <v>100000</v>
      </c>
      <c r="J29" s="90" t="n">
        <f aca="false">H29+G29+F29</f>
        <v>100000</v>
      </c>
      <c r="K29" s="69" t="s">
        <v>21</v>
      </c>
      <c r="L29" s="70"/>
      <c r="M29" s="7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3.8" hidden="false" customHeight="false" outlineLevel="0" collapsed="false">
      <c r="A30" s="88" t="s">
        <v>71</v>
      </c>
      <c r="B30" s="68" t="s">
        <v>38</v>
      </c>
      <c r="C30" s="69" t="s">
        <v>38</v>
      </c>
      <c r="D30" s="70" t="n">
        <v>0</v>
      </c>
      <c r="E30" s="70" t="n">
        <v>0</v>
      </c>
      <c r="F30" s="70" t="n">
        <v>300000</v>
      </c>
      <c r="G30" s="70" t="n">
        <v>0</v>
      </c>
      <c r="H30" s="70" t="n">
        <v>0</v>
      </c>
      <c r="I30" s="89" t="n">
        <f aca="false">H30+G30+F30</f>
        <v>300000</v>
      </c>
      <c r="J30" s="90" t="n">
        <f aca="false">H30+G30+F30</f>
        <v>300000</v>
      </c>
      <c r="K30" s="69" t="s">
        <v>21</v>
      </c>
      <c r="L30" s="70"/>
      <c r="M30" s="7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3.8" hidden="false" customHeight="false" outlineLevel="0" collapsed="false">
      <c r="A31" s="88" t="s">
        <v>72</v>
      </c>
      <c r="B31" s="68" t="s">
        <v>38</v>
      </c>
      <c r="C31" s="69" t="s">
        <v>38</v>
      </c>
      <c r="D31" s="70" t="n">
        <v>0</v>
      </c>
      <c r="E31" s="70" t="n">
        <v>0</v>
      </c>
      <c r="F31" s="70" t="n">
        <v>0</v>
      </c>
      <c r="G31" s="70" t="n">
        <v>0</v>
      </c>
      <c r="H31" s="70" t="n">
        <v>0</v>
      </c>
      <c r="I31" s="89" t="n">
        <f aca="false">H31+G31+F31</f>
        <v>0</v>
      </c>
      <c r="J31" s="90" t="n">
        <f aca="false">H31+G31+F31</f>
        <v>0</v>
      </c>
      <c r="K31" s="69" t="s">
        <v>21</v>
      </c>
      <c r="L31" s="70"/>
      <c r="M31" s="7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3.8" hidden="false" customHeight="false" outlineLevel="0" collapsed="false">
      <c r="A32" s="88" t="s">
        <v>73</v>
      </c>
      <c r="B32" s="68" t="s">
        <v>38</v>
      </c>
      <c r="C32" s="69" t="s">
        <v>38</v>
      </c>
      <c r="D32" s="70" t="n">
        <v>0</v>
      </c>
      <c r="E32" s="70" t="n">
        <v>0</v>
      </c>
      <c r="F32" s="70" t="n">
        <v>50000</v>
      </c>
      <c r="G32" s="70" t="n">
        <v>0</v>
      </c>
      <c r="H32" s="70" t="n">
        <v>0</v>
      </c>
      <c r="I32" s="89" t="n">
        <f aca="false">H32+G32+F32</f>
        <v>50000</v>
      </c>
      <c r="J32" s="90" t="n">
        <f aca="false">H32+G32+F32</f>
        <v>50000</v>
      </c>
      <c r="K32" s="69" t="s">
        <v>21</v>
      </c>
      <c r="L32" s="70"/>
      <c r="M32" s="7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3.8" hidden="false" customHeight="false" outlineLevel="0" collapsed="false">
      <c r="A33" s="88" t="s">
        <v>74</v>
      </c>
      <c r="B33" s="68" t="s">
        <v>15</v>
      </c>
      <c r="C33" s="70" t="n">
        <v>4</v>
      </c>
      <c r="D33" s="70" t="n">
        <v>17871</v>
      </c>
      <c r="E33" s="70" t="n">
        <v>0</v>
      </c>
      <c r="F33" s="70" t="n">
        <f aca="false">D33*C33</f>
        <v>71484</v>
      </c>
      <c r="G33" s="70" t="n">
        <v>0</v>
      </c>
      <c r="H33" s="70" t="n">
        <v>0</v>
      </c>
      <c r="I33" s="89" t="n">
        <f aca="false">H33+G33+F33</f>
        <v>71484</v>
      </c>
      <c r="J33" s="90" t="n">
        <f aca="false">H33+G33+F33</f>
        <v>71484</v>
      </c>
      <c r="K33" s="70"/>
      <c r="L33" s="70"/>
      <c r="M33" s="7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13.8" hidden="false" customHeight="false" outlineLevel="0" collapsed="false">
      <c r="A34" s="88" t="s">
        <v>75</v>
      </c>
      <c r="B34" s="68" t="s">
        <v>24</v>
      </c>
      <c r="C34" s="70" t="n">
        <v>1000</v>
      </c>
      <c r="D34" s="70" t="n">
        <v>5</v>
      </c>
      <c r="E34" s="70"/>
      <c r="F34" s="70" t="n">
        <f aca="false">D34*C34</f>
        <v>5000</v>
      </c>
      <c r="G34" s="70" t="n">
        <f aca="false">D34*C34</f>
        <v>5000</v>
      </c>
      <c r="H34" s="70" t="n">
        <f aca="false">C34*D34</f>
        <v>5000</v>
      </c>
      <c r="I34" s="89" t="n">
        <f aca="false">H34+G34+F34</f>
        <v>15000</v>
      </c>
      <c r="J34" s="90" t="n">
        <f aca="false">H34+G34+F34</f>
        <v>15000</v>
      </c>
      <c r="K34" s="69" t="s">
        <v>16</v>
      </c>
      <c r="L34" s="69" t="s">
        <v>76</v>
      </c>
      <c r="M34" s="7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13.8" hidden="false" customHeight="false" outlineLevel="0" collapsed="false">
      <c r="A35" s="93" t="s">
        <v>77</v>
      </c>
      <c r="B35" s="94" t="s">
        <v>78</v>
      </c>
      <c r="C35" s="95" t="s">
        <v>79</v>
      </c>
      <c r="D35" s="70" t="n">
        <v>0</v>
      </c>
      <c r="E35" s="70" t="n">
        <v>0</v>
      </c>
      <c r="F35" s="70" t="n">
        <v>300000</v>
      </c>
      <c r="G35" s="70" t="n">
        <v>0</v>
      </c>
      <c r="H35" s="70" t="n">
        <v>0</v>
      </c>
      <c r="I35" s="89" t="n">
        <f aca="false">H35+G35+F35</f>
        <v>300000</v>
      </c>
      <c r="J35" s="90" t="n">
        <f aca="false">H35+G35+F35</f>
        <v>300000</v>
      </c>
      <c r="K35" s="69" t="s">
        <v>16</v>
      </c>
      <c r="L35" s="69" t="s">
        <v>80</v>
      </c>
      <c r="M35" s="7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3.8" hidden="false" customHeight="false" outlineLevel="0" collapsed="false">
      <c r="A36" s="93" t="s">
        <v>81</v>
      </c>
      <c r="B36" s="94" t="s">
        <v>15</v>
      </c>
      <c r="C36" s="96" t="n">
        <v>1</v>
      </c>
      <c r="D36" s="96" t="n">
        <v>33462.81</v>
      </c>
      <c r="E36" s="96" t="n">
        <v>40490</v>
      </c>
      <c r="F36" s="96" t="n">
        <v>40490</v>
      </c>
      <c r="G36" s="70" t="n">
        <v>20000</v>
      </c>
      <c r="H36" s="70" t="n">
        <v>0</v>
      </c>
      <c r="I36" s="89" t="n">
        <f aca="false">H36+G36+F36</f>
        <v>60490</v>
      </c>
      <c r="J36" s="90" t="n">
        <f aca="false">H36+G36+F36</f>
        <v>60490</v>
      </c>
      <c r="K36" s="69" t="s">
        <v>16</v>
      </c>
      <c r="L36" s="69" t="s">
        <v>17</v>
      </c>
      <c r="M36" s="97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3.8" hidden="false" customHeight="false" outlineLevel="0" collapsed="false">
      <c r="A37" s="93" t="s">
        <v>83</v>
      </c>
      <c r="B37" s="94" t="s">
        <v>15</v>
      </c>
      <c r="C37" s="96" t="n">
        <v>1</v>
      </c>
      <c r="D37" s="98" t="s">
        <v>84</v>
      </c>
      <c r="E37" s="98" t="s">
        <v>85</v>
      </c>
      <c r="F37" s="98" t="s">
        <v>85</v>
      </c>
      <c r="G37" s="70" t="n">
        <v>0</v>
      </c>
      <c r="H37" s="70" t="n">
        <v>0</v>
      </c>
      <c r="I37" s="89" t="n">
        <f aca="false">H37+G37+F37</f>
        <v>10499</v>
      </c>
      <c r="J37" s="90" t="n">
        <f aca="false">H37+G37+F37</f>
        <v>10499</v>
      </c>
      <c r="K37" s="69" t="s">
        <v>16</v>
      </c>
      <c r="L37" s="69" t="s">
        <v>17</v>
      </c>
      <c r="M37" s="99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s="107" customFormat="true" ht="13.8" hidden="false" customHeight="false" outlineLevel="0" collapsed="false">
      <c r="A38" s="100" t="s">
        <v>86</v>
      </c>
      <c r="B38" s="101"/>
      <c r="C38" s="102"/>
      <c r="D38" s="102"/>
      <c r="E38" s="102"/>
      <c r="F38" s="102" t="n">
        <f aca="false">SUM(F17:F18)</f>
        <v>43280</v>
      </c>
      <c r="G38" s="102" t="n">
        <f aca="false">SUM(G17:G18)</f>
        <v>0</v>
      </c>
      <c r="H38" s="102" t="n">
        <f aca="false">SUM(H17:H18)</f>
        <v>0</v>
      </c>
      <c r="I38" s="103" t="n">
        <f aca="false">SUM(I26:I37)</f>
        <v>5286866</v>
      </c>
      <c r="J38" s="104" t="n">
        <f aca="false">SUM(J26:J37)</f>
        <v>5786866</v>
      </c>
      <c r="K38" s="105"/>
      <c r="L38" s="106"/>
      <c r="M38" s="105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08" t="s">
        <v>87</v>
      </c>
      <c r="B39" s="109"/>
      <c r="C39" s="109"/>
      <c r="D39" s="109"/>
      <c r="E39" s="109"/>
      <c r="F39" s="109"/>
      <c r="G39" s="109"/>
      <c r="H39" s="109"/>
      <c r="I39" s="110"/>
      <c r="J39" s="111"/>
      <c r="K39" s="109"/>
      <c r="L39" s="109"/>
      <c r="M39" s="10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</row>
    <row r="40" customFormat="false" ht="15.95" hidden="false" customHeight="true" outlineLevel="0" collapsed="false">
      <c r="A40" s="112" t="s">
        <v>88</v>
      </c>
      <c r="B40" s="68" t="s">
        <v>24</v>
      </c>
      <c r="C40" s="70" t="n">
        <v>100</v>
      </c>
      <c r="D40" s="113"/>
      <c r="E40" s="70" t="n">
        <v>1000</v>
      </c>
      <c r="F40" s="96" t="n">
        <f aca="false">C40*E40</f>
        <v>100000</v>
      </c>
      <c r="G40" s="70"/>
      <c r="H40" s="70"/>
      <c r="I40" s="114" t="n">
        <f aca="false">C40*E40</f>
        <v>100000</v>
      </c>
      <c r="J40" s="115" t="n">
        <f aca="false">I40</f>
        <v>100000</v>
      </c>
      <c r="K40" s="69" t="s">
        <v>21</v>
      </c>
      <c r="L40" s="69" t="s">
        <v>25</v>
      </c>
      <c r="M40" s="7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</row>
    <row r="41" customFormat="false" ht="15.95" hidden="false" customHeight="true" outlineLevel="0" collapsed="false">
      <c r="A41" s="116" t="s">
        <v>89</v>
      </c>
      <c r="B41" s="68" t="s">
        <v>24</v>
      </c>
      <c r="C41" s="70" t="n">
        <v>20</v>
      </c>
      <c r="D41" s="113"/>
      <c r="E41" s="70" t="n">
        <v>700</v>
      </c>
      <c r="F41" s="96" t="n">
        <f aca="false">C41*E41</f>
        <v>14000</v>
      </c>
      <c r="G41" s="70"/>
      <c r="H41" s="70"/>
      <c r="I41" s="114" t="n">
        <f aca="false">C41*E41</f>
        <v>14000</v>
      </c>
      <c r="J41" s="115" t="n">
        <f aca="false">I41</f>
        <v>14000</v>
      </c>
      <c r="K41" s="69" t="s">
        <v>21</v>
      </c>
      <c r="L41" s="69" t="s">
        <v>25</v>
      </c>
      <c r="M41" s="7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</row>
    <row r="42" customFormat="false" ht="15.95" hidden="false" customHeight="true" outlineLevel="0" collapsed="false">
      <c r="A42" s="112" t="s">
        <v>23</v>
      </c>
      <c r="B42" s="68" t="s">
        <v>24</v>
      </c>
      <c r="C42" s="70" t="n">
        <v>500</v>
      </c>
      <c r="D42" s="113"/>
      <c r="E42" s="70" t="n">
        <v>1000</v>
      </c>
      <c r="F42" s="96" t="n">
        <f aca="false">C42*E42</f>
        <v>500000</v>
      </c>
      <c r="G42" s="70"/>
      <c r="H42" s="70"/>
      <c r="I42" s="114" t="n">
        <f aca="false">C42*E42</f>
        <v>500000</v>
      </c>
      <c r="J42" s="115" t="n">
        <f aca="false">I42</f>
        <v>500000</v>
      </c>
      <c r="K42" s="69" t="s">
        <v>21</v>
      </c>
      <c r="L42" s="69" t="s">
        <v>25</v>
      </c>
      <c r="M42" s="7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</row>
    <row r="43" customFormat="false" ht="12.8" hidden="false" customHeight="false" outlineLevel="0" collapsed="false">
      <c r="A43" s="117" t="s">
        <v>31</v>
      </c>
      <c r="B43" s="68" t="s">
        <v>24</v>
      </c>
      <c r="C43" s="70" t="n">
        <v>400</v>
      </c>
      <c r="D43" s="113"/>
      <c r="E43" s="70" t="n">
        <v>1000</v>
      </c>
      <c r="F43" s="96" t="n">
        <f aca="false">C43*E43</f>
        <v>400000</v>
      </c>
      <c r="G43" s="70"/>
      <c r="H43" s="70"/>
      <c r="I43" s="114" t="n">
        <f aca="false">C43*E43</f>
        <v>400000</v>
      </c>
      <c r="J43" s="115" t="n">
        <f aca="false">I43</f>
        <v>400000</v>
      </c>
      <c r="K43" s="69" t="s">
        <v>21</v>
      </c>
      <c r="L43" s="69" t="s">
        <v>25</v>
      </c>
      <c r="M43" s="7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</row>
    <row r="44" customFormat="false" ht="15.95" hidden="false" customHeight="true" outlineLevel="0" collapsed="false">
      <c r="A44" s="112" t="s">
        <v>90</v>
      </c>
      <c r="B44" s="68" t="s">
        <v>24</v>
      </c>
      <c r="C44" s="70" t="n">
        <v>300</v>
      </c>
      <c r="D44" s="113"/>
      <c r="E44" s="70" t="n">
        <v>1000</v>
      </c>
      <c r="F44" s="96" t="n">
        <f aca="false">C44*E44</f>
        <v>300000</v>
      </c>
      <c r="G44" s="70"/>
      <c r="H44" s="70"/>
      <c r="I44" s="114" t="n">
        <f aca="false">C44*E44</f>
        <v>300000</v>
      </c>
      <c r="J44" s="115" t="n">
        <f aca="false">I44</f>
        <v>300000</v>
      </c>
      <c r="K44" s="69" t="s">
        <v>21</v>
      </c>
      <c r="L44" s="69" t="s">
        <v>25</v>
      </c>
      <c r="M44" s="70"/>
    </row>
    <row r="45" customFormat="false" ht="15.95" hidden="false" customHeight="true" outlineLevel="0" collapsed="false">
      <c r="I45" s="118" t="n">
        <f aca="false">SUM(I38:I44)</f>
        <v>6600866</v>
      </c>
      <c r="J45" s="119" t="n">
        <f aca="false">SUM(J38:J44)</f>
        <v>7100866</v>
      </c>
    </row>
  </sheetData>
  <mergeCells count="1">
    <mergeCell ref="A1:M1"/>
  </mergeCells>
  <hyperlinks>
    <hyperlink ref="M5" r:id="rId2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2016-11-27T21:17:15Z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