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408E768D-B2D2-4870-A21A-8C660B15FC62}"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7" i="6"/>
  <c r="B24" i="7" l="1"/>
  <c r="B25" i="7" s="1"/>
  <c r="B24" i="6"/>
  <c r="B25" i="6" s="1"/>
  <c r="B26" i="7" l="1"/>
  <c r="B26" i="6"/>
  <c r="M249" i="7"/>
  <c r="L249" i="7"/>
  <c r="K249" i="7"/>
  <c r="M248" i="7"/>
  <c r="L248" i="7"/>
  <c r="K248" i="7"/>
  <c r="M247" i="7"/>
  <c r="L247" i="7"/>
  <c r="K247" i="7"/>
  <c r="M246" i="7"/>
  <c r="L246" i="7"/>
  <c r="K246" i="7"/>
  <c r="M245" i="7"/>
  <c r="L245" i="7"/>
  <c r="K245" i="7"/>
  <c r="M244" i="7"/>
  <c r="L244" i="7"/>
  <c r="K244" i="7"/>
  <c r="M243" i="7"/>
  <c r="L243" i="7"/>
  <c r="K243" i="7"/>
  <c r="M242" i="7"/>
  <c r="L242" i="7"/>
  <c r="K242" i="7"/>
  <c r="M241" i="7"/>
  <c r="L241" i="7"/>
  <c r="K241" i="7"/>
  <c r="M240" i="7"/>
  <c r="L240" i="7"/>
  <c r="K240" i="7"/>
  <c r="M239" i="7"/>
  <c r="L239" i="7"/>
  <c r="K239" i="7"/>
  <c r="M238" i="7"/>
  <c r="L238" i="7"/>
  <c r="K238" i="7"/>
  <c r="M237" i="7"/>
  <c r="L237" i="7"/>
  <c r="K237" i="7"/>
  <c r="M236" i="7"/>
  <c r="L236" i="7"/>
  <c r="K236" i="7"/>
  <c r="M235" i="7"/>
  <c r="L235" i="7"/>
  <c r="K235" i="7"/>
  <c r="M234" i="7"/>
  <c r="L234" i="7"/>
  <c r="K234" i="7"/>
  <c r="M233" i="7"/>
  <c r="L233" i="7"/>
  <c r="K233" i="7"/>
  <c r="M232" i="7"/>
  <c r="L232" i="7"/>
  <c r="K232" i="7"/>
  <c r="M231" i="7"/>
  <c r="L231" i="7"/>
  <c r="K231" i="7"/>
  <c r="M230" i="7"/>
  <c r="L230" i="7"/>
  <c r="K230" i="7"/>
  <c r="M229" i="7"/>
  <c r="L229" i="7"/>
  <c r="K229" i="7"/>
  <c r="M228" i="7"/>
  <c r="L228" i="7"/>
  <c r="K228" i="7"/>
  <c r="M227" i="7"/>
  <c r="L227" i="7"/>
  <c r="K227" i="7"/>
  <c r="M226" i="7"/>
  <c r="L226" i="7"/>
  <c r="K226" i="7"/>
  <c r="M225" i="7"/>
  <c r="L225" i="7"/>
  <c r="K225" i="7"/>
  <c r="O225" i="7" s="1"/>
  <c r="M224" i="7"/>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K204" i="7"/>
  <c r="M203" i="7"/>
  <c r="L203" i="7"/>
  <c r="K203" i="7"/>
  <c r="M202" i="7"/>
  <c r="L202" i="7"/>
  <c r="K202" i="7"/>
  <c r="M201" i="7"/>
  <c r="L201" i="7"/>
  <c r="K201" i="7"/>
  <c r="M200" i="7"/>
  <c r="L200" i="7"/>
  <c r="K200" i="7"/>
  <c r="M199" i="7"/>
  <c r="L199" i="7"/>
  <c r="K199" i="7"/>
  <c r="M198" i="7"/>
  <c r="L198" i="7"/>
  <c r="K198" i="7"/>
  <c r="M197" i="7"/>
  <c r="L197" i="7"/>
  <c r="K197" i="7"/>
  <c r="M196" i="7"/>
  <c r="L196" i="7"/>
  <c r="K196" i="7"/>
  <c r="M195" i="7"/>
  <c r="L195" i="7"/>
  <c r="K195" i="7"/>
  <c r="M194" i="7"/>
  <c r="L194" i="7"/>
  <c r="K194" i="7"/>
  <c r="M193" i="7"/>
  <c r="L193" i="7"/>
  <c r="K193" i="7"/>
  <c r="M192" i="7"/>
  <c r="L192" i="7"/>
  <c r="K192" i="7"/>
  <c r="M191" i="7"/>
  <c r="L191" i="7"/>
  <c r="K191" i="7"/>
  <c r="M190" i="7"/>
  <c r="L190" i="7"/>
  <c r="K190" i="7"/>
  <c r="M189" i="7"/>
  <c r="L189" i="7"/>
  <c r="K189" i="7"/>
  <c r="M188" i="7"/>
  <c r="L188" i="7"/>
  <c r="K188" i="7"/>
  <c r="M187" i="7"/>
  <c r="L187" i="7"/>
  <c r="K187" i="7"/>
  <c r="M186" i="7"/>
  <c r="L186" i="7"/>
  <c r="K186" i="7"/>
  <c r="M185" i="7"/>
  <c r="L185" i="7"/>
  <c r="K185" i="7"/>
  <c r="M184" i="7"/>
  <c r="L184" i="7"/>
  <c r="K184" i="7"/>
  <c r="M183" i="7"/>
  <c r="L183" i="7"/>
  <c r="K183" i="7"/>
  <c r="M182" i="7"/>
  <c r="L182" i="7"/>
  <c r="K182" i="7"/>
  <c r="M181" i="7"/>
  <c r="L181" i="7"/>
  <c r="K181" i="7"/>
  <c r="M180" i="7"/>
  <c r="L180" i="7"/>
  <c r="K180" i="7"/>
  <c r="M179" i="7"/>
  <c r="L179" i="7"/>
  <c r="K179" i="7"/>
  <c r="M178" i="7"/>
  <c r="L178" i="7"/>
  <c r="K178" i="7"/>
  <c r="M177" i="7"/>
  <c r="L177" i="7"/>
  <c r="K177" i="7"/>
  <c r="M176" i="7"/>
  <c r="L176" i="7"/>
  <c r="K176" i="7"/>
  <c r="M175" i="7"/>
  <c r="L175" i="7"/>
  <c r="K175" i="7"/>
  <c r="M174" i="7"/>
  <c r="L174" i="7"/>
  <c r="K174" i="7"/>
  <c r="M173" i="7"/>
  <c r="L173" i="7"/>
  <c r="K173" i="7"/>
  <c r="M172" i="7"/>
  <c r="L172" i="7"/>
  <c r="K172" i="7"/>
  <c r="M171" i="7"/>
  <c r="L171" i="7"/>
  <c r="K171" i="7"/>
  <c r="M170" i="7"/>
  <c r="L170" i="7"/>
  <c r="K170" i="7"/>
  <c r="M169" i="7"/>
  <c r="L169" i="7"/>
  <c r="K169" i="7"/>
  <c r="M168" i="7"/>
  <c r="L168" i="7"/>
  <c r="K168" i="7"/>
  <c r="M167" i="7"/>
  <c r="L167" i="7"/>
  <c r="K167" i="7"/>
  <c r="M166" i="7"/>
  <c r="L166" i="7"/>
  <c r="K166" i="7"/>
  <c r="M165" i="7"/>
  <c r="L165" i="7"/>
  <c r="K165" i="7"/>
  <c r="M164" i="7"/>
  <c r="L164" i="7"/>
  <c r="K164" i="7"/>
  <c r="M163" i="7"/>
  <c r="L163" i="7"/>
  <c r="K163" i="7"/>
  <c r="M162" i="7"/>
  <c r="L162" i="7"/>
  <c r="K162" i="7"/>
  <c r="M161" i="7"/>
  <c r="L161" i="7"/>
  <c r="K161" i="7"/>
  <c r="M160" i="7"/>
  <c r="L160" i="7"/>
  <c r="K160" i="7"/>
  <c r="M159" i="7"/>
  <c r="L159" i="7"/>
  <c r="K159" i="7"/>
  <c r="M158" i="7"/>
  <c r="L158" i="7"/>
  <c r="K158" i="7"/>
  <c r="M157" i="7"/>
  <c r="L157" i="7"/>
  <c r="K157" i="7"/>
  <c r="M156" i="7"/>
  <c r="L156" i="7"/>
  <c r="K156" i="7"/>
  <c r="M155" i="7"/>
  <c r="L155" i="7"/>
  <c r="K155" i="7"/>
  <c r="M154" i="7"/>
  <c r="L154" i="7"/>
  <c r="K154" i="7"/>
  <c r="M153" i="7"/>
  <c r="L153" i="7"/>
  <c r="K153" i="7"/>
  <c r="M152" i="7"/>
  <c r="L152" i="7"/>
  <c r="K152" i="7"/>
  <c r="M151" i="7"/>
  <c r="L151" i="7"/>
  <c r="K151" i="7"/>
  <c r="M150" i="7"/>
  <c r="L150" i="7"/>
  <c r="K150" i="7"/>
  <c r="M149" i="7"/>
  <c r="L149" i="7"/>
  <c r="K149" i="7"/>
  <c r="M148" i="7"/>
  <c r="L148" i="7"/>
  <c r="K148" i="7"/>
  <c r="M147" i="7"/>
  <c r="L147" i="7"/>
  <c r="K147" i="7"/>
  <c r="M146" i="7"/>
  <c r="L146" i="7"/>
  <c r="K146" i="7"/>
  <c r="M145" i="7"/>
  <c r="L145" i="7"/>
  <c r="K145" i="7"/>
  <c r="M144" i="7"/>
  <c r="L144" i="7"/>
  <c r="K144" i="7"/>
  <c r="M143" i="7"/>
  <c r="L143" i="7"/>
  <c r="K143" i="7"/>
  <c r="M142" i="7"/>
  <c r="L142" i="7"/>
  <c r="K142" i="7"/>
  <c r="M141" i="7"/>
  <c r="L141" i="7"/>
  <c r="K141" i="7"/>
  <c r="M140" i="7"/>
  <c r="L140" i="7"/>
  <c r="K140" i="7"/>
  <c r="M139" i="7"/>
  <c r="L139" i="7"/>
  <c r="K139" i="7"/>
  <c r="M138" i="7"/>
  <c r="L138" i="7"/>
  <c r="K138" i="7"/>
  <c r="M137" i="7"/>
  <c r="L137" i="7"/>
  <c r="K137" i="7"/>
  <c r="O137" i="7" s="1"/>
  <c r="M136" i="7"/>
  <c r="L136" i="7"/>
  <c r="K136" i="7"/>
  <c r="M135" i="7"/>
  <c r="L135" i="7"/>
  <c r="K135" i="7"/>
  <c r="M134" i="7"/>
  <c r="L134" i="7"/>
  <c r="K134" i="7"/>
  <c r="M133" i="7"/>
  <c r="L133" i="7"/>
  <c r="K133" i="7"/>
  <c r="M132" i="7"/>
  <c r="L132" i="7"/>
  <c r="K132" i="7"/>
  <c r="M131" i="7"/>
  <c r="L131" i="7"/>
  <c r="K131" i="7"/>
  <c r="M130" i="7"/>
  <c r="L130" i="7"/>
  <c r="K130" i="7"/>
  <c r="M129" i="7"/>
  <c r="L129" i="7"/>
  <c r="K129" i="7"/>
  <c r="M128" i="7"/>
  <c r="L128" i="7"/>
  <c r="K128" i="7"/>
  <c r="M127" i="7"/>
  <c r="L127" i="7"/>
  <c r="K127" i="7"/>
  <c r="M126" i="7"/>
  <c r="L126" i="7"/>
  <c r="K126" i="7"/>
  <c r="M125" i="7"/>
  <c r="L125" i="7"/>
  <c r="K125" i="7"/>
  <c r="M124" i="7"/>
  <c r="L124" i="7"/>
  <c r="K124" i="7"/>
  <c r="M123" i="7"/>
  <c r="L123" i="7"/>
  <c r="K123" i="7"/>
  <c r="M122" i="7"/>
  <c r="L122" i="7"/>
  <c r="K122" i="7"/>
  <c r="M121" i="7"/>
  <c r="L121" i="7"/>
  <c r="K121" i="7"/>
  <c r="M120" i="7"/>
  <c r="L120" i="7"/>
  <c r="K120" i="7"/>
  <c r="M119" i="7"/>
  <c r="L119" i="7"/>
  <c r="K119" i="7"/>
  <c r="M118" i="7"/>
  <c r="L118" i="7"/>
  <c r="K118" i="7"/>
  <c r="M117" i="7"/>
  <c r="L117" i="7"/>
  <c r="K117" i="7"/>
  <c r="M116" i="7"/>
  <c r="L116" i="7"/>
  <c r="K116" i="7"/>
  <c r="M115" i="7"/>
  <c r="L115" i="7"/>
  <c r="K115" i="7"/>
  <c r="M114" i="7"/>
  <c r="L114" i="7"/>
  <c r="K114" i="7"/>
  <c r="M113" i="7"/>
  <c r="L113" i="7"/>
  <c r="K113" i="7"/>
  <c r="M112" i="7"/>
  <c r="L112" i="7"/>
  <c r="K112" i="7"/>
  <c r="M111" i="7"/>
  <c r="L111" i="7"/>
  <c r="K111" i="7"/>
  <c r="M110" i="7"/>
  <c r="L110" i="7"/>
  <c r="K110" i="7"/>
  <c r="M109" i="7"/>
  <c r="L109" i="7"/>
  <c r="K109" i="7"/>
  <c r="M108" i="7"/>
  <c r="L108" i="7"/>
  <c r="K108" i="7"/>
  <c r="M107" i="7"/>
  <c r="L107" i="7"/>
  <c r="K107" i="7"/>
  <c r="M106" i="7"/>
  <c r="L106" i="7"/>
  <c r="K106" i="7"/>
  <c r="M105" i="7"/>
  <c r="L105" i="7"/>
  <c r="K105" i="7"/>
  <c r="M104" i="7"/>
  <c r="L104" i="7"/>
  <c r="K104" i="7"/>
  <c r="M103" i="7"/>
  <c r="L103" i="7"/>
  <c r="K103" i="7"/>
  <c r="M102" i="7"/>
  <c r="L102" i="7"/>
  <c r="K102" i="7"/>
  <c r="M101" i="7"/>
  <c r="L101" i="7"/>
  <c r="K101" i="7"/>
  <c r="M100" i="7"/>
  <c r="L100" i="7"/>
  <c r="K100" i="7"/>
  <c r="M99" i="7"/>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K89" i="7"/>
  <c r="M88" i="7"/>
  <c r="L88" i="7"/>
  <c r="K88" i="7"/>
  <c r="M87" i="7"/>
  <c r="L87" i="7"/>
  <c r="K87" i="7"/>
  <c r="M86" i="7"/>
  <c r="L86" i="7"/>
  <c r="K86" i="7"/>
  <c r="M85" i="7"/>
  <c r="L85" i="7"/>
  <c r="K85" i="7"/>
  <c r="M84" i="7"/>
  <c r="L84" i="7"/>
  <c r="K84" i="7"/>
  <c r="O84" i="7" s="1"/>
  <c r="M83" i="7"/>
  <c r="L83" i="7"/>
  <c r="K83" i="7"/>
  <c r="M82" i="7"/>
  <c r="L82" i="7"/>
  <c r="K82" i="7"/>
  <c r="M81" i="7"/>
  <c r="L81" i="7"/>
  <c r="K81" i="7"/>
  <c r="M80" i="7"/>
  <c r="L80" i="7"/>
  <c r="K80" i="7"/>
  <c r="M79" i="7"/>
  <c r="P79" i="7" s="1"/>
  <c r="L79" i="7"/>
  <c r="K79" i="7"/>
  <c r="M78" i="7"/>
  <c r="L78" i="7"/>
  <c r="K78" i="7"/>
  <c r="M77" i="7"/>
  <c r="L77" i="7"/>
  <c r="K77" i="7"/>
  <c r="M76" i="7"/>
  <c r="L76" i="7"/>
  <c r="K76" i="7"/>
  <c r="M75" i="7"/>
  <c r="L75" i="7"/>
  <c r="K75" i="7"/>
  <c r="M74" i="7"/>
  <c r="L74" i="7"/>
  <c r="K74" i="7"/>
  <c r="M73" i="7"/>
  <c r="L73" i="7"/>
  <c r="K73" i="7"/>
  <c r="M72" i="7"/>
  <c r="L72" i="7"/>
  <c r="K72" i="7"/>
  <c r="M71" i="7"/>
  <c r="L71" i="7"/>
  <c r="O71" i="7" s="1"/>
  <c r="K71" i="7"/>
  <c r="M70" i="7"/>
  <c r="L70" i="7"/>
  <c r="K70" i="7"/>
  <c r="M69" i="7"/>
  <c r="L69" i="7"/>
  <c r="K69" i="7"/>
  <c r="M68" i="7"/>
  <c r="L68" i="7"/>
  <c r="K68" i="7"/>
  <c r="M67" i="7"/>
  <c r="L67" i="7"/>
  <c r="K67" i="7"/>
  <c r="M66" i="7"/>
  <c r="L66" i="7"/>
  <c r="K66" i="7"/>
  <c r="M65" i="7"/>
  <c r="L65" i="7"/>
  <c r="K65" i="7"/>
  <c r="M64" i="7"/>
  <c r="L64" i="7"/>
  <c r="K64" i="7"/>
  <c r="M63" i="7"/>
  <c r="L63" i="7"/>
  <c r="O63" i="7" s="1"/>
  <c r="K63" i="7"/>
  <c r="M62" i="7"/>
  <c r="L62" i="7"/>
  <c r="K62" i="7"/>
  <c r="M61" i="7"/>
  <c r="L61" i="7"/>
  <c r="K61" i="7"/>
  <c r="M60" i="7"/>
  <c r="L60" i="7"/>
  <c r="K60" i="7"/>
  <c r="M59" i="7"/>
  <c r="L59" i="7"/>
  <c r="K59" i="7"/>
  <c r="M58" i="7"/>
  <c r="L58" i="7"/>
  <c r="K58" i="7"/>
  <c r="M57" i="7"/>
  <c r="L57" i="7"/>
  <c r="K57" i="7"/>
  <c r="M56" i="7"/>
  <c r="L56" i="7"/>
  <c r="K56" i="7"/>
  <c r="M55" i="7"/>
  <c r="L55" i="7"/>
  <c r="O55" i="7" s="1"/>
  <c r="K55" i="7"/>
  <c r="M54" i="7"/>
  <c r="L54" i="7"/>
  <c r="K54" i="7"/>
  <c r="M53" i="7"/>
  <c r="L53" i="7"/>
  <c r="K53" i="7"/>
  <c r="M52" i="7"/>
  <c r="L52" i="7"/>
  <c r="K52" i="7"/>
  <c r="M51" i="7"/>
  <c r="L51" i="7"/>
  <c r="K51" i="7"/>
  <c r="M50" i="7"/>
  <c r="L50" i="7"/>
  <c r="K50" i="7"/>
  <c r="M49" i="7"/>
  <c r="L49" i="7"/>
  <c r="K49" i="7"/>
  <c r="M48" i="7"/>
  <c r="L48" i="7"/>
  <c r="K48" i="7"/>
  <c r="M47" i="7"/>
  <c r="L47" i="7"/>
  <c r="O47" i="7" s="1"/>
  <c r="K47" i="7"/>
  <c r="M46" i="7"/>
  <c r="L46" i="7"/>
  <c r="K46" i="7"/>
  <c r="M45" i="7"/>
  <c r="L45" i="7"/>
  <c r="K45" i="7"/>
  <c r="M44" i="7"/>
  <c r="L44" i="7"/>
  <c r="K44" i="7"/>
  <c r="M43" i="7"/>
  <c r="L43" i="7"/>
  <c r="K43" i="7"/>
  <c r="M42" i="7"/>
  <c r="L42" i="7"/>
  <c r="K42" i="7"/>
  <c r="M41" i="7"/>
  <c r="L41" i="7"/>
  <c r="K41" i="7"/>
  <c r="M40" i="7"/>
  <c r="L40" i="7"/>
  <c r="K40" i="7"/>
  <c r="M39" i="7"/>
  <c r="L39" i="7"/>
  <c r="K39" i="7"/>
  <c r="M38" i="7"/>
  <c r="L38" i="7"/>
  <c r="K38" i="7"/>
  <c r="M37" i="7"/>
  <c r="L37" i="7"/>
  <c r="K37" i="7"/>
  <c r="M36" i="7"/>
  <c r="L36" i="7"/>
  <c r="K36" i="7"/>
  <c r="M35" i="7"/>
  <c r="L35" i="7"/>
  <c r="K35" i="7"/>
  <c r="M34" i="7"/>
  <c r="L34" i="7"/>
  <c r="K34" i="7"/>
  <c r="M33" i="7"/>
  <c r="L33" i="7"/>
  <c r="K33" i="7"/>
  <c r="M32" i="7"/>
  <c r="L32" i="7"/>
  <c r="K32" i="7"/>
  <c r="M31" i="7"/>
  <c r="L31" i="7"/>
  <c r="K31" i="7"/>
  <c r="M30" i="7"/>
  <c r="L30" i="7"/>
  <c r="K30" i="7"/>
  <c r="M29" i="7"/>
  <c r="L29" i="7"/>
  <c r="K29" i="7"/>
  <c r="M28" i="7"/>
  <c r="L28" i="7"/>
  <c r="K28" i="7"/>
  <c r="M27" i="7"/>
  <c r="L27" i="7"/>
  <c r="K27" i="7"/>
  <c r="M26" i="7"/>
  <c r="P26" i="7" s="1"/>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O39" i="7" l="1"/>
  <c r="P110" i="7"/>
  <c r="P150" i="7"/>
  <c r="P181" i="7"/>
  <c r="P189" i="7"/>
  <c r="O246" i="7"/>
  <c r="O105" i="7"/>
  <c r="O132" i="7"/>
  <c r="O148" i="7"/>
  <c r="O156" i="7"/>
  <c r="O164" i="7"/>
  <c r="O180" i="7"/>
  <c r="O196" i="7"/>
  <c r="O204" i="7"/>
  <c r="P148" i="7"/>
  <c r="R148" i="7" s="1"/>
  <c r="P156" i="7"/>
  <c r="R156" i="7" s="1"/>
  <c r="P228" i="7"/>
  <c r="O89" i="7"/>
  <c r="P31" i="7"/>
  <c r="P39" i="7"/>
  <c r="P44" i="7"/>
  <c r="P113" i="7"/>
  <c r="P117" i="7"/>
  <c r="P125" i="7"/>
  <c r="P165" i="7"/>
  <c r="P173" i="7"/>
  <c r="P237" i="7"/>
  <c r="P99" i="7"/>
  <c r="P120" i="7"/>
  <c r="P136" i="7"/>
  <c r="P144" i="7"/>
  <c r="P160" i="7"/>
  <c r="P224" i="7"/>
  <c r="P240" i="7"/>
  <c r="O53" i="7"/>
  <c r="O61" i="7"/>
  <c r="P161" i="7"/>
  <c r="O228" i="7"/>
  <c r="O236" i="7"/>
  <c r="O244" i="7"/>
  <c r="O77" i="7"/>
  <c r="P17" i="7"/>
  <c r="P70" i="7"/>
  <c r="P78" i="7"/>
  <c r="P94" i="7"/>
  <c r="P102" i="7"/>
  <c r="P115" i="7"/>
  <c r="P123" i="7"/>
  <c r="P139" i="7"/>
  <c r="P147" i="7"/>
  <c r="Q147" i="7" s="1"/>
  <c r="P155" i="7"/>
  <c r="P163" i="7"/>
  <c r="P243" i="7"/>
  <c r="P12" i="7"/>
  <c r="P142" i="7"/>
  <c r="P82" i="7"/>
  <c r="P32" i="7"/>
  <c r="P114" i="7"/>
  <c r="P178" i="7"/>
  <c r="P186" i="7"/>
  <c r="P194" i="7"/>
  <c r="P245" i="7"/>
  <c r="O211" i="7"/>
  <c r="O227" i="7"/>
  <c r="O235" i="7"/>
  <c r="O243" i="7"/>
  <c r="O9" i="7"/>
  <c r="O97" i="7"/>
  <c r="P235" i="7"/>
  <c r="O31" i="7"/>
  <c r="O92" i="7"/>
  <c r="P174" i="7"/>
  <c r="O220" i="7"/>
  <c r="O29" i="7"/>
  <c r="P21" i="7"/>
  <c r="P85" i="7"/>
  <c r="O104" i="7"/>
  <c r="O109" i="7"/>
  <c r="O133" i="7"/>
  <c r="O157" i="7"/>
  <c r="O173" i="7"/>
  <c r="O181" i="7"/>
  <c r="Q181" i="7" s="1"/>
  <c r="P71" i="7"/>
  <c r="R71" i="7" s="1"/>
  <c r="P223" i="7"/>
  <c r="R223" i="7" s="1"/>
  <c r="P157" i="7"/>
  <c r="P27" i="7"/>
  <c r="O40" i="7"/>
  <c r="O69" i="7"/>
  <c r="P118" i="7"/>
  <c r="P126" i="7"/>
  <c r="O214" i="7"/>
  <c r="O88" i="7"/>
  <c r="O15" i="7"/>
  <c r="P28" i="7"/>
  <c r="P80" i="7"/>
  <c r="O122" i="7"/>
  <c r="P143" i="7"/>
  <c r="O154" i="7"/>
  <c r="O199" i="7"/>
  <c r="P204" i="7"/>
  <c r="R204" i="7" s="1"/>
  <c r="P209" i="7"/>
  <c r="P217" i="7"/>
  <c r="P222" i="7"/>
  <c r="P15" i="7"/>
  <c r="P36" i="7"/>
  <c r="O80" i="7"/>
  <c r="O64" i="7"/>
  <c r="O16" i="7"/>
  <c r="O37" i="7"/>
  <c r="O45" i="7"/>
  <c r="O107" i="7"/>
  <c r="O147" i="7"/>
  <c r="O163" i="7"/>
  <c r="R163" i="7" s="1"/>
  <c r="P184" i="7"/>
  <c r="O187" i="7"/>
  <c r="O195" i="7"/>
  <c r="O200" i="7"/>
  <c r="O205" i="7"/>
  <c r="P16" i="7"/>
  <c r="P63" i="7"/>
  <c r="R63" i="7" s="1"/>
  <c r="P68" i="7"/>
  <c r="P97" i="7"/>
  <c r="O100" i="7"/>
  <c r="P107" i="7"/>
  <c r="O145" i="7"/>
  <c r="O185" i="7"/>
  <c r="P195" i="7"/>
  <c r="P205" i="7"/>
  <c r="O229" i="7"/>
  <c r="O237" i="7"/>
  <c r="P47" i="7"/>
  <c r="R47" i="7" s="1"/>
  <c r="P55" i="7"/>
  <c r="R55" i="7" s="1"/>
  <c r="P122" i="7"/>
  <c r="P130" i="7"/>
  <c r="P138" i="7"/>
  <c r="P146" i="7"/>
  <c r="P154" i="7"/>
  <c r="P162" i="7"/>
  <c r="P227" i="7"/>
  <c r="P30" i="7"/>
  <c r="P90" i="7"/>
  <c r="P231" i="7"/>
  <c r="P59" i="7"/>
  <c r="P72" i="7"/>
  <c r="P166" i="7"/>
  <c r="P221" i="7"/>
  <c r="P239" i="7"/>
  <c r="P67" i="7"/>
  <c r="P75" i="7"/>
  <c r="P93" i="7"/>
  <c r="P98" i="7"/>
  <c r="P198" i="7"/>
  <c r="P211" i="7"/>
  <c r="O48" i="7"/>
  <c r="O65" i="7"/>
  <c r="O72" i="7"/>
  <c r="O123" i="7"/>
  <c r="O149" i="7"/>
  <c r="O158" i="7"/>
  <c r="O171" i="7"/>
  <c r="O189" i="7"/>
  <c r="O212" i="7"/>
  <c r="O245" i="7"/>
  <c r="O32" i="7"/>
  <c r="O73" i="7"/>
  <c r="O27" i="7"/>
  <c r="O51" i="7"/>
  <c r="O75" i="7"/>
  <c r="O85" i="7"/>
  <c r="Q85" i="7" s="1"/>
  <c r="P105" i="7"/>
  <c r="O108" i="7"/>
  <c r="O116" i="7"/>
  <c r="O121" i="7"/>
  <c r="P131" i="7"/>
  <c r="O136" i="7"/>
  <c r="O144" i="7"/>
  <c r="O152" i="7"/>
  <c r="P179" i="7"/>
  <c r="O184" i="7"/>
  <c r="O192" i="7"/>
  <c r="O197" i="7"/>
  <c r="O207" i="7"/>
  <c r="O240" i="7"/>
  <c r="O83" i="7"/>
  <c r="O124" i="7"/>
  <c r="O155" i="7"/>
  <c r="O172" i="7"/>
  <c r="P10" i="7"/>
  <c r="O13" i="7"/>
  <c r="O35" i="7"/>
  <c r="O59" i="7"/>
  <c r="P83" i="7"/>
  <c r="Q83" i="7" s="1"/>
  <c r="P91" i="7"/>
  <c r="P96" i="7"/>
  <c r="O101" i="7"/>
  <c r="O117" i="7"/>
  <c r="P132" i="7"/>
  <c r="P134" i="7"/>
  <c r="O140" i="7"/>
  <c r="P172" i="7"/>
  <c r="P180" i="7"/>
  <c r="Q180" i="7" s="1"/>
  <c r="P190" i="7"/>
  <c r="O198" i="7"/>
  <c r="P203" i="7"/>
  <c r="P213" i="7"/>
  <c r="O216" i="7"/>
  <c r="P236" i="7"/>
  <c r="O249" i="7"/>
  <c r="O96" i="7"/>
  <c r="O142" i="7"/>
  <c r="O203" i="7"/>
  <c r="O213" i="7"/>
  <c r="P52" i="7"/>
  <c r="P76" i="7"/>
  <c r="R76" i="7" s="1"/>
  <c r="P106" i="7"/>
  <c r="P127" i="7"/>
  <c r="P137" i="7"/>
  <c r="R137" i="7" s="1"/>
  <c r="P153" i="7"/>
  <c r="O165" i="7"/>
  <c r="R165" i="7" s="1"/>
  <c r="O170" i="7"/>
  <c r="P185" i="7"/>
  <c r="O188" i="7"/>
  <c r="P208" i="7"/>
  <c r="P241" i="7"/>
  <c r="O56" i="7"/>
  <c r="O134" i="7"/>
  <c r="O150" i="7"/>
  <c r="Q150" i="7" s="1"/>
  <c r="O182" i="7"/>
  <c r="O231" i="7"/>
  <c r="O14" i="7"/>
  <c r="O19" i="7"/>
  <c r="O33" i="7"/>
  <c r="O43" i="7"/>
  <c r="O57" i="7"/>
  <c r="O62" i="7"/>
  <c r="O67" i="7"/>
  <c r="O79" i="7"/>
  <c r="Q79" i="7" s="1"/>
  <c r="O87" i="7"/>
  <c r="O99" i="7"/>
  <c r="P104" i="7"/>
  <c r="O112" i="7"/>
  <c r="O125" i="7"/>
  <c r="O160" i="7"/>
  <c r="O183" i="7"/>
  <c r="P196" i="7"/>
  <c r="O224" i="7"/>
  <c r="R224" i="7" s="1"/>
  <c r="O232" i="7"/>
  <c r="O239" i="7"/>
  <c r="P48" i="7"/>
  <c r="P51" i="7"/>
  <c r="P215" i="7"/>
  <c r="P35" i="7"/>
  <c r="Q39" i="7"/>
  <c r="P54" i="7"/>
  <c r="P56" i="7"/>
  <c r="P38" i="7"/>
  <c r="P40" i="7"/>
  <c r="P170" i="7"/>
  <c r="P187" i="7"/>
  <c r="P219" i="7"/>
  <c r="P229" i="7"/>
  <c r="P9" i="7"/>
  <c r="R9" i="7" s="1"/>
  <c r="P43" i="7"/>
  <c r="P62" i="7"/>
  <c r="P64" i="7"/>
  <c r="P86" i="7"/>
  <c r="P101" i="7"/>
  <c r="P133" i="7"/>
  <c r="Q148" i="7"/>
  <c r="P182" i="7"/>
  <c r="P197" i="7"/>
  <c r="P46" i="7"/>
  <c r="P109" i="7"/>
  <c r="P141" i="7"/>
  <c r="P149" i="7"/>
  <c r="P158" i="7"/>
  <c r="R158" i="7" s="1"/>
  <c r="P171" i="7"/>
  <c r="R171" i="7" s="1"/>
  <c r="P207" i="7"/>
  <c r="R207" i="7" s="1"/>
  <c r="P247" i="7"/>
  <c r="O11" i="7"/>
  <c r="P13" i="7"/>
  <c r="P18" i="7"/>
  <c r="P33" i="7"/>
  <c r="R39" i="7"/>
  <c r="O41" i="7"/>
  <c r="O49" i="7"/>
  <c r="P57" i="7"/>
  <c r="P65" i="7"/>
  <c r="P73" i="7"/>
  <c r="P88" i="7"/>
  <c r="O93" i="7"/>
  <c r="P95" i="7"/>
  <c r="P103" i="7"/>
  <c r="P124" i="7"/>
  <c r="O128" i="7"/>
  <c r="O139" i="7"/>
  <c r="P159" i="7"/>
  <c r="P164" i="7"/>
  <c r="Q164" i="7" s="1"/>
  <c r="O166" i="7"/>
  <c r="O168" i="7"/>
  <c r="O176" i="7"/>
  <c r="P193" i="7"/>
  <c r="P199" i="7"/>
  <c r="P201" i="7"/>
  <c r="P212" i="7"/>
  <c r="P216" i="7"/>
  <c r="O219" i="7"/>
  <c r="P233" i="7"/>
  <c r="P244" i="7"/>
  <c r="Q244" i="7" s="1"/>
  <c r="O26" i="7"/>
  <c r="R26" i="7" s="1"/>
  <c r="O28" i="7"/>
  <c r="O36" i="7"/>
  <c r="P41" i="7"/>
  <c r="O44" i="7"/>
  <c r="P49" i="7"/>
  <c r="O52" i="7"/>
  <c r="O60" i="7"/>
  <c r="O68" i="7"/>
  <c r="O76" i="7"/>
  <c r="O91" i="7"/>
  <c r="O98" i="7"/>
  <c r="P100" i="7"/>
  <c r="O106" i="7"/>
  <c r="R106" i="7" s="1"/>
  <c r="P108" i="7"/>
  <c r="P111" i="7"/>
  <c r="P116" i="7"/>
  <c r="O118" i="7"/>
  <c r="O120" i="7"/>
  <c r="O126" i="7"/>
  <c r="P128" i="7"/>
  <c r="O131" i="7"/>
  <c r="P145" i="7"/>
  <c r="P168" i="7"/>
  <c r="R168" i="7" s="1"/>
  <c r="O174" i="7"/>
  <c r="Q174" i="7" s="1"/>
  <c r="P176" i="7"/>
  <c r="O179" i="7"/>
  <c r="O206" i="7"/>
  <c r="O208" i="7"/>
  <c r="O217" i="7"/>
  <c r="O223" i="7"/>
  <c r="Q223" i="7" s="1"/>
  <c r="P225" i="7"/>
  <c r="R225" i="7" s="1"/>
  <c r="O238" i="7"/>
  <c r="O248" i="7"/>
  <c r="O30" i="7"/>
  <c r="O34" i="7"/>
  <c r="O38" i="7"/>
  <c r="O42" i="7"/>
  <c r="O46" i="7"/>
  <c r="O50" i="7"/>
  <c r="O54" i="7"/>
  <c r="O58" i="7"/>
  <c r="P60" i="7"/>
  <c r="O66" i="7"/>
  <c r="O70" i="7"/>
  <c r="O74" i="7"/>
  <c r="O78" i="7"/>
  <c r="Q78" i="7" s="1"/>
  <c r="O82" i="7"/>
  <c r="O129" i="7"/>
  <c r="O141" i="7"/>
  <c r="O169" i="7"/>
  <c r="O177" i="7"/>
  <c r="P214" i="7"/>
  <c r="O221" i="7"/>
  <c r="O230" i="7"/>
  <c r="P246" i="7"/>
  <c r="Q246" i="7" s="1"/>
  <c r="P248" i="7"/>
  <c r="O17" i="7"/>
  <c r="P50" i="7"/>
  <c r="P58" i="7"/>
  <c r="O81" i="7"/>
  <c r="O110" i="7"/>
  <c r="Q110" i="7" s="1"/>
  <c r="P112" i="7"/>
  <c r="O115" i="7"/>
  <c r="P129" i="7"/>
  <c r="P152" i="7"/>
  <c r="O161" i="7"/>
  <c r="P169" i="7"/>
  <c r="Q169" i="7" s="1"/>
  <c r="P177" i="7"/>
  <c r="P183" i="7"/>
  <c r="P188" i="7"/>
  <c r="O190" i="7"/>
  <c r="R190" i="7" s="1"/>
  <c r="P192" i="7"/>
  <c r="P200" i="7"/>
  <c r="P206" i="7"/>
  <c r="O209" i="7"/>
  <c r="O215" i="7"/>
  <c r="O222" i="7"/>
  <c r="P232" i="7"/>
  <c r="P238" i="7"/>
  <c r="O241" i="7"/>
  <c r="O247" i="7"/>
  <c r="O20" i="7"/>
  <c r="P29" i="7"/>
  <c r="P37" i="7"/>
  <c r="P45" i="7"/>
  <c r="P53" i="7"/>
  <c r="P61" i="7"/>
  <c r="Q61" i="7" s="1"/>
  <c r="P69" i="7"/>
  <c r="R69" i="7" s="1"/>
  <c r="P77" i="7"/>
  <c r="O113" i="7"/>
  <c r="P121" i="7"/>
  <c r="P140" i="7"/>
  <c r="Q140" i="7" s="1"/>
  <c r="O153" i="7"/>
  <c r="P220" i="7"/>
  <c r="R220" i="7" s="1"/>
  <c r="P230" i="7"/>
  <c r="P249" i="7"/>
  <c r="O138" i="7"/>
  <c r="O193" i="7"/>
  <c r="O201" i="7"/>
  <c r="O233" i="7"/>
  <c r="P25" i="7"/>
  <c r="O21" i="7"/>
  <c r="P23" i="7"/>
  <c r="O25" i="7"/>
  <c r="O18" i="7"/>
  <c r="O23" i="7"/>
  <c r="O10" i="7"/>
  <c r="P19" i="7"/>
  <c r="Q19" i="7" s="1"/>
  <c r="P22" i="7"/>
  <c r="O24" i="7"/>
  <c r="P14" i="7"/>
  <c r="P24" i="7"/>
  <c r="O102" i="7"/>
  <c r="O22" i="7"/>
  <c r="Q107" i="7"/>
  <c r="P234" i="7"/>
  <c r="O234" i="7"/>
  <c r="P20" i="7"/>
  <c r="P66" i="7"/>
  <c r="R66" i="7" s="1"/>
  <c r="P11" i="7"/>
  <c r="R11" i="7" s="1"/>
  <c r="P34" i="7"/>
  <c r="P74" i="7"/>
  <c r="O12" i="7"/>
  <c r="P42" i="7"/>
  <c r="O191" i="7"/>
  <c r="P226" i="7"/>
  <c r="O226" i="7"/>
  <c r="P81" i="7"/>
  <c r="P84" i="7"/>
  <c r="R84" i="7" s="1"/>
  <c r="O119" i="7"/>
  <c r="O135" i="7"/>
  <c r="O151" i="7"/>
  <c r="Q155" i="7"/>
  <c r="O167" i="7"/>
  <c r="O178" i="7"/>
  <c r="P191" i="7"/>
  <c r="P218" i="7"/>
  <c r="O218" i="7"/>
  <c r="P87" i="7"/>
  <c r="R117" i="7"/>
  <c r="P119" i="7"/>
  <c r="P135" i="7"/>
  <c r="P151" i="7"/>
  <c r="P167" i="7"/>
  <c r="P210" i="7"/>
  <c r="O210" i="7"/>
  <c r="O94" i="7"/>
  <c r="O90" i="7"/>
  <c r="O114" i="7"/>
  <c r="O130" i="7"/>
  <c r="O146" i="7"/>
  <c r="O162" i="7"/>
  <c r="O186" i="7"/>
  <c r="Q186" i="7" s="1"/>
  <c r="P202" i="7"/>
  <c r="O202" i="7"/>
  <c r="O86" i="7"/>
  <c r="R170" i="7"/>
  <c r="O175" i="7"/>
  <c r="Q204" i="7"/>
  <c r="P89" i="7"/>
  <c r="P92" i="7"/>
  <c r="O95" i="7"/>
  <c r="O103" i="7"/>
  <c r="O111" i="7"/>
  <c r="O127" i="7"/>
  <c r="O143" i="7"/>
  <c r="O159" i="7"/>
  <c r="P175" i="7"/>
  <c r="O194" i="7"/>
  <c r="P242" i="7"/>
  <c r="O242" i="7"/>
  <c r="Q173" i="7" l="1"/>
  <c r="R99" i="7"/>
  <c r="R185" i="7"/>
  <c r="Q132" i="7"/>
  <c r="R188" i="7"/>
  <c r="R108" i="7"/>
  <c r="Q35" i="7"/>
  <c r="Q90" i="7"/>
  <c r="R105" i="7"/>
  <c r="R240" i="7"/>
  <c r="Q109" i="7"/>
  <c r="Q189" i="7"/>
  <c r="Q194" i="7"/>
  <c r="R65" i="7"/>
  <c r="R104" i="7"/>
  <c r="Q205" i="7"/>
  <c r="Q160" i="7"/>
  <c r="R31" i="7"/>
  <c r="R200" i="7"/>
  <c r="R195" i="7"/>
  <c r="Q16" i="7"/>
  <c r="Q142" i="7"/>
  <c r="Q115" i="7"/>
  <c r="Q144" i="7"/>
  <c r="R228" i="7"/>
  <c r="R236" i="7"/>
  <c r="Q117" i="7"/>
  <c r="Q228" i="7"/>
  <c r="Q93" i="7"/>
  <c r="Q80" i="7"/>
  <c r="R154" i="7"/>
  <c r="Q130" i="7"/>
  <c r="Q235" i="7"/>
  <c r="R113" i="7"/>
  <c r="Q156" i="7"/>
  <c r="Q183" i="7"/>
  <c r="Q229" i="7"/>
  <c r="Q196" i="7"/>
  <c r="R147" i="7"/>
  <c r="Q163" i="7"/>
  <c r="R181" i="7"/>
  <c r="Q53" i="7"/>
  <c r="R173" i="7"/>
  <c r="Q224" i="7"/>
  <c r="Q29" i="7"/>
  <c r="R123" i="7"/>
  <c r="R75" i="7"/>
  <c r="R122" i="7"/>
  <c r="Q157" i="7"/>
  <c r="R235" i="7"/>
  <c r="R243" i="7"/>
  <c r="R33" i="7"/>
  <c r="R14" i="7"/>
  <c r="R249" i="7"/>
  <c r="R77" i="7"/>
  <c r="R139" i="7"/>
  <c r="R110" i="7"/>
  <c r="Q247" i="7"/>
  <c r="R87" i="7"/>
  <c r="R129" i="7"/>
  <c r="Q118" i="7"/>
  <c r="R62" i="7"/>
  <c r="R227" i="7"/>
  <c r="Q76" i="7"/>
  <c r="Q197" i="7"/>
  <c r="Q240" i="7"/>
  <c r="Q50" i="7"/>
  <c r="Q31" i="7"/>
  <c r="R160" i="7"/>
  <c r="Q63" i="7"/>
  <c r="Q106" i="7"/>
  <c r="R237" i="7"/>
  <c r="Q243" i="7"/>
  <c r="Q40" i="7"/>
  <c r="R79" i="7"/>
  <c r="R40" i="7"/>
  <c r="R203" i="7"/>
  <c r="R61" i="7"/>
  <c r="Q233" i="7"/>
  <c r="R192" i="7"/>
  <c r="R44" i="7"/>
  <c r="R197" i="7"/>
  <c r="Q125" i="7"/>
  <c r="R142" i="7"/>
  <c r="R115" i="7"/>
  <c r="R182" i="7"/>
  <c r="R91" i="7"/>
  <c r="R161" i="7"/>
  <c r="Q86" i="7"/>
  <c r="R13" i="7"/>
  <c r="R157" i="7"/>
  <c r="Q237" i="7"/>
  <c r="Q94" i="7"/>
  <c r="R85" i="7"/>
  <c r="Q236" i="7"/>
  <c r="Q45" i="7"/>
  <c r="R222" i="7"/>
  <c r="R28" i="7"/>
  <c r="Q133" i="7"/>
  <c r="R144" i="7"/>
  <c r="R211" i="7"/>
  <c r="Q154" i="7"/>
  <c r="R172" i="7"/>
  <c r="R120" i="7"/>
  <c r="R244" i="7"/>
  <c r="R121" i="7"/>
  <c r="Q124" i="7"/>
  <c r="R205" i="7"/>
  <c r="Q120" i="7"/>
  <c r="Q114" i="7"/>
  <c r="Q62" i="7"/>
  <c r="R164" i="7"/>
  <c r="R83" i="7"/>
  <c r="Q33" i="7"/>
  <c r="R17" i="7"/>
  <c r="Q221" i="7"/>
  <c r="R241" i="7"/>
  <c r="Q162" i="7"/>
  <c r="Q245" i="7"/>
  <c r="Q161" i="7"/>
  <c r="R152" i="7"/>
  <c r="R36" i="7"/>
  <c r="R32" i="7"/>
  <c r="Q139" i="7"/>
  <c r="Q105" i="7"/>
  <c r="Q214" i="7"/>
  <c r="R187" i="7"/>
  <c r="Q136" i="7"/>
  <c r="R238" i="7"/>
  <c r="Q70" i="7"/>
  <c r="R100" i="7"/>
  <c r="R180" i="7"/>
  <c r="R232" i="7"/>
  <c r="R112" i="7"/>
  <c r="Q212" i="7"/>
  <c r="Q71" i="7"/>
  <c r="Q64" i="7"/>
  <c r="R231" i="7"/>
  <c r="Q217" i="7"/>
  <c r="Q27" i="7"/>
  <c r="R245" i="7"/>
  <c r="Q178" i="7"/>
  <c r="Q21" i="7"/>
  <c r="R18" i="7"/>
  <c r="Q113" i="7"/>
  <c r="Q26" i="7"/>
  <c r="R176" i="7"/>
  <c r="R199" i="7"/>
  <c r="R155" i="7"/>
  <c r="R179" i="7"/>
  <c r="R67" i="7"/>
  <c r="R107" i="7"/>
  <c r="Q68" i="7"/>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181" i="6" l="1"/>
  <c r="R60" i="6"/>
  <c r="R171" i="6"/>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<sst xmlns="http://schemas.openxmlformats.org/spreadsheetml/2006/main" count="163" uniqueCount="83">
  <si>
    <t>Thorlabs PM320E</t>
  </si>
  <si>
    <t>Thorlabs LDC205C</t>
  </si>
  <si>
    <t>Thorlabs TCLDM9</t>
  </si>
  <si>
    <t>mW</t>
  </si>
  <si>
    <t>Thorlabs S142C</t>
  </si>
  <si>
    <t>Brand:</t>
  </si>
  <si>
    <t>Roithner Lasers</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</si>
  <si>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</si>
  <si>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</si>
  <si>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</si>
  <si>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</si>
  <si>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</si>
  <si>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</si>
  <si>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</si>
  <si>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</si>
  <si>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</si>
  <si>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</si>
  <si>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</si>
  <si>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</si>
  <si>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</si>
  <si>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</si>
  <si>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</si>
  <si>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</si>
  <si>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</si>
  <si>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</si>
  <si>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</si>
  <si>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</si>
  <si>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</si>
  <si>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</si>
  <si>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</si>
  <si>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</si>
  <si>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</si>
  <si>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</si>
  <si>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</si>
  <si>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</si>
  <si>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</si>
  <si>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</si>
  <si>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</si>
  <si>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</si>
  <si>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</si>
  <si>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</si>
  <si>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</si>
  <si>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</si>
  <si>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</si>
  <si>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</si>
  <si>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</si>
  <si>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</si>
  <si>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</si>
  <si>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</si>
  <si>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</si>
  <si>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</si>
  <si>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</si>
  <si>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</si>
  <si>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</si>
  <si>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</si>
  <si>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</si>
  <si>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</si>
  <si>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</si>
  <si>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</si>
  <si>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</si>
  <si>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</si>
  <si>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</si>
  <si>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</si>
  <si>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</si>
  <si>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</si>
  <si>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</si>
  <si>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</si>
  <si>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</si>
  <si>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</si>
  <si>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</si>
  <si>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</si>
  <si>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</si>
  <si>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</si>
  <si>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</si>
  <si>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</si>
  <si>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</si>
  <si>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</si>
  <si>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</si>
  <si>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</si>
  <si>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</si>
  <si>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</si>
  <si>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</si>
  <si>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S6305MG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</si>
</sst>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0.00E+00</c:formatCode>
                <c:ptCount val="241"/>
                <c:pt idx="0">
                  <c:v>1.0036E-5</c:v>
                </c:pt>
                <c:pt idx="1">
                  <c:v>9.7690000000000008E-6</c:v>
                </c:pt>
                <c:pt idx="2">
                  <c:v>7.7929999999999998E-6</c:v>
                </c:pt>
                <c:pt idx="3">
                  <c:v>9.5829999999999996E-6</c:v>
                </c:pt>
                <c:pt idx="4">
                  <c:v>9.302E-6</c:v>
                </c:pt>
                <c:pt idx="5">
                  <c:v>1.1061E-5</c:v>
                </c:pt>
                <c:pt idx="6">
                  <c:v>1.7407000000000001E-5</c:v>
                </c:pt>
                <c:pt idx="7">
                  <c:v>1.1061E-5</c:v>
                </c:pt>
                <c:pt idx="8">
                  <c:v>1.0248000000000001E-5</c:v>
                </c:pt>
                <c:pt idx="9">
                  <c:v>9.1050000000000001E-6</c:v>
                </c:pt>
                <c:pt idx="10">
                  <c:v>1.3079E-5</c:v>
                </c:pt>
                <c:pt idx="11">
                  <c:v>8.4290000000000001E-6</c:v>
                </c:pt>
                <c:pt idx="12">
                  <c:v>1.1056999999999999E-5</c:v>
                </c:pt>
                <c:pt idx="13">
                  <c:v>1.1102E-5</c:v>
                </c:pt>
                <c:pt idx="14">
                  <c:v>1.1270000000000001E-5</c:v>
                </c:pt>
                <c:pt idx="15">
                  <c:v>1.5296999999999999E-5</c:v>
                </c:pt>
                <c:pt idx="16">
                  <c:v>1.6625000000000001E-5</c:v>
                </c:pt>
                <c:pt idx="17">
                  <c:v>1.403E-5</c:v>
                </c:pt>
                <c:pt idx="18">
                  <c:v>1.0586E-5</c:v>
                </c:pt>
                <c:pt idx="19">
                  <c:v>1.1843E-5</c:v>
                </c:pt>
                <c:pt idx="20">
                  <c:v>1.0831E-5</c:v>
                </c:pt>
                <c:pt idx="21">
                  <c:v>1.2594E-5</c:v>
                </c:pt>
                <c:pt idx="22">
                  <c:v>1.3266E-5</c:v>
                </c:pt>
                <c:pt idx="23">
                  <c:v>1.8042000000000001E-5</c:v>
                </c:pt>
                <c:pt idx="24">
                  <c:v>1.4588E-5</c:v>
                </c:pt>
                <c:pt idx="25">
                  <c:v>1.6685999999999999E-5</c:v>
                </c:pt>
                <c:pt idx="26">
                  <c:v>1.9924000000000001E-5</c:v>
                </c:pt>
                <c:pt idx="27">
                  <c:v>1.6578E-5</c:v>
                </c:pt>
                <c:pt idx="28">
                  <c:v>2.3875000000000001E-5</c:v>
                </c:pt>
                <c:pt idx="29">
                  <c:v>3.6829000000000003E-5</c:v>
                </c:pt>
                <c:pt idx="30">
                  <c:v>7.305E-5</c:v>
                </c:pt>
                <c:pt idx="31">
                  <c:v>8.284E-5</c:v>
                </c:pt>
                <c:pt idx="32">
                  <c:v>6.4671000000000005E-5</c:v>
                </c:pt>
                <c:pt idx="33">
                  <c:v>8.0016000000000001E-5</c:v>
                </c:pt>
                <c:pt idx="34">
                  <c:v>8.4054000000000005E-5</c:v>
                </c:pt>
                <c:pt idx="35">
                  <c:v>7.7985999999999995E-5</c:v>
                </c:pt>
                <c:pt idx="36">
                  <c:v>7.7773000000000002E-5</c:v>
                </c:pt>
                <c:pt idx="37">
                  <c:v>8.3696999999999995E-5</c:v>
                </c:pt>
                <c:pt idx="38">
                  <c:v>7.6334999999999993E-5</c:v>
                </c:pt>
                <c:pt idx="39">
                  <c:v>7.5896000000000007E-5</c:v>
                </c:pt>
                <c:pt idx="40">
                  <c:v>7.3950999999999997E-5</c:v>
                </c:pt>
                <c:pt idx="41">
                  <c:v>7.4066999999999994E-5</c:v>
                </c:pt>
                <c:pt idx="42">
                  <c:v>7.9796000000000006E-5</c:v>
                </c:pt>
                <c:pt idx="43">
                  <c:v>7.8269000000000006E-5</c:v>
                </c:pt>
                <c:pt idx="44">
                  <c:v>7.9087999999999999E-5</c:v>
                </c:pt>
                <c:pt idx="45">
                  <c:v>7.6200999999999998E-5</c:v>
                </c:pt>
                <c:pt idx="46">
                  <c:v>7.8373000000000003E-5</c:v>
                </c:pt>
                <c:pt idx="47">
                  <c:v>8.1685000000000001E-5</c:v>
                </c:pt>
                <c:pt idx="48">
                  <c:v>8.2332999999999999E-5</c:v>
                </c:pt>
                <c:pt idx="49">
                  <c:v>8.4333999999999996E-5</c:v>
                </c:pt>
                <c:pt idx="50">
                  <c:v>8.4783999999999993E-5</c:v>
                </c:pt>
                <c:pt idx="51">
                  <c:v>8.9049999999999996E-5</c:v>
                </c:pt>
                <c:pt idx="52">
                  <c:v>8.2764999999999998E-5</c:v>
                </c:pt>
                <c:pt idx="53">
                  <c:v>8.7276999999999998E-5</c:v>
                </c:pt>
                <c:pt idx="54">
                  <c:v>8.3986999999999994E-5</c:v>
                </c:pt>
                <c:pt idx="55">
                  <c:v>8.6420000000000003E-5</c:v>
                </c:pt>
                <c:pt idx="56">
                  <c:v>8.0470999999999996E-5</c:v>
                </c:pt>
                <c:pt idx="57">
                  <c:v>8.6520000000000005E-5</c:v>
                </c:pt>
                <c:pt idx="58">
                  <c:v>8.6750999999999997E-5</c:v>
                </c:pt>
                <c:pt idx="59">
                  <c:v>8.8372E-5</c:v>
                </c:pt>
                <c:pt idx="60">
                  <c:v>9.0643999999999995E-5</c:v>
                </c:pt>
                <c:pt idx="61">
                  <c:v>9.2891000000000002E-5</c:v>
                </c:pt>
                <c:pt idx="62">
                  <c:v>9.6529999999999999E-5</c:v>
                </c:pt>
                <c:pt idx="63">
                  <c:v>8.9656999999999999E-5</c:v>
                </c:pt>
                <c:pt idx="64">
                  <c:v>9.8523000000000005E-5</c:v>
                </c:pt>
                <c:pt idx="65">
                  <c:v>9.323E-5</c:v>
                </c:pt>
                <c:pt idx="66">
                  <c:v>9.3844000000000005E-5</c:v>
                </c:pt>
                <c:pt idx="67">
                  <c:v>9.5215000000000002E-5</c:v>
                </c:pt>
                <c:pt idx="68">
                  <c:v>9.7036999999999999E-5</c:v>
                </c:pt>
                <c:pt idx="69">
                  <c:v>1.00077E-4</c:v>
                </c:pt>
                <c:pt idx="70">
                  <c:v>1.08243E-4</c:v>
                </c:pt>
                <c:pt idx="71">
                  <c:v>9.5397999999999997E-5</c:v>
                </c:pt>
                <c:pt idx="72">
                  <c:v>9.5785000000000005E-5</c:v>
                </c:pt>
                <c:pt idx="73">
                  <c:v>9.4592999999999994E-5</c:v>
                </c:pt>
                <c:pt idx="74">
                  <c:v>9.5636000000000004E-5</c:v>
                </c:pt>
                <c:pt idx="75">
                  <c:v>1.04398E-4</c:v>
                </c:pt>
                <c:pt idx="76">
                  <c:v>1.05232E-4</c:v>
                </c:pt>
                <c:pt idx="77">
                  <c:v>1.0931500000000001E-4</c:v>
                </c:pt>
                <c:pt idx="78">
                  <c:v>1.1652800000000001E-4</c:v>
                </c:pt>
                <c:pt idx="79">
                  <c:v>1.04726E-4</c:v>
                </c:pt>
                <c:pt idx="80">
                  <c:v>1.0964299999999999E-4</c:v>
                </c:pt>
                <c:pt idx="81">
                  <c:v>1.05411E-4</c:v>
                </c:pt>
                <c:pt idx="82">
                  <c:v>1.1319000000000001E-4</c:v>
                </c:pt>
                <c:pt idx="83">
                  <c:v>1.2627299999999999E-4</c:v>
                </c:pt>
                <c:pt idx="84">
                  <c:v>1.1548399999999999E-4</c:v>
                </c:pt>
                <c:pt idx="85">
                  <c:v>1.2213099999999999E-4</c:v>
                </c:pt>
                <c:pt idx="86">
                  <c:v>1.22459E-4</c:v>
                </c:pt>
                <c:pt idx="87">
                  <c:v>1.2511099999999999E-4</c:v>
                </c:pt>
                <c:pt idx="88">
                  <c:v>1.22786E-4</c:v>
                </c:pt>
                <c:pt idx="89">
                  <c:v>1.35303E-4</c:v>
                </c:pt>
                <c:pt idx="90">
                  <c:v>1.1912E-4</c:v>
                </c:pt>
                <c:pt idx="91">
                  <c:v>1.19567E-4</c:v>
                </c:pt>
                <c:pt idx="92">
                  <c:v>1.24008E-4</c:v>
                </c:pt>
                <c:pt idx="93">
                  <c:v>1.3288899999999999E-4</c:v>
                </c:pt>
                <c:pt idx="94">
                  <c:v>1.4078699999999999E-4</c:v>
                </c:pt>
                <c:pt idx="95">
                  <c:v>1.72914E-4</c:v>
                </c:pt>
                <c:pt idx="96">
                  <c:v>2.04534E-4</c:v>
                </c:pt>
                <c:pt idx="97">
                  <c:v>2.5844799999999999E-4</c:v>
                </c:pt>
                <c:pt idx="98">
                  <c:v>3.2720200000000002E-4</c:v>
                </c:pt>
                <c:pt idx="99">
                  <c:v>4.0975400000000002E-4</c:v>
                </c:pt>
                <c:pt idx="100">
                  <c:v>5.2416699999999997E-4</c:v>
                </c:pt>
                <c:pt idx="101">
                  <c:v>6.6399899999999997E-4</c:v>
                </c:pt>
                <c:pt idx="102">
                  <c:v>8.4281299999999998E-4</c:v>
                </c:pt>
                <c:pt idx="103">
                  <c:v>1.0553699999999999E-3</c:v>
                </c:pt>
                <c:pt idx="104">
                  <c:v>1.3309800000000001E-3</c:v>
                </c:pt>
                <c:pt idx="105">
                  <c:v>1.75012E-3</c:v>
                </c:pt>
                <c:pt idx="106">
                  <c:v>2.3284099999999999E-3</c:v>
                </c:pt>
                <c:pt idx="107">
                  <c:v>2.98883E-3</c:v>
                </c:pt>
                <c:pt idx="108">
                  <c:v>3.7975499999999998E-3</c:v>
                </c:pt>
                <c:pt idx="109">
                  <c:v>4.5938799999999998E-3</c:v>
                </c:pt>
                <c:pt idx="110">
                  <c:v>5.4602899999999996E-3</c:v>
                </c:pt>
                <c:pt idx="111">
                  <c:v>6.20654E-3</c:v>
                </c:pt>
                <c:pt idx="112">
                  <c:v>6.8340600000000003E-3</c:v>
                </c:pt>
                <c:pt idx="113">
                  <c:v>7.2555800000000002E-3</c:v>
                </c:pt>
                <c:pt idx="114">
                  <c:v>7.4978199999999997E-3</c:v>
                </c:pt>
                <c:pt idx="115">
                  <c:v>7.41962E-3</c:v>
                </c:pt>
                <c:pt idx="116">
                  <c:v>7.2026599999999996E-3</c:v>
                </c:pt>
                <c:pt idx="117">
                  <c:v>6.8145100000000002E-3</c:v>
                </c:pt>
                <c:pt idx="118">
                  <c:v>6.3495899999999996E-3</c:v>
                </c:pt>
                <c:pt idx="119">
                  <c:v>5.8918299999999998E-3</c:v>
                </c:pt>
                <c:pt idx="120">
                  <c:v>5.4335900000000003E-3</c:v>
                </c:pt>
                <c:pt idx="121">
                  <c:v>5.0425799999999996E-3</c:v>
                </c:pt>
                <c:pt idx="122">
                  <c:v>4.7726899999999996E-3</c:v>
                </c:pt>
                <c:pt idx="123">
                  <c:v>4.5380899999999998E-3</c:v>
                </c:pt>
                <c:pt idx="124">
                  <c:v>4.3793E-3</c:v>
                </c:pt>
                <c:pt idx="125">
                  <c:v>4.2195599999999998E-3</c:v>
                </c:pt>
                <c:pt idx="126">
                  <c:v>4.0531500000000002E-3</c:v>
                </c:pt>
                <c:pt idx="127">
                  <c:v>3.9243999999999998E-3</c:v>
                </c:pt>
                <c:pt idx="128">
                  <c:v>3.7679800000000002E-3</c:v>
                </c:pt>
                <c:pt idx="129">
                  <c:v>3.6454299999999999E-3</c:v>
                </c:pt>
                <c:pt idx="130">
                  <c:v>3.4280000000000001E-3</c:v>
                </c:pt>
                <c:pt idx="131">
                  <c:v>3.17337E-3</c:v>
                </c:pt>
                <c:pt idx="132">
                  <c:v>2.9444800000000002E-3</c:v>
                </c:pt>
                <c:pt idx="133">
                  <c:v>2.6426499999999999E-3</c:v>
                </c:pt>
                <c:pt idx="134">
                  <c:v>2.3503500000000002E-3</c:v>
                </c:pt>
                <c:pt idx="135">
                  <c:v>2.0594699999999999E-3</c:v>
                </c:pt>
                <c:pt idx="136">
                  <c:v>1.79196E-3</c:v>
                </c:pt>
                <c:pt idx="137">
                  <c:v>1.5621299999999999E-3</c:v>
                </c:pt>
                <c:pt idx="138">
                  <c:v>1.3875999999999999E-3</c:v>
                </c:pt>
                <c:pt idx="139">
                  <c:v>1.1954400000000001E-3</c:v>
                </c:pt>
                <c:pt idx="140">
                  <c:v>1.04619E-3</c:v>
                </c:pt>
                <c:pt idx="141">
                  <c:v>9.03789E-4</c:v>
                </c:pt>
                <c:pt idx="142">
                  <c:v>7.7683099999999996E-4</c:v>
                </c:pt>
                <c:pt idx="143">
                  <c:v>6.3920399999999999E-4</c:v>
                </c:pt>
                <c:pt idx="144">
                  <c:v>5.1820700000000002E-4</c:v>
                </c:pt>
                <c:pt idx="145">
                  <c:v>4.2146600000000001E-4</c:v>
                </c:pt>
                <c:pt idx="146">
                  <c:v>3.4964300000000001E-4</c:v>
                </c:pt>
                <c:pt idx="147">
                  <c:v>2.99575E-4</c:v>
                </c:pt>
                <c:pt idx="148">
                  <c:v>2.6297799999999997E-4</c:v>
                </c:pt>
                <c:pt idx="149">
                  <c:v>2.2906200000000001E-4</c:v>
                </c:pt>
                <c:pt idx="150">
                  <c:v>1.9514700000000001E-4</c:v>
                </c:pt>
                <c:pt idx="151">
                  <c:v>1.75477E-4</c:v>
                </c:pt>
                <c:pt idx="152">
                  <c:v>1.5825100000000001E-4</c:v>
                </c:pt>
                <c:pt idx="153">
                  <c:v>1.4764199999999999E-4</c:v>
                </c:pt>
                <c:pt idx="154">
                  <c:v>1.3035600000000001E-4</c:v>
                </c:pt>
                <c:pt idx="155">
                  <c:v>1.1772E-4</c:v>
                </c:pt>
                <c:pt idx="156">
                  <c:v>1.10925E-4</c:v>
                </c:pt>
                <c:pt idx="157">
                  <c:v>1.03117E-4</c:v>
                </c:pt>
                <c:pt idx="158">
                  <c:v>1.0514300000000001E-4</c:v>
                </c:pt>
                <c:pt idx="159">
                  <c:v>1.06037E-4</c:v>
                </c:pt>
                <c:pt idx="160">
                  <c:v>1.03415E-4</c:v>
                </c:pt>
                <c:pt idx="161">
                  <c:v>1.04905E-4</c:v>
                </c:pt>
                <c:pt idx="162">
                  <c:v>1.03236E-4</c:v>
                </c:pt>
                <c:pt idx="163">
                  <c:v>1.0097100000000001E-4</c:v>
                </c:pt>
                <c:pt idx="164">
                  <c:v>9.8325999999999993E-5</c:v>
                </c:pt>
                <c:pt idx="165">
                  <c:v>1.01656E-4</c:v>
                </c:pt>
                <c:pt idx="166">
                  <c:v>1.01835E-4</c:v>
                </c:pt>
                <c:pt idx="167">
                  <c:v>1.02222E-4</c:v>
                </c:pt>
                <c:pt idx="168">
                  <c:v>1.04011E-4</c:v>
                </c:pt>
                <c:pt idx="169">
                  <c:v>1.01567E-4</c:v>
                </c:pt>
                <c:pt idx="170">
                  <c:v>1.0162600000000001E-4</c:v>
                </c:pt>
                <c:pt idx="171">
                  <c:v>1.0043399999999999E-4</c:v>
                </c:pt>
                <c:pt idx="172">
                  <c:v>9.3997000000000001E-5</c:v>
                </c:pt>
                <c:pt idx="173">
                  <c:v>9.8199E-5</c:v>
                </c:pt>
                <c:pt idx="174">
                  <c:v>9.6143000000000004E-5</c:v>
                </c:pt>
                <c:pt idx="175">
                  <c:v>9.5248999999999996E-5</c:v>
                </c:pt>
                <c:pt idx="176">
                  <c:v>9.2744999999999994E-5</c:v>
                </c:pt>
                <c:pt idx="177">
                  <c:v>8.8484000000000002E-5</c:v>
                </c:pt>
                <c:pt idx="178">
                  <c:v>9.2298000000000003E-5</c:v>
                </c:pt>
                <c:pt idx="179">
                  <c:v>8.9407000000000006E-5</c:v>
                </c:pt>
                <c:pt idx="180">
                  <c:v>8.4252000000000006E-5</c:v>
                </c:pt>
                <c:pt idx="181">
                  <c:v>8.8721999999999995E-5</c:v>
                </c:pt>
                <c:pt idx="182">
                  <c:v>8.8393999999999994E-5</c:v>
                </c:pt>
                <c:pt idx="183">
                  <c:v>8.4818E-5</c:v>
                </c:pt>
                <c:pt idx="184">
                  <c:v>8.2045999999999993E-5</c:v>
                </c:pt>
                <c:pt idx="185">
                  <c:v>7.9424000000000004E-5</c:v>
                </c:pt>
                <c:pt idx="186">
                  <c:v>7.9691999999999995E-5</c:v>
                </c:pt>
                <c:pt idx="187">
                  <c:v>7.7755000000000003E-5</c:v>
                </c:pt>
                <c:pt idx="188">
                  <c:v>7.9394000000000006E-5</c:v>
                </c:pt>
                <c:pt idx="189">
                  <c:v>7.5967E-5</c:v>
                </c:pt>
                <c:pt idx="190">
                  <c:v>7.5758000000000002E-5</c:v>
                </c:pt>
                <c:pt idx="191">
                  <c:v>7.5788E-5</c:v>
                </c:pt>
                <c:pt idx="192">
                  <c:v>7.5400000000000003E-5</c:v>
                </c:pt>
                <c:pt idx="193">
                  <c:v>7.5638999999999999E-5</c:v>
                </c:pt>
                <c:pt idx="194">
                  <c:v>7.4447000000000001E-5</c:v>
                </c:pt>
                <c:pt idx="195">
                  <c:v>7.7158999999999998E-5</c:v>
                </c:pt>
                <c:pt idx="196">
                  <c:v>7.4327999999999997E-5</c:v>
                </c:pt>
                <c:pt idx="197">
                  <c:v>7.3076000000000003E-5</c:v>
                </c:pt>
                <c:pt idx="198">
                  <c:v>7.2181999999999994E-5</c:v>
                </c:pt>
                <c:pt idx="199">
                  <c:v>7.4536000000000006E-5</c:v>
                </c:pt>
                <c:pt idx="200">
                  <c:v>6.6579000000000001E-5</c:v>
                </c:pt>
                <c:pt idx="201">
                  <c:v>8.4340999999999998E-5</c:v>
                </c:pt>
                <c:pt idx="202">
                  <c:v>7.1853999999999993E-5</c:v>
                </c:pt>
                <c:pt idx="203">
                  <c:v>4.2348999999999997E-5</c:v>
                </c:pt>
                <c:pt idx="204">
                  <c:v>2.5653999999999999E-5</c:v>
                </c:pt>
                <c:pt idx="205">
                  <c:v>1.7604E-5</c:v>
                </c:pt>
                <c:pt idx="206">
                  <c:v>1.3882E-5</c:v>
                </c:pt>
                <c:pt idx="207">
                  <c:v>1.2904E-5</c:v>
                </c:pt>
                <c:pt idx="208">
                  <c:v>1.1146E-5</c:v>
                </c:pt>
                <c:pt idx="209">
                  <c:v>1.1694E-5</c:v>
                </c:pt>
                <c:pt idx="210">
                  <c:v>1.0234999999999999E-5</c:v>
                </c:pt>
                <c:pt idx="211">
                  <c:v>1.1761E-5</c:v>
                </c:pt>
                <c:pt idx="212">
                  <c:v>1.0244999999999999E-5</c:v>
                </c:pt>
                <c:pt idx="213">
                  <c:v>1.0895E-5</c:v>
                </c:pt>
                <c:pt idx="214">
                  <c:v>1.2408999999999999E-5</c:v>
                </c:pt>
                <c:pt idx="215">
                  <c:v>1.0593E-5</c:v>
                </c:pt>
                <c:pt idx="216">
                  <c:v>9.876E-6</c:v>
                </c:pt>
                <c:pt idx="217">
                  <c:v>9.0389999999999993E-6</c:v>
                </c:pt>
                <c:pt idx="218">
                  <c:v>1.0767999999999999E-5</c:v>
                </c:pt>
                <c:pt idx="219">
                  <c:v>8.3019999999999995E-6</c:v>
                </c:pt>
                <c:pt idx="220">
                  <c:v>8.8529999999999998E-6</c:v>
                </c:pt>
                <c:pt idx="221">
                  <c:v>1.4139E-5</c:v>
                </c:pt>
                <c:pt idx="222">
                  <c:v>1.0397000000000001E-5</c:v>
                </c:pt>
                <c:pt idx="223">
                  <c:v>9.5009999999999993E-6</c:v>
                </c:pt>
                <c:pt idx="224">
                  <c:v>1.1154E-5</c:v>
                </c:pt>
                <c:pt idx="225">
                  <c:v>1.2734999999999999E-5</c:v>
                </c:pt>
                <c:pt idx="226">
                  <c:v>1.0535E-5</c:v>
                </c:pt>
                <c:pt idx="227">
                  <c:v>9.5810000000000003E-6</c:v>
                </c:pt>
                <c:pt idx="228">
                  <c:v>8.0949999999999996E-6</c:v>
                </c:pt>
                <c:pt idx="229">
                  <c:v>9.7319999999999993E-6</c:v>
                </c:pt>
                <c:pt idx="230">
                  <c:v>8.2479999999999996E-6</c:v>
                </c:pt>
                <c:pt idx="231">
                  <c:v>1.3981E-5</c:v>
                </c:pt>
                <c:pt idx="232">
                  <c:v>1.3294E-5</c:v>
                </c:pt>
                <c:pt idx="233">
                  <c:v>8.6689999999999995E-6</c:v>
                </c:pt>
                <c:pt idx="234">
                  <c:v>9.0529999999999996E-6</c:v>
                </c:pt>
                <c:pt idx="235">
                  <c:v>8.3319999999999992E-6</c:v>
                </c:pt>
                <c:pt idx="236">
                  <c:v>7.4189999999999996E-6</c:v>
                </c:pt>
                <c:pt idx="237">
                  <c:v>7.8099999999999998E-6</c:v>
                </c:pt>
                <c:pt idx="238">
                  <c:v>7.9349999999999994E-6</c:v>
                </c:pt>
                <c:pt idx="239">
                  <c:v>7.8320000000000006E-6</c:v>
                </c:pt>
                <c:pt idx="240">
                  <c:v>7.6179999999999997E-6</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0.00E+00</c:formatCode>
                <c:ptCount val="241"/>
                <c:pt idx="0">
                  <c:v>8.4919999999999993E-6</c:v>
                </c:pt>
                <c:pt idx="1">
                  <c:v>9.9909999999999997E-6</c:v>
                </c:pt>
                <c:pt idx="2">
                  <c:v>8.0390000000000005E-6</c:v>
                </c:pt>
                <c:pt idx="3">
                  <c:v>8.8459999999999997E-6</c:v>
                </c:pt>
                <c:pt idx="4">
                  <c:v>8.2979999999999992E-6</c:v>
                </c:pt>
                <c:pt idx="5">
                  <c:v>1.0349E-5</c:v>
                </c:pt>
                <c:pt idx="6">
                  <c:v>1.5523E-5</c:v>
                </c:pt>
                <c:pt idx="7">
                  <c:v>9.1900000000000001E-6</c:v>
                </c:pt>
                <c:pt idx="8">
                  <c:v>1.0886999999999999E-5</c:v>
                </c:pt>
                <c:pt idx="9">
                  <c:v>8.3280000000000006E-6</c:v>
                </c:pt>
                <c:pt idx="10">
                  <c:v>1.2221E-5</c:v>
                </c:pt>
                <c:pt idx="11">
                  <c:v>9.5589999999999994E-6</c:v>
                </c:pt>
                <c:pt idx="12">
                  <c:v>1.0027000000000001E-5</c:v>
                </c:pt>
                <c:pt idx="13">
                  <c:v>9.8630000000000003E-6</c:v>
                </c:pt>
                <c:pt idx="14">
                  <c:v>9.4059999999999994E-6</c:v>
                </c:pt>
                <c:pt idx="15">
                  <c:v>1.2595000000000001E-5</c:v>
                </c:pt>
                <c:pt idx="16">
                  <c:v>1.4562000000000001E-5</c:v>
                </c:pt>
                <c:pt idx="17">
                  <c:v>1.2584E-5</c:v>
                </c:pt>
                <c:pt idx="18">
                  <c:v>1.1406999999999999E-5</c:v>
                </c:pt>
                <c:pt idx="19">
                  <c:v>1.1748E-5</c:v>
                </c:pt>
                <c:pt idx="20">
                  <c:v>1.0203999999999999E-5</c:v>
                </c:pt>
                <c:pt idx="21">
                  <c:v>1.0489000000000001E-5</c:v>
                </c:pt>
                <c:pt idx="22">
                  <c:v>1.293E-5</c:v>
                </c:pt>
                <c:pt idx="23">
                  <c:v>1.6243999999999999E-5</c:v>
                </c:pt>
                <c:pt idx="24">
                  <c:v>1.3791000000000001E-5</c:v>
                </c:pt>
                <c:pt idx="25">
                  <c:v>1.9896999999999999E-5</c:v>
                </c:pt>
                <c:pt idx="26">
                  <c:v>2.3711999999999999E-5</c:v>
                </c:pt>
                <c:pt idx="27">
                  <c:v>1.7949E-5</c:v>
                </c:pt>
                <c:pt idx="28">
                  <c:v>2.7311999999999999E-5</c:v>
                </c:pt>
                <c:pt idx="29">
                  <c:v>4.6417E-5</c:v>
                </c:pt>
                <c:pt idx="30">
                  <c:v>9.6529999999999999E-5</c:v>
                </c:pt>
                <c:pt idx="31">
                  <c:v>1.1582E-4</c:v>
                </c:pt>
                <c:pt idx="32">
                  <c:v>8.6487000000000001E-5</c:v>
                </c:pt>
                <c:pt idx="33">
                  <c:v>1.04666E-4</c:v>
                </c:pt>
                <c:pt idx="34">
                  <c:v>1.07036E-4</c:v>
                </c:pt>
                <c:pt idx="35">
                  <c:v>1.00926E-4</c:v>
                </c:pt>
                <c:pt idx="36">
                  <c:v>1.05575E-4</c:v>
                </c:pt>
                <c:pt idx="37">
                  <c:v>1.0866000000000001E-4</c:v>
                </c:pt>
                <c:pt idx="38">
                  <c:v>1.0945700000000001E-4</c:v>
                </c:pt>
                <c:pt idx="39">
                  <c:v>1.05225E-4</c:v>
                </c:pt>
                <c:pt idx="40">
                  <c:v>1.05195E-4</c:v>
                </c:pt>
                <c:pt idx="41">
                  <c:v>1.0416699999999999E-4</c:v>
                </c:pt>
                <c:pt idx="42">
                  <c:v>1.06648E-4</c:v>
                </c:pt>
                <c:pt idx="43">
                  <c:v>1.1011299999999999E-4</c:v>
                </c:pt>
                <c:pt idx="44">
                  <c:v>1.14188E-4</c:v>
                </c:pt>
                <c:pt idx="45">
                  <c:v>1.1410599999999999E-4</c:v>
                </c:pt>
                <c:pt idx="46">
                  <c:v>1.2242899999999999E-4</c:v>
                </c:pt>
                <c:pt idx="47">
                  <c:v>1.2468599999999999E-4</c:v>
                </c:pt>
                <c:pt idx="48">
                  <c:v>1.2819599999999999E-4</c:v>
                </c:pt>
                <c:pt idx="49">
                  <c:v>1.3546700000000001E-4</c:v>
                </c:pt>
                <c:pt idx="50">
                  <c:v>1.3567599999999999E-4</c:v>
                </c:pt>
                <c:pt idx="51">
                  <c:v>1.33404E-4</c:v>
                </c:pt>
                <c:pt idx="52">
                  <c:v>1.29209E-4</c:v>
                </c:pt>
                <c:pt idx="53">
                  <c:v>1.3757600000000001E-4</c:v>
                </c:pt>
                <c:pt idx="54">
                  <c:v>1.31839E-4</c:v>
                </c:pt>
                <c:pt idx="55">
                  <c:v>1.35981E-4</c:v>
                </c:pt>
                <c:pt idx="56">
                  <c:v>1.3459600000000001E-4</c:v>
                </c:pt>
                <c:pt idx="57">
                  <c:v>1.3955799999999999E-4</c:v>
                </c:pt>
                <c:pt idx="58">
                  <c:v>1.4057100000000001E-4</c:v>
                </c:pt>
                <c:pt idx="59">
                  <c:v>1.40474E-4</c:v>
                </c:pt>
                <c:pt idx="60">
                  <c:v>1.4041499999999999E-4</c:v>
                </c:pt>
                <c:pt idx="61">
                  <c:v>1.4705999999999999E-4</c:v>
                </c:pt>
                <c:pt idx="62">
                  <c:v>1.52566E-4</c:v>
                </c:pt>
                <c:pt idx="63">
                  <c:v>1.6296E-4</c:v>
                </c:pt>
                <c:pt idx="64">
                  <c:v>1.57007E-4</c:v>
                </c:pt>
                <c:pt idx="65">
                  <c:v>1.5217900000000001E-4</c:v>
                </c:pt>
                <c:pt idx="66">
                  <c:v>1.55286E-4</c:v>
                </c:pt>
                <c:pt idx="67">
                  <c:v>1.61082E-4</c:v>
                </c:pt>
                <c:pt idx="68">
                  <c:v>1.6815299999999999E-4</c:v>
                </c:pt>
                <c:pt idx="69">
                  <c:v>1.7429199999999999E-4</c:v>
                </c:pt>
                <c:pt idx="70">
                  <c:v>1.8595999999999999E-4</c:v>
                </c:pt>
                <c:pt idx="71">
                  <c:v>1.69569E-4</c:v>
                </c:pt>
                <c:pt idx="72">
                  <c:v>1.9373099999999999E-4</c:v>
                </c:pt>
                <c:pt idx="73">
                  <c:v>2.1076299999999999E-4</c:v>
                </c:pt>
                <c:pt idx="74">
                  <c:v>2.4861300000000001E-4</c:v>
                </c:pt>
                <c:pt idx="75">
                  <c:v>3.2854299999999999E-4</c:v>
                </c:pt>
                <c:pt idx="76">
                  <c:v>3.3211900000000002E-4</c:v>
                </c:pt>
                <c:pt idx="77">
                  <c:v>3.0118400000000002E-4</c:v>
                </c:pt>
                <c:pt idx="78">
                  <c:v>2.74541E-4</c:v>
                </c:pt>
                <c:pt idx="79">
                  <c:v>2.5284500000000002E-4</c:v>
                </c:pt>
                <c:pt idx="80">
                  <c:v>2.65779E-4</c:v>
                </c:pt>
                <c:pt idx="81">
                  <c:v>2.4086299999999999E-4</c:v>
                </c:pt>
                <c:pt idx="82">
                  <c:v>2.1964400000000001E-4</c:v>
                </c:pt>
                <c:pt idx="83">
                  <c:v>2.5248700000000002E-4</c:v>
                </c:pt>
                <c:pt idx="84">
                  <c:v>2.11776E-4</c:v>
                </c:pt>
                <c:pt idx="85">
                  <c:v>2.14816E-4</c:v>
                </c:pt>
                <c:pt idx="86">
                  <c:v>2.6077199999999999E-4</c:v>
                </c:pt>
                <c:pt idx="87">
                  <c:v>3.2580100000000002E-4</c:v>
                </c:pt>
                <c:pt idx="88">
                  <c:v>3.3343000000000001E-4</c:v>
                </c:pt>
                <c:pt idx="89">
                  <c:v>3.9059099999999997E-4</c:v>
                </c:pt>
                <c:pt idx="90">
                  <c:v>3.57034E-4</c:v>
                </c:pt>
                <c:pt idx="91">
                  <c:v>3.7056399999999998E-4</c:v>
                </c:pt>
                <c:pt idx="92">
                  <c:v>3.9375E-4</c:v>
                </c:pt>
                <c:pt idx="93">
                  <c:v>4.2289699999999999E-4</c:v>
                </c:pt>
                <c:pt idx="94">
                  <c:v>3.7765699999999999E-4</c:v>
                </c:pt>
                <c:pt idx="95">
                  <c:v>3.3933100000000001E-4</c:v>
                </c:pt>
                <c:pt idx="96">
                  <c:v>3.2222499999999999E-4</c:v>
                </c:pt>
                <c:pt idx="97">
                  <c:v>3.3056900000000001E-4</c:v>
                </c:pt>
                <c:pt idx="98">
                  <c:v>4.9054999999999997E-4</c:v>
                </c:pt>
                <c:pt idx="99">
                  <c:v>8.9991500000000005E-4</c:v>
                </c:pt>
                <c:pt idx="100">
                  <c:v>1.8014999999999999E-3</c:v>
                </c:pt>
                <c:pt idx="101">
                  <c:v>3.5023799999999998E-3</c:v>
                </c:pt>
                <c:pt idx="102">
                  <c:v>6.3124000000000001E-3</c:v>
                </c:pt>
                <c:pt idx="103">
                  <c:v>1.0552499999999999E-2</c:v>
                </c:pt>
                <c:pt idx="104">
                  <c:v>1.71024E-2</c:v>
                </c:pt>
                <c:pt idx="105">
                  <c:v>2.67411E-2</c:v>
                </c:pt>
                <c:pt idx="106">
                  <c:v>3.9825699999999999E-2</c:v>
                </c:pt>
                <c:pt idx="107">
                  <c:v>5.6721000000000001E-2</c:v>
                </c:pt>
                <c:pt idx="108">
                  <c:v>7.8869300000000003E-2</c:v>
                </c:pt>
                <c:pt idx="109">
                  <c:v>0.106659</c:v>
                </c:pt>
                <c:pt idx="110">
                  <c:v>0.13971</c:v>
                </c:pt>
                <c:pt idx="111">
                  <c:v>0.17715500000000001</c:v>
                </c:pt>
                <c:pt idx="112">
                  <c:v>0.21765200000000001</c:v>
                </c:pt>
                <c:pt idx="113">
                  <c:v>0.26187300000000002</c:v>
                </c:pt>
                <c:pt idx="114">
                  <c:v>0.30575799999999997</c:v>
                </c:pt>
                <c:pt idx="115">
                  <c:v>0.34295799999999999</c:v>
                </c:pt>
                <c:pt idx="116">
                  <c:v>0.38275300000000001</c:v>
                </c:pt>
                <c:pt idx="117">
                  <c:v>0.41195900000000002</c:v>
                </c:pt>
                <c:pt idx="118">
                  <c:v>0.43026900000000001</c:v>
                </c:pt>
                <c:pt idx="119">
                  <c:v>0.441195</c:v>
                </c:pt>
                <c:pt idx="120">
                  <c:v>0.43948599999999999</c:v>
                </c:pt>
                <c:pt idx="121">
                  <c:v>0.42376900000000001</c:v>
                </c:pt>
                <c:pt idx="122">
                  <c:v>0.40143000000000001</c:v>
                </c:pt>
                <c:pt idx="123">
                  <c:v>0.37079000000000001</c:v>
                </c:pt>
                <c:pt idx="124">
                  <c:v>0.33502399999999999</c:v>
                </c:pt>
                <c:pt idx="125">
                  <c:v>0.29342800000000002</c:v>
                </c:pt>
                <c:pt idx="126">
                  <c:v>0.24981800000000001</c:v>
                </c:pt>
                <c:pt idx="127">
                  <c:v>0.20941299999999999</c:v>
                </c:pt>
                <c:pt idx="128">
                  <c:v>0.17047200000000001</c:v>
                </c:pt>
                <c:pt idx="129">
                  <c:v>0.13528499999999999</c:v>
                </c:pt>
                <c:pt idx="130">
                  <c:v>0.104279</c:v>
                </c:pt>
                <c:pt idx="131">
                  <c:v>7.7881300000000001E-2</c:v>
                </c:pt>
                <c:pt idx="132">
                  <c:v>5.6945999999999997E-2</c:v>
                </c:pt>
                <c:pt idx="133">
                  <c:v>3.9768499999999998E-2</c:v>
                </c:pt>
                <c:pt idx="134">
                  <c:v>2.7805400000000001E-2</c:v>
                </c:pt>
                <c:pt idx="135">
                  <c:v>1.8629199999999999E-2</c:v>
                </c:pt>
                <c:pt idx="136">
                  <c:v>1.2050699999999999E-2</c:v>
                </c:pt>
                <c:pt idx="137">
                  <c:v>7.6103500000000001E-3</c:v>
                </c:pt>
                <c:pt idx="138">
                  <c:v>4.6916299999999996E-3</c:v>
                </c:pt>
                <c:pt idx="139">
                  <c:v>2.91063E-3</c:v>
                </c:pt>
                <c:pt idx="140">
                  <c:v>1.68801E-3</c:v>
                </c:pt>
                <c:pt idx="141">
                  <c:v>1.03856E-3</c:v>
                </c:pt>
                <c:pt idx="142">
                  <c:v>6.7854299999999998E-4</c:v>
                </c:pt>
                <c:pt idx="143">
                  <c:v>4.51984E-4</c:v>
                </c:pt>
                <c:pt idx="144">
                  <c:v>3.45411E-4</c:v>
                </c:pt>
                <c:pt idx="145">
                  <c:v>2.9981300000000001E-4</c:v>
                </c:pt>
                <c:pt idx="146">
                  <c:v>2.8720699999999999E-4</c:v>
                </c:pt>
                <c:pt idx="147">
                  <c:v>2.9543199999999999E-4</c:v>
                </c:pt>
                <c:pt idx="148">
                  <c:v>2.8881600000000001E-4</c:v>
                </c:pt>
                <c:pt idx="149">
                  <c:v>2.7060700000000002E-4</c:v>
                </c:pt>
                <c:pt idx="150">
                  <c:v>2.40774E-4</c:v>
                </c:pt>
                <c:pt idx="151">
                  <c:v>2.22267E-4</c:v>
                </c:pt>
                <c:pt idx="152">
                  <c:v>2.18035E-4</c:v>
                </c:pt>
                <c:pt idx="153">
                  <c:v>2.2173000000000001E-4</c:v>
                </c:pt>
                <c:pt idx="154">
                  <c:v>2.0539899999999999E-4</c:v>
                </c:pt>
                <c:pt idx="155">
                  <c:v>2.12611E-4</c:v>
                </c:pt>
                <c:pt idx="156">
                  <c:v>2.12253E-4</c:v>
                </c:pt>
                <c:pt idx="157">
                  <c:v>1.96994E-4</c:v>
                </c:pt>
                <c:pt idx="158">
                  <c:v>2.0170299999999999E-4</c:v>
                </c:pt>
                <c:pt idx="159">
                  <c:v>1.9982600000000001E-4</c:v>
                </c:pt>
                <c:pt idx="160">
                  <c:v>1.8930499999999999E-4</c:v>
                </c:pt>
                <c:pt idx="161">
                  <c:v>1.8715999999999999E-4</c:v>
                </c:pt>
                <c:pt idx="162">
                  <c:v>1.7574499999999999E-4</c:v>
                </c:pt>
                <c:pt idx="163">
                  <c:v>1.7961999999999999E-4</c:v>
                </c:pt>
                <c:pt idx="164">
                  <c:v>1.6608899999999999E-4</c:v>
                </c:pt>
                <c:pt idx="165">
                  <c:v>1.6710299999999999E-4</c:v>
                </c:pt>
                <c:pt idx="166">
                  <c:v>1.7282500000000001E-4</c:v>
                </c:pt>
                <c:pt idx="167">
                  <c:v>1.66298E-4</c:v>
                </c:pt>
                <c:pt idx="168">
                  <c:v>1.7464299999999999E-4</c:v>
                </c:pt>
                <c:pt idx="169">
                  <c:v>1.6856299999999999E-4</c:v>
                </c:pt>
                <c:pt idx="170">
                  <c:v>1.7568600000000001E-4</c:v>
                </c:pt>
                <c:pt idx="171">
                  <c:v>1.6921899999999999E-4</c:v>
                </c:pt>
                <c:pt idx="172">
                  <c:v>1.6012900000000001E-4</c:v>
                </c:pt>
                <c:pt idx="173">
                  <c:v>1.57625E-4</c:v>
                </c:pt>
                <c:pt idx="174">
                  <c:v>1.5849000000000001E-4</c:v>
                </c:pt>
                <c:pt idx="175">
                  <c:v>1.56761E-4</c:v>
                </c:pt>
                <c:pt idx="176">
                  <c:v>1.5211200000000001E-4</c:v>
                </c:pt>
                <c:pt idx="177">
                  <c:v>1.50056E-4</c:v>
                </c:pt>
                <c:pt idx="178">
                  <c:v>1.5014499999999999E-4</c:v>
                </c:pt>
                <c:pt idx="179">
                  <c:v>1.4838699999999999E-4</c:v>
                </c:pt>
                <c:pt idx="180">
                  <c:v>1.44036E-4</c:v>
                </c:pt>
                <c:pt idx="181">
                  <c:v>1.3604900000000001E-4</c:v>
                </c:pt>
                <c:pt idx="182">
                  <c:v>1.37062E-4</c:v>
                </c:pt>
                <c:pt idx="183">
                  <c:v>1.3926699999999999E-4</c:v>
                </c:pt>
                <c:pt idx="184">
                  <c:v>1.3408199999999999E-4</c:v>
                </c:pt>
                <c:pt idx="185">
                  <c:v>1.2684E-4</c:v>
                </c:pt>
                <c:pt idx="186">
                  <c:v>1.2943199999999999E-4</c:v>
                </c:pt>
                <c:pt idx="187">
                  <c:v>1.2558799999999999E-4</c:v>
                </c:pt>
                <c:pt idx="188">
                  <c:v>1.24604E-4</c:v>
                </c:pt>
                <c:pt idx="189">
                  <c:v>1.2052099999999999E-4</c:v>
                </c:pt>
                <c:pt idx="190">
                  <c:v>1.21177E-4</c:v>
                </c:pt>
                <c:pt idx="191">
                  <c:v>1.1765999999999999E-4</c:v>
                </c:pt>
                <c:pt idx="192">
                  <c:v>1.2070000000000001E-4</c:v>
                </c:pt>
                <c:pt idx="193">
                  <c:v>1.16796E-4</c:v>
                </c:pt>
                <c:pt idx="194">
                  <c:v>1.11908E-4</c:v>
                </c:pt>
                <c:pt idx="195">
                  <c:v>1.1199799999999999E-4</c:v>
                </c:pt>
                <c:pt idx="196">
                  <c:v>1.1181899999999999E-4</c:v>
                </c:pt>
                <c:pt idx="197">
                  <c:v>1.07944E-4</c:v>
                </c:pt>
                <c:pt idx="198">
                  <c:v>1.11253E-4</c:v>
                </c:pt>
                <c:pt idx="199">
                  <c:v>1.15216E-4</c:v>
                </c:pt>
                <c:pt idx="200">
                  <c:v>9.9034000000000001E-5</c:v>
                </c:pt>
                <c:pt idx="201">
                  <c:v>1.2836E-4</c:v>
                </c:pt>
                <c:pt idx="202">
                  <c:v>1.1313E-4</c:v>
                </c:pt>
                <c:pt idx="203">
                  <c:v>6.6042000000000002E-5</c:v>
                </c:pt>
                <c:pt idx="204">
                  <c:v>3.4230000000000003E-5</c:v>
                </c:pt>
                <c:pt idx="205">
                  <c:v>2.1838E-5</c:v>
                </c:pt>
                <c:pt idx="206">
                  <c:v>1.6059999999999999E-5</c:v>
                </c:pt>
                <c:pt idx="207">
                  <c:v>1.2925000000000001E-5</c:v>
                </c:pt>
                <c:pt idx="208">
                  <c:v>1.2135E-5</c:v>
                </c:pt>
                <c:pt idx="209">
                  <c:v>1.1979E-5</c:v>
                </c:pt>
                <c:pt idx="210">
                  <c:v>1.0132999999999999E-5</c:v>
                </c:pt>
                <c:pt idx="211">
                  <c:v>1.1053000000000001E-5</c:v>
                </c:pt>
                <c:pt idx="212">
                  <c:v>9.7359999999999996E-6</c:v>
                </c:pt>
                <c:pt idx="213">
                  <c:v>9.9599999999999995E-6</c:v>
                </c:pt>
                <c:pt idx="214">
                  <c:v>1.1029000000000001E-5</c:v>
                </c:pt>
                <c:pt idx="215">
                  <c:v>1.0341E-5</c:v>
                </c:pt>
                <c:pt idx="216">
                  <c:v>1.0589E-5</c:v>
                </c:pt>
                <c:pt idx="217">
                  <c:v>9.533E-6</c:v>
                </c:pt>
                <c:pt idx="218">
                  <c:v>9.9240000000000002E-6</c:v>
                </c:pt>
                <c:pt idx="219">
                  <c:v>8.1030000000000002E-6</c:v>
                </c:pt>
                <c:pt idx="220">
                  <c:v>8.4970000000000001E-6</c:v>
                </c:pt>
                <c:pt idx="221">
                  <c:v>8.7730000000000005E-6</c:v>
                </c:pt>
                <c:pt idx="222">
                  <c:v>9.0040000000000005E-6</c:v>
                </c:pt>
                <c:pt idx="223">
                  <c:v>8.9239999999999996E-6</c:v>
                </c:pt>
                <c:pt idx="224">
                  <c:v>8.8179999999999993E-6</c:v>
                </c:pt>
                <c:pt idx="225">
                  <c:v>9.7189999999999996E-6</c:v>
                </c:pt>
                <c:pt idx="226">
                  <c:v>9.0710000000000001E-6</c:v>
                </c:pt>
                <c:pt idx="227">
                  <c:v>9.3640000000000005E-6</c:v>
                </c:pt>
                <c:pt idx="228">
                  <c:v>8.4640000000000006E-6</c:v>
                </c:pt>
                <c:pt idx="229">
                  <c:v>7.6369999999999999E-6</c:v>
                </c:pt>
                <c:pt idx="230">
                  <c:v>7.5209999999999997E-6</c:v>
                </c:pt>
                <c:pt idx="231">
                  <c:v>9.6579999999999997E-6</c:v>
                </c:pt>
                <c:pt idx="232">
                  <c:v>1.0353000000000001E-5</c:v>
                </c:pt>
                <c:pt idx="233">
                  <c:v>7.588E-6</c:v>
                </c:pt>
                <c:pt idx="234">
                  <c:v>8.4009999999999997E-6</c:v>
                </c:pt>
                <c:pt idx="235">
                  <c:v>7.7800000000000001E-6</c:v>
                </c:pt>
                <c:pt idx="236">
                  <c:v>6.6810000000000001E-6</c:v>
                </c:pt>
                <c:pt idx="237">
                  <c:v>6.6329999999999999E-6</c:v>
                </c:pt>
                <c:pt idx="238">
                  <c:v>6.8789999999999997E-6</c:v>
                </c:pt>
                <c:pt idx="239">
                  <c:v>6.6250000000000001E-6</c:v>
                </c:pt>
                <c:pt idx="240">
                  <c:v>6.2530000000000001E-6</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0.00E+00</c:formatCode>
                <c:ptCount val="241"/>
                <c:pt idx="0">
                  <c:v>6.8140000000000003E-6</c:v>
                </c:pt>
                <c:pt idx="1">
                  <c:v>7.4379999999999998E-6</c:v>
                </c:pt>
                <c:pt idx="2">
                  <c:v>8.3429999999999996E-6</c:v>
                </c:pt>
                <c:pt idx="3">
                  <c:v>8.242E-6</c:v>
                </c:pt>
                <c:pt idx="4">
                  <c:v>8.3380000000000005E-6</c:v>
                </c:pt>
                <c:pt idx="5">
                  <c:v>7.7770000000000002E-6</c:v>
                </c:pt>
                <c:pt idx="6">
                  <c:v>8.9400000000000008E-6</c:v>
                </c:pt>
                <c:pt idx="7">
                  <c:v>8.4069999999999993E-6</c:v>
                </c:pt>
                <c:pt idx="8">
                  <c:v>9.3170000000000008E-6</c:v>
                </c:pt>
                <c:pt idx="9">
                  <c:v>7.7020000000000001E-6</c:v>
                </c:pt>
                <c:pt idx="10">
                  <c:v>1.0766E-5</c:v>
                </c:pt>
                <c:pt idx="11">
                  <c:v>9.8439999999999993E-6</c:v>
                </c:pt>
                <c:pt idx="12">
                  <c:v>9.1609999999999992E-6</c:v>
                </c:pt>
                <c:pt idx="13">
                  <c:v>1.0173999999999999E-5</c:v>
                </c:pt>
                <c:pt idx="14">
                  <c:v>8.7339999999999997E-6</c:v>
                </c:pt>
                <c:pt idx="15">
                  <c:v>8.6889999999999993E-6</c:v>
                </c:pt>
                <c:pt idx="16">
                  <c:v>1.3064999999999999E-5</c:v>
                </c:pt>
                <c:pt idx="17">
                  <c:v>9.8400000000000007E-6</c:v>
                </c:pt>
                <c:pt idx="18">
                  <c:v>1.1613999999999999E-5</c:v>
                </c:pt>
                <c:pt idx="19">
                  <c:v>1.1375E-5</c:v>
                </c:pt>
                <c:pt idx="20">
                  <c:v>1.0274E-5</c:v>
                </c:pt>
                <c:pt idx="21">
                  <c:v>1.2554E-5</c:v>
                </c:pt>
                <c:pt idx="22">
                  <c:v>1.1914E-5</c:v>
                </c:pt>
                <c:pt idx="23">
                  <c:v>1.4911E-5</c:v>
                </c:pt>
                <c:pt idx="24">
                  <c:v>1.1412E-5</c:v>
                </c:pt>
                <c:pt idx="25">
                  <c:v>1.5481999999999998E-5</c:v>
                </c:pt>
                <c:pt idx="26">
                  <c:v>2.0377000000000002E-5</c:v>
                </c:pt>
                <c:pt idx="27">
                  <c:v>2.0139000000000001E-5</c:v>
                </c:pt>
                <c:pt idx="28">
                  <c:v>2.8589999999999999E-5</c:v>
                </c:pt>
                <c:pt idx="29">
                  <c:v>5.4463999999999999E-5</c:v>
                </c:pt>
                <c:pt idx="30">
                  <c:v>1.11253E-4</c:v>
                </c:pt>
                <c:pt idx="31">
                  <c:v>1.4202400000000001E-4</c:v>
                </c:pt>
                <c:pt idx="32">
                  <c:v>1.0739300000000001E-4</c:v>
                </c:pt>
                <c:pt idx="33">
                  <c:v>1.31049E-4</c:v>
                </c:pt>
                <c:pt idx="34">
                  <c:v>1.2552099999999999E-4</c:v>
                </c:pt>
                <c:pt idx="35">
                  <c:v>1.2438799999999999E-4</c:v>
                </c:pt>
                <c:pt idx="36">
                  <c:v>1.28441E-4</c:v>
                </c:pt>
                <c:pt idx="37">
                  <c:v>1.31407E-4</c:v>
                </c:pt>
                <c:pt idx="38">
                  <c:v>1.3262899999999999E-4</c:v>
                </c:pt>
                <c:pt idx="39">
                  <c:v>1.3283699999999999E-4</c:v>
                </c:pt>
                <c:pt idx="40">
                  <c:v>1.3371699999999999E-4</c:v>
                </c:pt>
                <c:pt idx="41">
                  <c:v>1.3534800000000001E-4</c:v>
                </c:pt>
                <c:pt idx="42">
                  <c:v>1.4603199999999999E-4</c:v>
                </c:pt>
                <c:pt idx="43">
                  <c:v>1.4641200000000001E-4</c:v>
                </c:pt>
                <c:pt idx="44">
                  <c:v>1.51278E-4</c:v>
                </c:pt>
                <c:pt idx="45">
                  <c:v>1.5924999999999999E-4</c:v>
                </c:pt>
                <c:pt idx="46">
                  <c:v>1.7150600000000001E-4</c:v>
                </c:pt>
                <c:pt idx="47">
                  <c:v>1.6358599999999999E-4</c:v>
                </c:pt>
                <c:pt idx="48">
                  <c:v>1.69531E-4</c:v>
                </c:pt>
                <c:pt idx="49">
                  <c:v>1.7156499999999999E-4</c:v>
                </c:pt>
                <c:pt idx="50">
                  <c:v>1.71163E-4</c:v>
                </c:pt>
                <c:pt idx="51">
                  <c:v>1.6421900000000001E-4</c:v>
                </c:pt>
                <c:pt idx="52">
                  <c:v>1.6784800000000001E-4</c:v>
                </c:pt>
                <c:pt idx="53">
                  <c:v>1.7873300000000001E-4</c:v>
                </c:pt>
                <c:pt idx="54">
                  <c:v>1.8301E-4</c:v>
                </c:pt>
                <c:pt idx="55">
                  <c:v>1.85148E-4</c:v>
                </c:pt>
                <c:pt idx="56">
                  <c:v>1.9221799999999999E-4</c:v>
                </c:pt>
                <c:pt idx="57">
                  <c:v>1.9884199999999999E-4</c:v>
                </c:pt>
                <c:pt idx="58">
                  <c:v>2.02597E-4</c:v>
                </c:pt>
                <c:pt idx="59">
                  <c:v>2.0539899999999999E-4</c:v>
                </c:pt>
                <c:pt idx="60">
                  <c:v>1.99736E-4</c:v>
                </c:pt>
                <c:pt idx="61">
                  <c:v>2.05458E-4</c:v>
                </c:pt>
                <c:pt idx="62">
                  <c:v>2.1553100000000001E-4</c:v>
                </c:pt>
                <c:pt idx="63">
                  <c:v>2.3478400000000001E-4</c:v>
                </c:pt>
                <c:pt idx="64">
                  <c:v>2.2542600000000001E-4</c:v>
                </c:pt>
                <c:pt idx="65">
                  <c:v>2.3174400000000001E-4</c:v>
                </c:pt>
                <c:pt idx="66">
                  <c:v>2.4110200000000001E-4</c:v>
                </c:pt>
                <c:pt idx="67">
                  <c:v>2.5242800000000002E-4</c:v>
                </c:pt>
                <c:pt idx="68">
                  <c:v>2.71859E-4</c:v>
                </c:pt>
                <c:pt idx="69">
                  <c:v>2.7746100000000001E-4</c:v>
                </c:pt>
                <c:pt idx="70">
                  <c:v>2.89084E-4</c:v>
                </c:pt>
                <c:pt idx="71">
                  <c:v>2.6440799999999999E-4</c:v>
                </c:pt>
                <c:pt idx="72">
                  <c:v>3.1388E-4</c:v>
                </c:pt>
                <c:pt idx="73">
                  <c:v>3.5619900000000002E-4</c:v>
                </c:pt>
                <c:pt idx="74">
                  <c:v>4.2337400000000002E-4</c:v>
                </c:pt>
                <c:pt idx="75">
                  <c:v>5.5736700000000002E-4</c:v>
                </c:pt>
                <c:pt idx="76">
                  <c:v>5.97063E-4</c:v>
                </c:pt>
                <c:pt idx="77">
                  <c:v>5.5671099999999999E-4</c:v>
                </c:pt>
                <c:pt idx="78">
                  <c:v>5.0986200000000003E-4</c:v>
                </c:pt>
                <c:pt idx="79">
                  <c:v>4.7564699999999999E-4</c:v>
                </c:pt>
                <c:pt idx="80">
                  <c:v>4.6962700000000002E-4</c:v>
                </c:pt>
                <c:pt idx="81">
                  <c:v>4.1002200000000001E-4</c:v>
                </c:pt>
                <c:pt idx="82">
                  <c:v>3.6507999999999999E-4</c:v>
                </c:pt>
                <c:pt idx="83">
                  <c:v>3.6829899999999999E-4</c:v>
                </c:pt>
                <c:pt idx="84">
                  <c:v>3.0523699999999998E-4</c:v>
                </c:pt>
                <c:pt idx="85">
                  <c:v>2.9301799999999998E-4</c:v>
                </c:pt>
                <c:pt idx="86">
                  <c:v>3.4076199999999999E-4</c:v>
                </c:pt>
                <c:pt idx="87">
                  <c:v>4.2516199999999998E-4</c:v>
                </c:pt>
                <c:pt idx="88">
                  <c:v>4.4906299999999998E-4</c:v>
                </c:pt>
                <c:pt idx="89">
                  <c:v>5.2452499999999997E-4</c:v>
                </c:pt>
                <c:pt idx="90">
                  <c:v>5.2404800000000005E-4</c:v>
                </c:pt>
                <c:pt idx="91">
                  <c:v>5.8007600000000001E-4</c:v>
                </c:pt>
                <c:pt idx="92">
                  <c:v>6.3848900000000001E-4</c:v>
                </c:pt>
                <c:pt idx="93">
                  <c:v>6.8968899999999995E-4</c:v>
                </c:pt>
                <c:pt idx="94">
                  <c:v>6.4230299999999999E-4</c:v>
                </c:pt>
                <c:pt idx="95">
                  <c:v>5.82878E-4</c:v>
                </c:pt>
                <c:pt idx="96">
                  <c:v>5.4294200000000003E-4</c:v>
                </c:pt>
                <c:pt idx="97">
                  <c:v>5.6511500000000004E-4</c:v>
                </c:pt>
                <c:pt idx="98">
                  <c:v>8.5419800000000002E-4</c:v>
                </c:pt>
                <c:pt idx="99">
                  <c:v>1.59884E-3</c:v>
                </c:pt>
                <c:pt idx="100">
                  <c:v>3.19411E-3</c:v>
                </c:pt>
                <c:pt idx="101">
                  <c:v>6.4182600000000003E-3</c:v>
                </c:pt>
                <c:pt idx="102">
                  <c:v>1.13469E-2</c:v>
                </c:pt>
                <c:pt idx="103">
                  <c:v>1.9132699999999999E-2</c:v>
                </c:pt>
                <c:pt idx="104">
                  <c:v>3.1086099999999998E-2</c:v>
                </c:pt>
                <c:pt idx="105">
                  <c:v>4.7393999999999999E-2</c:v>
                </c:pt>
                <c:pt idx="106">
                  <c:v>7.0858500000000005E-2</c:v>
                </c:pt>
                <c:pt idx="107">
                  <c:v>9.8873600000000006E-2</c:v>
                </c:pt>
                <c:pt idx="108">
                  <c:v>0.14257900000000001</c:v>
                </c:pt>
                <c:pt idx="109">
                  <c:v>0.192689</c:v>
                </c:pt>
                <c:pt idx="110">
                  <c:v>0.25760100000000002</c:v>
                </c:pt>
                <c:pt idx="111">
                  <c:v>0.33087299999999997</c:v>
                </c:pt>
                <c:pt idx="112">
                  <c:v>0.41208099999999998</c:v>
                </c:pt>
                <c:pt idx="113">
                  <c:v>0.50458099999999995</c:v>
                </c:pt>
                <c:pt idx="114">
                  <c:v>0.59448599999999996</c:v>
                </c:pt>
                <c:pt idx="115">
                  <c:v>0.67450299999999996</c:v>
                </c:pt>
                <c:pt idx="116">
                  <c:v>0.76172300000000004</c:v>
                </c:pt>
                <c:pt idx="117">
                  <c:v>0.82794599999999996</c:v>
                </c:pt>
                <c:pt idx="118">
                  <c:v>0.87286799999999998</c:v>
                </c:pt>
                <c:pt idx="119">
                  <c:v>0.90234800000000004</c:v>
                </c:pt>
                <c:pt idx="120">
                  <c:v>0.90539899999999995</c:v>
                </c:pt>
                <c:pt idx="121">
                  <c:v>0.87970400000000004</c:v>
                </c:pt>
                <c:pt idx="122">
                  <c:v>0.83838299999999999</c:v>
                </c:pt>
                <c:pt idx="123">
                  <c:v>0.77875099999999997</c:v>
                </c:pt>
                <c:pt idx="124">
                  <c:v>0.70740099999999995</c:v>
                </c:pt>
                <c:pt idx="125">
                  <c:v>0.62134199999999995</c:v>
                </c:pt>
                <c:pt idx="126">
                  <c:v>0.53180300000000003</c:v>
                </c:pt>
                <c:pt idx="127">
                  <c:v>0.44745099999999999</c:v>
                </c:pt>
                <c:pt idx="128">
                  <c:v>0.36468699999999998</c:v>
                </c:pt>
                <c:pt idx="129">
                  <c:v>0.29071200000000003</c:v>
                </c:pt>
                <c:pt idx="130">
                  <c:v>0.22448799999999999</c:v>
                </c:pt>
                <c:pt idx="131">
                  <c:v>0.16827500000000001</c:v>
                </c:pt>
                <c:pt idx="132">
                  <c:v>0.123597</c:v>
                </c:pt>
                <c:pt idx="133">
                  <c:v>8.6525400000000002E-2</c:v>
                </c:pt>
                <c:pt idx="134">
                  <c:v>6.05242E-2</c:v>
                </c:pt>
                <c:pt idx="135">
                  <c:v>4.0691600000000001E-2</c:v>
                </c:pt>
                <c:pt idx="136">
                  <c:v>2.64665E-2</c:v>
                </c:pt>
                <c:pt idx="137">
                  <c:v>1.70213E-2</c:v>
                </c:pt>
                <c:pt idx="138">
                  <c:v>1.0837599999999999E-2</c:v>
                </c:pt>
                <c:pt idx="139">
                  <c:v>6.8168899999999999E-3</c:v>
                </c:pt>
                <c:pt idx="140">
                  <c:v>4.40457E-3</c:v>
                </c:pt>
                <c:pt idx="141">
                  <c:v>3.0083800000000002E-3</c:v>
                </c:pt>
                <c:pt idx="142">
                  <c:v>2.20586E-3</c:v>
                </c:pt>
                <c:pt idx="143">
                  <c:v>1.65368E-3</c:v>
                </c:pt>
                <c:pt idx="144">
                  <c:v>1.32514E-3</c:v>
                </c:pt>
                <c:pt idx="145">
                  <c:v>1.0914900000000001E-3</c:v>
                </c:pt>
                <c:pt idx="146">
                  <c:v>9.8193400000000006E-4</c:v>
                </c:pt>
                <c:pt idx="147">
                  <c:v>9.4807500000000005E-4</c:v>
                </c:pt>
                <c:pt idx="148">
                  <c:v>8.9073600000000005E-4</c:v>
                </c:pt>
                <c:pt idx="149">
                  <c:v>7.5716200000000003E-4</c:v>
                </c:pt>
                <c:pt idx="150">
                  <c:v>6.0797100000000001E-4</c:v>
                </c:pt>
                <c:pt idx="151">
                  <c:v>4.90848E-4</c:v>
                </c:pt>
                <c:pt idx="152">
                  <c:v>4.2003599999999999E-4</c:v>
                </c:pt>
                <c:pt idx="153">
                  <c:v>4.2235999999999999E-4</c:v>
                </c:pt>
                <c:pt idx="154">
                  <c:v>3.72114E-4</c:v>
                </c:pt>
                <c:pt idx="155">
                  <c:v>3.65855E-4</c:v>
                </c:pt>
                <c:pt idx="156">
                  <c:v>3.4833100000000001E-4</c:v>
                </c:pt>
                <c:pt idx="157">
                  <c:v>3.2568199999999999E-4</c:v>
                </c:pt>
                <c:pt idx="158">
                  <c:v>3.2443000000000001E-4</c:v>
                </c:pt>
                <c:pt idx="159">
                  <c:v>3.0982699999999999E-4</c:v>
                </c:pt>
                <c:pt idx="160">
                  <c:v>2.9617700000000001E-4</c:v>
                </c:pt>
                <c:pt idx="161">
                  <c:v>2.7609100000000001E-4</c:v>
                </c:pt>
                <c:pt idx="162">
                  <c:v>2.4873199999999999E-4</c:v>
                </c:pt>
                <c:pt idx="163">
                  <c:v>2.5063899999999998E-4</c:v>
                </c:pt>
                <c:pt idx="164">
                  <c:v>2.3520099999999999E-4</c:v>
                </c:pt>
                <c:pt idx="165">
                  <c:v>2.39194E-4</c:v>
                </c:pt>
                <c:pt idx="166">
                  <c:v>2.3842000000000001E-4</c:v>
                </c:pt>
                <c:pt idx="167">
                  <c:v>2.30134E-4</c:v>
                </c:pt>
                <c:pt idx="168">
                  <c:v>2.3829999999999999E-4</c:v>
                </c:pt>
                <c:pt idx="169">
                  <c:v>2.3996900000000001E-4</c:v>
                </c:pt>
                <c:pt idx="170">
                  <c:v>2.4640699999999997E-4</c:v>
                </c:pt>
                <c:pt idx="171">
                  <c:v>2.5487099999999999E-4</c:v>
                </c:pt>
                <c:pt idx="172">
                  <c:v>2.39075E-4</c:v>
                </c:pt>
                <c:pt idx="173">
                  <c:v>2.3710800000000001E-4</c:v>
                </c:pt>
                <c:pt idx="174">
                  <c:v>2.3383E-4</c:v>
                </c:pt>
                <c:pt idx="175">
                  <c:v>2.1737899999999999E-4</c:v>
                </c:pt>
                <c:pt idx="176">
                  <c:v>2.2000200000000001E-4</c:v>
                </c:pt>
                <c:pt idx="177">
                  <c:v>2.2488900000000001E-4</c:v>
                </c:pt>
                <c:pt idx="178">
                  <c:v>2.3156500000000001E-4</c:v>
                </c:pt>
                <c:pt idx="179">
                  <c:v>2.29896E-4</c:v>
                </c:pt>
                <c:pt idx="180">
                  <c:v>2.1725999999999999E-4</c:v>
                </c:pt>
                <c:pt idx="181">
                  <c:v>2.03372E-4</c:v>
                </c:pt>
                <c:pt idx="182">
                  <c:v>1.9782900000000001E-4</c:v>
                </c:pt>
                <c:pt idx="183">
                  <c:v>1.9902099999999999E-4</c:v>
                </c:pt>
                <c:pt idx="184">
                  <c:v>1.9180900000000001E-4</c:v>
                </c:pt>
                <c:pt idx="185">
                  <c:v>1.7798E-4</c:v>
                </c:pt>
                <c:pt idx="186">
                  <c:v>1.8102E-4</c:v>
                </c:pt>
                <c:pt idx="187">
                  <c:v>1.72318E-4</c:v>
                </c:pt>
                <c:pt idx="188">
                  <c:v>1.7064900000000001E-4</c:v>
                </c:pt>
                <c:pt idx="189">
                  <c:v>1.6892E-4</c:v>
                </c:pt>
                <c:pt idx="190">
                  <c:v>1.7738399999999999E-4</c:v>
                </c:pt>
                <c:pt idx="191">
                  <c:v>1.7154299999999999E-4</c:v>
                </c:pt>
                <c:pt idx="192">
                  <c:v>1.7672900000000001E-4</c:v>
                </c:pt>
                <c:pt idx="193">
                  <c:v>1.7178199999999999E-4</c:v>
                </c:pt>
                <c:pt idx="194">
                  <c:v>1.6117200000000001E-4</c:v>
                </c:pt>
                <c:pt idx="195">
                  <c:v>1.60039E-4</c:v>
                </c:pt>
                <c:pt idx="196">
                  <c:v>1.6081400000000001E-4</c:v>
                </c:pt>
                <c:pt idx="197">
                  <c:v>1.5449600000000001E-4</c:v>
                </c:pt>
                <c:pt idx="198">
                  <c:v>1.51576E-4</c:v>
                </c:pt>
                <c:pt idx="199">
                  <c:v>1.62483E-4</c:v>
                </c:pt>
                <c:pt idx="200">
                  <c:v>1.33456E-4</c:v>
                </c:pt>
                <c:pt idx="201">
                  <c:v>1.7160299999999999E-4</c:v>
                </c:pt>
                <c:pt idx="202">
                  <c:v>1.50681E-4</c:v>
                </c:pt>
                <c:pt idx="203">
                  <c:v>8.1002999999999997E-5</c:v>
                </c:pt>
                <c:pt idx="204">
                  <c:v>4.5296000000000001E-5</c:v>
                </c:pt>
                <c:pt idx="205">
                  <c:v>2.5301999999999999E-5</c:v>
                </c:pt>
                <c:pt idx="206">
                  <c:v>1.9423999999999999E-5</c:v>
                </c:pt>
                <c:pt idx="207">
                  <c:v>1.4778E-5</c:v>
                </c:pt>
                <c:pt idx="208">
                  <c:v>1.4335000000000001E-5</c:v>
                </c:pt>
                <c:pt idx="209">
                  <c:v>1.2353E-5</c:v>
                </c:pt>
                <c:pt idx="210">
                  <c:v>1.2104E-5</c:v>
                </c:pt>
                <c:pt idx="211">
                  <c:v>1.2342E-5</c:v>
                </c:pt>
                <c:pt idx="212">
                  <c:v>1.0468E-5</c:v>
                </c:pt>
                <c:pt idx="213">
                  <c:v>1.0844E-5</c:v>
                </c:pt>
                <c:pt idx="214">
                  <c:v>1.3966E-5</c:v>
                </c:pt>
                <c:pt idx="215">
                  <c:v>1.2561999999999999E-5</c:v>
                </c:pt>
                <c:pt idx="216">
                  <c:v>1.1362000000000001E-5</c:v>
                </c:pt>
                <c:pt idx="217">
                  <c:v>1.0725E-5</c:v>
                </c:pt>
                <c:pt idx="218">
                  <c:v>1.0349E-5</c:v>
                </c:pt>
                <c:pt idx="219">
                  <c:v>1.0010000000000001E-5</c:v>
                </c:pt>
                <c:pt idx="220">
                  <c:v>8.6950000000000006E-6</c:v>
                </c:pt>
                <c:pt idx="221">
                  <c:v>1.0458999999999999E-5</c:v>
                </c:pt>
                <c:pt idx="222">
                  <c:v>9.5480000000000007E-6</c:v>
                </c:pt>
                <c:pt idx="223">
                  <c:v>9.2690000000000005E-6</c:v>
                </c:pt>
                <c:pt idx="224">
                  <c:v>9.1640000000000007E-6</c:v>
                </c:pt>
                <c:pt idx="225">
                  <c:v>8.5499999999999995E-6</c:v>
                </c:pt>
                <c:pt idx="226">
                  <c:v>8.3629999999999994E-6</c:v>
                </c:pt>
                <c:pt idx="227">
                  <c:v>8.8740000000000001E-6</c:v>
                </c:pt>
                <c:pt idx="228">
                  <c:v>7.9869999999999999E-6</c:v>
                </c:pt>
                <c:pt idx="229">
                  <c:v>8.6410000000000008E-6</c:v>
                </c:pt>
                <c:pt idx="230">
                  <c:v>7.4710000000000001E-6</c:v>
                </c:pt>
                <c:pt idx="231">
                  <c:v>9.9860000000000006E-6</c:v>
                </c:pt>
                <c:pt idx="232">
                  <c:v>9.0820000000000005E-6</c:v>
                </c:pt>
                <c:pt idx="233">
                  <c:v>7.0500000000000003E-6</c:v>
                </c:pt>
                <c:pt idx="234">
                  <c:v>8.2139999999999996E-6</c:v>
                </c:pt>
                <c:pt idx="235">
                  <c:v>7.1790000000000002E-6</c:v>
                </c:pt>
                <c:pt idx="236">
                  <c:v>6.9140000000000002E-6</c:v>
                </c:pt>
                <c:pt idx="237">
                  <c:v>6.9589999999999998E-6</c:v>
                </c:pt>
                <c:pt idx="238">
                  <c:v>6.2140000000000001E-6</c:v>
                </c:pt>
                <c:pt idx="239">
                  <c:v>6.5080000000000002E-6</c:v>
                </c:pt>
                <c:pt idx="240">
                  <c:v>6.037E-6</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0.00E+00</c:formatCode>
                <c:ptCount val="241"/>
                <c:pt idx="0">
                  <c:v>8.7290000000000006E-6</c:v>
                </c:pt>
                <c:pt idx="1">
                  <c:v>7.0310000000000001E-6</c:v>
                </c:pt>
                <c:pt idx="2">
                  <c:v>7.9820000000000008E-6</c:v>
                </c:pt>
                <c:pt idx="3">
                  <c:v>9.4660000000000005E-6</c:v>
                </c:pt>
                <c:pt idx="4">
                  <c:v>9.3829999999999998E-6</c:v>
                </c:pt>
                <c:pt idx="5">
                  <c:v>8.9409999999999996E-6</c:v>
                </c:pt>
                <c:pt idx="6">
                  <c:v>1.1484999999999999E-5</c:v>
                </c:pt>
                <c:pt idx="7">
                  <c:v>9.7860000000000008E-6</c:v>
                </c:pt>
                <c:pt idx="8">
                  <c:v>8.799E-6</c:v>
                </c:pt>
                <c:pt idx="9">
                  <c:v>8.2390000000000002E-6</c:v>
                </c:pt>
                <c:pt idx="10">
                  <c:v>1.1673E-5</c:v>
                </c:pt>
                <c:pt idx="11">
                  <c:v>8.6130000000000004E-6</c:v>
                </c:pt>
                <c:pt idx="12">
                  <c:v>1.0349E-5</c:v>
                </c:pt>
                <c:pt idx="13">
                  <c:v>1.1161E-5</c:v>
                </c:pt>
                <c:pt idx="14">
                  <c:v>1.0008E-5</c:v>
                </c:pt>
                <c:pt idx="15">
                  <c:v>1.0856000000000001E-5</c:v>
                </c:pt>
                <c:pt idx="16">
                  <c:v>1.4914E-5</c:v>
                </c:pt>
                <c:pt idx="17">
                  <c:v>1.0645000000000001E-5</c:v>
                </c:pt>
                <c:pt idx="18">
                  <c:v>1.0635999999999999E-5</c:v>
                </c:pt>
                <c:pt idx="19">
                  <c:v>1.1807000000000001E-5</c:v>
                </c:pt>
                <c:pt idx="20">
                  <c:v>1.0988000000000001E-5</c:v>
                </c:pt>
                <c:pt idx="21">
                  <c:v>1.4749999999999999E-5</c:v>
                </c:pt>
                <c:pt idx="22">
                  <c:v>1.2651E-5</c:v>
                </c:pt>
                <c:pt idx="23">
                  <c:v>1.6628000000000001E-5</c:v>
                </c:pt>
                <c:pt idx="24">
                  <c:v>1.2201999999999999E-5</c:v>
                </c:pt>
                <c:pt idx="25">
                  <c:v>1.2639999999999999E-5</c:v>
                </c:pt>
                <c:pt idx="26">
                  <c:v>1.6546E-5</c:v>
                </c:pt>
                <c:pt idx="27">
                  <c:v>1.8958E-5</c:v>
                </c:pt>
                <c:pt idx="28">
                  <c:v>2.4518000000000001E-5</c:v>
                </c:pt>
                <c:pt idx="29">
                  <c:v>4.4709000000000002E-5</c:v>
                </c:pt>
                <c:pt idx="30">
                  <c:v>9.1218000000000007E-5</c:v>
                </c:pt>
                <c:pt idx="31">
                  <c:v>1.0945700000000001E-4</c:v>
                </c:pt>
                <c:pt idx="32">
                  <c:v>8.5943E-5</c:v>
                </c:pt>
                <c:pt idx="33">
                  <c:v>1.06395E-4</c:v>
                </c:pt>
                <c:pt idx="34">
                  <c:v>1.02953E-4</c:v>
                </c:pt>
                <c:pt idx="35">
                  <c:v>1.02401E-4</c:v>
                </c:pt>
                <c:pt idx="36">
                  <c:v>1.00121E-4</c:v>
                </c:pt>
                <c:pt idx="37">
                  <c:v>1.05806E-4</c:v>
                </c:pt>
                <c:pt idx="38">
                  <c:v>9.9346999999999996E-5</c:v>
                </c:pt>
                <c:pt idx="39">
                  <c:v>1.0310900000000001E-4</c:v>
                </c:pt>
                <c:pt idx="40">
                  <c:v>1.02148E-4</c:v>
                </c:pt>
                <c:pt idx="41">
                  <c:v>1.05478E-4</c:v>
                </c:pt>
                <c:pt idx="42">
                  <c:v>1.19292E-4</c:v>
                </c:pt>
                <c:pt idx="43">
                  <c:v>1.13935E-4</c:v>
                </c:pt>
                <c:pt idx="44">
                  <c:v>1.1661E-4</c:v>
                </c:pt>
                <c:pt idx="45">
                  <c:v>1.2146699999999999E-4</c:v>
                </c:pt>
                <c:pt idx="46">
                  <c:v>1.2669800000000001E-4</c:v>
                </c:pt>
                <c:pt idx="47">
                  <c:v>1.2044699999999999E-4</c:v>
                </c:pt>
                <c:pt idx="48">
                  <c:v>1.2292800000000001E-4</c:v>
                </c:pt>
                <c:pt idx="49">
                  <c:v>1.2040900000000001E-4</c:v>
                </c:pt>
                <c:pt idx="50">
                  <c:v>1.2035E-4</c:v>
                </c:pt>
                <c:pt idx="51">
                  <c:v>1.1953800000000001E-4</c:v>
                </c:pt>
                <c:pt idx="52">
                  <c:v>1.20961E-4</c:v>
                </c:pt>
                <c:pt idx="53">
                  <c:v>1.2769600000000001E-4</c:v>
                </c:pt>
                <c:pt idx="54">
                  <c:v>1.34268E-4</c:v>
                </c:pt>
                <c:pt idx="55">
                  <c:v>1.3593700000000001E-4</c:v>
                </c:pt>
                <c:pt idx="56">
                  <c:v>1.3756099999999999E-4</c:v>
                </c:pt>
                <c:pt idx="57">
                  <c:v>1.4573400000000001E-4</c:v>
                </c:pt>
                <c:pt idx="58">
                  <c:v>1.49087E-4</c:v>
                </c:pt>
                <c:pt idx="59">
                  <c:v>1.5313999999999999E-4</c:v>
                </c:pt>
                <c:pt idx="60">
                  <c:v>1.4802199999999999E-4</c:v>
                </c:pt>
                <c:pt idx="61">
                  <c:v>1.5091200000000001E-4</c:v>
                </c:pt>
                <c:pt idx="62">
                  <c:v>1.5811699999999999E-4</c:v>
                </c:pt>
                <c:pt idx="63">
                  <c:v>1.6127599999999999E-4</c:v>
                </c:pt>
                <c:pt idx="64">
                  <c:v>1.6856299999999999E-4</c:v>
                </c:pt>
                <c:pt idx="65">
                  <c:v>1.7380100000000001E-4</c:v>
                </c:pt>
                <c:pt idx="66">
                  <c:v>1.8080400000000001E-4</c:v>
                </c:pt>
                <c:pt idx="67">
                  <c:v>1.8645900000000001E-4</c:v>
                </c:pt>
                <c:pt idx="68">
                  <c:v>1.99803E-4</c:v>
                </c:pt>
                <c:pt idx="69">
                  <c:v>2.0408700000000001E-4</c:v>
                </c:pt>
                <c:pt idx="70">
                  <c:v>2.1171699999999999E-4</c:v>
                </c:pt>
                <c:pt idx="71">
                  <c:v>1.9013999999999999E-4</c:v>
                </c:pt>
                <c:pt idx="72">
                  <c:v>2.1404099999999999E-4</c:v>
                </c:pt>
                <c:pt idx="73">
                  <c:v>2.39612E-4</c:v>
                </c:pt>
                <c:pt idx="74">
                  <c:v>2.6715000000000002E-4</c:v>
                </c:pt>
                <c:pt idx="75">
                  <c:v>3.2961600000000002E-4</c:v>
                </c:pt>
                <c:pt idx="76">
                  <c:v>3.6818000000000002E-4</c:v>
                </c:pt>
                <c:pt idx="77">
                  <c:v>3.65855E-4</c:v>
                </c:pt>
                <c:pt idx="78">
                  <c:v>3.4922499999999999E-4</c:v>
                </c:pt>
                <c:pt idx="79">
                  <c:v>3.2436999999999999E-4</c:v>
                </c:pt>
                <c:pt idx="80">
                  <c:v>3.1036300000000002E-4</c:v>
                </c:pt>
                <c:pt idx="81">
                  <c:v>2.7442200000000002E-4</c:v>
                </c:pt>
                <c:pt idx="82">
                  <c:v>2.5749399999999998E-4</c:v>
                </c:pt>
                <c:pt idx="83">
                  <c:v>2.42115E-4</c:v>
                </c:pt>
                <c:pt idx="84">
                  <c:v>2.1070299999999999E-4</c:v>
                </c:pt>
                <c:pt idx="85">
                  <c:v>2.0122599999999999E-4</c:v>
                </c:pt>
                <c:pt idx="86">
                  <c:v>2.0420599999999999E-4</c:v>
                </c:pt>
                <c:pt idx="87">
                  <c:v>2.2554500000000001E-4</c:v>
                </c:pt>
                <c:pt idx="88">
                  <c:v>2.3865799999999999E-4</c:v>
                </c:pt>
                <c:pt idx="89">
                  <c:v>2.7328900000000002E-4</c:v>
                </c:pt>
                <c:pt idx="90">
                  <c:v>2.8860799999999999E-4</c:v>
                </c:pt>
                <c:pt idx="91">
                  <c:v>3.3152300000000002E-4</c:v>
                </c:pt>
                <c:pt idx="92">
                  <c:v>3.7247099999999998E-4</c:v>
                </c:pt>
                <c:pt idx="93">
                  <c:v>4.0018699999999998E-4</c:v>
                </c:pt>
                <c:pt idx="94">
                  <c:v>4.08472E-4</c:v>
                </c:pt>
                <c:pt idx="95">
                  <c:v>4.17234E-4</c:v>
                </c:pt>
                <c:pt idx="96">
                  <c:v>4.24685E-4</c:v>
                </c:pt>
                <c:pt idx="97">
                  <c:v>4.9227799999999996E-4</c:v>
                </c:pt>
                <c:pt idx="98">
                  <c:v>6.8259600000000005E-4</c:v>
                </c:pt>
                <c:pt idx="99">
                  <c:v>1.0807600000000001E-3</c:v>
                </c:pt>
                <c:pt idx="100">
                  <c:v>1.90569E-3</c:v>
                </c:pt>
                <c:pt idx="101">
                  <c:v>3.4387300000000001E-3</c:v>
                </c:pt>
                <c:pt idx="102">
                  <c:v>5.9261599999999998E-3</c:v>
                </c:pt>
                <c:pt idx="103">
                  <c:v>9.5310800000000008E-3</c:v>
                </c:pt>
                <c:pt idx="104">
                  <c:v>1.48907E-2</c:v>
                </c:pt>
                <c:pt idx="105">
                  <c:v>2.26213E-2</c:v>
                </c:pt>
                <c:pt idx="106">
                  <c:v>3.3165199999999999E-2</c:v>
                </c:pt>
                <c:pt idx="107">
                  <c:v>4.7508500000000002E-2</c:v>
                </c:pt>
                <c:pt idx="108">
                  <c:v>6.7253599999999997E-2</c:v>
                </c:pt>
                <c:pt idx="109">
                  <c:v>9.1843099999999997E-2</c:v>
                </c:pt>
                <c:pt idx="110">
                  <c:v>0.124543</c:v>
                </c:pt>
                <c:pt idx="111">
                  <c:v>0.16092000000000001</c:v>
                </c:pt>
                <c:pt idx="112">
                  <c:v>0.20303399999999999</c:v>
                </c:pt>
                <c:pt idx="113">
                  <c:v>0.25097799999999998</c:v>
                </c:pt>
                <c:pt idx="114">
                  <c:v>0.30124099999999998</c:v>
                </c:pt>
                <c:pt idx="115">
                  <c:v>0.34488099999999999</c:v>
                </c:pt>
                <c:pt idx="116">
                  <c:v>0.39352599999999999</c:v>
                </c:pt>
                <c:pt idx="117">
                  <c:v>0.43075799999999997</c:v>
                </c:pt>
                <c:pt idx="118">
                  <c:v>0.45843699999999998</c:v>
                </c:pt>
                <c:pt idx="119">
                  <c:v>0.477053</c:v>
                </c:pt>
                <c:pt idx="120">
                  <c:v>0.48245399999999999</c:v>
                </c:pt>
                <c:pt idx="121">
                  <c:v>0.47107100000000002</c:v>
                </c:pt>
                <c:pt idx="122">
                  <c:v>0.452181</c:v>
                </c:pt>
                <c:pt idx="123">
                  <c:v>0.42230400000000001</c:v>
                </c:pt>
                <c:pt idx="124">
                  <c:v>0.385378</c:v>
                </c:pt>
                <c:pt idx="125">
                  <c:v>0.33984599999999998</c:v>
                </c:pt>
                <c:pt idx="126">
                  <c:v>0.291964</c:v>
                </c:pt>
                <c:pt idx="127">
                  <c:v>0.24643000000000001</c:v>
                </c:pt>
                <c:pt idx="128">
                  <c:v>0.20157</c:v>
                </c:pt>
                <c:pt idx="129">
                  <c:v>0.16168299999999999</c:v>
                </c:pt>
                <c:pt idx="130">
                  <c:v>0.12536700000000001</c:v>
                </c:pt>
                <c:pt idx="131">
                  <c:v>9.4849100000000006E-2</c:v>
                </c:pt>
                <c:pt idx="132">
                  <c:v>7.0404499999999995E-2</c:v>
                </c:pt>
                <c:pt idx="133">
                  <c:v>5.0232199999999998E-2</c:v>
                </c:pt>
                <c:pt idx="134">
                  <c:v>3.5000099999999999E-2</c:v>
                </c:pt>
                <c:pt idx="135">
                  <c:v>2.4267299999999999E-2</c:v>
                </c:pt>
                <c:pt idx="136">
                  <c:v>1.6306000000000001E-2</c:v>
                </c:pt>
                <c:pt idx="137">
                  <c:v>1.10283E-2</c:v>
                </c:pt>
                <c:pt idx="138">
                  <c:v>7.48447E-3</c:v>
                </c:pt>
                <c:pt idx="139">
                  <c:v>5.2090000000000001E-3</c:v>
                </c:pt>
                <c:pt idx="140">
                  <c:v>3.7210099999999999E-3</c:v>
                </c:pt>
                <c:pt idx="141">
                  <c:v>2.8796300000000002E-3</c:v>
                </c:pt>
                <c:pt idx="142">
                  <c:v>2.3005199999999999E-3</c:v>
                </c:pt>
                <c:pt idx="143">
                  <c:v>1.83202E-3</c:v>
                </c:pt>
                <c:pt idx="144">
                  <c:v>1.48941E-3</c:v>
                </c:pt>
                <c:pt idx="145">
                  <c:v>1.21141E-3</c:v>
                </c:pt>
                <c:pt idx="146">
                  <c:v>1.04214E-3</c:v>
                </c:pt>
                <c:pt idx="147">
                  <c:v>9.4843300000000005E-4</c:v>
                </c:pt>
                <c:pt idx="148">
                  <c:v>8.6594000000000005E-4</c:v>
                </c:pt>
                <c:pt idx="149">
                  <c:v>7.1073000000000002E-4</c:v>
                </c:pt>
                <c:pt idx="150">
                  <c:v>5.6267199999999996E-4</c:v>
                </c:pt>
                <c:pt idx="151">
                  <c:v>4.3818500000000001E-4</c:v>
                </c:pt>
                <c:pt idx="152">
                  <c:v>3.5688499999999998E-4</c:v>
                </c:pt>
                <c:pt idx="153">
                  <c:v>3.4570899999999998E-4</c:v>
                </c:pt>
                <c:pt idx="154">
                  <c:v>2.97757E-4</c:v>
                </c:pt>
                <c:pt idx="155">
                  <c:v>2.7048799999999999E-4</c:v>
                </c:pt>
                <c:pt idx="156">
                  <c:v>2.4676500000000003E-4</c:v>
                </c:pt>
                <c:pt idx="157">
                  <c:v>2.3064099999999999E-4</c:v>
                </c:pt>
                <c:pt idx="158">
                  <c:v>2.2882299999999999E-4</c:v>
                </c:pt>
                <c:pt idx="159">
                  <c:v>2.1496500000000001E-4</c:v>
                </c:pt>
                <c:pt idx="160">
                  <c:v>2.0819999999999999E-4</c:v>
                </c:pt>
                <c:pt idx="161">
                  <c:v>1.9380499999999999E-4</c:v>
                </c:pt>
                <c:pt idx="162">
                  <c:v>1.7556599999999999E-4</c:v>
                </c:pt>
                <c:pt idx="163">
                  <c:v>1.7169200000000001E-4</c:v>
                </c:pt>
                <c:pt idx="164">
                  <c:v>1.6847300000000001E-4</c:v>
                </c:pt>
                <c:pt idx="165">
                  <c:v>1.72974E-4</c:v>
                </c:pt>
                <c:pt idx="166">
                  <c:v>1.67073E-4</c:v>
                </c:pt>
                <c:pt idx="167">
                  <c:v>1.64718E-4</c:v>
                </c:pt>
                <c:pt idx="168">
                  <c:v>1.6742999999999999E-4</c:v>
                </c:pt>
                <c:pt idx="169">
                  <c:v>1.7136399999999999E-4</c:v>
                </c:pt>
                <c:pt idx="170">
                  <c:v>1.7216900000000001E-4</c:v>
                </c:pt>
                <c:pt idx="171">
                  <c:v>1.8537100000000001E-4</c:v>
                </c:pt>
                <c:pt idx="172">
                  <c:v>1.7371899999999999E-4</c:v>
                </c:pt>
                <c:pt idx="173">
                  <c:v>1.7783100000000001E-4</c:v>
                </c:pt>
                <c:pt idx="174">
                  <c:v>1.7181100000000001E-4</c:v>
                </c:pt>
                <c:pt idx="175">
                  <c:v>1.5545000000000001E-4</c:v>
                </c:pt>
                <c:pt idx="176">
                  <c:v>1.6111200000000001E-4</c:v>
                </c:pt>
                <c:pt idx="177">
                  <c:v>1.62602E-4</c:v>
                </c:pt>
                <c:pt idx="178">
                  <c:v>1.7216900000000001E-4</c:v>
                </c:pt>
                <c:pt idx="179">
                  <c:v>1.6966600000000001E-4</c:v>
                </c:pt>
                <c:pt idx="180">
                  <c:v>1.5694E-4</c:v>
                </c:pt>
                <c:pt idx="181">
                  <c:v>1.56463E-4</c:v>
                </c:pt>
                <c:pt idx="182">
                  <c:v>1.4886399999999999E-4</c:v>
                </c:pt>
                <c:pt idx="183">
                  <c:v>1.4338E-4</c:v>
                </c:pt>
                <c:pt idx="184">
                  <c:v>1.39297E-4</c:v>
                </c:pt>
                <c:pt idx="185">
                  <c:v>1.2985000000000001E-4</c:v>
                </c:pt>
                <c:pt idx="186">
                  <c:v>1.31459E-4</c:v>
                </c:pt>
                <c:pt idx="187">
                  <c:v>1.2475299999999999E-4</c:v>
                </c:pt>
                <c:pt idx="188">
                  <c:v>1.26124E-4</c:v>
                </c:pt>
                <c:pt idx="189">
                  <c:v>1.2469400000000001E-4</c:v>
                </c:pt>
                <c:pt idx="190">
                  <c:v>1.3196599999999999E-4</c:v>
                </c:pt>
                <c:pt idx="191">
                  <c:v>1.2937300000000001E-4</c:v>
                </c:pt>
                <c:pt idx="192">
                  <c:v>1.31638E-4</c:v>
                </c:pt>
                <c:pt idx="193">
                  <c:v>1.30982E-4</c:v>
                </c:pt>
                <c:pt idx="194">
                  <c:v>1.2323400000000001E-4</c:v>
                </c:pt>
                <c:pt idx="195">
                  <c:v>1.25618E-4</c:v>
                </c:pt>
                <c:pt idx="196">
                  <c:v>1.22846E-4</c:v>
                </c:pt>
                <c:pt idx="197">
                  <c:v>1.1917999999999999E-4</c:v>
                </c:pt>
                <c:pt idx="198">
                  <c:v>1.12564E-4</c:v>
                </c:pt>
                <c:pt idx="199">
                  <c:v>1.21505E-4</c:v>
                </c:pt>
                <c:pt idx="200">
                  <c:v>1.00673E-4</c:v>
                </c:pt>
                <c:pt idx="201">
                  <c:v>1.28181E-4</c:v>
                </c:pt>
                <c:pt idx="202">
                  <c:v>1.08958E-4</c:v>
                </c:pt>
                <c:pt idx="203">
                  <c:v>5.9574999999999998E-5</c:v>
                </c:pt>
                <c:pt idx="204">
                  <c:v>3.5039000000000001E-5</c:v>
                </c:pt>
                <c:pt idx="205">
                  <c:v>2.0537999999999999E-5</c:v>
                </c:pt>
                <c:pt idx="206">
                  <c:v>1.7388E-5</c:v>
                </c:pt>
                <c:pt idx="207">
                  <c:v>1.4788E-5</c:v>
                </c:pt>
                <c:pt idx="208">
                  <c:v>1.3754000000000001E-5</c:v>
                </c:pt>
                <c:pt idx="209">
                  <c:v>1.1919000000000001E-5</c:v>
                </c:pt>
                <c:pt idx="210">
                  <c:v>1.2113000000000001E-5</c:v>
                </c:pt>
                <c:pt idx="211">
                  <c:v>1.2672E-5</c:v>
                </c:pt>
                <c:pt idx="212">
                  <c:v>1.0934000000000001E-5</c:v>
                </c:pt>
                <c:pt idx="213">
                  <c:v>1.2407E-5</c:v>
                </c:pt>
                <c:pt idx="214">
                  <c:v>1.5248E-5</c:v>
                </c:pt>
                <c:pt idx="215">
                  <c:v>1.294E-5</c:v>
                </c:pt>
                <c:pt idx="216">
                  <c:v>1.0735E-5</c:v>
                </c:pt>
                <c:pt idx="217">
                  <c:v>1.0524E-5</c:v>
                </c:pt>
                <c:pt idx="218">
                  <c:v>1.0991E-5</c:v>
                </c:pt>
                <c:pt idx="219">
                  <c:v>1.0345E-5</c:v>
                </c:pt>
                <c:pt idx="220">
                  <c:v>9.1200000000000008E-6</c:v>
                </c:pt>
                <c:pt idx="221">
                  <c:v>1.5622000000000001E-5</c:v>
                </c:pt>
                <c:pt idx="222">
                  <c:v>1.1036000000000001E-5</c:v>
                </c:pt>
                <c:pt idx="223">
                  <c:v>1.011E-5</c:v>
                </c:pt>
                <c:pt idx="224">
                  <c:v>1.1751E-5</c:v>
                </c:pt>
                <c:pt idx="225">
                  <c:v>1.1304000000000001E-5</c:v>
                </c:pt>
                <c:pt idx="226">
                  <c:v>9.8009999999999998E-6</c:v>
                </c:pt>
                <c:pt idx="227">
                  <c:v>9.6150000000000003E-6</c:v>
                </c:pt>
                <c:pt idx="228">
                  <c:v>7.7149999999999998E-6</c:v>
                </c:pt>
                <c:pt idx="229">
                  <c:v>1.0749E-5</c:v>
                </c:pt>
                <c:pt idx="230">
                  <c:v>8.0749999999999998E-6</c:v>
                </c:pt>
                <c:pt idx="231">
                  <c:v>1.4428E-5</c:v>
                </c:pt>
                <c:pt idx="232">
                  <c:v>1.2165E-5</c:v>
                </c:pt>
                <c:pt idx="233">
                  <c:v>8.3860000000000007E-6</c:v>
                </c:pt>
                <c:pt idx="234">
                  <c:v>8.8920000000000006E-6</c:v>
                </c:pt>
                <c:pt idx="235">
                  <c:v>7.79E-6</c:v>
                </c:pt>
                <c:pt idx="236">
                  <c:v>7.464E-6</c:v>
                </c:pt>
                <c:pt idx="237">
                  <c:v>8.0819999999999999E-6</c:v>
                </c:pt>
                <c:pt idx="238">
                  <c:v>7.4950000000000002E-6</c:v>
                </c:pt>
                <c:pt idx="239">
                  <c:v>7.6720000000000004E-6</c:v>
                </c:pt>
                <c:pt idx="240">
                  <c:v>7.3649999999999998E-6</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0.19173321791593154</c:v>
                </c:pt>
                <c:pt idx="1">
                  <c:v>0.21896011000989318</c:v>
                </c:pt>
                <c:pt idx="2">
                  <c:v>3.4267832659324857E-2</c:v>
                </c:pt>
                <c:pt idx="3">
                  <c:v>8.2883025425975004E-2</c:v>
                </c:pt>
                <c:pt idx="4">
                  <c:v>8.2278111644978558E-2</c:v>
                </c:pt>
                <c:pt idx="5">
                  <c:v>0.18967569219563005</c:v>
                </c:pt>
                <c:pt idx="6">
                  <c:v>0.35604028635993945</c:v>
                </c:pt>
                <c:pt idx="7">
                  <c:v>0.13972148101292789</c:v>
                </c:pt>
                <c:pt idx="8">
                  <c:v>0.11684922407902915</c:v>
                </c:pt>
                <c:pt idx="9">
                  <c:v>8.3644912559217299E-2</c:v>
                </c:pt>
                <c:pt idx="10">
                  <c:v>9.9686738942708103E-2</c:v>
                </c:pt>
                <c:pt idx="11">
                  <c:v>9.3148306150929033E-2</c:v>
                </c:pt>
                <c:pt idx="12">
                  <c:v>9.5120608379062999E-2</c:v>
                </c:pt>
                <c:pt idx="13">
                  <c:v>7.4996016255051187E-2</c:v>
                </c:pt>
                <c:pt idx="14">
                  <c:v>0.13029757610012035</c:v>
                </c:pt>
                <c:pt idx="15">
                  <c:v>0.28487419285701826</c:v>
                </c:pt>
                <c:pt idx="16">
                  <c:v>0.12049039812691881</c:v>
                </c:pt>
                <c:pt idx="17">
                  <c:v>0.19341876827020907</c:v>
                </c:pt>
                <c:pt idx="18">
                  <c:v>5.7882882882882854E-2</c:v>
                </c:pt>
                <c:pt idx="19">
                  <c:v>2.0316321671222975E-2</c:v>
                </c:pt>
                <c:pt idx="20">
                  <c:v>4.5568339903679818E-2</c:v>
                </c:pt>
                <c:pt idx="21">
                  <c:v>0.16944439896685462</c:v>
                </c:pt>
                <c:pt idx="22">
                  <c:v>5.4824751105146882E-2</c:v>
                </c:pt>
                <c:pt idx="23">
                  <c:v>9.5726029759848411E-2</c:v>
                </c:pt>
                <c:pt idx="24">
                  <c:v>0.13658935671150921</c:v>
                </c:pt>
                <c:pt idx="25">
                  <c:v>0.22868064805038593</c:v>
                </c:pt>
                <c:pt idx="26">
                  <c:v>0.17816689320178764</c:v>
                </c:pt>
                <c:pt idx="27">
                  <c:v>0.10080315026635742</c:v>
                </c:pt>
                <c:pt idx="28">
                  <c:v>0.10446321280775081</c:v>
                </c:pt>
                <c:pt idx="29">
                  <c:v>0.19407314106955326</c:v>
                </c:pt>
                <c:pt idx="30">
                  <c:v>0.20927787373247006</c:v>
                </c:pt>
                <c:pt idx="31">
                  <c:v>0.26471586024716315</c:v>
                </c:pt>
                <c:pt idx="32">
                  <c:v>0.24831146182745575</c:v>
                </c:pt>
                <c:pt idx="33">
                  <c:v>0.24192680403213587</c:v>
                </c:pt>
                <c:pt idx="34">
                  <c:v>0.19881917719388598</c:v>
                </c:pt>
                <c:pt idx="35">
                  <c:v>0.22940415915792328</c:v>
                </c:pt>
                <c:pt idx="36">
                  <c:v>0.24712528765775743</c:v>
                </c:pt>
                <c:pt idx="37">
                  <c:v>0.22219617741116365</c:v>
                </c:pt>
                <c:pt idx="38">
                  <c:v>0.27370569715865756</c:v>
                </c:pt>
                <c:pt idx="39">
                  <c:v>0.27298176647521993</c:v>
                </c:pt>
                <c:pt idx="40">
                  <c:v>0.28816967911056018</c:v>
                </c:pt>
                <c:pt idx="41">
                  <c:v>0.29269642420012149</c:v>
                </c:pt>
                <c:pt idx="42">
                  <c:v>0.29859905873428666</c:v>
                </c:pt>
                <c:pt idx="43">
                  <c:v>0.30376444770757116</c:v>
                </c:pt>
                <c:pt idx="44">
                  <c:v>0.31354721638955468</c:v>
                </c:pt>
                <c:pt idx="45">
                  <c:v>0.35410586827216833</c:v>
                </c:pt>
                <c:pt idx="46">
                  <c:v>0.3731037389054836</c:v>
                </c:pt>
                <c:pt idx="47">
                  <c:v>0.33436740130129144</c:v>
                </c:pt>
                <c:pt idx="48">
                  <c:v>0.34684189142976768</c:v>
                </c:pt>
                <c:pt idx="49">
                  <c:v>0.34592214708426966</c:v>
                </c:pt>
                <c:pt idx="50">
                  <c:v>0.34275881650906148</c:v>
                </c:pt>
                <c:pt idx="51">
                  <c:v>0.30180240488616128</c:v>
                </c:pt>
                <c:pt idx="52">
                  <c:v>0.34109103807328023</c:v>
                </c:pt>
                <c:pt idx="53">
                  <c:v>0.34580700208394499</c:v>
                </c:pt>
                <c:pt idx="54">
                  <c:v>0.37098838857976923</c:v>
                </c:pt>
                <c:pt idx="55">
                  <c:v>0.36354802408500075</c:v>
                </c:pt>
                <c:pt idx="56">
                  <c:v>0.40994073275913279</c:v>
                </c:pt>
                <c:pt idx="57">
                  <c:v>0.39420688405176146</c:v>
                </c:pt>
                <c:pt idx="58">
                  <c:v>0.40144943026027136</c:v>
                </c:pt>
                <c:pt idx="59">
                  <c:v>0.40068772633524347</c:v>
                </c:pt>
                <c:pt idx="60">
                  <c:v>0.37659927323259162</c:v>
                </c:pt>
                <c:pt idx="61">
                  <c:v>0.37752058061543264</c:v>
                </c:pt>
                <c:pt idx="62">
                  <c:v>0.38175355931271571</c:v>
                </c:pt>
                <c:pt idx="63">
                  <c:v>0.44734410856686146</c:v>
                </c:pt>
                <c:pt idx="64">
                  <c:v>0.39335842407540367</c:v>
                </c:pt>
                <c:pt idx="65">
                  <c:v>0.43139277990345692</c:v>
                </c:pt>
                <c:pt idx="66">
                  <c:v>0.44619916113604274</c:v>
                </c:pt>
                <c:pt idx="67">
                  <c:v>0.45807906715400337</c:v>
                </c:pt>
                <c:pt idx="68">
                  <c:v>0.48160966721116111</c:v>
                </c:pt>
                <c:pt idx="69">
                  <c:v>0.47642598079103915</c:v>
                </c:pt>
                <c:pt idx="70">
                  <c:v>0.45973735069050964</c:v>
                </c:pt>
                <c:pt idx="71">
                  <c:v>0.47319192549209182</c:v>
                </c:pt>
                <c:pt idx="72">
                  <c:v>0.53467745213622742</c:v>
                </c:pt>
                <c:pt idx="73">
                  <c:v>0.58384327327155794</c:v>
                </c:pt>
                <c:pt idx="74">
                  <c:v>0.63247685341029136</c:v>
                </c:pt>
                <c:pt idx="75">
                  <c:v>0.68448810509432634</c:v>
                </c:pt>
                <c:pt idx="76">
                  <c:v>0.70219953513716427</c:v>
                </c:pt>
                <c:pt idx="77">
                  <c:v>0.67872113975615478</c:v>
                </c:pt>
                <c:pt idx="78">
                  <c:v>0.63915692445097971</c:v>
                </c:pt>
                <c:pt idx="79">
                  <c:v>0.65088171091568126</c:v>
                </c:pt>
                <c:pt idx="80">
                  <c:v>0.62619220121658103</c:v>
                </c:pt>
                <c:pt idx="81">
                  <c:v>0.59455646481621216</c:v>
                </c:pt>
                <c:pt idx="82">
                  <c:v>0.53258174787686974</c:v>
                </c:pt>
                <c:pt idx="83">
                  <c:v>0.48981370470543872</c:v>
                </c:pt>
                <c:pt idx="84">
                  <c:v>0.45102581932632474</c:v>
                </c:pt>
                <c:pt idx="85">
                  <c:v>0.41292771768699021</c:v>
                </c:pt>
                <c:pt idx="86">
                  <c:v>0.48683577458730848</c:v>
                </c:pt>
                <c:pt idx="87">
                  <c:v>0.57490951659359002</c:v>
                </c:pt>
                <c:pt idx="88">
                  <c:v>0.59414686138931661</c:v>
                </c:pt>
                <c:pt idx="89">
                  <c:v>0.61609065926631801</c:v>
                </c:pt>
                <c:pt idx="90">
                  <c:v>0.63850926379607664</c:v>
                </c:pt>
                <c:pt idx="91">
                  <c:v>0.66056681000510453</c:v>
                </c:pt>
                <c:pt idx="92">
                  <c:v>0.67530870685118183</c:v>
                </c:pt>
                <c:pt idx="93">
                  <c:v>0.67745908573149927</c:v>
                </c:pt>
                <c:pt idx="94">
                  <c:v>0.64163991624443484</c:v>
                </c:pt>
                <c:pt idx="95">
                  <c:v>0.55213614634828645</c:v>
                </c:pt>
                <c:pt idx="96">
                  <c:v>0.47303041486075637</c:v>
                </c:pt>
                <c:pt idx="97">
                  <c:v>0.42096440914288813</c:v>
                </c:pt>
                <c:pt idx="98">
                  <c:v>0.47477390921949542</c:v>
                </c:pt>
                <c:pt idx="99">
                  <c:v>0.59880668072361765</c:v>
                </c:pt>
                <c:pt idx="100">
                  <c:v>0.71860572671715173</c:v>
                </c:pt>
                <c:pt idx="101">
                  <c:v>0.81253919367783878</c:v>
                </c:pt>
                <c:pt idx="102">
                  <c:v>0.86229968749273633</c:v>
                </c:pt>
                <c:pt idx="103">
                  <c:v>0.89687441923828892</c:v>
                </c:pt>
                <c:pt idx="104">
                  <c:v>0.92041617196249714</c:v>
                </c:pt>
                <c:pt idx="105">
                  <c:v>0.93255161927650365</c:v>
                </c:pt>
                <c:pt idx="106">
                  <c:v>0.94078297849886505</c:v>
                </c:pt>
                <c:pt idx="107">
                  <c:v>0.94565107688135364</c:v>
                </c:pt>
                <c:pt idx="108">
                  <c:v>0.95142771039685536</c:v>
                </c:pt>
                <c:pt idx="109">
                  <c:v>0.95638165889540827</c:v>
                </c:pt>
                <c:pt idx="110">
                  <c:v>0.9602190720150402</c:v>
                </c:pt>
                <c:pt idx="111">
                  <c:v>0.96437809157918397</c:v>
                </c:pt>
                <c:pt idx="112">
                  <c:v>0.968001731235554</c:v>
                </c:pt>
                <c:pt idx="113">
                  <c:v>0.97188197270981869</c:v>
                </c:pt>
                <c:pt idx="114">
                  <c:v>0.97511849967137487</c:v>
                </c:pt>
                <c:pt idx="115">
                  <c:v>0.97824317912855929</c:v>
                </c:pt>
                <c:pt idx="116">
                  <c:v>0.98136566834318395</c:v>
                </c:pt>
                <c:pt idx="117">
                  <c:v>0.98393089311594328</c:v>
                </c:pt>
                <c:pt idx="118">
                  <c:v>0.98607685851901938</c:v>
                </c:pt>
                <c:pt idx="119">
                  <c:v>0.98781512195430921</c:v>
                </c:pt>
                <c:pt idx="120">
                  <c:v>0.98919446816385481</c:v>
                </c:pt>
                <c:pt idx="121">
                  <c:v>0.99004569266688092</c:v>
                </c:pt>
                <c:pt idx="122">
                  <c:v>0.99050955351447545</c:v>
                </c:pt>
                <c:pt idx="123">
                  <c:v>0.99059826987686306</c:v>
                </c:pt>
                <c:pt idx="124">
                  <c:v>0.99022507122367576</c:v>
                </c:pt>
                <c:pt idx="125">
                  <c:v>0.9892962180873538</c:v>
                </c:pt>
                <c:pt idx="126">
                  <c:v>0.98800780955957634</c:v>
                </c:pt>
                <c:pt idx="127">
                  <c:v>0.98602770550129759</c:v>
                </c:pt>
                <c:pt idx="128">
                  <c:v>0.98317655210444443</c:v>
                </c:pt>
                <c:pt idx="129">
                  <c:v>0.97934597874882789</c:v>
                </c:pt>
                <c:pt idx="130">
                  <c:v>0.97432196949124761</c:v>
                </c:pt>
                <c:pt idx="131">
                  <c:v>0.96805379893488985</c:v>
                </c:pt>
                <c:pt idx="132">
                  <c:v>0.95937578059652939</c:v>
                </c:pt>
                <c:pt idx="133">
                  <c:v>0.94801739012374597</c:v>
                </c:pt>
                <c:pt idx="134">
                  <c:v>0.93228606645459422</c:v>
                </c:pt>
                <c:pt idx="135">
                  <c:v>0.91322588379227843</c:v>
                </c:pt>
                <c:pt idx="136">
                  <c:v>0.88606314598577407</c:v>
                </c:pt>
                <c:pt idx="137">
                  <c:v>0.85196910941659099</c:v>
                </c:pt>
                <c:pt idx="138">
                  <c:v>0.8060447115054582</c:v>
                </c:pt>
                <c:pt idx="139">
                  <c:v>0.75797607342292872</c:v>
                </c:pt>
                <c:pt idx="140">
                  <c:v>0.72022749319172086</c:v>
                </c:pt>
                <c:pt idx="141">
                  <c:v>0.71474909114233587</c:v>
                </c:pt>
                <c:pt idx="142">
                  <c:v>0.72474716623887925</c:v>
                </c:pt>
                <c:pt idx="143">
                  <c:v>0.74700390773505765</c:v>
                </c:pt>
                <c:pt idx="144">
                  <c:v>0.75946373953843738</c:v>
                </c:pt>
                <c:pt idx="145">
                  <c:v>0.74777117507630253</c:v>
                </c:pt>
                <c:pt idx="146">
                  <c:v>0.73953024125868694</c:v>
                </c:pt>
                <c:pt idx="147">
                  <c:v>0.73763129577386533</c:v>
                </c:pt>
                <c:pt idx="148">
                  <c:v>0.73911923374088984</c:v>
                </c:pt>
                <c:pt idx="149">
                  <c:v>0.69706023881418833</c:v>
                </c:pt>
                <c:pt idx="150">
                  <c:v>0.6518222582828852</c:v>
                </c:pt>
                <c:pt idx="151">
                  <c:v>0.57359909189200919</c:v>
                </c:pt>
                <c:pt idx="152">
                  <c:v>0.51242500237392996</c:v>
                </c:pt>
                <c:pt idx="153">
                  <c:v>0.52876661684094806</c:v>
                </c:pt>
                <c:pt idx="154">
                  <c:v>0.51505366706027056</c:v>
                </c:pt>
                <c:pt idx="155">
                  <c:v>0.52689956651094061</c:v>
                </c:pt>
                <c:pt idx="156">
                  <c:v>0.52236968261438499</c:v>
                </c:pt>
                <c:pt idx="157">
                  <c:v>0.52494054324732231</c:v>
                </c:pt>
                <c:pt idx="158">
                  <c:v>0.51436577546923445</c:v>
                </c:pt>
                <c:pt idx="159">
                  <c:v>0.49139031924047005</c:v>
                </c:pt>
                <c:pt idx="160">
                  <c:v>0.48470903582407548</c:v>
                </c:pt>
                <c:pt idx="161">
                  <c:v>0.44965018623172331</c:v>
                </c:pt>
                <c:pt idx="162">
                  <c:v>0.41337880179310227</c:v>
                </c:pt>
                <c:pt idx="163">
                  <c:v>0.42626156330469611</c:v>
                </c:pt>
                <c:pt idx="164">
                  <c:v>0.41044880896830382</c:v>
                </c:pt>
                <c:pt idx="165">
                  <c:v>0.40388220288649185</c:v>
                </c:pt>
                <c:pt idx="166">
                  <c:v>0.40177532512043967</c:v>
                </c:pt>
                <c:pt idx="167">
                  <c:v>0.38489378226695409</c:v>
                </c:pt>
                <c:pt idx="168">
                  <c:v>0.39286664661806209</c:v>
                </c:pt>
                <c:pt idx="169">
                  <c:v>0.40531698158613066</c:v>
                </c:pt>
                <c:pt idx="170">
                  <c:v>0.41612062918891651</c:v>
                </c:pt>
                <c:pt idx="171">
                  <c:v>0.43703111993293514</c:v>
                </c:pt>
                <c:pt idx="172">
                  <c:v>0.43748235485312598</c:v>
                </c:pt>
                <c:pt idx="173">
                  <c:v>0.4186340017385578</c:v>
                </c:pt>
                <c:pt idx="174">
                  <c:v>0.41921579026529404</c:v>
                </c:pt>
                <c:pt idx="175">
                  <c:v>0.39067849405040384</c:v>
                </c:pt>
                <c:pt idx="176">
                  <c:v>0.40791712358215892</c:v>
                </c:pt>
                <c:pt idx="177">
                  <c:v>0.43711727234680992</c:v>
                </c:pt>
                <c:pt idx="178">
                  <c:v>0.43536220167946899</c:v>
                </c:pt>
                <c:pt idx="179">
                  <c:v>0.44500478016431583</c:v>
                </c:pt>
                <c:pt idx="180">
                  <c:v>0.44320785199515844</c:v>
                </c:pt>
                <c:pt idx="181">
                  <c:v>0.39868407504264658</c:v>
                </c:pt>
                <c:pt idx="182">
                  <c:v>0.38455872759452903</c:v>
                </c:pt>
                <c:pt idx="183">
                  <c:v>0.40261218672364785</c:v>
                </c:pt>
                <c:pt idx="184">
                  <c:v>0.4012591199298805</c:v>
                </c:pt>
                <c:pt idx="185">
                  <c:v>0.38306301965027661</c:v>
                </c:pt>
                <c:pt idx="186">
                  <c:v>0.38873650761392065</c:v>
                </c:pt>
                <c:pt idx="187">
                  <c:v>0.37815632431968671</c:v>
                </c:pt>
                <c:pt idx="188">
                  <c:v>0.36500785126743585</c:v>
                </c:pt>
                <c:pt idx="189">
                  <c:v>0.37995738223639403</c:v>
                </c:pt>
                <c:pt idx="190">
                  <c:v>0.40371449950806565</c:v>
                </c:pt>
                <c:pt idx="191">
                  <c:v>0.39003894522396354</c:v>
                </c:pt>
                <c:pt idx="192">
                  <c:v>0.40422816748316165</c:v>
                </c:pt>
                <c:pt idx="193">
                  <c:v>0.39278777621417904</c:v>
                </c:pt>
                <c:pt idx="194">
                  <c:v>0.37119859759815577</c:v>
                </c:pt>
                <c:pt idx="195">
                  <c:v>0.35409935627492523</c:v>
                </c:pt>
                <c:pt idx="196">
                  <c:v>0.37078080276358849</c:v>
                </c:pt>
                <c:pt idx="197">
                  <c:v>0.36116758796404858</c:v>
                </c:pt>
                <c:pt idx="198">
                  <c:v>0.35486920360524887</c:v>
                </c:pt>
                <c:pt idx="199">
                  <c:v>0.37200213170047641</c:v>
                </c:pt>
                <c:pt idx="200">
                  <c:v>0.33442688043342789</c:v>
                </c:pt>
                <c:pt idx="201">
                  <c:v>0.34094248581956371</c:v>
                </c:pt>
                <c:pt idx="202">
                  <c:v>0.35471870261997857</c:v>
                </c:pt>
                <c:pt idx="203">
                  <c:v>0.3177187766345021</c:v>
                </c:pt>
                <c:pt idx="204">
                  <c:v>0.27707756425336649</c:v>
                </c:pt>
                <c:pt idx="205">
                  <c:v>0.18195583643244584</c:v>
                </c:pt>
                <c:pt idx="206">
                  <c:v>0.1711070097691938</c:v>
                </c:pt>
                <c:pt idx="207">
                  <c:v>9.5458040927100835E-2</c:v>
                </c:pt>
                <c:pt idx="208">
                  <c:v>0.14035690348686911</c:v>
                </c:pt>
                <c:pt idx="209">
                  <c:v>2.7518017799235267E-2</c:v>
                </c:pt>
                <c:pt idx="210">
                  <c:v>0.12188484364644842</c:v>
                </c:pt>
                <c:pt idx="211">
                  <c:v>7.1364294988352367E-2</c:v>
                </c:pt>
                <c:pt idx="212">
                  <c:v>5.8831568095028514E-2</c:v>
                </c:pt>
                <c:pt idx="213">
                  <c:v>0.11258712035512637</c:v>
                </c:pt>
                <c:pt idx="214">
                  <c:v>0.17050743247333652</c:v>
                </c:pt>
                <c:pt idx="215">
                  <c:v>0.14081789164643493</c:v>
                </c:pt>
                <c:pt idx="216">
                  <c:v>7.0305822058639944E-2</c:v>
                </c:pt>
                <c:pt idx="217">
                  <c:v>9.8951535278973851E-2</c:v>
                </c:pt>
                <c:pt idx="218">
                  <c:v>5.4284235430942303E-2</c:v>
                </c:pt>
                <c:pt idx="219">
                  <c:v>0.15391435845642992</c:v>
                </c:pt>
                <c:pt idx="220">
                  <c:v>3.6626573570328683E-2</c:v>
                </c:pt>
                <c:pt idx="221">
                  <c:v>0.31608411422523813</c:v>
                </c:pt>
                <c:pt idx="222">
                  <c:v>0.11041523301543291</c:v>
                </c:pt>
                <c:pt idx="223">
                  <c:v>6.4383504640316724E-2</c:v>
                </c:pt>
                <c:pt idx="224">
                  <c:v>0.17444503764244423</c:v>
                </c:pt>
                <c:pt idx="225">
                  <c:v>0.21024628507501023</c:v>
                </c:pt>
                <c:pt idx="226">
                  <c:v>0.12125058008798158</c:v>
                </c:pt>
                <c:pt idx="227">
                  <c:v>4.0652034519009755E-2</c:v>
                </c:pt>
                <c:pt idx="228">
                  <c:v>4.7055485930546391E-2</c:v>
                </c:pt>
                <c:pt idx="229">
                  <c:v>0.17948620018668479</c:v>
                </c:pt>
                <c:pt idx="230">
                  <c:v>6.0708519205574053E-2</c:v>
                </c:pt>
                <c:pt idx="231">
                  <c:v>0.25960575585966128</c:v>
                </c:pt>
                <c:pt idx="232">
                  <c:v>0.20491709721210558</c:v>
                </c:pt>
                <c:pt idx="233">
                  <c:v>0.11482813025159762</c:v>
                </c:pt>
                <c:pt idx="234">
                  <c:v>5.6298843658402445E-2</c:v>
                </c:pt>
                <c:pt idx="235">
                  <c:v>7.4337139083164527E-2</c:v>
                </c:pt>
                <c:pt idx="236">
                  <c:v>6.500567603971015E-2</c:v>
                </c:pt>
                <c:pt idx="237">
                  <c:v>0.11378002641342816</c:v>
                </c:pt>
                <c:pt idx="238">
                  <c:v>0.12919086134852437</c:v>
                </c:pt>
                <c:pt idx="239">
                  <c:v>0.11770940740491989</c:v>
                </c:pt>
                <c:pt idx="240">
                  <c:v>0.14155259392000272</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0.00E+00</c:formatCode>
                <c:ptCount val="241"/>
                <c:pt idx="0">
                  <c:v>9.6772000000000001E-5</c:v>
                </c:pt>
                <c:pt idx="1">
                  <c:v>5.5429000000000001E-5</c:v>
                </c:pt>
                <c:pt idx="2">
                  <c:v>6.0863999999999999E-5</c:v>
                </c:pt>
                <c:pt idx="3">
                  <c:v>5.4642999999999998E-5</c:v>
                </c:pt>
                <c:pt idx="4">
                  <c:v>5.1829999999999997E-5</c:v>
                </c:pt>
                <c:pt idx="5">
                  <c:v>7.2609999999999998E-5</c:v>
                </c:pt>
                <c:pt idx="6">
                  <c:v>7.7083999999999996E-5</c:v>
                </c:pt>
                <c:pt idx="7">
                  <c:v>5.5433000000000003E-5</c:v>
                </c:pt>
                <c:pt idx="8">
                  <c:v>5.2978E-5</c:v>
                </c:pt>
                <c:pt idx="9">
                  <c:v>5.7194999999999997E-5</c:v>
                </c:pt>
                <c:pt idx="10">
                  <c:v>6.1791999999999994E-5</c:v>
                </c:pt>
                <c:pt idx="11">
                  <c:v>6.7514000000000004E-5</c:v>
                </c:pt>
                <c:pt idx="12">
                  <c:v>8.8073999999999997E-5</c:v>
                </c:pt>
                <c:pt idx="13">
                  <c:v>5.9976999999999999E-5</c:v>
                </c:pt>
                <c:pt idx="14">
                  <c:v>1.0550100000000001E-4</c:v>
                </c:pt>
                <c:pt idx="15">
                  <c:v>7.7218000000000005E-5</c:v>
                </c:pt>
                <c:pt idx="16">
                  <c:v>1.4096599999999999E-4</c:v>
                </c:pt>
                <c:pt idx="17">
                  <c:v>8.5175999999999999E-5</c:v>
                </c:pt>
                <c:pt idx="18">
                  <c:v>7.8350999999999996E-5</c:v>
                </c:pt>
                <c:pt idx="19">
                  <c:v>1.0559E-4</c:v>
                </c:pt>
                <c:pt idx="20">
                  <c:v>1.14024E-4</c:v>
                </c:pt>
                <c:pt idx="21">
                  <c:v>1.2073E-4</c:v>
                </c:pt>
                <c:pt idx="22">
                  <c:v>1.5714900000000001E-4</c:v>
                </c:pt>
                <c:pt idx="23">
                  <c:v>1.90199E-4</c:v>
                </c:pt>
                <c:pt idx="24">
                  <c:v>2.21134E-4</c:v>
                </c:pt>
                <c:pt idx="25">
                  <c:v>2.5305299999999999E-4</c:v>
                </c:pt>
                <c:pt idx="26">
                  <c:v>2.88041E-4</c:v>
                </c:pt>
                <c:pt idx="27">
                  <c:v>4.9031200000000002E-4</c:v>
                </c:pt>
                <c:pt idx="28">
                  <c:v>6.9427900000000001E-4</c:v>
                </c:pt>
                <c:pt idx="29">
                  <c:v>1.35589E-3</c:v>
                </c:pt>
                <c:pt idx="30">
                  <c:v>2.8400600000000002E-3</c:v>
                </c:pt>
                <c:pt idx="31">
                  <c:v>6.61519E-3</c:v>
                </c:pt>
                <c:pt idx="32">
                  <c:v>1.6119100000000001E-2</c:v>
                </c:pt>
                <c:pt idx="33">
                  <c:v>4.0533300000000001E-2</c:v>
                </c:pt>
                <c:pt idx="34">
                  <c:v>7.4219199999999999E-2</c:v>
                </c:pt>
                <c:pt idx="35">
                  <c:v>5.8204899999999997E-2</c:v>
                </c:pt>
                <c:pt idx="36">
                  <c:v>6.4468899999999996E-2</c:v>
                </c:pt>
                <c:pt idx="37">
                  <c:v>5.6465399999999999E-2</c:v>
                </c:pt>
                <c:pt idx="38">
                  <c:v>7.3250300000000004E-2</c:v>
                </c:pt>
                <c:pt idx="39">
                  <c:v>7.5737499999999999E-2</c:v>
                </c:pt>
                <c:pt idx="40">
                  <c:v>7.7095499999999997E-2</c:v>
                </c:pt>
                <c:pt idx="41">
                  <c:v>7.6431799999999994E-2</c:v>
                </c:pt>
                <c:pt idx="42">
                  <c:v>7.0068800000000001E-2</c:v>
                </c:pt>
                <c:pt idx="43">
                  <c:v>8.6304199999999998E-2</c:v>
                </c:pt>
                <c:pt idx="44">
                  <c:v>7.6012099999999999E-2</c:v>
                </c:pt>
                <c:pt idx="45">
                  <c:v>8.7082400000000004E-2</c:v>
                </c:pt>
                <c:pt idx="46">
                  <c:v>9.1438800000000001E-2</c:v>
                </c:pt>
                <c:pt idx="47">
                  <c:v>9.7527000000000003E-2</c:v>
                </c:pt>
                <c:pt idx="48">
                  <c:v>9.8297599999999999E-2</c:v>
                </c:pt>
                <c:pt idx="49">
                  <c:v>9.6046900000000004E-2</c:v>
                </c:pt>
                <c:pt idx="50">
                  <c:v>0.101075</c:v>
                </c:pt>
                <c:pt idx="51">
                  <c:v>0.10492799999999999</c:v>
                </c:pt>
                <c:pt idx="52">
                  <c:v>0.11297699999999999</c:v>
                </c:pt>
                <c:pt idx="53">
                  <c:v>0.11242000000000001</c:v>
                </c:pt>
                <c:pt idx="54">
                  <c:v>0.11744</c:v>
                </c:pt>
                <c:pt idx="55">
                  <c:v>0.123085</c:v>
                </c:pt>
                <c:pt idx="56">
                  <c:v>0.12873200000000001</c:v>
                </c:pt>
                <c:pt idx="57">
                  <c:v>0.13572000000000001</c:v>
                </c:pt>
                <c:pt idx="58">
                  <c:v>0.14044999999999999</c:v>
                </c:pt>
                <c:pt idx="59">
                  <c:v>0.148812</c:v>
                </c:pt>
                <c:pt idx="60">
                  <c:v>0.15276400000000001</c:v>
                </c:pt>
                <c:pt idx="61">
                  <c:v>0.15443499999999999</c:v>
                </c:pt>
                <c:pt idx="62">
                  <c:v>0.16114899999999999</c:v>
                </c:pt>
                <c:pt idx="63">
                  <c:v>0.171433</c:v>
                </c:pt>
                <c:pt idx="64">
                  <c:v>0.180009</c:v>
                </c:pt>
                <c:pt idx="65">
                  <c:v>0.18426600000000001</c:v>
                </c:pt>
                <c:pt idx="66">
                  <c:v>0.19012499999999999</c:v>
                </c:pt>
                <c:pt idx="67">
                  <c:v>0.20361399999999999</c:v>
                </c:pt>
                <c:pt idx="68">
                  <c:v>0.20984</c:v>
                </c:pt>
                <c:pt idx="69">
                  <c:v>0.21734700000000001</c:v>
                </c:pt>
                <c:pt idx="70">
                  <c:v>0.22894400000000001</c:v>
                </c:pt>
                <c:pt idx="71">
                  <c:v>0.232789</c:v>
                </c:pt>
                <c:pt idx="72">
                  <c:v>0.24878</c:v>
                </c:pt>
                <c:pt idx="73">
                  <c:v>0.25848599999999999</c:v>
                </c:pt>
                <c:pt idx="74">
                  <c:v>0.26343</c:v>
                </c:pt>
                <c:pt idx="75">
                  <c:v>0.27441599999999999</c:v>
                </c:pt>
                <c:pt idx="76">
                  <c:v>0.28680600000000001</c:v>
                </c:pt>
                <c:pt idx="77">
                  <c:v>0.29547299999999999</c:v>
                </c:pt>
                <c:pt idx="78">
                  <c:v>0.30719200000000002</c:v>
                </c:pt>
                <c:pt idx="79">
                  <c:v>0.31811699999999998</c:v>
                </c:pt>
                <c:pt idx="80">
                  <c:v>0.327517</c:v>
                </c:pt>
                <c:pt idx="81">
                  <c:v>0.33905200000000002</c:v>
                </c:pt>
                <c:pt idx="82">
                  <c:v>0.35260200000000003</c:v>
                </c:pt>
                <c:pt idx="83">
                  <c:v>0.36090299999999997</c:v>
                </c:pt>
                <c:pt idx="84">
                  <c:v>0.37597799999999998</c:v>
                </c:pt>
                <c:pt idx="85">
                  <c:v>0.38794099999999998</c:v>
                </c:pt>
                <c:pt idx="86">
                  <c:v>0.39935500000000002</c:v>
                </c:pt>
                <c:pt idx="87">
                  <c:v>0.41351500000000002</c:v>
                </c:pt>
                <c:pt idx="88">
                  <c:v>0.42688199999999998</c:v>
                </c:pt>
                <c:pt idx="89">
                  <c:v>0.447023</c:v>
                </c:pt>
                <c:pt idx="90">
                  <c:v>0.45477499999999998</c:v>
                </c:pt>
                <c:pt idx="91">
                  <c:v>0.47351300000000002</c:v>
                </c:pt>
                <c:pt idx="92">
                  <c:v>0.49023600000000001</c:v>
                </c:pt>
                <c:pt idx="93">
                  <c:v>0.50616799999999995</c:v>
                </c:pt>
                <c:pt idx="94">
                  <c:v>0.52313600000000005</c:v>
                </c:pt>
                <c:pt idx="95">
                  <c:v>0.54382699999999995</c:v>
                </c:pt>
                <c:pt idx="96">
                  <c:v>0.55896400000000002</c:v>
                </c:pt>
                <c:pt idx="97">
                  <c:v>0.58630800000000005</c:v>
                </c:pt>
                <c:pt idx="98">
                  <c:v>0.59894199999999997</c:v>
                </c:pt>
                <c:pt idx="99">
                  <c:v>0.62518700000000005</c:v>
                </c:pt>
                <c:pt idx="100">
                  <c:v>0.63977399999999995</c:v>
                </c:pt>
                <c:pt idx="101">
                  <c:v>0.66656899999999997</c:v>
                </c:pt>
                <c:pt idx="102">
                  <c:v>0.68567299999999998</c:v>
                </c:pt>
                <c:pt idx="103">
                  <c:v>0.70776700000000003</c:v>
                </c:pt>
                <c:pt idx="104">
                  <c:v>0.72259899999999999</c:v>
                </c:pt>
                <c:pt idx="105">
                  <c:v>0.748112</c:v>
                </c:pt>
                <c:pt idx="106">
                  <c:v>0.76398100000000002</c:v>
                </c:pt>
                <c:pt idx="107">
                  <c:v>0.78503800000000001</c:v>
                </c:pt>
                <c:pt idx="108">
                  <c:v>0.80096800000000001</c:v>
                </c:pt>
                <c:pt idx="109">
                  <c:v>0.82165900000000003</c:v>
                </c:pt>
                <c:pt idx="110">
                  <c:v>0.83667400000000003</c:v>
                </c:pt>
                <c:pt idx="111">
                  <c:v>0.84894199999999997</c:v>
                </c:pt>
                <c:pt idx="112">
                  <c:v>0.85650999999999999</c:v>
                </c:pt>
                <c:pt idx="113">
                  <c:v>0.879826</c:v>
                </c:pt>
                <c:pt idx="114">
                  <c:v>0.87720100000000001</c:v>
                </c:pt>
                <c:pt idx="115">
                  <c:v>0.88208399999999998</c:v>
                </c:pt>
                <c:pt idx="116">
                  <c:v>0.895451</c:v>
                </c:pt>
                <c:pt idx="117">
                  <c:v>0.89337500000000003</c:v>
                </c:pt>
                <c:pt idx="118">
                  <c:v>0.88666199999999995</c:v>
                </c:pt>
                <c:pt idx="119">
                  <c:v>0.890934</c:v>
                </c:pt>
                <c:pt idx="120">
                  <c:v>0.88501399999999997</c:v>
                </c:pt>
                <c:pt idx="121">
                  <c:v>0.90301900000000002</c:v>
                </c:pt>
                <c:pt idx="122">
                  <c:v>0.89331400000000005</c:v>
                </c:pt>
                <c:pt idx="123">
                  <c:v>0.88806499999999999</c:v>
                </c:pt>
                <c:pt idx="124">
                  <c:v>0.87231800000000004</c:v>
                </c:pt>
                <c:pt idx="125">
                  <c:v>0.86584899999999998</c:v>
                </c:pt>
                <c:pt idx="126">
                  <c:v>0.86902199999999996</c:v>
                </c:pt>
                <c:pt idx="127">
                  <c:v>0.84589000000000003</c:v>
                </c:pt>
                <c:pt idx="128">
                  <c:v>0.84363200000000005</c:v>
                </c:pt>
                <c:pt idx="129">
                  <c:v>0.834171</c:v>
                </c:pt>
                <c:pt idx="130">
                  <c:v>0.835758</c:v>
                </c:pt>
                <c:pt idx="131">
                  <c:v>0.81518900000000005</c:v>
                </c:pt>
                <c:pt idx="132">
                  <c:v>0.80780399999999997</c:v>
                </c:pt>
                <c:pt idx="133">
                  <c:v>0.81012300000000004</c:v>
                </c:pt>
                <c:pt idx="134">
                  <c:v>0.787296</c:v>
                </c:pt>
                <c:pt idx="135">
                  <c:v>0.77838499999999999</c:v>
                </c:pt>
                <c:pt idx="136">
                  <c:v>0.77148799999999995</c:v>
                </c:pt>
                <c:pt idx="137">
                  <c:v>0.757938</c:v>
                </c:pt>
                <c:pt idx="138">
                  <c:v>0.74518200000000001</c:v>
                </c:pt>
                <c:pt idx="139">
                  <c:v>0.72992299999999999</c:v>
                </c:pt>
                <c:pt idx="140">
                  <c:v>0.71972999999999998</c:v>
                </c:pt>
                <c:pt idx="141">
                  <c:v>0.70355599999999996</c:v>
                </c:pt>
                <c:pt idx="142">
                  <c:v>0.69183700000000004</c:v>
                </c:pt>
                <c:pt idx="143">
                  <c:v>0.67468600000000001</c:v>
                </c:pt>
                <c:pt idx="144">
                  <c:v>0.65588800000000003</c:v>
                </c:pt>
                <c:pt idx="145">
                  <c:v>0.645451</c:v>
                </c:pt>
                <c:pt idx="146">
                  <c:v>0.62756699999999999</c:v>
                </c:pt>
                <c:pt idx="147">
                  <c:v>0.60797500000000004</c:v>
                </c:pt>
                <c:pt idx="148">
                  <c:v>0.59174000000000004</c:v>
                </c:pt>
                <c:pt idx="149">
                  <c:v>0.576237</c:v>
                </c:pt>
                <c:pt idx="150">
                  <c:v>0.55365399999999998</c:v>
                </c:pt>
                <c:pt idx="151">
                  <c:v>0.53326799999999996</c:v>
                </c:pt>
                <c:pt idx="152">
                  <c:v>0.51599499999999998</c:v>
                </c:pt>
                <c:pt idx="153">
                  <c:v>0.49878099999999997</c:v>
                </c:pt>
                <c:pt idx="154">
                  <c:v>0.48218</c:v>
                </c:pt>
                <c:pt idx="155">
                  <c:v>0.46209899999999998</c:v>
                </c:pt>
                <c:pt idx="156">
                  <c:v>0.44696200000000003</c:v>
                </c:pt>
                <c:pt idx="157">
                  <c:v>0.43091000000000002</c:v>
                </c:pt>
                <c:pt idx="158">
                  <c:v>0.41040199999999999</c:v>
                </c:pt>
                <c:pt idx="159">
                  <c:v>0.39581499999999997</c:v>
                </c:pt>
                <c:pt idx="160">
                  <c:v>0.37811499999999998</c:v>
                </c:pt>
                <c:pt idx="161">
                  <c:v>0.362429</c:v>
                </c:pt>
                <c:pt idx="162">
                  <c:v>0.347719</c:v>
                </c:pt>
                <c:pt idx="163">
                  <c:v>0.33191100000000001</c:v>
                </c:pt>
                <c:pt idx="164">
                  <c:v>0.31860500000000003</c:v>
                </c:pt>
                <c:pt idx="165">
                  <c:v>0.30499500000000002</c:v>
                </c:pt>
                <c:pt idx="166">
                  <c:v>0.29291</c:v>
                </c:pt>
                <c:pt idx="167">
                  <c:v>0.27868799999999999</c:v>
                </c:pt>
                <c:pt idx="168">
                  <c:v>0.26941100000000001</c:v>
                </c:pt>
                <c:pt idx="169">
                  <c:v>0.25842500000000002</c:v>
                </c:pt>
                <c:pt idx="170">
                  <c:v>0.24707100000000001</c:v>
                </c:pt>
                <c:pt idx="171">
                  <c:v>0.237123</c:v>
                </c:pt>
                <c:pt idx="172">
                  <c:v>0.228211</c:v>
                </c:pt>
                <c:pt idx="173">
                  <c:v>0.21917800000000001</c:v>
                </c:pt>
                <c:pt idx="174">
                  <c:v>0.20880199999999999</c:v>
                </c:pt>
                <c:pt idx="175">
                  <c:v>0.20257700000000001</c:v>
                </c:pt>
                <c:pt idx="176">
                  <c:v>0.194825</c:v>
                </c:pt>
                <c:pt idx="177">
                  <c:v>0.18676899999999999</c:v>
                </c:pt>
                <c:pt idx="178">
                  <c:v>0.18054300000000001</c:v>
                </c:pt>
                <c:pt idx="179">
                  <c:v>0.173097</c:v>
                </c:pt>
                <c:pt idx="180">
                  <c:v>0.167848</c:v>
                </c:pt>
                <c:pt idx="181">
                  <c:v>0.16278200000000001</c:v>
                </c:pt>
                <c:pt idx="182">
                  <c:v>0.15704399999999999</c:v>
                </c:pt>
                <c:pt idx="183">
                  <c:v>0.151063</c:v>
                </c:pt>
                <c:pt idx="184">
                  <c:v>0.14660699999999999</c:v>
                </c:pt>
                <c:pt idx="185">
                  <c:v>0.14111399999999999</c:v>
                </c:pt>
                <c:pt idx="186">
                  <c:v>0.13531599999999999</c:v>
                </c:pt>
                <c:pt idx="187">
                  <c:v>0.13092100000000001</c:v>
                </c:pt>
                <c:pt idx="188">
                  <c:v>0.12585499999999999</c:v>
                </c:pt>
                <c:pt idx="189">
                  <c:v>0.12146</c:v>
                </c:pt>
                <c:pt idx="190">
                  <c:v>0.117981</c:v>
                </c:pt>
                <c:pt idx="191">
                  <c:v>0.110718</c:v>
                </c:pt>
                <c:pt idx="192">
                  <c:v>0.105408</c:v>
                </c:pt>
                <c:pt idx="193">
                  <c:v>0.101075</c:v>
                </c:pt>
                <c:pt idx="194">
                  <c:v>9.9983699999999995E-2</c:v>
                </c:pt>
                <c:pt idx="195">
                  <c:v>9.3597899999999998E-2</c:v>
                </c:pt>
                <c:pt idx="196">
                  <c:v>9.3502500000000002E-2</c:v>
                </c:pt>
                <c:pt idx="197">
                  <c:v>9.0298199999999995E-2</c:v>
                </c:pt>
                <c:pt idx="198">
                  <c:v>8.5602300000000006E-2</c:v>
                </c:pt>
                <c:pt idx="199">
                  <c:v>8.0551600000000001E-2</c:v>
                </c:pt>
                <c:pt idx="200">
                  <c:v>8.0162499999999998E-2</c:v>
                </c:pt>
                <c:pt idx="201">
                  <c:v>7.7957600000000002E-2</c:v>
                </c:pt>
                <c:pt idx="202">
                  <c:v>7.3070999999999997E-2</c:v>
                </c:pt>
                <c:pt idx="203">
                  <c:v>6.4762600000000003E-2</c:v>
                </c:pt>
                <c:pt idx="204">
                  <c:v>7.2166900000000006E-2</c:v>
                </c:pt>
                <c:pt idx="205">
                  <c:v>5.8872500000000001E-2</c:v>
                </c:pt>
                <c:pt idx="206">
                  <c:v>7.6546199999999995E-2</c:v>
                </c:pt>
                <c:pt idx="207">
                  <c:v>5.1445200000000003E-2</c:v>
                </c:pt>
                <c:pt idx="208">
                  <c:v>2.3567299999999999E-2</c:v>
                </c:pt>
                <c:pt idx="209">
                  <c:v>1.0524800000000001E-2</c:v>
                </c:pt>
                <c:pt idx="210">
                  <c:v>4.4615599999999998E-3</c:v>
                </c:pt>
                <c:pt idx="211">
                  <c:v>2.3009900000000002E-3</c:v>
                </c:pt>
                <c:pt idx="212">
                  <c:v>1.34373E-3</c:v>
                </c:pt>
                <c:pt idx="213">
                  <c:v>9.3007500000000004E-4</c:v>
                </c:pt>
                <c:pt idx="214">
                  <c:v>6.12501E-4</c:v>
                </c:pt>
                <c:pt idx="215">
                  <c:v>5.2595500000000004E-4</c:v>
                </c:pt>
                <c:pt idx="216">
                  <c:v>3.98787E-4</c:v>
                </c:pt>
                <c:pt idx="217">
                  <c:v>3.3253599999999998E-4</c:v>
                </c:pt>
                <c:pt idx="218">
                  <c:v>3.0368799999999998E-4</c:v>
                </c:pt>
                <c:pt idx="219">
                  <c:v>2.30134E-4</c:v>
                </c:pt>
                <c:pt idx="220">
                  <c:v>2.5093700000000001E-4</c:v>
                </c:pt>
                <c:pt idx="221">
                  <c:v>2.3624400000000001E-4</c:v>
                </c:pt>
                <c:pt idx="222">
                  <c:v>1.69457E-4</c:v>
                </c:pt>
                <c:pt idx="223">
                  <c:v>1.7544699999999999E-4</c:v>
                </c:pt>
                <c:pt idx="224">
                  <c:v>1.4999600000000001E-4</c:v>
                </c:pt>
                <c:pt idx="225">
                  <c:v>1.8107999999999999E-4</c:v>
                </c:pt>
                <c:pt idx="226">
                  <c:v>1.2731600000000001E-4</c:v>
                </c:pt>
                <c:pt idx="227">
                  <c:v>9.4711999999999997E-5</c:v>
                </c:pt>
                <c:pt idx="228">
                  <c:v>9.9838000000000002E-5</c:v>
                </c:pt>
                <c:pt idx="229">
                  <c:v>1.03087E-4</c:v>
                </c:pt>
                <c:pt idx="230">
                  <c:v>1.11282E-4</c:v>
                </c:pt>
                <c:pt idx="231">
                  <c:v>6.792E-5</c:v>
                </c:pt>
                <c:pt idx="232">
                  <c:v>6.6101999999999998E-5</c:v>
                </c:pt>
                <c:pt idx="233">
                  <c:v>8.4579000000000005E-5</c:v>
                </c:pt>
                <c:pt idx="234">
                  <c:v>6.4195000000000005E-5</c:v>
                </c:pt>
                <c:pt idx="235">
                  <c:v>8.8065999999999993E-5</c:v>
                </c:pt>
                <c:pt idx="236">
                  <c:v>6.2972999999999995E-5</c:v>
                </c:pt>
                <c:pt idx="237">
                  <c:v>4.6171000000000002E-5</c:v>
                </c:pt>
                <c:pt idx="238">
                  <c:v>7.0549999999999994E-5</c:v>
                </c:pt>
                <c:pt idx="239">
                  <c:v>8.3185999999999999E-5</c:v>
                </c:pt>
                <c:pt idx="240">
                  <c:v>5.4135999999999998E-5</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0.00E+00</c:formatCode>
                <c:ptCount val="241"/>
                <c:pt idx="0">
                  <c:v>4.9818000000000003E-5</c:v>
                </c:pt>
                <c:pt idx="1">
                  <c:v>3.2357999999999997E-5</c:v>
                </c:pt>
                <c:pt idx="2">
                  <c:v>3.4802000000000003E-5</c:v>
                </c:pt>
                <c:pt idx="3">
                  <c:v>3.2938999999999998E-5</c:v>
                </c:pt>
                <c:pt idx="4">
                  <c:v>3.0796999999999997E-5</c:v>
                </c:pt>
                <c:pt idx="5">
                  <c:v>3.7722000000000002E-5</c:v>
                </c:pt>
                <c:pt idx="6">
                  <c:v>3.6041999999999998E-5</c:v>
                </c:pt>
                <c:pt idx="7">
                  <c:v>2.9187999999999999E-5</c:v>
                </c:pt>
                <c:pt idx="8">
                  <c:v>3.1415999999999999E-5</c:v>
                </c:pt>
                <c:pt idx="9">
                  <c:v>3.1587000000000001E-5</c:v>
                </c:pt>
                <c:pt idx="10">
                  <c:v>3.6745999999999997E-5</c:v>
                </c:pt>
                <c:pt idx="11">
                  <c:v>3.8683999999999998E-5</c:v>
                </c:pt>
                <c:pt idx="12">
                  <c:v>4.7233E-5</c:v>
                </c:pt>
                <c:pt idx="13">
                  <c:v>3.4493000000000003E-5</c:v>
                </c:pt>
                <c:pt idx="14">
                  <c:v>5.8177999999999998E-5</c:v>
                </c:pt>
                <c:pt idx="15">
                  <c:v>4.1384999999999998E-5</c:v>
                </c:pt>
                <c:pt idx="16">
                  <c:v>6.6258000000000002E-5</c:v>
                </c:pt>
                <c:pt idx="17">
                  <c:v>5.0593000000000002E-5</c:v>
                </c:pt>
                <c:pt idx="18">
                  <c:v>4.5877000000000001E-5</c:v>
                </c:pt>
                <c:pt idx="19">
                  <c:v>6.4376999999999997E-5</c:v>
                </c:pt>
                <c:pt idx="20">
                  <c:v>6.58E-5</c:v>
                </c:pt>
                <c:pt idx="21">
                  <c:v>6.5810999999999997E-5</c:v>
                </c:pt>
                <c:pt idx="22">
                  <c:v>8.1699999999999994E-5</c:v>
                </c:pt>
                <c:pt idx="23">
                  <c:v>1.07557E-4</c:v>
                </c:pt>
                <c:pt idx="24">
                  <c:v>1.2594599999999999E-4</c:v>
                </c:pt>
                <c:pt idx="25">
                  <c:v>1.4266499999999999E-4</c:v>
                </c:pt>
                <c:pt idx="26">
                  <c:v>1.6144E-4</c:v>
                </c:pt>
                <c:pt idx="27">
                  <c:v>2.63544E-4</c:v>
                </c:pt>
                <c:pt idx="28">
                  <c:v>3.8772999999999998E-4</c:v>
                </c:pt>
                <c:pt idx="29">
                  <c:v>7.8952700000000005E-4</c:v>
                </c:pt>
                <c:pt idx="30">
                  <c:v>1.6189900000000001E-3</c:v>
                </c:pt>
                <c:pt idx="31">
                  <c:v>3.7722699999999999E-3</c:v>
                </c:pt>
                <c:pt idx="32">
                  <c:v>8.8320399999999993E-3</c:v>
                </c:pt>
                <c:pt idx="33">
                  <c:v>2.21692E-2</c:v>
                </c:pt>
                <c:pt idx="34">
                  <c:v>3.9829499999999997E-2</c:v>
                </c:pt>
                <c:pt idx="35">
                  <c:v>3.11986E-2</c:v>
                </c:pt>
                <c:pt idx="36">
                  <c:v>3.5393000000000001E-2</c:v>
                </c:pt>
                <c:pt idx="37">
                  <c:v>3.0450899999999999E-2</c:v>
                </c:pt>
                <c:pt idx="38">
                  <c:v>3.95567E-2</c:v>
                </c:pt>
                <c:pt idx="39">
                  <c:v>4.13935E-2</c:v>
                </c:pt>
                <c:pt idx="40">
                  <c:v>4.1643399999999997E-2</c:v>
                </c:pt>
                <c:pt idx="41">
                  <c:v>4.1485099999999997E-2</c:v>
                </c:pt>
                <c:pt idx="42">
                  <c:v>3.81091E-2</c:v>
                </c:pt>
                <c:pt idx="43">
                  <c:v>4.7357799999999999E-2</c:v>
                </c:pt>
                <c:pt idx="44">
                  <c:v>4.1322900000000003E-2</c:v>
                </c:pt>
                <c:pt idx="45">
                  <c:v>4.7456999999999999E-2</c:v>
                </c:pt>
                <c:pt idx="46">
                  <c:v>4.9535999999999997E-2</c:v>
                </c:pt>
                <c:pt idx="47">
                  <c:v>5.3100799999999997E-2</c:v>
                </c:pt>
                <c:pt idx="48">
                  <c:v>5.3528100000000002E-2</c:v>
                </c:pt>
                <c:pt idx="49">
                  <c:v>5.2238699999999999E-2</c:v>
                </c:pt>
                <c:pt idx="50">
                  <c:v>5.61602E-2</c:v>
                </c:pt>
                <c:pt idx="51">
                  <c:v>5.6968900000000003E-2</c:v>
                </c:pt>
                <c:pt idx="52">
                  <c:v>6.2431599999999997E-2</c:v>
                </c:pt>
                <c:pt idx="53">
                  <c:v>6.2393400000000002E-2</c:v>
                </c:pt>
                <c:pt idx="54">
                  <c:v>6.4415500000000001E-2</c:v>
                </c:pt>
                <c:pt idx="55">
                  <c:v>6.7711400000000005E-2</c:v>
                </c:pt>
                <c:pt idx="56">
                  <c:v>7.1167499999999995E-2</c:v>
                </c:pt>
                <c:pt idx="57">
                  <c:v>7.4135300000000001E-2</c:v>
                </c:pt>
                <c:pt idx="58">
                  <c:v>7.7820299999999995E-2</c:v>
                </c:pt>
                <c:pt idx="59">
                  <c:v>8.0383800000000005E-2</c:v>
                </c:pt>
                <c:pt idx="60">
                  <c:v>8.2558199999999998E-2</c:v>
                </c:pt>
                <c:pt idx="61">
                  <c:v>8.3969600000000005E-2</c:v>
                </c:pt>
                <c:pt idx="62">
                  <c:v>8.8539599999999996E-2</c:v>
                </c:pt>
                <c:pt idx="63">
                  <c:v>9.40328E-2</c:v>
                </c:pt>
                <c:pt idx="64">
                  <c:v>9.7366800000000003E-2</c:v>
                </c:pt>
                <c:pt idx="65">
                  <c:v>9.9999000000000005E-2</c:v>
                </c:pt>
                <c:pt idx="66">
                  <c:v>0.103302</c:v>
                </c:pt>
                <c:pt idx="67">
                  <c:v>0.110482</c:v>
                </c:pt>
                <c:pt idx="68">
                  <c:v>0.113755</c:v>
                </c:pt>
                <c:pt idx="69">
                  <c:v>0.118531</c:v>
                </c:pt>
                <c:pt idx="70">
                  <c:v>0.12467200000000001</c:v>
                </c:pt>
                <c:pt idx="71">
                  <c:v>0.125802</c:v>
                </c:pt>
                <c:pt idx="72">
                  <c:v>0.13575100000000001</c:v>
                </c:pt>
                <c:pt idx="73">
                  <c:v>0.13964199999999999</c:v>
                </c:pt>
                <c:pt idx="74">
                  <c:v>0.14275499999999999</c:v>
                </c:pt>
                <c:pt idx="75">
                  <c:v>0.15021599999999999</c:v>
                </c:pt>
                <c:pt idx="76">
                  <c:v>0.15514500000000001</c:v>
                </c:pt>
                <c:pt idx="77">
                  <c:v>0.160501</c:v>
                </c:pt>
                <c:pt idx="78">
                  <c:v>0.16661899999999999</c:v>
                </c:pt>
                <c:pt idx="79">
                  <c:v>0.17222699999999999</c:v>
                </c:pt>
                <c:pt idx="80">
                  <c:v>0.17899399999999999</c:v>
                </c:pt>
                <c:pt idx="81">
                  <c:v>0.183839</c:v>
                </c:pt>
                <c:pt idx="82">
                  <c:v>0.19170499999999999</c:v>
                </c:pt>
                <c:pt idx="83">
                  <c:v>0.197412</c:v>
                </c:pt>
                <c:pt idx="84">
                  <c:v>0.20501800000000001</c:v>
                </c:pt>
                <c:pt idx="85">
                  <c:v>0.21160999999999999</c:v>
                </c:pt>
                <c:pt idx="86">
                  <c:v>0.21820200000000001</c:v>
                </c:pt>
                <c:pt idx="87">
                  <c:v>0.22534299999999999</c:v>
                </c:pt>
                <c:pt idx="88">
                  <c:v>0.23321600000000001</c:v>
                </c:pt>
                <c:pt idx="89">
                  <c:v>0.24316499999999999</c:v>
                </c:pt>
                <c:pt idx="90">
                  <c:v>0.24829200000000001</c:v>
                </c:pt>
                <c:pt idx="91">
                  <c:v>0.258303</c:v>
                </c:pt>
                <c:pt idx="92">
                  <c:v>0.26764100000000002</c:v>
                </c:pt>
                <c:pt idx="93">
                  <c:v>0.27612500000000001</c:v>
                </c:pt>
                <c:pt idx="94">
                  <c:v>0.28625699999999998</c:v>
                </c:pt>
                <c:pt idx="95">
                  <c:v>0.29663299999999998</c:v>
                </c:pt>
                <c:pt idx="96">
                  <c:v>0.30462800000000001</c:v>
                </c:pt>
                <c:pt idx="97">
                  <c:v>0.31909399999999999</c:v>
                </c:pt>
                <c:pt idx="98">
                  <c:v>0.326235</c:v>
                </c:pt>
                <c:pt idx="99">
                  <c:v>0.33923500000000001</c:v>
                </c:pt>
                <c:pt idx="100">
                  <c:v>0.34808499999999998</c:v>
                </c:pt>
                <c:pt idx="101">
                  <c:v>0.36108600000000002</c:v>
                </c:pt>
                <c:pt idx="102">
                  <c:v>0.37274400000000002</c:v>
                </c:pt>
                <c:pt idx="103">
                  <c:v>0.38324200000000003</c:v>
                </c:pt>
                <c:pt idx="104">
                  <c:v>0.39166499999999999</c:v>
                </c:pt>
                <c:pt idx="105">
                  <c:v>0.405642</c:v>
                </c:pt>
                <c:pt idx="106">
                  <c:v>0.41351500000000002</c:v>
                </c:pt>
                <c:pt idx="107">
                  <c:v>0.42590499999999998</c:v>
                </c:pt>
                <c:pt idx="108">
                  <c:v>0.43207000000000001</c:v>
                </c:pt>
                <c:pt idx="109">
                  <c:v>0.44354399999999999</c:v>
                </c:pt>
                <c:pt idx="110">
                  <c:v>0.45093</c:v>
                </c:pt>
                <c:pt idx="111">
                  <c:v>0.45862000000000003</c:v>
                </c:pt>
                <c:pt idx="112">
                  <c:v>0.462343</c:v>
                </c:pt>
                <c:pt idx="113">
                  <c:v>0.475161</c:v>
                </c:pt>
                <c:pt idx="114">
                  <c:v>0.47064400000000001</c:v>
                </c:pt>
                <c:pt idx="115">
                  <c:v>0.47619800000000001</c:v>
                </c:pt>
                <c:pt idx="116">
                  <c:v>0.481325</c:v>
                </c:pt>
                <c:pt idx="117">
                  <c:v>0.48303400000000002</c:v>
                </c:pt>
                <c:pt idx="118">
                  <c:v>0.48083700000000001</c:v>
                </c:pt>
                <c:pt idx="119">
                  <c:v>0.47955500000000001</c:v>
                </c:pt>
                <c:pt idx="120">
                  <c:v>0.47931099999999999</c:v>
                </c:pt>
                <c:pt idx="121">
                  <c:v>0.48687900000000001</c:v>
                </c:pt>
                <c:pt idx="122">
                  <c:v>0.48291200000000001</c:v>
                </c:pt>
                <c:pt idx="123">
                  <c:v>0.47839500000000001</c:v>
                </c:pt>
                <c:pt idx="124">
                  <c:v>0.47119299999999997</c:v>
                </c:pt>
                <c:pt idx="125">
                  <c:v>0.46856900000000001</c:v>
                </c:pt>
                <c:pt idx="126">
                  <c:v>0.46899600000000002</c:v>
                </c:pt>
                <c:pt idx="127">
                  <c:v>0.45697199999999999</c:v>
                </c:pt>
                <c:pt idx="128">
                  <c:v>0.45477499999999998</c:v>
                </c:pt>
                <c:pt idx="129">
                  <c:v>0.45001400000000003</c:v>
                </c:pt>
                <c:pt idx="130">
                  <c:v>0.45154</c:v>
                </c:pt>
                <c:pt idx="131">
                  <c:v>0.439882</c:v>
                </c:pt>
                <c:pt idx="132">
                  <c:v>0.43597599999999997</c:v>
                </c:pt>
                <c:pt idx="133">
                  <c:v>0.436525</c:v>
                </c:pt>
                <c:pt idx="134">
                  <c:v>0.42450100000000002</c:v>
                </c:pt>
                <c:pt idx="135">
                  <c:v>0.42010700000000001</c:v>
                </c:pt>
                <c:pt idx="136">
                  <c:v>0.41626200000000002</c:v>
                </c:pt>
                <c:pt idx="137">
                  <c:v>0.40850999999999998</c:v>
                </c:pt>
                <c:pt idx="138">
                  <c:v>0.40149099999999999</c:v>
                </c:pt>
                <c:pt idx="139">
                  <c:v>0.39331199999999999</c:v>
                </c:pt>
                <c:pt idx="140">
                  <c:v>0.38745299999999999</c:v>
                </c:pt>
                <c:pt idx="141">
                  <c:v>0.37890800000000002</c:v>
                </c:pt>
                <c:pt idx="142">
                  <c:v>0.373415</c:v>
                </c:pt>
                <c:pt idx="143">
                  <c:v>0.363894</c:v>
                </c:pt>
                <c:pt idx="144">
                  <c:v>0.35339500000000001</c:v>
                </c:pt>
                <c:pt idx="145">
                  <c:v>0.34808499999999998</c:v>
                </c:pt>
                <c:pt idx="146">
                  <c:v>0.33868599999999999</c:v>
                </c:pt>
                <c:pt idx="147">
                  <c:v>0.32769999999999999</c:v>
                </c:pt>
                <c:pt idx="148">
                  <c:v>0.31878899999999999</c:v>
                </c:pt>
                <c:pt idx="149">
                  <c:v>0.31042700000000001</c:v>
                </c:pt>
                <c:pt idx="150">
                  <c:v>0.298037</c:v>
                </c:pt>
                <c:pt idx="151">
                  <c:v>0.28753899999999999</c:v>
                </c:pt>
                <c:pt idx="152">
                  <c:v>0.27734599999999998</c:v>
                </c:pt>
                <c:pt idx="153">
                  <c:v>0.26843499999999998</c:v>
                </c:pt>
                <c:pt idx="154">
                  <c:v>0.25964500000000001</c:v>
                </c:pt>
                <c:pt idx="155">
                  <c:v>0.24865799999999999</c:v>
                </c:pt>
                <c:pt idx="156">
                  <c:v>0.24041799999999999</c:v>
                </c:pt>
                <c:pt idx="157">
                  <c:v>0.23205700000000001</c:v>
                </c:pt>
                <c:pt idx="158">
                  <c:v>0.22100900000000001</c:v>
                </c:pt>
                <c:pt idx="159">
                  <c:v>0.21331900000000001</c:v>
                </c:pt>
                <c:pt idx="160">
                  <c:v>0.20397999999999999</c:v>
                </c:pt>
                <c:pt idx="161">
                  <c:v>0.195741</c:v>
                </c:pt>
                <c:pt idx="162">
                  <c:v>0.18768399999999999</c:v>
                </c:pt>
                <c:pt idx="163">
                  <c:v>0.1792</c:v>
                </c:pt>
                <c:pt idx="164">
                  <c:v>0.171815</c:v>
                </c:pt>
                <c:pt idx="165">
                  <c:v>0.164552</c:v>
                </c:pt>
                <c:pt idx="166">
                  <c:v>0.15826499999999999</c:v>
                </c:pt>
                <c:pt idx="167">
                  <c:v>0.15081900000000001</c:v>
                </c:pt>
                <c:pt idx="168">
                  <c:v>0.14557</c:v>
                </c:pt>
                <c:pt idx="169">
                  <c:v>0.13971</c:v>
                </c:pt>
                <c:pt idx="170">
                  <c:v>0.133851</c:v>
                </c:pt>
                <c:pt idx="171">
                  <c:v>0.128053</c:v>
                </c:pt>
                <c:pt idx="172">
                  <c:v>0.123414</c:v>
                </c:pt>
                <c:pt idx="173">
                  <c:v>0.118287</c:v>
                </c:pt>
                <c:pt idx="174">
                  <c:v>0.11267099999999999</c:v>
                </c:pt>
                <c:pt idx="175">
                  <c:v>0.10900899999999999</c:v>
                </c:pt>
                <c:pt idx="176">
                  <c:v>0.104615</c:v>
                </c:pt>
                <c:pt idx="177">
                  <c:v>0.100342</c:v>
                </c:pt>
                <c:pt idx="178">
                  <c:v>9.6523800000000007E-2</c:v>
                </c:pt>
                <c:pt idx="179">
                  <c:v>9.2594599999999999E-2</c:v>
                </c:pt>
                <c:pt idx="180">
                  <c:v>9.0515600000000002E-2</c:v>
                </c:pt>
                <c:pt idx="181">
                  <c:v>8.7086200000000002E-2</c:v>
                </c:pt>
                <c:pt idx="182">
                  <c:v>8.3862800000000001E-2</c:v>
                </c:pt>
                <c:pt idx="183">
                  <c:v>8.0936900000000006E-2</c:v>
                </c:pt>
                <c:pt idx="184">
                  <c:v>7.8133099999999997E-2</c:v>
                </c:pt>
                <c:pt idx="185">
                  <c:v>7.5470400000000007E-2</c:v>
                </c:pt>
                <c:pt idx="186">
                  <c:v>7.2353799999999996E-2</c:v>
                </c:pt>
                <c:pt idx="187">
                  <c:v>7.0240499999999997E-2</c:v>
                </c:pt>
                <c:pt idx="188">
                  <c:v>6.6624199999999995E-2</c:v>
                </c:pt>
                <c:pt idx="189">
                  <c:v>6.5189800000000006E-2</c:v>
                </c:pt>
                <c:pt idx="190">
                  <c:v>6.3263399999999997E-2</c:v>
                </c:pt>
                <c:pt idx="191">
                  <c:v>5.9852799999999998E-2</c:v>
                </c:pt>
                <c:pt idx="192">
                  <c:v>5.6827799999999998E-2</c:v>
                </c:pt>
                <c:pt idx="193">
                  <c:v>5.4363500000000002E-2</c:v>
                </c:pt>
                <c:pt idx="194">
                  <c:v>5.23531E-2</c:v>
                </c:pt>
                <c:pt idx="195">
                  <c:v>5.2326400000000002E-2</c:v>
                </c:pt>
                <c:pt idx="196">
                  <c:v>5.1750400000000002E-2</c:v>
                </c:pt>
                <c:pt idx="197">
                  <c:v>4.7699199999999997E-2</c:v>
                </c:pt>
                <c:pt idx="198">
                  <c:v>4.6898099999999998E-2</c:v>
                </c:pt>
                <c:pt idx="199">
                  <c:v>4.3415299999999997E-2</c:v>
                </c:pt>
                <c:pt idx="200">
                  <c:v>4.2827799999999999E-2</c:v>
                </c:pt>
                <c:pt idx="201">
                  <c:v>4.1843699999999998E-2</c:v>
                </c:pt>
                <c:pt idx="202">
                  <c:v>3.9173399999999997E-2</c:v>
                </c:pt>
                <c:pt idx="203">
                  <c:v>3.4916200000000001E-2</c:v>
                </c:pt>
                <c:pt idx="204">
                  <c:v>3.8795700000000002E-2</c:v>
                </c:pt>
                <c:pt idx="205">
                  <c:v>3.1471499999999999E-2</c:v>
                </c:pt>
                <c:pt idx="206">
                  <c:v>4.0806099999999998E-2</c:v>
                </c:pt>
                <c:pt idx="207">
                  <c:v>2.7542199999999999E-2</c:v>
                </c:pt>
                <c:pt idx="208">
                  <c:v>1.2619099999999999E-2</c:v>
                </c:pt>
                <c:pt idx="209">
                  <c:v>5.2609700000000002E-3</c:v>
                </c:pt>
                <c:pt idx="210">
                  <c:v>2.3980300000000002E-3</c:v>
                </c:pt>
                <c:pt idx="211">
                  <c:v>1.2097399999999999E-3</c:v>
                </c:pt>
                <c:pt idx="212">
                  <c:v>7.0023899999999996E-4</c:v>
                </c:pt>
                <c:pt idx="213">
                  <c:v>4.8882099999999996E-4</c:v>
                </c:pt>
                <c:pt idx="214">
                  <c:v>3.2854299999999999E-4</c:v>
                </c:pt>
                <c:pt idx="215">
                  <c:v>2.78177E-4</c:v>
                </c:pt>
                <c:pt idx="216">
                  <c:v>2.1737899999999999E-4</c:v>
                </c:pt>
                <c:pt idx="217">
                  <c:v>1.8221200000000001E-4</c:v>
                </c:pt>
                <c:pt idx="218">
                  <c:v>1.54437E-4</c:v>
                </c:pt>
                <c:pt idx="219">
                  <c:v>1.2356100000000001E-4</c:v>
                </c:pt>
                <c:pt idx="220">
                  <c:v>1.2540899999999999E-4</c:v>
                </c:pt>
                <c:pt idx="221">
                  <c:v>1.3071400000000001E-4</c:v>
                </c:pt>
                <c:pt idx="222">
                  <c:v>8.8446E-5</c:v>
                </c:pt>
                <c:pt idx="223">
                  <c:v>9.6607999999999994E-5</c:v>
                </c:pt>
                <c:pt idx="224">
                  <c:v>8.5279999999999997E-5</c:v>
                </c:pt>
                <c:pt idx="225">
                  <c:v>9.7484000000000004E-5</c:v>
                </c:pt>
                <c:pt idx="226">
                  <c:v>7.7267000000000004E-5</c:v>
                </c:pt>
                <c:pt idx="227">
                  <c:v>5.4046999999999999E-5</c:v>
                </c:pt>
                <c:pt idx="228">
                  <c:v>5.7791000000000003E-5</c:v>
                </c:pt>
                <c:pt idx="229">
                  <c:v>5.5417999999999997E-5</c:v>
                </c:pt>
                <c:pt idx="230">
                  <c:v>6.1166000000000004E-5</c:v>
                </c:pt>
                <c:pt idx="231">
                  <c:v>4.0847999999999999E-5</c:v>
                </c:pt>
                <c:pt idx="232">
                  <c:v>4.1127000000000001E-5</c:v>
                </c:pt>
                <c:pt idx="233">
                  <c:v>4.6835000000000001E-5</c:v>
                </c:pt>
                <c:pt idx="234">
                  <c:v>4.6093000000000001E-5</c:v>
                </c:pt>
                <c:pt idx="235">
                  <c:v>4.3877E-5</c:v>
                </c:pt>
                <c:pt idx="236">
                  <c:v>3.659E-5</c:v>
                </c:pt>
                <c:pt idx="237">
                  <c:v>2.8912E-5</c:v>
                </c:pt>
                <c:pt idx="238">
                  <c:v>4.0021000000000002E-5</c:v>
                </c:pt>
                <c:pt idx="239">
                  <c:v>4.6060000000000003E-5</c:v>
                </c:pt>
                <c:pt idx="240">
                  <c:v>3.1319000000000003E-5</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0.00E+00</c:formatCode>
                <c:ptCount val="241"/>
                <c:pt idx="0">
                  <c:v>8.5169999999999999E-6</c:v>
                </c:pt>
                <c:pt idx="1">
                  <c:v>9.5829999999999996E-6</c:v>
                </c:pt>
                <c:pt idx="2">
                  <c:v>1.0913E-5</c:v>
                </c:pt>
                <c:pt idx="3">
                  <c:v>1.0057999999999999E-5</c:v>
                </c:pt>
                <c:pt idx="4">
                  <c:v>7.6290000000000001E-6</c:v>
                </c:pt>
                <c:pt idx="5">
                  <c:v>1.0254E-5</c:v>
                </c:pt>
                <c:pt idx="6">
                  <c:v>1.1582E-5</c:v>
                </c:pt>
                <c:pt idx="7">
                  <c:v>9.1139999999999995E-6</c:v>
                </c:pt>
                <c:pt idx="8">
                  <c:v>1.0314E-5</c:v>
                </c:pt>
                <c:pt idx="9">
                  <c:v>1.1342000000000001E-5</c:v>
                </c:pt>
                <c:pt idx="10">
                  <c:v>1.2126E-5</c:v>
                </c:pt>
                <c:pt idx="11">
                  <c:v>1.327E-5</c:v>
                </c:pt>
                <c:pt idx="12">
                  <c:v>1.0825999999999999E-5</c:v>
                </c:pt>
                <c:pt idx="13">
                  <c:v>1.1422E-5</c:v>
                </c:pt>
                <c:pt idx="14">
                  <c:v>1.4462E-5</c:v>
                </c:pt>
                <c:pt idx="15">
                  <c:v>1.129E-5</c:v>
                </c:pt>
                <c:pt idx="16">
                  <c:v>1.1489E-5</c:v>
                </c:pt>
                <c:pt idx="17">
                  <c:v>1.1787000000000001E-5</c:v>
                </c:pt>
                <c:pt idx="18">
                  <c:v>1.4395E-5</c:v>
                </c:pt>
                <c:pt idx="19">
                  <c:v>1.5262999999999999E-5</c:v>
                </c:pt>
                <c:pt idx="20">
                  <c:v>1.7689999999999998E-5</c:v>
                </c:pt>
                <c:pt idx="21">
                  <c:v>1.5960999999999998E-5</c:v>
                </c:pt>
                <c:pt idx="22">
                  <c:v>1.6863000000000001E-5</c:v>
                </c:pt>
                <c:pt idx="23">
                  <c:v>1.5715000000000001E-5</c:v>
                </c:pt>
                <c:pt idx="24">
                  <c:v>1.8618999999999999E-5</c:v>
                </c:pt>
                <c:pt idx="25">
                  <c:v>1.9649000000000001E-5</c:v>
                </c:pt>
                <c:pt idx="26">
                  <c:v>2.5327999999999999E-5</c:v>
                </c:pt>
                <c:pt idx="27">
                  <c:v>2.9595999999999999E-5</c:v>
                </c:pt>
                <c:pt idx="28">
                  <c:v>4.3798000000000003E-5</c:v>
                </c:pt>
                <c:pt idx="29">
                  <c:v>8.0488999999999995E-5</c:v>
                </c:pt>
                <c:pt idx="30">
                  <c:v>1.75365E-4</c:v>
                </c:pt>
                <c:pt idx="31">
                  <c:v>3.5119200000000001E-4</c:v>
                </c:pt>
                <c:pt idx="32">
                  <c:v>4.5651399999999999E-4</c:v>
                </c:pt>
                <c:pt idx="33">
                  <c:v>5.1069600000000004E-4</c:v>
                </c:pt>
                <c:pt idx="34">
                  <c:v>5.9259299999999998E-4</c:v>
                </c:pt>
                <c:pt idx="35">
                  <c:v>5.9092400000000005E-4</c:v>
                </c:pt>
                <c:pt idx="36">
                  <c:v>6.4492599999999998E-4</c:v>
                </c:pt>
                <c:pt idx="37">
                  <c:v>6.2722299999999999E-4</c:v>
                </c:pt>
                <c:pt idx="38">
                  <c:v>6.64476E-4</c:v>
                </c:pt>
                <c:pt idx="39">
                  <c:v>7.1752399999999998E-4</c:v>
                </c:pt>
                <c:pt idx="40">
                  <c:v>7.16988E-4</c:v>
                </c:pt>
                <c:pt idx="41">
                  <c:v>7.6455299999999996E-4</c:v>
                </c:pt>
                <c:pt idx="42">
                  <c:v>7.5286999999999999E-4</c:v>
                </c:pt>
                <c:pt idx="43">
                  <c:v>8.2457400000000001E-4</c:v>
                </c:pt>
                <c:pt idx="44">
                  <c:v>8.1354799999999998E-4</c:v>
                </c:pt>
                <c:pt idx="45">
                  <c:v>8.9466899999999995E-4</c:v>
                </c:pt>
                <c:pt idx="46">
                  <c:v>8.99974E-4</c:v>
                </c:pt>
                <c:pt idx="47">
                  <c:v>9.3234000000000004E-4</c:v>
                </c:pt>
                <c:pt idx="48">
                  <c:v>9.8670300000000002E-4</c:v>
                </c:pt>
                <c:pt idx="49">
                  <c:v>9.9099400000000003E-4</c:v>
                </c:pt>
                <c:pt idx="50">
                  <c:v>1.09292E-3</c:v>
                </c:pt>
                <c:pt idx="51">
                  <c:v>1.0635900000000001E-3</c:v>
                </c:pt>
                <c:pt idx="52">
                  <c:v>1.17088E-3</c:v>
                </c:pt>
                <c:pt idx="53">
                  <c:v>1.17946E-3</c:v>
                </c:pt>
                <c:pt idx="54">
                  <c:v>1.22762E-3</c:v>
                </c:pt>
                <c:pt idx="55">
                  <c:v>1.2591E-3</c:v>
                </c:pt>
                <c:pt idx="56">
                  <c:v>1.3489800000000001E-3</c:v>
                </c:pt>
                <c:pt idx="57">
                  <c:v>1.35327E-3</c:v>
                </c:pt>
                <c:pt idx="58">
                  <c:v>1.43147E-3</c:v>
                </c:pt>
                <c:pt idx="59">
                  <c:v>1.4341E-3</c:v>
                </c:pt>
                <c:pt idx="60">
                  <c:v>1.52612E-3</c:v>
                </c:pt>
                <c:pt idx="61">
                  <c:v>1.5792899999999999E-3</c:v>
                </c:pt>
                <c:pt idx="62">
                  <c:v>1.64533E-3</c:v>
                </c:pt>
                <c:pt idx="63">
                  <c:v>1.70637E-3</c:v>
                </c:pt>
                <c:pt idx="64">
                  <c:v>1.7628699999999999E-3</c:v>
                </c:pt>
                <c:pt idx="65">
                  <c:v>1.84155E-3</c:v>
                </c:pt>
                <c:pt idx="66">
                  <c:v>1.86802E-3</c:v>
                </c:pt>
                <c:pt idx="67">
                  <c:v>2.00512E-3</c:v>
                </c:pt>
                <c:pt idx="68">
                  <c:v>2.0649599999999998E-3</c:v>
                </c:pt>
                <c:pt idx="69">
                  <c:v>2.13291E-3</c:v>
                </c:pt>
                <c:pt idx="70">
                  <c:v>2.2354300000000001E-3</c:v>
                </c:pt>
                <c:pt idx="71">
                  <c:v>2.26618E-3</c:v>
                </c:pt>
                <c:pt idx="72">
                  <c:v>2.41281E-3</c:v>
                </c:pt>
                <c:pt idx="73">
                  <c:v>2.4466700000000002E-3</c:v>
                </c:pt>
                <c:pt idx="74">
                  <c:v>2.5932899999999998E-3</c:v>
                </c:pt>
                <c:pt idx="75">
                  <c:v>2.6705399999999999E-3</c:v>
                </c:pt>
                <c:pt idx="76">
                  <c:v>2.72514E-3</c:v>
                </c:pt>
                <c:pt idx="77">
                  <c:v>2.89346E-3</c:v>
                </c:pt>
                <c:pt idx="78">
                  <c:v>2.9604599999999998E-3</c:v>
                </c:pt>
                <c:pt idx="79">
                  <c:v>3.0718E-3</c:v>
                </c:pt>
                <c:pt idx="80">
                  <c:v>3.2317800000000001E-3</c:v>
                </c:pt>
                <c:pt idx="81">
                  <c:v>3.2870899999999999E-3</c:v>
                </c:pt>
                <c:pt idx="82">
                  <c:v>3.4906999999999998E-3</c:v>
                </c:pt>
                <c:pt idx="83">
                  <c:v>3.5898800000000002E-3</c:v>
                </c:pt>
                <c:pt idx="84">
                  <c:v>3.6807200000000002E-3</c:v>
                </c:pt>
                <c:pt idx="85">
                  <c:v>3.8640599999999999E-3</c:v>
                </c:pt>
                <c:pt idx="86">
                  <c:v>3.9854299999999999E-3</c:v>
                </c:pt>
                <c:pt idx="87">
                  <c:v>4.0855700000000002E-3</c:v>
                </c:pt>
                <c:pt idx="88">
                  <c:v>4.2760699999999999E-3</c:v>
                </c:pt>
                <c:pt idx="89">
                  <c:v>4.3809699999999997E-3</c:v>
                </c:pt>
                <c:pt idx="90">
                  <c:v>4.5352300000000003E-3</c:v>
                </c:pt>
                <c:pt idx="91">
                  <c:v>4.6990199999999999E-3</c:v>
                </c:pt>
                <c:pt idx="92">
                  <c:v>4.8468399999999998E-3</c:v>
                </c:pt>
                <c:pt idx="93">
                  <c:v>4.9846500000000002E-3</c:v>
                </c:pt>
                <c:pt idx="94">
                  <c:v>5.1918299999999997E-3</c:v>
                </c:pt>
                <c:pt idx="95">
                  <c:v>5.2967400000000003E-3</c:v>
                </c:pt>
                <c:pt idx="96">
                  <c:v>5.4626800000000001E-3</c:v>
                </c:pt>
                <c:pt idx="97">
                  <c:v>5.6209900000000002E-3</c:v>
                </c:pt>
                <c:pt idx="98">
                  <c:v>5.7840599999999997E-3</c:v>
                </c:pt>
                <c:pt idx="99">
                  <c:v>5.9595400000000001E-3</c:v>
                </c:pt>
                <c:pt idx="100">
                  <c:v>6.1168999999999998E-3</c:v>
                </c:pt>
                <c:pt idx="101">
                  <c:v>6.2742500000000003E-3</c:v>
                </c:pt>
                <c:pt idx="102">
                  <c:v>6.5012300000000002E-3</c:v>
                </c:pt>
                <c:pt idx="103">
                  <c:v>6.60613E-3</c:v>
                </c:pt>
                <c:pt idx="104">
                  <c:v>6.7654000000000004E-3</c:v>
                </c:pt>
                <c:pt idx="105">
                  <c:v>6.9380099999999997E-3</c:v>
                </c:pt>
                <c:pt idx="106">
                  <c:v>7.0648500000000001E-3</c:v>
                </c:pt>
                <c:pt idx="107">
                  <c:v>7.2241099999999997E-3</c:v>
                </c:pt>
                <c:pt idx="108">
                  <c:v>7.3662099999999998E-3</c:v>
                </c:pt>
                <c:pt idx="109">
                  <c:v>7.4224800000000004E-3</c:v>
                </c:pt>
                <c:pt idx="110">
                  <c:v>7.5779300000000001E-3</c:v>
                </c:pt>
                <c:pt idx="111">
                  <c:v>7.6847399999999998E-3</c:v>
                </c:pt>
                <c:pt idx="112">
                  <c:v>7.8039499999999996E-3</c:v>
                </c:pt>
                <c:pt idx="113">
                  <c:v>7.8440300000000001E-3</c:v>
                </c:pt>
                <c:pt idx="114">
                  <c:v>7.8640600000000008E-3</c:v>
                </c:pt>
                <c:pt idx="115">
                  <c:v>7.9622900000000003E-3</c:v>
                </c:pt>
                <c:pt idx="116">
                  <c:v>7.9680099999999993E-3</c:v>
                </c:pt>
                <c:pt idx="117">
                  <c:v>8.0137799999999999E-3</c:v>
                </c:pt>
                <c:pt idx="118">
                  <c:v>7.9765900000000004E-3</c:v>
                </c:pt>
                <c:pt idx="119">
                  <c:v>7.9851699999999998E-3</c:v>
                </c:pt>
                <c:pt idx="120">
                  <c:v>7.9861299999999993E-3</c:v>
                </c:pt>
                <c:pt idx="121">
                  <c:v>7.9708699999999997E-3</c:v>
                </c:pt>
                <c:pt idx="122">
                  <c:v>7.8755000000000006E-3</c:v>
                </c:pt>
                <c:pt idx="123">
                  <c:v>7.8039499999999996E-3</c:v>
                </c:pt>
                <c:pt idx="124">
                  <c:v>7.7505400000000002E-3</c:v>
                </c:pt>
                <c:pt idx="125">
                  <c:v>7.7381400000000001E-3</c:v>
                </c:pt>
                <c:pt idx="126">
                  <c:v>7.6504099999999998E-3</c:v>
                </c:pt>
                <c:pt idx="127">
                  <c:v>7.5893699999999998E-3</c:v>
                </c:pt>
                <c:pt idx="128">
                  <c:v>7.4367799999999996E-3</c:v>
                </c:pt>
                <c:pt idx="129">
                  <c:v>7.43964E-3</c:v>
                </c:pt>
                <c:pt idx="130">
                  <c:v>7.3299699999999999E-3</c:v>
                </c:pt>
                <c:pt idx="131">
                  <c:v>7.2040899999999998E-3</c:v>
                </c:pt>
                <c:pt idx="132">
                  <c:v>7.1220700000000003E-3</c:v>
                </c:pt>
                <c:pt idx="133">
                  <c:v>7.0238399999999999E-3</c:v>
                </c:pt>
                <c:pt idx="134">
                  <c:v>6.9761600000000003E-3</c:v>
                </c:pt>
                <c:pt idx="135">
                  <c:v>6.8531299999999998E-3</c:v>
                </c:pt>
                <c:pt idx="136">
                  <c:v>6.7568100000000002E-3</c:v>
                </c:pt>
                <c:pt idx="137">
                  <c:v>6.6233000000000004E-3</c:v>
                </c:pt>
                <c:pt idx="138">
                  <c:v>6.5012300000000002E-3</c:v>
                </c:pt>
                <c:pt idx="139">
                  <c:v>6.3934600000000001E-3</c:v>
                </c:pt>
                <c:pt idx="140">
                  <c:v>6.2608999999999998E-3</c:v>
                </c:pt>
                <c:pt idx="141">
                  <c:v>6.1731599999999996E-3</c:v>
                </c:pt>
                <c:pt idx="142">
                  <c:v>6.0692100000000002E-3</c:v>
                </c:pt>
                <c:pt idx="143">
                  <c:v>5.9032700000000004E-3</c:v>
                </c:pt>
                <c:pt idx="144">
                  <c:v>5.7182600000000002E-3</c:v>
                </c:pt>
                <c:pt idx="145">
                  <c:v>5.5885600000000002E-3</c:v>
                </c:pt>
                <c:pt idx="146">
                  <c:v>5.4312099999999997E-3</c:v>
                </c:pt>
                <c:pt idx="147">
                  <c:v>5.2366599999999998E-3</c:v>
                </c:pt>
                <c:pt idx="148">
                  <c:v>5.0783499999999997E-3</c:v>
                </c:pt>
                <c:pt idx="149">
                  <c:v>4.9133600000000003E-3</c:v>
                </c:pt>
                <c:pt idx="150">
                  <c:v>4.7588600000000002E-3</c:v>
                </c:pt>
                <c:pt idx="151">
                  <c:v>4.5929300000000003E-3</c:v>
                </c:pt>
                <c:pt idx="152">
                  <c:v>4.41173E-3</c:v>
                </c:pt>
                <c:pt idx="153">
                  <c:v>4.2801200000000001E-3</c:v>
                </c:pt>
                <c:pt idx="154">
                  <c:v>4.1456499999999999E-3</c:v>
                </c:pt>
                <c:pt idx="155">
                  <c:v>3.98162E-3</c:v>
                </c:pt>
                <c:pt idx="156">
                  <c:v>3.8318800000000002E-3</c:v>
                </c:pt>
                <c:pt idx="157">
                  <c:v>3.7155299999999999E-3</c:v>
                </c:pt>
                <c:pt idx="158">
                  <c:v>3.5562699999999998E-3</c:v>
                </c:pt>
                <c:pt idx="159">
                  <c:v>3.4418299999999999E-3</c:v>
                </c:pt>
                <c:pt idx="160">
                  <c:v>3.3130799999999999E-3</c:v>
                </c:pt>
                <c:pt idx="161">
                  <c:v>3.1910100000000002E-3</c:v>
                </c:pt>
                <c:pt idx="162">
                  <c:v>3.05559E-3</c:v>
                </c:pt>
                <c:pt idx="163">
                  <c:v>2.9230300000000001E-3</c:v>
                </c:pt>
                <c:pt idx="164">
                  <c:v>2.8047699999999998E-3</c:v>
                </c:pt>
                <c:pt idx="165">
                  <c:v>2.6931899999999998E-3</c:v>
                </c:pt>
                <c:pt idx="166">
                  <c:v>2.59115E-3</c:v>
                </c:pt>
                <c:pt idx="167">
                  <c:v>2.4652599999999999E-3</c:v>
                </c:pt>
                <c:pt idx="168">
                  <c:v>2.3622700000000001E-3</c:v>
                </c:pt>
                <c:pt idx="169">
                  <c:v>2.27071E-3</c:v>
                </c:pt>
                <c:pt idx="170">
                  <c:v>2.1658099999999998E-3</c:v>
                </c:pt>
                <c:pt idx="171">
                  <c:v>2.0561400000000001E-3</c:v>
                </c:pt>
                <c:pt idx="172">
                  <c:v>1.9769800000000001E-3</c:v>
                </c:pt>
                <c:pt idx="173">
                  <c:v>1.8940000000000001E-3</c:v>
                </c:pt>
                <c:pt idx="174">
                  <c:v>1.80269E-3</c:v>
                </c:pt>
                <c:pt idx="175">
                  <c:v>1.72532E-3</c:v>
                </c:pt>
                <c:pt idx="176">
                  <c:v>1.65273E-3</c:v>
                </c:pt>
                <c:pt idx="177">
                  <c:v>1.5792899999999999E-3</c:v>
                </c:pt>
                <c:pt idx="178">
                  <c:v>1.5279099999999999E-3</c:v>
                </c:pt>
                <c:pt idx="179">
                  <c:v>1.4659199999999999E-3</c:v>
                </c:pt>
                <c:pt idx="180">
                  <c:v>1.4177599999999999E-3</c:v>
                </c:pt>
                <c:pt idx="181">
                  <c:v>1.3709099999999999E-3</c:v>
                </c:pt>
                <c:pt idx="182">
                  <c:v>1.32752E-3</c:v>
                </c:pt>
                <c:pt idx="183">
                  <c:v>1.2821E-3</c:v>
                </c:pt>
                <c:pt idx="184">
                  <c:v>1.24563E-3</c:v>
                </c:pt>
                <c:pt idx="185">
                  <c:v>1.2007999999999999E-3</c:v>
                </c:pt>
                <c:pt idx="186">
                  <c:v>1.16778E-3</c:v>
                </c:pt>
                <c:pt idx="187">
                  <c:v>1.13261E-3</c:v>
                </c:pt>
                <c:pt idx="188">
                  <c:v>1.1125900000000001E-3</c:v>
                </c:pt>
                <c:pt idx="189">
                  <c:v>1.0576299999999999E-3</c:v>
                </c:pt>
                <c:pt idx="190">
                  <c:v>1.03415E-3</c:v>
                </c:pt>
                <c:pt idx="191">
                  <c:v>1.0137600000000001E-3</c:v>
                </c:pt>
                <c:pt idx="192">
                  <c:v>9.7096300000000003E-4</c:v>
                </c:pt>
                <c:pt idx="193">
                  <c:v>9.3889600000000004E-4</c:v>
                </c:pt>
                <c:pt idx="194">
                  <c:v>9.0885499999999997E-4</c:v>
                </c:pt>
                <c:pt idx="195">
                  <c:v>8.5604599999999996E-4</c:v>
                </c:pt>
                <c:pt idx="196">
                  <c:v>8.2743499999999995E-4</c:v>
                </c:pt>
                <c:pt idx="197">
                  <c:v>8.0120899999999999E-4</c:v>
                </c:pt>
                <c:pt idx="198">
                  <c:v>7.6175099999999996E-4</c:v>
                </c:pt>
                <c:pt idx="199">
                  <c:v>7.1502100000000004E-4</c:v>
                </c:pt>
                <c:pt idx="200">
                  <c:v>6.7591999999999999E-4</c:v>
                </c:pt>
                <c:pt idx="201">
                  <c:v>6.6841000000000003E-4</c:v>
                </c:pt>
                <c:pt idx="202">
                  <c:v>6.0832900000000001E-4</c:v>
                </c:pt>
                <c:pt idx="203">
                  <c:v>6.0844800000000004E-4</c:v>
                </c:pt>
                <c:pt idx="204">
                  <c:v>5.7733399999999999E-4</c:v>
                </c:pt>
                <c:pt idx="205">
                  <c:v>4.4000300000000001E-4</c:v>
                </c:pt>
                <c:pt idx="206">
                  <c:v>3.7086200000000001E-4</c:v>
                </c:pt>
                <c:pt idx="207">
                  <c:v>2.18512E-4</c:v>
                </c:pt>
                <c:pt idx="208">
                  <c:v>1.0978499999999999E-4</c:v>
                </c:pt>
                <c:pt idx="209">
                  <c:v>6.0662999999999998E-5</c:v>
                </c:pt>
                <c:pt idx="210">
                  <c:v>4.0762E-5</c:v>
                </c:pt>
                <c:pt idx="211">
                  <c:v>2.4519999999999999E-5</c:v>
                </c:pt>
                <c:pt idx="212">
                  <c:v>2.2523000000000001E-5</c:v>
                </c:pt>
                <c:pt idx="213">
                  <c:v>1.7526000000000001E-5</c:v>
                </c:pt>
                <c:pt idx="214">
                  <c:v>1.5271999999999999E-5</c:v>
                </c:pt>
                <c:pt idx="215">
                  <c:v>1.5520999999999999E-5</c:v>
                </c:pt>
                <c:pt idx="216">
                  <c:v>1.5605000000000001E-5</c:v>
                </c:pt>
                <c:pt idx="217">
                  <c:v>1.6722E-5</c:v>
                </c:pt>
                <c:pt idx="218">
                  <c:v>1.6283999999999999E-5</c:v>
                </c:pt>
                <c:pt idx="219">
                  <c:v>1.5532E-5</c:v>
                </c:pt>
                <c:pt idx="220">
                  <c:v>1.5508000000000001E-5</c:v>
                </c:pt>
                <c:pt idx="221">
                  <c:v>1.5156E-5</c:v>
                </c:pt>
                <c:pt idx="222">
                  <c:v>1.5074E-5</c:v>
                </c:pt>
                <c:pt idx="223">
                  <c:v>1.3264E-5</c:v>
                </c:pt>
                <c:pt idx="224">
                  <c:v>1.4105E-5</c:v>
                </c:pt>
                <c:pt idx="225">
                  <c:v>1.2975E-5</c:v>
                </c:pt>
                <c:pt idx="226">
                  <c:v>1.2714999999999999E-5</c:v>
                </c:pt>
                <c:pt idx="227">
                  <c:v>1.2118E-5</c:v>
                </c:pt>
                <c:pt idx="228">
                  <c:v>1.1578E-5</c:v>
                </c:pt>
                <c:pt idx="229">
                  <c:v>1.2021000000000001E-5</c:v>
                </c:pt>
                <c:pt idx="230">
                  <c:v>1.2218999999999999E-5</c:v>
                </c:pt>
                <c:pt idx="231">
                  <c:v>1.1504E-5</c:v>
                </c:pt>
                <c:pt idx="232">
                  <c:v>1.1283E-5</c:v>
                </c:pt>
                <c:pt idx="233">
                  <c:v>1.1674999999999999E-5</c:v>
                </c:pt>
                <c:pt idx="234">
                  <c:v>1.3512999999999999E-5</c:v>
                </c:pt>
                <c:pt idx="235">
                  <c:v>1.1141999999999999E-5</c:v>
                </c:pt>
                <c:pt idx="236">
                  <c:v>1.0842999999999999E-5</c:v>
                </c:pt>
                <c:pt idx="237">
                  <c:v>1.1017E-5</c:v>
                </c:pt>
                <c:pt idx="238">
                  <c:v>1.3739E-5</c:v>
                </c:pt>
                <c:pt idx="239">
                  <c:v>1.3186999999999999E-5</c:v>
                </c:pt>
                <c:pt idx="240">
                  <c:v>9.7040000000000006E-6</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0.00E+00</c:formatCode>
                <c:ptCount val="241"/>
                <c:pt idx="0">
                  <c:v>5.2642000000000002E-5</c:v>
                </c:pt>
                <c:pt idx="1">
                  <c:v>3.6225E-5</c:v>
                </c:pt>
                <c:pt idx="2">
                  <c:v>3.6183999999999998E-5</c:v>
                </c:pt>
                <c:pt idx="3">
                  <c:v>3.4310000000000002E-5</c:v>
                </c:pt>
                <c:pt idx="4">
                  <c:v>3.1427000000000003E-5</c:v>
                </c:pt>
                <c:pt idx="5">
                  <c:v>4.1953999999999998E-5</c:v>
                </c:pt>
                <c:pt idx="6">
                  <c:v>5.1397999999999998E-5</c:v>
                </c:pt>
                <c:pt idx="7">
                  <c:v>3.3754999999999998E-5</c:v>
                </c:pt>
                <c:pt idx="8">
                  <c:v>3.2737999999999997E-5</c:v>
                </c:pt>
                <c:pt idx="9">
                  <c:v>3.7874999999999999E-5</c:v>
                </c:pt>
                <c:pt idx="10">
                  <c:v>4.0513000000000003E-5</c:v>
                </c:pt>
                <c:pt idx="11">
                  <c:v>4.6044999999999997E-5</c:v>
                </c:pt>
                <c:pt idx="12">
                  <c:v>5.1755999999999997E-5</c:v>
                </c:pt>
                <c:pt idx="13">
                  <c:v>3.8881000000000003E-5</c:v>
                </c:pt>
                <c:pt idx="14">
                  <c:v>6.7488000000000002E-5</c:v>
                </c:pt>
                <c:pt idx="15">
                  <c:v>4.9453000000000002E-5</c:v>
                </c:pt>
                <c:pt idx="16">
                  <c:v>7.6316999999999995E-5</c:v>
                </c:pt>
                <c:pt idx="17">
                  <c:v>4.5612999999999998E-5</c:v>
                </c:pt>
                <c:pt idx="18">
                  <c:v>4.8198000000000002E-5</c:v>
                </c:pt>
                <c:pt idx="19">
                  <c:v>5.8941999999999999E-5</c:v>
                </c:pt>
                <c:pt idx="20">
                  <c:v>6.7730000000000004E-5</c:v>
                </c:pt>
                <c:pt idx="21">
                  <c:v>6.9525999999999998E-5</c:v>
                </c:pt>
                <c:pt idx="22">
                  <c:v>9.2522000000000006E-5</c:v>
                </c:pt>
                <c:pt idx="23">
                  <c:v>9.9555000000000005E-5</c:v>
                </c:pt>
                <c:pt idx="24">
                  <c:v>1.16081E-4</c:v>
                </c:pt>
                <c:pt idx="25">
                  <c:v>1.2242899999999999E-4</c:v>
                </c:pt>
                <c:pt idx="26">
                  <c:v>1.57894E-4</c:v>
                </c:pt>
                <c:pt idx="27">
                  <c:v>2.6017599999999998E-4</c:v>
                </c:pt>
                <c:pt idx="28">
                  <c:v>3.5134100000000002E-4</c:v>
                </c:pt>
                <c:pt idx="29">
                  <c:v>6.9225199999999997E-4</c:v>
                </c:pt>
                <c:pt idx="30">
                  <c:v>1.39488E-3</c:v>
                </c:pt>
                <c:pt idx="31">
                  <c:v>3.38222E-3</c:v>
                </c:pt>
                <c:pt idx="32">
                  <c:v>7.88552E-3</c:v>
                </c:pt>
                <c:pt idx="33">
                  <c:v>1.98423E-2</c:v>
                </c:pt>
                <c:pt idx="34">
                  <c:v>3.5106900000000003E-2</c:v>
                </c:pt>
                <c:pt idx="35">
                  <c:v>2.6962400000000001E-2</c:v>
                </c:pt>
                <c:pt idx="36">
                  <c:v>3.1095600000000001E-2</c:v>
                </c:pt>
                <c:pt idx="37">
                  <c:v>2.6353999999999999E-2</c:v>
                </c:pt>
                <c:pt idx="38">
                  <c:v>3.3951000000000002E-2</c:v>
                </c:pt>
                <c:pt idx="39">
                  <c:v>3.5309100000000003E-2</c:v>
                </c:pt>
                <c:pt idx="40">
                  <c:v>3.5911800000000001E-2</c:v>
                </c:pt>
                <c:pt idx="41">
                  <c:v>3.4927600000000003E-2</c:v>
                </c:pt>
                <c:pt idx="42">
                  <c:v>3.3365499999999999E-2</c:v>
                </c:pt>
                <c:pt idx="43">
                  <c:v>4.0613400000000001E-2</c:v>
                </c:pt>
                <c:pt idx="44">
                  <c:v>3.6135E-2</c:v>
                </c:pt>
                <c:pt idx="45">
                  <c:v>3.9346899999999997E-2</c:v>
                </c:pt>
                <c:pt idx="46">
                  <c:v>4.23281E-2</c:v>
                </c:pt>
                <c:pt idx="47">
                  <c:v>4.4981199999999999E-2</c:v>
                </c:pt>
                <c:pt idx="48">
                  <c:v>4.5055600000000001E-2</c:v>
                </c:pt>
                <c:pt idx="49">
                  <c:v>4.4399500000000001E-2</c:v>
                </c:pt>
                <c:pt idx="50">
                  <c:v>4.78156E-2</c:v>
                </c:pt>
                <c:pt idx="51">
                  <c:v>4.8738700000000003E-2</c:v>
                </c:pt>
                <c:pt idx="52">
                  <c:v>5.2665900000000002E-2</c:v>
                </c:pt>
                <c:pt idx="53">
                  <c:v>5.3779800000000003E-2</c:v>
                </c:pt>
                <c:pt idx="54">
                  <c:v>5.5092099999999998E-2</c:v>
                </c:pt>
                <c:pt idx="55">
                  <c:v>5.8036999999999998E-2</c:v>
                </c:pt>
                <c:pt idx="56">
                  <c:v>6.0859900000000001E-2</c:v>
                </c:pt>
                <c:pt idx="57">
                  <c:v>6.3248200000000004E-2</c:v>
                </c:pt>
                <c:pt idx="58">
                  <c:v>6.6826300000000005E-2</c:v>
                </c:pt>
                <c:pt idx="59">
                  <c:v>6.9023600000000004E-2</c:v>
                </c:pt>
                <c:pt idx="60">
                  <c:v>7.0328199999999993E-2</c:v>
                </c:pt>
                <c:pt idx="61">
                  <c:v>7.2166900000000006E-2</c:v>
                </c:pt>
                <c:pt idx="62">
                  <c:v>7.7209899999999998E-2</c:v>
                </c:pt>
                <c:pt idx="63">
                  <c:v>8.1039899999999998E-2</c:v>
                </c:pt>
                <c:pt idx="64">
                  <c:v>8.3984900000000001E-2</c:v>
                </c:pt>
                <c:pt idx="65">
                  <c:v>8.6388099999999995E-2</c:v>
                </c:pt>
                <c:pt idx="66">
                  <c:v>9.0752100000000002E-2</c:v>
                </c:pt>
                <c:pt idx="67">
                  <c:v>9.5963000000000007E-2</c:v>
                </c:pt>
                <c:pt idx="68">
                  <c:v>9.8236599999999993E-2</c:v>
                </c:pt>
                <c:pt idx="69">
                  <c:v>0.104493</c:v>
                </c:pt>
                <c:pt idx="70">
                  <c:v>0.10820100000000001</c:v>
                </c:pt>
                <c:pt idx="71">
                  <c:v>0.111306</c:v>
                </c:pt>
                <c:pt idx="72">
                  <c:v>0.11841599999999999</c:v>
                </c:pt>
                <c:pt idx="73">
                  <c:v>0.12249</c:v>
                </c:pt>
                <c:pt idx="74">
                  <c:v>0.124871</c:v>
                </c:pt>
                <c:pt idx="75">
                  <c:v>0.13201199999999999</c:v>
                </c:pt>
                <c:pt idx="76">
                  <c:v>0.13653699999999999</c:v>
                </c:pt>
                <c:pt idx="77">
                  <c:v>0.140542</c:v>
                </c:pt>
                <c:pt idx="78">
                  <c:v>0.14547099999999999</c:v>
                </c:pt>
                <c:pt idx="79">
                  <c:v>0.15085699999999999</c:v>
                </c:pt>
                <c:pt idx="80">
                  <c:v>0.15561800000000001</c:v>
                </c:pt>
                <c:pt idx="81">
                  <c:v>0.16063</c:v>
                </c:pt>
                <c:pt idx="82">
                  <c:v>0.16578799999999999</c:v>
                </c:pt>
                <c:pt idx="83">
                  <c:v>0.17108999999999999</c:v>
                </c:pt>
                <c:pt idx="84">
                  <c:v>0.178483</c:v>
                </c:pt>
                <c:pt idx="85">
                  <c:v>0.183312</c:v>
                </c:pt>
                <c:pt idx="86">
                  <c:v>0.188859</c:v>
                </c:pt>
                <c:pt idx="87">
                  <c:v>0.19530600000000001</c:v>
                </c:pt>
                <c:pt idx="88">
                  <c:v>0.20233200000000001</c:v>
                </c:pt>
                <c:pt idx="89">
                  <c:v>0.20977899999999999</c:v>
                </c:pt>
                <c:pt idx="90">
                  <c:v>0.21545500000000001</c:v>
                </c:pt>
                <c:pt idx="91">
                  <c:v>0.223084</c:v>
                </c:pt>
                <c:pt idx="92">
                  <c:v>0.231324</c:v>
                </c:pt>
                <c:pt idx="93">
                  <c:v>0.23919799999999999</c:v>
                </c:pt>
                <c:pt idx="94">
                  <c:v>0.24756</c:v>
                </c:pt>
                <c:pt idx="95">
                  <c:v>0.25720399999999999</c:v>
                </c:pt>
                <c:pt idx="96">
                  <c:v>0.26538299999999998</c:v>
                </c:pt>
                <c:pt idx="97">
                  <c:v>0.27759</c:v>
                </c:pt>
                <c:pt idx="98">
                  <c:v>0.285769</c:v>
                </c:pt>
                <c:pt idx="99">
                  <c:v>0.29583900000000002</c:v>
                </c:pt>
                <c:pt idx="100">
                  <c:v>0.30591000000000002</c:v>
                </c:pt>
                <c:pt idx="101">
                  <c:v>0.31726300000000002</c:v>
                </c:pt>
                <c:pt idx="102">
                  <c:v>0.32733299999999999</c:v>
                </c:pt>
                <c:pt idx="103">
                  <c:v>0.33728200000000003</c:v>
                </c:pt>
                <c:pt idx="104">
                  <c:v>0.34643699999999999</c:v>
                </c:pt>
                <c:pt idx="105">
                  <c:v>0.35821700000000001</c:v>
                </c:pt>
                <c:pt idx="106">
                  <c:v>0.36676199999999998</c:v>
                </c:pt>
                <c:pt idx="107">
                  <c:v>0.37854199999999999</c:v>
                </c:pt>
                <c:pt idx="108">
                  <c:v>0.38196000000000002</c:v>
                </c:pt>
                <c:pt idx="109">
                  <c:v>0.394594</c:v>
                </c:pt>
                <c:pt idx="110">
                  <c:v>0.40118599999999999</c:v>
                </c:pt>
                <c:pt idx="111">
                  <c:v>0.40704499999999999</c:v>
                </c:pt>
                <c:pt idx="112">
                  <c:v>0.41150100000000001</c:v>
                </c:pt>
                <c:pt idx="113">
                  <c:v>0.42193799999999998</c:v>
                </c:pt>
                <c:pt idx="114">
                  <c:v>0.41705500000000001</c:v>
                </c:pt>
                <c:pt idx="115">
                  <c:v>0.422182</c:v>
                </c:pt>
                <c:pt idx="116">
                  <c:v>0.425539</c:v>
                </c:pt>
                <c:pt idx="117">
                  <c:v>0.42840800000000001</c:v>
                </c:pt>
                <c:pt idx="118">
                  <c:v>0.42743100000000001</c:v>
                </c:pt>
                <c:pt idx="119">
                  <c:v>0.42376900000000001</c:v>
                </c:pt>
                <c:pt idx="120">
                  <c:v>0.425539</c:v>
                </c:pt>
                <c:pt idx="121">
                  <c:v>0.43103200000000003</c:v>
                </c:pt>
                <c:pt idx="122">
                  <c:v>0.42883500000000002</c:v>
                </c:pt>
                <c:pt idx="123">
                  <c:v>0.42376900000000001</c:v>
                </c:pt>
                <c:pt idx="124">
                  <c:v>0.418215</c:v>
                </c:pt>
                <c:pt idx="125">
                  <c:v>0.41552899999999998</c:v>
                </c:pt>
                <c:pt idx="126">
                  <c:v>0.41314899999999999</c:v>
                </c:pt>
                <c:pt idx="127">
                  <c:v>0.40698400000000001</c:v>
                </c:pt>
                <c:pt idx="128">
                  <c:v>0.40234599999999998</c:v>
                </c:pt>
                <c:pt idx="129">
                  <c:v>0.39819500000000002</c:v>
                </c:pt>
                <c:pt idx="130">
                  <c:v>0.39868399999999998</c:v>
                </c:pt>
                <c:pt idx="131">
                  <c:v>0.38891799999999999</c:v>
                </c:pt>
                <c:pt idx="132">
                  <c:v>0.38763599999999998</c:v>
                </c:pt>
                <c:pt idx="133">
                  <c:v>0.38781900000000002</c:v>
                </c:pt>
                <c:pt idx="134">
                  <c:v>0.37744299999999997</c:v>
                </c:pt>
                <c:pt idx="135">
                  <c:v>0.37317099999999997</c:v>
                </c:pt>
                <c:pt idx="136">
                  <c:v>0.36841000000000002</c:v>
                </c:pt>
                <c:pt idx="137">
                  <c:v>0.36236800000000002</c:v>
                </c:pt>
                <c:pt idx="138">
                  <c:v>0.35663</c:v>
                </c:pt>
                <c:pt idx="139">
                  <c:v>0.350771</c:v>
                </c:pt>
                <c:pt idx="140">
                  <c:v>0.34472799999999998</c:v>
                </c:pt>
                <c:pt idx="141">
                  <c:v>0.33587800000000001</c:v>
                </c:pt>
                <c:pt idx="142">
                  <c:v>0.331179</c:v>
                </c:pt>
                <c:pt idx="143">
                  <c:v>0.32251200000000002</c:v>
                </c:pt>
                <c:pt idx="144">
                  <c:v>0.31274600000000002</c:v>
                </c:pt>
                <c:pt idx="145">
                  <c:v>0.308535</c:v>
                </c:pt>
                <c:pt idx="146">
                  <c:v>0.30029499999999998</c:v>
                </c:pt>
                <c:pt idx="147">
                  <c:v>0.29083399999999998</c:v>
                </c:pt>
                <c:pt idx="148">
                  <c:v>0.28283900000000001</c:v>
                </c:pt>
                <c:pt idx="149">
                  <c:v>0.27624700000000002</c:v>
                </c:pt>
                <c:pt idx="150">
                  <c:v>0.26513900000000001</c:v>
                </c:pt>
                <c:pt idx="151">
                  <c:v>0.25628899999999999</c:v>
                </c:pt>
                <c:pt idx="152">
                  <c:v>0.24670500000000001</c:v>
                </c:pt>
                <c:pt idx="153">
                  <c:v>0.23883199999999999</c:v>
                </c:pt>
                <c:pt idx="154">
                  <c:v>0.23022599999999999</c:v>
                </c:pt>
                <c:pt idx="155">
                  <c:v>0.22076499999999999</c:v>
                </c:pt>
                <c:pt idx="156">
                  <c:v>0.213197</c:v>
                </c:pt>
                <c:pt idx="157">
                  <c:v>0.20574999999999999</c:v>
                </c:pt>
                <c:pt idx="158">
                  <c:v>0.19647300000000001</c:v>
                </c:pt>
                <c:pt idx="159">
                  <c:v>0.18884400000000001</c:v>
                </c:pt>
                <c:pt idx="160">
                  <c:v>0.180177</c:v>
                </c:pt>
                <c:pt idx="161">
                  <c:v>0.17297499999999999</c:v>
                </c:pt>
                <c:pt idx="162">
                  <c:v>0.16558899999999999</c:v>
                </c:pt>
                <c:pt idx="163">
                  <c:v>0.15783800000000001</c:v>
                </c:pt>
                <c:pt idx="164">
                  <c:v>0.15118500000000001</c:v>
                </c:pt>
                <c:pt idx="165">
                  <c:v>0.14453199999999999</c:v>
                </c:pt>
                <c:pt idx="166">
                  <c:v>0.13885600000000001</c:v>
                </c:pt>
                <c:pt idx="167">
                  <c:v>0.132325</c:v>
                </c:pt>
                <c:pt idx="168">
                  <c:v>0.12787000000000001</c:v>
                </c:pt>
                <c:pt idx="169">
                  <c:v>0.122193</c:v>
                </c:pt>
                <c:pt idx="170">
                  <c:v>0.11694400000000001</c:v>
                </c:pt>
                <c:pt idx="171">
                  <c:v>0.11261</c:v>
                </c:pt>
                <c:pt idx="172">
                  <c:v>0.10852100000000001</c:v>
                </c:pt>
                <c:pt idx="173">
                  <c:v>0.104065</c:v>
                </c:pt>
                <c:pt idx="174">
                  <c:v>9.9117800000000006E-2</c:v>
                </c:pt>
                <c:pt idx="175">
                  <c:v>9.6706899999999998E-2</c:v>
                </c:pt>
                <c:pt idx="176">
                  <c:v>9.2850199999999994E-2</c:v>
                </c:pt>
                <c:pt idx="177">
                  <c:v>8.9161400000000002E-2</c:v>
                </c:pt>
                <c:pt idx="178">
                  <c:v>8.6002800000000004E-2</c:v>
                </c:pt>
                <c:pt idx="179">
                  <c:v>8.2714599999999999E-2</c:v>
                </c:pt>
                <c:pt idx="180">
                  <c:v>8.0948400000000004E-2</c:v>
                </c:pt>
                <c:pt idx="181">
                  <c:v>7.7908000000000005E-2</c:v>
                </c:pt>
                <c:pt idx="182">
                  <c:v>7.4974499999999999E-2</c:v>
                </c:pt>
                <c:pt idx="183">
                  <c:v>7.1800699999999995E-2</c:v>
                </c:pt>
                <c:pt idx="184">
                  <c:v>7.0133699999999993E-2</c:v>
                </c:pt>
                <c:pt idx="185">
                  <c:v>6.7234500000000003E-2</c:v>
                </c:pt>
                <c:pt idx="186">
                  <c:v>6.48923E-2</c:v>
                </c:pt>
                <c:pt idx="187">
                  <c:v>6.1824999999999998E-2</c:v>
                </c:pt>
                <c:pt idx="188">
                  <c:v>6.0241900000000001E-2</c:v>
                </c:pt>
                <c:pt idx="189">
                  <c:v>5.81553E-2</c:v>
                </c:pt>
                <c:pt idx="190">
                  <c:v>5.6350900000000002E-2</c:v>
                </c:pt>
                <c:pt idx="191">
                  <c:v>5.3634899999999999E-2</c:v>
                </c:pt>
                <c:pt idx="192">
                  <c:v>5.0152099999999998E-2</c:v>
                </c:pt>
                <c:pt idx="193">
                  <c:v>4.8172199999999998E-2</c:v>
                </c:pt>
                <c:pt idx="194">
                  <c:v>4.59788E-2</c:v>
                </c:pt>
                <c:pt idx="195">
                  <c:v>4.4975500000000002E-2</c:v>
                </c:pt>
                <c:pt idx="196">
                  <c:v>4.5471400000000002E-2</c:v>
                </c:pt>
                <c:pt idx="197">
                  <c:v>4.1633799999999999E-2</c:v>
                </c:pt>
                <c:pt idx="198">
                  <c:v>4.1416399999999999E-2</c:v>
                </c:pt>
                <c:pt idx="199">
                  <c:v>3.8078500000000001E-2</c:v>
                </c:pt>
                <c:pt idx="200">
                  <c:v>3.73461E-2</c:v>
                </c:pt>
                <c:pt idx="201">
                  <c:v>3.66328E-2</c:v>
                </c:pt>
                <c:pt idx="202">
                  <c:v>3.4012100000000003E-2</c:v>
                </c:pt>
                <c:pt idx="203">
                  <c:v>3.0792400000000001E-2</c:v>
                </c:pt>
                <c:pt idx="204">
                  <c:v>3.4462199999999998E-2</c:v>
                </c:pt>
                <c:pt idx="205">
                  <c:v>2.8350899999999998E-2</c:v>
                </c:pt>
                <c:pt idx="206">
                  <c:v>3.6369600000000002E-2</c:v>
                </c:pt>
                <c:pt idx="207">
                  <c:v>2.4170000000000001E-2</c:v>
                </c:pt>
                <c:pt idx="208">
                  <c:v>1.11313E-2</c:v>
                </c:pt>
                <c:pt idx="209">
                  <c:v>4.8628200000000003E-3</c:v>
                </c:pt>
                <c:pt idx="210">
                  <c:v>2.1724800000000001E-3</c:v>
                </c:pt>
                <c:pt idx="211">
                  <c:v>1.10436E-3</c:v>
                </c:pt>
                <c:pt idx="212">
                  <c:v>6.3884599999999999E-4</c:v>
                </c:pt>
                <c:pt idx="213">
                  <c:v>4.4506999999999999E-4</c:v>
                </c:pt>
                <c:pt idx="214">
                  <c:v>3.1209199999999998E-4</c:v>
                </c:pt>
                <c:pt idx="215">
                  <c:v>2.5141399999999999E-4</c:v>
                </c:pt>
                <c:pt idx="216">
                  <c:v>1.96935E-4</c:v>
                </c:pt>
                <c:pt idx="217">
                  <c:v>1.62304E-4</c:v>
                </c:pt>
                <c:pt idx="218">
                  <c:v>1.48715E-4</c:v>
                </c:pt>
                <c:pt idx="219">
                  <c:v>1.2052099999999999E-4</c:v>
                </c:pt>
                <c:pt idx="220">
                  <c:v>1.26422E-4</c:v>
                </c:pt>
                <c:pt idx="221">
                  <c:v>1.15812E-4</c:v>
                </c:pt>
                <c:pt idx="222">
                  <c:v>8.1953000000000006E-5</c:v>
                </c:pt>
                <c:pt idx="223">
                  <c:v>9.2975999999999999E-5</c:v>
                </c:pt>
                <c:pt idx="224">
                  <c:v>8.0158000000000001E-5</c:v>
                </c:pt>
                <c:pt idx="225">
                  <c:v>9.6261999999999994E-5</c:v>
                </c:pt>
                <c:pt idx="226">
                  <c:v>6.3453000000000004E-5</c:v>
                </c:pt>
                <c:pt idx="227">
                  <c:v>5.1823000000000002E-5</c:v>
                </c:pt>
                <c:pt idx="228">
                  <c:v>5.4426999999999999E-5</c:v>
                </c:pt>
                <c:pt idx="229">
                  <c:v>5.8013999999999997E-5</c:v>
                </c:pt>
                <c:pt idx="230">
                  <c:v>6.1687999999999996E-5</c:v>
                </c:pt>
                <c:pt idx="231">
                  <c:v>3.6857999999999998E-5</c:v>
                </c:pt>
                <c:pt idx="232">
                  <c:v>3.9517999999999997E-5</c:v>
                </c:pt>
                <c:pt idx="233">
                  <c:v>5.0142999999999997E-5</c:v>
                </c:pt>
                <c:pt idx="234">
                  <c:v>3.8634999999999999E-5</c:v>
                </c:pt>
                <c:pt idx="235">
                  <c:v>5.0266000000000003E-5</c:v>
                </c:pt>
                <c:pt idx="236">
                  <c:v>3.6035000000000003E-5</c:v>
                </c:pt>
                <c:pt idx="237">
                  <c:v>3.1202999999999999E-5</c:v>
                </c:pt>
                <c:pt idx="238">
                  <c:v>4.2633000000000003E-5</c:v>
                </c:pt>
                <c:pt idx="239">
                  <c:v>4.8925000000000003E-5</c:v>
                </c:pt>
                <c:pt idx="240">
                  <c:v>3.1356000000000003E-5</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0.83864572634295875</c:v>
                </c:pt>
                <c:pt idx="1">
                  <c:v>0.7076969950049522</c:v>
                </c:pt>
                <c:pt idx="2">
                  <c:v>0.6961856070671717</c:v>
                </c:pt>
                <c:pt idx="3">
                  <c:v>0.6894186228542758</c:v>
                </c:pt>
                <c:pt idx="4">
                  <c:v>0.74346170452629212</c:v>
                </c:pt>
                <c:pt idx="5">
                  <c:v>0.75424122028300777</c:v>
                </c:pt>
                <c:pt idx="6">
                  <c:v>0.75877925742143137</c:v>
                </c:pt>
                <c:pt idx="7">
                  <c:v>0.72108085423219126</c:v>
                </c:pt>
                <c:pt idx="8">
                  <c:v>0.67440556528331486</c:v>
                </c:pt>
                <c:pt idx="9">
                  <c:v>0.67528693634754389</c:v>
                </c:pt>
                <c:pt idx="10">
                  <c:v>0.67383657986711876</c:v>
                </c:pt>
                <c:pt idx="11">
                  <c:v>0.67762392922165937</c:v>
                </c:pt>
                <c:pt idx="12">
                  <c:v>0.78240951793776548</c:v>
                </c:pt>
                <c:pt idx="13">
                  <c:v>0.68282290253281797</c:v>
                </c:pt>
                <c:pt idx="14">
                  <c:v>0.76285021354058624</c:v>
                </c:pt>
                <c:pt idx="15">
                  <c:v>0.75043871661913075</c:v>
                </c:pt>
                <c:pt idx="16">
                  <c:v>0.8518392403621412</c:v>
                </c:pt>
                <c:pt idx="17">
                  <c:v>0.75861690867812115</c:v>
                </c:pt>
                <c:pt idx="18">
                  <c:v>0.69003624258350305</c:v>
                </c:pt>
                <c:pt idx="19">
                  <c:v>0.74876391135362552</c:v>
                </c:pt>
                <c:pt idx="20">
                  <c:v>0.73153447103272373</c:v>
                </c:pt>
                <c:pt idx="21">
                  <c:v>0.76694767271768494</c:v>
                </c:pt>
                <c:pt idx="22">
                  <c:v>0.80858100825552526</c:v>
                </c:pt>
                <c:pt idx="23">
                  <c:v>0.84825409266199636</c:v>
                </c:pt>
                <c:pt idx="24">
                  <c:v>0.84568339811236137</c:v>
                </c:pt>
                <c:pt idx="25">
                  <c:v>0.85910474726790653</c:v>
                </c:pt>
                <c:pt idx="26">
                  <c:v>0.83842667969306051</c:v>
                </c:pt>
                <c:pt idx="27">
                  <c:v>0.88617276610945794</c:v>
                </c:pt>
                <c:pt idx="28">
                  <c:v>0.88269656936009844</c:v>
                </c:pt>
                <c:pt idx="29">
                  <c:v>0.89050675990621997</c:v>
                </c:pt>
                <c:pt idx="30">
                  <c:v>0.88680786413253443</c:v>
                </c:pt>
                <c:pt idx="31">
                  <c:v>0.90091674169542879</c:v>
                </c:pt>
                <c:pt idx="32">
                  <c:v>0.94664124911191128</c:v>
                </c:pt>
                <c:pt idx="33">
                  <c:v>0.97676136370956523</c:v>
                </c:pt>
                <c:pt idx="34">
                  <c:v>0.98618023217472472</c:v>
                </c:pt>
                <c:pt idx="35">
                  <c:v>0.98254434272766378</c:v>
                </c:pt>
                <c:pt idx="36">
                  <c:v>0.98241019969196819</c:v>
                </c:pt>
                <c:pt idx="37">
                  <c:v>0.98065685279187886</c:v>
                </c:pt>
                <c:pt idx="38">
                  <c:v>0.98494463845989166</c:v>
                </c:pt>
                <c:pt idx="39">
                  <c:v>0.98445205326261032</c:v>
                </c:pt>
                <c:pt idx="40">
                  <c:v>0.98433127586158697</c:v>
                </c:pt>
                <c:pt idx="41">
                  <c:v>0.98386590368413773</c:v>
                </c:pt>
                <c:pt idx="42">
                  <c:v>0.98102817000836062</c:v>
                </c:pt>
                <c:pt idx="43">
                  <c:v>0.98412129662224879</c:v>
                </c:pt>
                <c:pt idx="44">
                  <c:v>0.98114752668285321</c:v>
                </c:pt>
                <c:pt idx="45">
                  <c:v>0.98398893562306167</c:v>
                </c:pt>
                <c:pt idx="46">
                  <c:v>0.98360941445020111</c:v>
                </c:pt>
                <c:pt idx="47">
                  <c:v>0.98452132527894132</c:v>
                </c:pt>
                <c:pt idx="48">
                  <c:v>0.98383160598482133</c:v>
                </c:pt>
                <c:pt idx="49">
                  <c:v>0.98290060952098601</c:v>
                </c:pt>
                <c:pt idx="50">
                  <c:v>0.98200785375198563</c:v>
                </c:pt>
                <c:pt idx="51">
                  <c:v>0.98300232722862513</c:v>
                </c:pt>
                <c:pt idx="52">
                  <c:v>0.9832140722774394</c:v>
                </c:pt>
                <c:pt idx="53">
                  <c:v>0.98216599470707944</c:v>
                </c:pt>
                <c:pt idx="54">
                  <c:v>0.98245650765284098</c:v>
                </c:pt>
                <c:pt idx="55">
                  <c:v>0.98283253087930467</c:v>
                </c:pt>
                <c:pt idx="56">
                  <c:v>0.98246012286706619</c:v>
                </c:pt>
                <c:pt idx="57">
                  <c:v>0.98346726202182622</c:v>
                </c:pt>
                <c:pt idx="58">
                  <c:v>0.9828807918096879</c:v>
                </c:pt>
                <c:pt idx="59">
                  <c:v>0.98381978415929361</c:v>
                </c:pt>
                <c:pt idx="60">
                  <c:v>0.98341727720978178</c:v>
                </c:pt>
                <c:pt idx="61">
                  <c:v>0.98267090468114238</c:v>
                </c:pt>
                <c:pt idx="62">
                  <c:v>0.98225499322386167</c:v>
                </c:pt>
                <c:pt idx="63">
                  <c:v>0.98315720612007473</c:v>
                </c:pt>
                <c:pt idx="64">
                  <c:v>0.98336310198673971</c:v>
                </c:pt>
                <c:pt idx="65">
                  <c:v>0.98293437224367008</c:v>
                </c:pt>
                <c:pt idx="66">
                  <c:v>0.98271711876777601</c:v>
                </c:pt>
                <c:pt idx="67">
                  <c:v>0.9830360217416646</c:v>
                </c:pt>
                <c:pt idx="68">
                  <c:v>0.98324152880106386</c:v>
                </c:pt>
                <c:pt idx="69">
                  <c:v>0.98264775066105425</c:v>
                </c:pt>
                <c:pt idx="70">
                  <c:v>0.98324541331134552</c:v>
                </c:pt>
                <c:pt idx="71">
                  <c:v>0.98265499768014886</c:v>
                </c:pt>
                <c:pt idx="72">
                  <c:v>0.9832140640768986</c:v>
                </c:pt>
                <c:pt idx="73">
                  <c:v>0.98344600022984785</c:v>
                </c:pt>
                <c:pt idx="74">
                  <c:v>0.98280526546671321</c:v>
                </c:pt>
                <c:pt idx="75">
                  <c:v>0.98292220476498682</c:v>
                </c:pt>
                <c:pt idx="76">
                  <c:v>0.98327814665492275</c:v>
                </c:pt>
                <c:pt idx="77">
                  <c:v>0.98288368215710475</c:v>
                </c:pt>
                <c:pt idx="78">
                  <c:v>0.98327668606741347</c:v>
                </c:pt>
                <c:pt idx="79">
                  <c:v>0.98312627395829377</c:v>
                </c:pt>
                <c:pt idx="80">
                  <c:v>0.98300182459725793</c:v>
                </c:pt>
                <c:pt idx="81">
                  <c:v>0.98313660091342636</c:v>
                </c:pt>
                <c:pt idx="82">
                  <c:v>0.98309226580475606</c:v>
                </c:pt>
                <c:pt idx="83">
                  <c:v>0.98295838526496448</c:v>
                </c:pt>
                <c:pt idx="84">
                  <c:v>0.98309794059876465</c:v>
                </c:pt>
                <c:pt idx="85">
                  <c:v>0.98293268172152948</c:v>
                </c:pt>
                <c:pt idx="86">
                  <c:v>0.98293380633180905</c:v>
                </c:pt>
                <c:pt idx="87">
                  <c:v>0.98306799420927327</c:v>
                </c:pt>
                <c:pt idx="88">
                  <c:v>0.98277860628179436</c:v>
                </c:pt>
                <c:pt idx="89">
                  <c:v>0.98337483292332473</c:v>
                </c:pt>
                <c:pt idx="90">
                  <c:v>0.98285557467262064</c:v>
                </c:pt>
                <c:pt idx="91">
                  <c:v>0.98310997716226167</c:v>
                </c:pt>
                <c:pt idx="92">
                  <c:v>0.98316049430134889</c:v>
                </c:pt>
                <c:pt idx="93">
                  <c:v>0.98315423470679708</c:v>
                </c:pt>
                <c:pt idx="94">
                  <c:v>0.98307851152040548</c:v>
                </c:pt>
                <c:pt idx="95">
                  <c:v>0.98333345861442123</c:v>
                </c:pt>
                <c:pt idx="96">
                  <c:v>0.98310532254710181</c:v>
                </c:pt>
                <c:pt idx="97">
                  <c:v>0.98351045141323812</c:v>
                </c:pt>
                <c:pt idx="98">
                  <c:v>0.98315038554617817</c:v>
                </c:pt>
                <c:pt idx="99">
                  <c:v>0.9835215325099077</c:v>
                </c:pt>
                <c:pt idx="100">
                  <c:v>0.98322966391119848</c:v>
                </c:pt>
                <c:pt idx="101">
                  <c:v>0.98350900161153099</c:v>
                </c:pt>
                <c:pt idx="102">
                  <c:v>0.98340589686664248</c:v>
                </c:pt>
                <c:pt idx="103">
                  <c:v>0.98361140568554539</c:v>
                </c:pt>
                <c:pt idx="104">
                  <c:v>0.98340552542116311</c:v>
                </c:pt>
                <c:pt idx="105">
                  <c:v>0.98362983384693536</c:v>
                </c:pt>
                <c:pt idx="106">
                  <c:v>0.98354551674498247</c:v>
                </c:pt>
                <c:pt idx="107">
                  <c:v>0.98358178521256612</c:v>
                </c:pt>
                <c:pt idx="108">
                  <c:v>0.9837295535926468</c:v>
                </c:pt>
                <c:pt idx="109">
                  <c:v>0.98386780133691287</c:v>
                </c:pt>
                <c:pt idx="110">
                  <c:v>0.98381415194688671</c:v>
                </c:pt>
                <c:pt idx="111">
                  <c:v>0.98390196502929095</c:v>
                </c:pt>
                <c:pt idx="112">
                  <c:v>0.98370220579642342</c:v>
                </c:pt>
                <c:pt idx="113">
                  <c:v>0.98415482286284195</c:v>
                </c:pt>
                <c:pt idx="114">
                  <c:v>0.98409384900702768</c:v>
                </c:pt>
                <c:pt idx="115">
                  <c:v>0.98398148291529286</c:v>
                </c:pt>
                <c:pt idx="116">
                  <c:v>0.98429916628735292</c:v>
                </c:pt>
                <c:pt idx="117">
                  <c:v>0.98408680777389057</c:v>
                </c:pt>
                <c:pt idx="118">
                  <c:v>0.98398047756950102</c:v>
                </c:pt>
                <c:pt idx="119">
                  <c:v>0.98419237775872148</c:v>
                </c:pt>
                <c:pt idx="120">
                  <c:v>0.98395814117263192</c:v>
                </c:pt>
                <c:pt idx="121">
                  <c:v>0.98441131844393759</c:v>
                </c:pt>
                <c:pt idx="122">
                  <c:v>0.98435268505271578</c:v>
                </c:pt>
                <c:pt idx="123">
                  <c:v>0.98446806643157325</c:v>
                </c:pt>
                <c:pt idx="124">
                  <c:v>0.98422914032254916</c:v>
                </c:pt>
                <c:pt idx="125">
                  <c:v>0.98415883700013618</c:v>
                </c:pt>
                <c:pt idx="126">
                  <c:v>0.98460964532563189</c:v>
                </c:pt>
                <c:pt idx="127">
                  <c:v>0.9839601672824192</c:v>
                </c:pt>
                <c:pt idx="128">
                  <c:v>0.98445303461801248</c:v>
                </c:pt>
                <c:pt idx="129">
                  <c:v>0.98424820198632768</c:v>
                </c:pt>
                <c:pt idx="130">
                  <c:v>0.98460958584185154</c:v>
                </c:pt>
                <c:pt idx="131">
                  <c:v>0.98443264250184492</c:v>
                </c:pt>
                <c:pt idx="132">
                  <c:v>0.98430994003496797</c:v>
                </c:pt>
                <c:pt idx="133">
                  <c:v>0.98461465540572279</c:v>
                </c:pt>
                <c:pt idx="134">
                  <c:v>0.98421867520041062</c:v>
                </c:pt>
                <c:pt idx="135">
                  <c:v>0.98436155031326478</c:v>
                </c:pt>
                <c:pt idx="136">
                  <c:v>0.98455762761239463</c:v>
                </c:pt>
                <c:pt idx="137">
                  <c:v>0.98452573017068001</c:v>
                </c:pt>
                <c:pt idx="138">
                  <c:v>0.98451278252117358</c:v>
                </c:pt>
                <c:pt idx="139">
                  <c:v>0.9843309652700013</c:v>
                </c:pt>
                <c:pt idx="140">
                  <c:v>0.98451263734885308</c:v>
                </c:pt>
                <c:pt idx="141">
                  <c:v>0.98447286568106618</c:v>
                </c:pt>
                <c:pt idx="142">
                  <c:v>0.9844692498768729</c:v>
                </c:pt>
                <c:pt idx="143">
                  <c:v>0.9845318242541008</c:v>
                </c:pt>
                <c:pt idx="144">
                  <c:v>0.98463276413009404</c:v>
                </c:pt>
                <c:pt idx="145">
                  <c:v>0.98470755095282914</c:v>
                </c:pt>
                <c:pt idx="146">
                  <c:v>0.98470924263853743</c:v>
                </c:pt>
                <c:pt idx="147">
                  <c:v>0.98475741142341888</c:v>
                </c:pt>
                <c:pt idx="148">
                  <c:v>0.98482579616907051</c:v>
                </c:pt>
                <c:pt idx="149">
                  <c:v>0.98484865926594289</c:v>
                </c:pt>
                <c:pt idx="150">
                  <c:v>0.98471966805393985</c:v>
                </c:pt>
                <c:pt idx="151">
                  <c:v>0.98463716055506922</c:v>
                </c:pt>
                <c:pt idx="152">
                  <c:v>0.98480675199511125</c:v>
                </c:pt>
                <c:pt idx="153">
                  <c:v>0.98474350493869522</c:v>
                </c:pt>
                <c:pt idx="154">
                  <c:v>0.98481077586081667</c:v>
                </c:pt>
                <c:pt idx="155">
                  <c:v>0.98473466471282145</c:v>
                </c:pt>
                <c:pt idx="156">
                  <c:v>0.98485234741586281</c:v>
                </c:pt>
                <c:pt idx="157">
                  <c:v>0.98476430338208565</c:v>
                </c:pt>
                <c:pt idx="158">
                  <c:v>0.98460387194526322</c:v>
                </c:pt>
                <c:pt idx="159">
                  <c:v>0.98466885477692934</c:v>
                </c:pt>
                <c:pt idx="160">
                  <c:v>0.98460764186710503</c:v>
                </c:pt>
                <c:pt idx="161">
                  <c:v>0.98451570625950924</c:v>
                </c:pt>
                <c:pt idx="162">
                  <c:v>0.98459496496486643</c:v>
                </c:pt>
                <c:pt idx="163">
                  <c:v>0.98460955168333752</c:v>
                </c:pt>
                <c:pt idx="164">
                  <c:v>0.98464135497278749</c:v>
                </c:pt>
                <c:pt idx="165">
                  <c:v>0.98464617398770127</c:v>
                </c:pt>
                <c:pt idx="166">
                  <c:v>0.9846557690757014</c:v>
                </c:pt>
                <c:pt idx="167">
                  <c:v>0.98466282795329563</c:v>
                </c:pt>
                <c:pt idx="168">
                  <c:v>0.98477184872651402</c:v>
                </c:pt>
                <c:pt idx="169">
                  <c:v>0.98487442551388427</c:v>
                </c:pt>
                <c:pt idx="170">
                  <c:v>0.98495917469040162</c:v>
                </c:pt>
                <c:pt idx="171">
                  <c:v>0.98492530350999286</c:v>
                </c:pt>
                <c:pt idx="172">
                  <c:v>0.98495018563737646</c:v>
                </c:pt>
                <c:pt idx="173">
                  <c:v>0.9849684376781227</c:v>
                </c:pt>
                <c:pt idx="174">
                  <c:v>0.9849853332623929</c:v>
                </c:pt>
                <c:pt idx="175">
                  <c:v>0.98495248181480055</c:v>
                </c:pt>
                <c:pt idx="176">
                  <c:v>0.98499812218625471</c:v>
                </c:pt>
                <c:pt idx="177">
                  <c:v>0.98502041331940593</c:v>
                </c:pt>
                <c:pt idx="178">
                  <c:v>0.98491291877357368</c:v>
                </c:pt>
                <c:pt idx="179">
                  <c:v>0.98483238903433623</c:v>
                </c:pt>
                <c:pt idx="180">
                  <c:v>0.98487134806548782</c:v>
                </c:pt>
                <c:pt idx="181">
                  <c:v>0.98488553157484648</c:v>
                </c:pt>
                <c:pt idx="182">
                  <c:v>0.98483582078747633</c:v>
                </c:pt>
                <c:pt idx="183">
                  <c:v>0.9849957900599432</c:v>
                </c:pt>
                <c:pt idx="184">
                  <c:v>0.98463795743786542</c:v>
                </c:pt>
                <c:pt idx="185">
                  <c:v>0.98482653136204135</c:v>
                </c:pt>
                <c:pt idx="186">
                  <c:v>0.98440685745349898</c:v>
                </c:pt>
                <c:pt idx="187">
                  <c:v>0.98491010600121121</c:v>
                </c:pt>
                <c:pt idx="188">
                  <c:v>0.98375951499975645</c:v>
                </c:pt>
                <c:pt idx="189">
                  <c:v>0.98441089677960913</c:v>
                </c:pt>
                <c:pt idx="190">
                  <c:v>0.98433656609435316</c:v>
                </c:pt>
                <c:pt idx="191">
                  <c:v>0.98342951127376821</c:v>
                </c:pt>
                <c:pt idx="192">
                  <c:v>0.98374880361873485</c:v>
                </c:pt>
                <c:pt idx="193">
                  <c:v>0.98346721217085054</c:v>
                </c:pt>
                <c:pt idx="194">
                  <c:v>0.98401402185069486</c:v>
                </c:pt>
                <c:pt idx="195">
                  <c:v>0.9849532512020267</c:v>
                </c:pt>
                <c:pt idx="196">
                  <c:v>0.98470895299667172</c:v>
                </c:pt>
                <c:pt idx="197">
                  <c:v>0.98466377554096862</c:v>
                </c:pt>
                <c:pt idx="198">
                  <c:v>0.98440791982975107</c:v>
                </c:pt>
                <c:pt idx="199">
                  <c:v>0.98459555145932298</c:v>
                </c:pt>
                <c:pt idx="200">
                  <c:v>0.98561272395401089</c:v>
                </c:pt>
                <c:pt idx="201">
                  <c:v>0.98522934571482756</c:v>
                </c:pt>
                <c:pt idx="202">
                  <c:v>0.98597871950898641</c:v>
                </c:pt>
                <c:pt idx="203">
                  <c:v>0.98341016926087366</c:v>
                </c:pt>
                <c:pt idx="204">
                  <c:v>0.98592838306943853</c:v>
                </c:pt>
                <c:pt idx="205">
                  <c:v>0.98656712943629055</c:v>
                </c:pt>
                <c:pt idx="206">
                  <c:v>0.99203504312496704</c:v>
                </c:pt>
                <c:pt idx="207">
                  <c:v>0.99368706289539654</c:v>
                </c:pt>
                <c:pt idx="208">
                  <c:v>0.99271720853976286</c:v>
                </c:pt>
                <c:pt idx="209">
                  <c:v>0.98925374035538427</c:v>
                </c:pt>
                <c:pt idx="210">
                  <c:v>0.98317003172886619</c:v>
                </c:pt>
                <c:pt idx="211">
                  <c:v>0.97996042410510142</c:v>
                </c:pt>
                <c:pt idx="212">
                  <c:v>0.96807298219861915</c:v>
                </c:pt>
                <c:pt idx="213">
                  <c:v>0.96411590004590864</c:v>
                </c:pt>
                <c:pt idx="214">
                  <c:v>0.95170632209597328</c:v>
                </c:pt>
                <c:pt idx="215">
                  <c:v>0.94396637207768608</c:v>
                </c:pt>
                <c:pt idx="216">
                  <c:v>0.92599999330443805</c:v>
                </c:pt>
                <c:pt idx="217">
                  <c:v>0.90603751160397827</c:v>
                </c:pt>
                <c:pt idx="218">
                  <c:v>0.89839409304546591</c:v>
                </c:pt>
                <c:pt idx="219">
                  <c:v>0.87363953852825815</c:v>
                </c:pt>
                <c:pt idx="220">
                  <c:v>0.88360141623869803</c:v>
                </c:pt>
                <c:pt idx="221">
                  <c:v>0.88142263649280961</c:v>
                </c:pt>
                <c:pt idx="222">
                  <c:v>0.83736326213305912</c:v>
                </c:pt>
                <c:pt idx="223">
                  <c:v>0.85964073760310999</c:v>
                </c:pt>
                <c:pt idx="224">
                  <c:v>0.82868169532568392</c:v>
                </c:pt>
                <c:pt idx="225">
                  <c:v>0.86629791277212431</c:v>
                </c:pt>
                <c:pt idx="226">
                  <c:v>0.82432152163393702</c:v>
                </c:pt>
                <c:pt idx="227">
                  <c:v>0.77341512011721281</c:v>
                </c:pt>
                <c:pt idx="228">
                  <c:v>0.79274148770291586</c:v>
                </c:pt>
                <c:pt idx="229">
                  <c:v>0.79145666946380344</c:v>
                </c:pt>
                <c:pt idx="230">
                  <c:v>0.80213419565085631</c:v>
                </c:pt>
                <c:pt idx="231">
                  <c:v>0.71208853258480609</c:v>
                </c:pt>
                <c:pt idx="232">
                  <c:v>0.70869817027365467</c:v>
                </c:pt>
                <c:pt idx="233">
                  <c:v>0.75819198401372279</c:v>
                </c:pt>
                <c:pt idx="234">
                  <c:v>0.65923449447372751</c:v>
                </c:pt>
                <c:pt idx="235">
                  <c:v>0.77805082660389713</c:v>
                </c:pt>
                <c:pt idx="236">
                  <c:v>0.70625547725629612</c:v>
                </c:pt>
                <c:pt idx="237">
                  <c:v>0.61601338720290011</c:v>
                </c:pt>
                <c:pt idx="238">
                  <c:v>0.67471454493380456</c:v>
                </c:pt>
                <c:pt idx="239">
                  <c:v>0.72694226061339207</c:v>
                </c:pt>
                <c:pt idx="240">
                  <c:v>0.69599021625252022</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4" sqref="B4:C19"/>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10</v>
      </c>
      <c r="B1" s="25"/>
      <c r="C1" s="25"/>
    </row>
    <row r="2" spans="1:3" ht="18" x14ac:dyDescent="0.35">
      <c r="A2" s="26" t="s">
        <v>27</v>
      </c>
      <c r="B2" s="26"/>
      <c r="C2" s="26"/>
    </row>
    <row r="4" spans="1:3" x14ac:dyDescent="0.3">
      <c r="A4" s="1" t="s">
        <v>5</v>
      </c>
      <c r="B4" s="27" t="s">
        <v>6</v>
      </c>
      <c r="C4" s="27"/>
    </row>
    <row r="5" spans="1:3" x14ac:dyDescent="0.3">
      <c r="A5" s="1" t="s">
        <v>19</v>
      </c>
      <c r="B5" s="27" t="s">
        <v>82</v>
      </c>
      <c r="C5" s="27"/>
    </row>
    <row r="6" spans="1:3" x14ac:dyDescent="0.3">
      <c r="A6" s="1" t="s">
        <v>20</v>
      </c>
      <c r="B6" s="27" t="s">
        <v>21</v>
      </c>
      <c r="C6" s="27"/>
    </row>
    <row r="7" spans="1:3" x14ac:dyDescent="0.3">
      <c r="A7" s="1"/>
    </row>
    <row r="8" spans="1:3" x14ac:dyDescent="0.3">
      <c r="A8" s="1" t="s">
        <v>11</v>
      </c>
      <c r="B8" t="s">
        <v>12</v>
      </c>
    </row>
    <row r="10" spans="1:3" x14ac:dyDescent="0.3">
      <c r="A10" s="1" t="s">
        <v>7</v>
      </c>
      <c r="B10">
        <v>635</v>
      </c>
      <c r="C10" t="s">
        <v>8</v>
      </c>
    </row>
    <row r="11" spans="1:3" x14ac:dyDescent="0.3">
      <c r="A11" s="1" t="s">
        <v>9</v>
      </c>
      <c r="B11">
        <v>5</v>
      </c>
      <c r="C11" t="s">
        <v>3</v>
      </c>
    </row>
    <row r="13" spans="1:3" x14ac:dyDescent="0.3">
      <c r="A13" s="1" t="s">
        <v>22</v>
      </c>
      <c r="B13">
        <v>24</v>
      </c>
      <c r="C13" t="s">
        <v>18</v>
      </c>
    </row>
    <row r="14" spans="1:3" x14ac:dyDescent="0.3">
      <c r="A14" s="1" t="s">
        <v>23</v>
      </c>
      <c r="B14">
        <v>33</v>
      </c>
      <c r="C14" t="s">
        <v>18</v>
      </c>
    </row>
    <row r="15" spans="1:3" x14ac:dyDescent="0.3">
      <c r="A15" s="1" t="s">
        <v>28</v>
      </c>
      <c r="B15">
        <v>0.6</v>
      </c>
      <c r="C15" t="s">
        <v>24</v>
      </c>
    </row>
    <row r="16" spans="1:3" x14ac:dyDescent="0.3">
      <c r="A16" s="1"/>
    </row>
    <row r="17" spans="1:3" x14ac:dyDescent="0.3">
      <c r="A17" s="1" t="s">
        <v>25</v>
      </c>
    </row>
    <row r="18" spans="1:3" x14ac:dyDescent="0.3">
      <c r="A18" s="1" t="s">
        <v>29</v>
      </c>
      <c r="B18">
        <v>7.5</v>
      </c>
      <c r="C18" t="s">
        <v>26</v>
      </c>
    </row>
    <row r="19" spans="1:3" x14ac:dyDescent="0.3">
      <c r="A19" s="1" t="s">
        <v>30</v>
      </c>
      <c r="B19">
        <v>33</v>
      </c>
      <c r="C19" t="s">
        <v>26</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B29" sqref="B29"/>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81</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1.0036E-5</v>
      </c>
      <c r="G9" s="5">
        <v>8.4919999999999993E-6</v>
      </c>
      <c r="H9" s="5">
        <v>6.8140000000000003E-6</v>
      </c>
      <c r="I9" s="5">
        <v>8.7290000000000006E-6</v>
      </c>
      <c r="J9" s="5"/>
      <c r="K9" s="5">
        <f t="shared" ref="K9:K72" si="0">F9+H9</f>
        <v>1.685E-5</v>
      </c>
      <c r="L9" s="5">
        <f>F9-H9</f>
        <v>3.2219999999999998E-6</v>
      </c>
      <c r="M9" s="5">
        <f>G9-I9</f>
        <v>-2.3700000000000129E-7</v>
      </c>
      <c r="N9">
        <v>1</v>
      </c>
      <c r="O9" s="5">
        <f>L9/K9</f>
        <v>0.19121661721068248</v>
      </c>
      <c r="P9" s="5">
        <f>M9/K9</f>
        <v>-1.4065281899109869E-2</v>
      </c>
      <c r="Q9" s="5">
        <f>SQRT(O9^2+P9^2)</f>
        <v>0.19173321791593154</v>
      </c>
      <c r="R9" s="5">
        <f>0.5*ATAN(P9/O9)</f>
        <v>-3.6712281919301981E-2</v>
      </c>
    </row>
    <row r="10" spans="1:18" x14ac:dyDescent="0.3">
      <c r="A10" s="1" t="s">
        <v>31</v>
      </c>
      <c r="B10" t="s">
        <v>2</v>
      </c>
      <c r="E10" s="4">
        <v>-59.5</v>
      </c>
      <c r="F10" s="5">
        <v>9.7690000000000008E-6</v>
      </c>
      <c r="G10" s="5">
        <v>9.9909999999999997E-6</v>
      </c>
      <c r="H10" s="5">
        <v>7.4379999999999998E-6</v>
      </c>
      <c r="I10" s="5">
        <v>7.0310000000000001E-6</v>
      </c>
      <c r="J10" s="5"/>
      <c r="K10" s="5">
        <f t="shared" si="0"/>
        <v>1.7207E-5</v>
      </c>
      <c r="L10" s="5">
        <f t="shared" ref="L10:L73" si="1">F10-H10</f>
        <v>2.3310000000000011E-6</v>
      </c>
      <c r="M10" s="5">
        <f t="shared" ref="M10:M73" si="2">G10-I10</f>
        <v>2.9599999999999996E-6</v>
      </c>
      <c r="N10">
        <v>1</v>
      </c>
      <c r="O10" s="5">
        <f t="shared" ref="O10:O73" si="3">L10/K10</f>
        <v>0.13546812343813572</v>
      </c>
      <c r="P10" s="5">
        <f t="shared" ref="P10:P73" si="4">M10/K10</f>
        <v>0.17202301388969604</v>
      </c>
      <c r="Q10" s="5">
        <f t="shared" ref="Q10:Q73" si="5">SQRT(O10^2+P10^2)</f>
        <v>0.21896011000989318</v>
      </c>
      <c r="R10" s="5">
        <f t="shared" ref="R10:R73" si="6">0.5*ATAN(P10/O10)</f>
        <v>0.45186197295149055</v>
      </c>
    </row>
    <row r="11" spans="1:18" x14ac:dyDescent="0.3">
      <c r="A11" s="1" t="s">
        <v>58</v>
      </c>
      <c r="B11" t="s">
        <v>59</v>
      </c>
      <c r="E11" s="4">
        <v>-59</v>
      </c>
      <c r="F11" s="5">
        <v>7.7929999999999998E-6</v>
      </c>
      <c r="G11" s="5">
        <v>8.0390000000000005E-6</v>
      </c>
      <c r="H11" s="5">
        <v>8.3429999999999996E-6</v>
      </c>
      <c r="I11" s="5">
        <v>7.9820000000000008E-6</v>
      </c>
      <c r="J11" s="5"/>
      <c r="K11" s="5">
        <f t="shared" si="0"/>
        <v>1.6135999999999999E-5</v>
      </c>
      <c r="L11" s="5">
        <f t="shared" si="1"/>
        <v>-5.4999999999999982E-7</v>
      </c>
      <c r="M11" s="5">
        <f t="shared" si="2"/>
        <v>5.6999999999999624E-8</v>
      </c>
      <c r="N11">
        <v>1</v>
      </c>
      <c r="O11" s="5">
        <f t="shared" si="3"/>
        <v>-3.4085275161130385E-2</v>
      </c>
      <c r="P11" s="5">
        <f t="shared" si="4"/>
        <v>3.5324739712443991E-3</v>
      </c>
      <c r="Q11" s="5">
        <f t="shared" si="5"/>
        <v>3.4267832659324857E-2</v>
      </c>
      <c r="R11" s="5">
        <f t="shared" si="6"/>
        <v>-5.1633850597351573E-2</v>
      </c>
    </row>
    <row r="12" spans="1:18" x14ac:dyDescent="0.3">
      <c r="A12" s="1" t="s">
        <v>60</v>
      </c>
      <c r="B12" t="s">
        <v>61</v>
      </c>
      <c r="E12" s="4">
        <v>-58.5</v>
      </c>
      <c r="F12" s="5">
        <v>9.5829999999999996E-6</v>
      </c>
      <c r="G12" s="5">
        <v>8.8459999999999997E-6</v>
      </c>
      <c r="H12" s="5">
        <v>8.242E-6</v>
      </c>
      <c r="I12" s="5">
        <v>9.4660000000000005E-6</v>
      </c>
      <c r="J12" s="5"/>
      <c r="K12" s="5">
        <f t="shared" si="0"/>
        <v>1.7825E-5</v>
      </c>
      <c r="L12" s="5">
        <f t="shared" si="1"/>
        <v>1.3409999999999995E-6</v>
      </c>
      <c r="M12" s="5">
        <f t="shared" si="2"/>
        <v>-6.2000000000000084E-7</v>
      </c>
      <c r="N12">
        <v>1</v>
      </c>
      <c r="O12" s="5">
        <f t="shared" si="3"/>
        <v>7.5231416549789598E-2</v>
      </c>
      <c r="P12" s="5">
        <f t="shared" si="4"/>
        <v>-3.4782608695652223E-2</v>
      </c>
      <c r="Q12" s="5">
        <f t="shared" si="5"/>
        <v>8.2883025425975004E-2</v>
      </c>
      <c r="R12" s="5">
        <f t="shared" si="6"/>
        <v>-0.21653481006475259</v>
      </c>
    </row>
    <row r="13" spans="1:18" x14ac:dyDescent="0.3">
      <c r="A13" s="1" t="s">
        <v>32</v>
      </c>
      <c r="E13" s="4">
        <v>-58</v>
      </c>
      <c r="F13" s="5">
        <v>9.302E-6</v>
      </c>
      <c r="G13" s="5">
        <v>8.2979999999999992E-6</v>
      </c>
      <c r="H13" s="5">
        <v>8.3380000000000005E-6</v>
      </c>
      <c r="I13" s="5">
        <v>9.3829999999999998E-6</v>
      </c>
      <c r="J13" s="5"/>
      <c r="K13" s="5">
        <f t="shared" si="0"/>
        <v>1.7640000000000001E-5</v>
      </c>
      <c r="L13" s="5">
        <f t="shared" si="1"/>
        <v>9.6399999999999958E-7</v>
      </c>
      <c r="M13" s="5">
        <f t="shared" si="2"/>
        <v>-1.0850000000000006E-6</v>
      </c>
      <c r="N13">
        <v>1</v>
      </c>
      <c r="O13" s="5">
        <f t="shared" si="3"/>
        <v>5.4648526077097477E-2</v>
      </c>
      <c r="P13" s="5">
        <f t="shared" si="4"/>
        <v>-6.1507936507936539E-2</v>
      </c>
      <c r="Q13" s="5">
        <f t="shared" si="5"/>
        <v>8.2278111644978558E-2</v>
      </c>
      <c r="R13" s="5">
        <f t="shared" si="6"/>
        <v>-0.4221914291706258</v>
      </c>
    </row>
    <row r="14" spans="1:18" x14ac:dyDescent="0.3">
      <c r="A14" s="1"/>
      <c r="E14" s="4">
        <v>-57.5</v>
      </c>
      <c r="F14" s="5">
        <v>1.1061E-5</v>
      </c>
      <c r="G14" s="5">
        <v>1.0349E-5</v>
      </c>
      <c r="H14" s="5">
        <v>7.7770000000000002E-6</v>
      </c>
      <c r="I14" s="5">
        <v>8.9409999999999996E-6</v>
      </c>
      <c r="J14" s="5"/>
      <c r="K14" s="5">
        <f t="shared" si="0"/>
        <v>1.8837999999999998E-5</v>
      </c>
      <c r="L14" s="5">
        <f t="shared" si="1"/>
        <v>3.2839999999999994E-6</v>
      </c>
      <c r="M14" s="5">
        <f t="shared" si="2"/>
        <v>1.4080000000000007E-6</v>
      </c>
      <c r="N14">
        <v>1</v>
      </c>
      <c r="O14" s="5">
        <f t="shared" si="3"/>
        <v>0.17432848497717379</v>
      </c>
      <c r="P14" s="5">
        <f t="shared" si="4"/>
        <v>7.4742541671090401E-2</v>
      </c>
      <c r="Q14" s="5">
        <f t="shared" si="5"/>
        <v>0.18967569219563005</v>
      </c>
      <c r="R14" s="5">
        <f t="shared" si="6"/>
        <v>0.20251939012863604</v>
      </c>
    </row>
    <row r="15" spans="1:18" x14ac:dyDescent="0.3">
      <c r="A15" s="1" t="s">
        <v>34</v>
      </c>
      <c r="B15" s="2">
        <v>20</v>
      </c>
      <c r="C15" s="2" t="s">
        <v>66</v>
      </c>
      <c r="E15" s="4">
        <v>-57</v>
      </c>
      <c r="F15" s="5">
        <v>1.7407000000000001E-5</v>
      </c>
      <c r="G15" s="5">
        <v>1.5523E-5</v>
      </c>
      <c r="H15" s="5">
        <v>8.9400000000000008E-6</v>
      </c>
      <c r="I15" s="5">
        <v>1.1484999999999999E-5</v>
      </c>
      <c r="J15" s="5"/>
      <c r="K15" s="5">
        <f t="shared" si="0"/>
        <v>2.6347000000000004E-5</v>
      </c>
      <c r="L15" s="5">
        <f t="shared" si="1"/>
        <v>8.4670000000000004E-6</v>
      </c>
      <c r="M15" s="5">
        <f t="shared" si="2"/>
        <v>4.038000000000001E-6</v>
      </c>
      <c r="N15">
        <v>1</v>
      </c>
      <c r="O15" s="5">
        <f t="shared" si="3"/>
        <v>0.3213648612745284</v>
      </c>
      <c r="P15" s="5">
        <f t="shared" si="4"/>
        <v>0.15326223099404107</v>
      </c>
      <c r="Q15" s="5">
        <f t="shared" si="5"/>
        <v>0.35604028635993945</v>
      </c>
      <c r="R15" s="5">
        <f t="shared" si="6"/>
        <v>0.22250293128373105</v>
      </c>
    </row>
    <row r="16" spans="1:18" x14ac:dyDescent="0.3">
      <c r="A16" s="1" t="s">
        <v>76</v>
      </c>
      <c r="B16" s="2">
        <v>4.4645000000000001</v>
      </c>
      <c r="C16" s="2" t="s">
        <v>3</v>
      </c>
      <c r="E16" s="4">
        <v>-56.5</v>
      </c>
      <c r="F16" s="5">
        <v>1.1061E-5</v>
      </c>
      <c r="G16" s="5">
        <v>9.1900000000000001E-6</v>
      </c>
      <c r="H16" s="5">
        <v>8.4069999999999993E-6</v>
      </c>
      <c r="I16" s="5">
        <v>9.7860000000000008E-6</v>
      </c>
      <c r="J16" s="5"/>
      <c r="K16" s="5">
        <f t="shared" si="0"/>
        <v>1.9467999999999997E-5</v>
      </c>
      <c r="L16" s="5">
        <f t="shared" si="1"/>
        <v>2.6540000000000003E-6</v>
      </c>
      <c r="M16" s="5">
        <f t="shared" si="2"/>
        <v>-5.9600000000000073E-7</v>
      </c>
      <c r="N16">
        <v>1</v>
      </c>
      <c r="O16" s="5">
        <f t="shared" si="3"/>
        <v>0.13632627902198483</v>
      </c>
      <c r="P16" s="5">
        <f t="shared" si="4"/>
        <v>-3.0614341483460077E-2</v>
      </c>
      <c r="Q16" s="5">
        <f t="shared" si="5"/>
        <v>0.13972148101292789</v>
      </c>
      <c r="R16" s="5">
        <f t="shared" si="6"/>
        <v>-0.11045098754978189</v>
      </c>
    </row>
    <row r="17" spans="1:18" x14ac:dyDescent="0.3">
      <c r="A17" s="1" t="s">
        <v>79</v>
      </c>
      <c r="B17">
        <v>0.106</v>
      </c>
      <c r="C17" t="s">
        <v>18</v>
      </c>
      <c r="E17" s="4">
        <v>-56</v>
      </c>
      <c r="F17" s="5">
        <v>1.0248000000000001E-5</v>
      </c>
      <c r="G17" s="5">
        <v>1.0886999999999999E-5</v>
      </c>
      <c r="H17" s="5">
        <v>9.3170000000000008E-6</v>
      </c>
      <c r="I17" s="5">
        <v>8.799E-6</v>
      </c>
      <c r="J17" s="5"/>
      <c r="K17" s="5">
        <f t="shared" si="0"/>
        <v>1.9565E-5</v>
      </c>
      <c r="L17" s="5">
        <f t="shared" si="1"/>
        <v>9.3100000000000006E-7</v>
      </c>
      <c r="M17" s="5">
        <f t="shared" si="2"/>
        <v>2.0879999999999993E-6</v>
      </c>
      <c r="N17">
        <v>1</v>
      </c>
      <c r="O17" s="5">
        <f t="shared" si="3"/>
        <v>4.7584973166368519E-2</v>
      </c>
      <c r="P17" s="5">
        <f t="shared" si="4"/>
        <v>0.1067211857909532</v>
      </c>
      <c r="Q17" s="5">
        <f t="shared" si="5"/>
        <v>0.11684922407902915</v>
      </c>
      <c r="R17" s="5">
        <f t="shared" si="6"/>
        <v>0.57568642525869473</v>
      </c>
    </row>
    <row r="18" spans="1:18" x14ac:dyDescent="0.3">
      <c r="A18" s="1" t="s">
        <v>77</v>
      </c>
      <c r="B18" s="2">
        <v>275</v>
      </c>
      <c r="C18" s="2" t="s">
        <v>78</v>
      </c>
      <c r="E18" s="4">
        <v>-55.5</v>
      </c>
      <c r="F18" s="5">
        <v>9.1050000000000001E-6</v>
      </c>
      <c r="G18" s="5">
        <v>8.3280000000000006E-6</v>
      </c>
      <c r="H18" s="5">
        <v>7.7020000000000001E-6</v>
      </c>
      <c r="I18" s="5">
        <v>8.2390000000000002E-6</v>
      </c>
      <c r="J18" s="5"/>
      <c r="K18" s="5">
        <f t="shared" si="0"/>
        <v>1.6807E-5</v>
      </c>
      <c r="L18" s="5">
        <f t="shared" si="1"/>
        <v>1.403E-6</v>
      </c>
      <c r="M18" s="5">
        <f t="shared" si="2"/>
        <v>8.9000000000000334E-8</v>
      </c>
      <c r="N18">
        <v>1</v>
      </c>
      <c r="O18" s="5">
        <f t="shared" si="3"/>
        <v>8.3477122627476641E-2</v>
      </c>
      <c r="P18" s="5">
        <f t="shared" si="4"/>
        <v>5.2954126256916957E-3</v>
      </c>
      <c r="Q18" s="5">
        <f t="shared" si="5"/>
        <v>8.3644912559217299E-2</v>
      </c>
      <c r="R18" s="5">
        <f t="shared" si="6"/>
        <v>3.1675305382285288E-2</v>
      </c>
    </row>
    <row r="19" spans="1:18" x14ac:dyDescent="0.3">
      <c r="A19" s="1"/>
      <c r="E19" s="4">
        <v>-55</v>
      </c>
      <c r="F19" s="5">
        <v>1.3079E-5</v>
      </c>
      <c r="G19" s="5">
        <v>1.2221E-5</v>
      </c>
      <c r="H19" s="5">
        <v>1.0766E-5</v>
      </c>
      <c r="I19" s="5">
        <v>1.1673E-5</v>
      </c>
      <c r="J19" s="5"/>
      <c r="K19" s="5">
        <f t="shared" si="0"/>
        <v>2.3845E-5</v>
      </c>
      <c r="L19" s="5">
        <f t="shared" si="1"/>
        <v>2.3129999999999997E-6</v>
      </c>
      <c r="M19" s="5">
        <f t="shared" si="2"/>
        <v>5.4800000000000051E-7</v>
      </c>
      <c r="N19">
        <v>1</v>
      </c>
      <c r="O19" s="5">
        <f t="shared" si="3"/>
        <v>9.700146781295868E-2</v>
      </c>
      <c r="P19" s="5">
        <f t="shared" si="4"/>
        <v>2.298175718179914E-2</v>
      </c>
      <c r="Q19" s="5">
        <f t="shared" si="5"/>
        <v>9.9686738942708103E-2</v>
      </c>
      <c r="R19" s="5">
        <f t="shared" si="6"/>
        <v>0.11631617585573675</v>
      </c>
    </row>
    <row r="20" spans="1:18" x14ac:dyDescent="0.3">
      <c r="A20" s="1" t="s">
        <v>50</v>
      </c>
      <c r="B20" s="4">
        <f>ABS(B27)+ABS(B28)</f>
        <v>10.107877190439794</v>
      </c>
      <c r="C20" t="s">
        <v>65</v>
      </c>
      <c r="E20" s="4">
        <v>-54.5</v>
      </c>
      <c r="F20" s="5">
        <v>8.4290000000000001E-6</v>
      </c>
      <c r="G20" s="5">
        <v>9.5589999999999994E-6</v>
      </c>
      <c r="H20" s="5">
        <v>9.8439999999999993E-6</v>
      </c>
      <c r="I20" s="5">
        <v>8.6130000000000004E-6</v>
      </c>
      <c r="J20" s="5"/>
      <c r="K20" s="5">
        <f t="shared" si="0"/>
        <v>1.8272999999999999E-5</v>
      </c>
      <c r="L20" s="5">
        <f t="shared" si="1"/>
        <v>-1.4149999999999992E-6</v>
      </c>
      <c r="M20" s="5">
        <f t="shared" si="2"/>
        <v>9.4599999999999907E-7</v>
      </c>
      <c r="N20">
        <v>1</v>
      </c>
      <c r="O20" s="5">
        <f t="shared" si="3"/>
        <v>-7.7436655174300831E-2</v>
      </c>
      <c r="P20" s="5">
        <f t="shared" si="4"/>
        <v>5.1770371586493683E-2</v>
      </c>
      <c r="Q20" s="5">
        <f t="shared" si="5"/>
        <v>9.3148306150929033E-2</v>
      </c>
      <c r="R20" s="5">
        <f t="shared" si="6"/>
        <v>-0.29465308566400389</v>
      </c>
    </row>
    <row r="21" spans="1:18" x14ac:dyDescent="0.3">
      <c r="A21" s="1" t="s">
        <v>63</v>
      </c>
      <c r="B21" s="6">
        <f>MAX(Q:Q)*100</f>
        <v>99.059826987686307</v>
      </c>
      <c r="C21" t="s">
        <v>57</v>
      </c>
      <c r="E21" s="4">
        <v>-54</v>
      </c>
      <c r="F21" s="5">
        <v>1.1056999999999999E-5</v>
      </c>
      <c r="G21" s="5">
        <v>1.0027000000000001E-5</v>
      </c>
      <c r="H21" s="5">
        <v>9.1609999999999992E-6</v>
      </c>
      <c r="I21" s="5">
        <v>1.0349E-5</v>
      </c>
      <c r="J21" s="5"/>
      <c r="K21" s="5">
        <f t="shared" si="0"/>
        <v>2.0217999999999999E-5</v>
      </c>
      <c r="L21" s="5">
        <f t="shared" si="1"/>
        <v>1.8960000000000001E-6</v>
      </c>
      <c r="M21" s="5">
        <f t="shared" si="2"/>
        <v>-3.2199999999999963E-7</v>
      </c>
      <c r="N21">
        <v>1</v>
      </c>
      <c r="O21" s="5">
        <f t="shared" si="3"/>
        <v>9.3777821743001297E-2</v>
      </c>
      <c r="P21" s="5">
        <f t="shared" si="4"/>
        <v>-1.5926402215847249E-2</v>
      </c>
      <c r="Q21" s="5">
        <f t="shared" si="5"/>
        <v>9.5120608379062999E-2</v>
      </c>
      <c r="R21" s="5">
        <f t="shared" si="6"/>
        <v>-8.4113058418047115E-2</v>
      </c>
    </row>
    <row r="22" spans="1:18" x14ac:dyDescent="0.3">
      <c r="A22" s="1"/>
      <c r="B22" s="6"/>
      <c r="E22" s="4">
        <v>-53.5</v>
      </c>
      <c r="F22" s="5">
        <v>1.1102E-5</v>
      </c>
      <c r="G22" s="5">
        <v>9.8630000000000003E-6</v>
      </c>
      <c r="H22" s="5">
        <v>1.0173999999999999E-5</v>
      </c>
      <c r="I22" s="5">
        <v>1.1161E-5</v>
      </c>
      <c r="J22" s="5"/>
      <c r="K22" s="5">
        <f t="shared" si="0"/>
        <v>2.1275999999999998E-5</v>
      </c>
      <c r="L22" s="5">
        <f t="shared" si="1"/>
        <v>9.2800000000000026E-7</v>
      </c>
      <c r="M22" s="5">
        <f t="shared" si="2"/>
        <v>-1.2980000000000001E-6</v>
      </c>
      <c r="N22">
        <v>1</v>
      </c>
      <c r="O22" s="5">
        <f t="shared" si="3"/>
        <v>4.3617221282195917E-2</v>
      </c>
      <c r="P22" s="5">
        <f t="shared" si="4"/>
        <v>-6.1007708215830056E-2</v>
      </c>
      <c r="Q22" s="5">
        <f t="shared" si="5"/>
        <v>7.4996016255051187E-2</v>
      </c>
      <c r="R22" s="5">
        <f t="shared" si="6"/>
        <v>-0.47505485710945294</v>
      </c>
    </row>
    <row r="23" spans="1:18" x14ac:dyDescent="0.3">
      <c r="A23" s="7" t="s">
        <v>62</v>
      </c>
      <c r="B23" s="22"/>
      <c r="C23" s="7"/>
      <c r="E23" s="4">
        <v>-53</v>
      </c>
      <c r="F23" s="5">
        <v>1.1270000000000001E-5</v>
      </c>
      <c r="G23" s="5">
        <v>9.4059999999999994E-6</v>
      </c>
      <c r="H23" s="5">
        <v>8.7339999999999997E-6</v>
      </c>
      <c r="I23" s="5">
        <v>1.0008E-5</v>
      </c>
      <c r="J23" s="5"/>
      <c r="K23" s="5">
        <f t="shared" si="0"/>
        <v>2.0004E-5</v>
      </c>
      <c r="L23" s="5">
        <f t="shared" si="1"/>
        <v>2.5360000000000008E-6</v>
      </c>
      <c r="M23" s="5">
        <f t="shared" si="2"/>
        <v>-6.0200000000000033E-7</v>
      </c>
      <c r="N23">
        <v>1</v>
      </c>
      <c r="O23" s="5">
        <f t="shared" si="3"/>
        <v>0.12677464507098585</v>
      </c>
      <c r="P23" s="5">
        <f t="shared" si="4"/>
        <v>-3.0093981203759265E-2</v>
      </c>
      <c r="Q23" s="5">
        <f t="shared" si="5"/>
        <v>0.13029757610012035</v>
      </c>
      <c r="R23" s="5">
        <f t="shared" si="6"/>
        <v>-0.11653390875970458</v>
      </c>
    </row>
    <row r="24" spans="1:18" x14ac:dyDescent="0.3">
      <c r="A24" s="7" t="s">
        <v>53</v>
      </c>
      <c r="B24" s="9">
        <f>MAX(F:F)</f>
        <v>7.4978199999999997E-3</v>
      </c>
      <c r="C24" s="23"/>
      <c r="E24" s="4">
        <v>-52.5</v>
      </c>
      <c r="F24" s="5">
        <v>1.5296999999999999E-5</v>
      </c>
      <c r="G24" s="5">
        <v>1.2595000000000001E-5</v>
      </c>
      <c r="H24" s="5">
        <v>8.6889999999999993E-6</v>
      </c>
      <c r="I24" s="5">
        <v>1.0856000000000001E-5</v>
      </c>
      <c r="J24" s="5"/>
      <c r="K24" s="5">
        <f t="shared" si="0"/>
        <v>2.3985999999999997E-5</v>
      </c>
      <c r="L24" s="5">
        <f t="shared" si="1"/>
        <v>6.6080000000000001E-6</v>
      </c>
      <c r="M24" s="5">
        <f t="shared" si="2"/>
        <v>1.7389999999999998E-6</v>
      </c>
      <c r="N24">
        <v>1</v>
      </c>
      <c r="O24" s="5">
        <f t="shared" si="3"/>
        <v>0.27549403818894358</v>
      </c>
      <c r="P24" s="5">
        <f t="shared" si="4"/>
        <v>7.2500625364796137E-2</v>
      </c>
      <c r="Q24" s="5">
        <f t="shared" si="5"/>
        <v>0.28487419285701826</v>
      </c>
      <c r="R24" s="5">
        <f t="shared" si="6"/>
        <v>0.12866558196355868</v>
      </c>
    </row>
    <row r="25" spans="1:18" x14ac:dyDescent="0.3">
      <c r="A25" s="7" t="s">
        <v>72</v>
      </c>
      <c r="B25" s="23">
        <f>MATCH(B24,F:F,0)</f>
        <v>123</v>
      </c>
      <c r="C25" s="23"/>
      <c r="E25" s="4">
        <v>-52</v>
      </c>
      <c r="F25" s="5">
        <v>1.6625000000000001E-5</v>
      </c>
      <c r="G25" s="5">
        <v>1.4562000000000001E-5</v>
      </c>
      <c r="H25" s="5">
        <v>1.3064999999999999E-5</v>
      </c>
      <c r="I25" s="5">
        <v>1.4914E-5</v>
      </c>
      <c r="J25" s="5"/>
      <c r="K25" s="5">
        <f t="shared" si="0"/>
        <v>2.9690000000000002E-5</v>
      </c>
      <c r="L25" s="5">
        <f t="shared" si="1"/>
        <v>3.5600000000000015E-6</v>
      </c>
      <c r="M25" s="5">
        <f t="shared" si="2"/>
        <v>-3.5199999999999934E-7</v>
      </c>
      <c r="N25">
        <v>1</v>
      </c>
      <c r="O25" s="5">
        <f t="shared" si="3"/>
        <v>0.11990569215223985</v>
      </c>
      <c r="P25" s="5">
        <f t="shared" si="4"/>
        <v>-1.1855843718423688E-2</v>
      </c>
      <c r="Q25" s="5">
        <f t="shared" si="5"/>
        <v>0.12049039812691881</v>
      </c>
      <c r="R25" s="5">
        <f t="shared" si="6"/>
        <v>-4.92780291898521E-2</v>
      </c>
    </row>
    <row r="26" spans="1:18" x14ac:dyDescent="0.3">
      <c r="A26" s="7" t="s">
        <v>54</v>
      </c>
      <c r="B26" s="23">
        <f>B24/2</f>
        <v>3.7489099999999998E-3</v>
      </c>
      <c r="C26" s="9"/>
      <c r="E26" s="4">
        <v>-51.5</v>
      </c>
      <c r="F26" s="5">
        <v>1.403E-5</v>
      </c>
      <c r="G26" s="5">
        <v>1.2584E-5</v>
      </c>
      <c r="H26" s="5">
        <v>9.8400000000000007E-6</v>
      </c>
      <c r="I26" s="5">
        <v>1.0645000000000001E-5</v>
      </c>
      <c r="J26" s="5"/>
      <c r="K26" s="5">
        <f t="shared" si="0"/>
        <v>2.387E-5</v>
      </c>
      <c r="L26" s="5">
        <f t="shared" si="1"/>
        <v>4.1899999999999988E-6</v>
      </c>
      <c r="M26" s="5">
        <f t="shared" si="2"/>
        <v>1.9389999999999996E-6</v>
      </c>
      <c r="N26">
        <v>1</v>
      </c>
      <c r="O26" s="5">
        <f t="shared" si="3"/>
        <v>0.17553414327607872</v>
      </c>
      <c r="P26" s="5">
        <f t="shared" si="4"/>
        <v>8.1231671554252177E-2</v>
      </c>
      <c r="Q26" s="5">
        <f t="shared" si="5"/>
        <v>0.19341876827020907</v>
      </c>
      <c r="R26" s="5">
        <f t="shared" si="6"/>
        <v>0.21671066481129719</v>
      </c>
    </row>
    <row r="27" spans="1:18" x14ac:dyDescent="0.3">
      <c r="A27" s="7" t="s">
        <v>55</v>
      </c>
      <c r="B27" s="24">
        <f>E116 + (B26 -F116) * (E117- E116) / (F117- F116)</f>
        <v>-6.0300722128796123</v>
      </c>
      <c r="C27" s="9" t="s">
        <v>65</v>
      </c>
      <c r="E27" s="4">
        <v>-51</v>
      </c>
      <c r="F27" s="5">
        <v>1.0586E-5</v>
      </c>
      <c r="G27" s="5">
        <v>1.1406999999999999E-5</v>
      </c>
      <c r="H27" s="5">
        <v>1.1613999999999999E-5</v>
      </c>
      <c r="I27" s="5">
        <v>1.0635999999999999E-5</v>
      </c>
      <c r="J27" s="5"/>
      <c r="K27" s="5">
        <f t="shared" si="0"/>
        <v>2.2199999999999998E-5</v>
      </c>
      <c r="L27" s="5">
        <f t="shared" si="1"/>
        <v>-1.0279999999999993E-6</v>
      </c>
      <c r="M27" s="5">
        <f t="shared" si="2"/>
        <v>7.709999999999999E-7</v>
      </c>
      <c r="N27">
        <v>1</v>
      </c>
      <c r="O27" s="5">
        <f t="shared" si="3"/>
        <v>-4.6306306306306277E-2</v>
      </c>
      <c r="P27" s="5">
        <f t="shared" si="4"/>
        <v>3.4729729729729729E-2</v>
      </c>
      <c r="Q27" s="5">
        <f t="shared" si="5"/>
        <v>5.7882882882882854E-2</v>
      </c>
      <c r="R27" s="5">
        <f t="shared" si="6"/>
        <v>-0.32175055439664235</v>
      </c>
    </row>
    <row r="28" spans="1:18" x14ac:dyDescent="0.3">
      <c r="A28" s="7" t="s">
        <v>56</v>
      </c>
      <c r="B28" s="24">
        <f>E137 + (B26 -F137) * (E138 - E137) / (F138- F137)</f>
        <v>4.0778049775601808</v>
      </c>
      <c r="C28" s="9" t="s">
        <v>65</v>
      </c>
      <c r="E28" s="4">
        <v>-50.5</v>
      </c>
      <c r="F28" s="5">
        <v>1.1843E-5</v>
      </c>
      <c r="G28" s="5">
        <v>1.1748E-5</v>
      </c>
      <c r="H28" s="5">
        <v>1.1375E-5</v>
      </c>
      <c r="I28" s="5">
        <v>1.1807000000000001E-5</v>
      </c>
      <c r="J28" s="5"/>
      <c r="K28" s="5">
        <f t="shared" si="0"/>
        <v>2.3218E-5</v>
      </c>
      <c r="L28" s="5">
        <f t="shared" si="1"/>
        <v>4.6799999999999958E-7</v>
      </c>
      <c r="M28" s="5">
        <f t="shared" si="2"/>
        <v>-5.9000000000000621E-8</v>
      </c>
      <c r="N28">
        <v>1</v>
      </c>
      <c r="O28" s="5">
        <f t="shared" si="3"/>
        <v>2.015677491601342E-2</v>
      </c>
      <c r="P28" s="5">
        <f t="shared" si="4"/>
        <v>-2.5411318804376181E-3</v>
      </c>
      <c r="Q28" s="5">
        <f t="shared" si="5"/>
        <v>2.0316321671222975E-2</v>
      </c>
      <c r="R28" s="5">
        <f t="shared" si="6"/>
        <v>-6.2703397684235135E-2</v>
      </c>
    </row>
    <row r="29" spans="1:18" x14ac:dyDescent="0.3">
      <c r="E29" s="4">
        <v>-50</v>
      </c>
      <c r="F29" s="5">
        <v>1.0831E-5</v>
      </c>
      <c r="G29" s="5">
        <v>1.0203999999999999E-5</v>
      </c>
      <c r="H29" s="5">
        <v>1.0274E-5</v>
      </c>
      <c r="I29" s="5">
        <v>1.0988000000000001E-5</v>
      </c>
      <c r="J29" s="5"/>
      <c r="K29" s="5">
        <f t="shared" si="0"/>
        <v>2.1105000000000002E-5</v>
      </c>
      <c r="L29" s="5">
        <f t="shared" si="1"/>
        <v>5.5699999999999992E-7</v>
      </c>
      <c r="M29" s="5">
        <f t="shared" si="2"/>
        <v>-7.840000000000013E-7</v>
      </c>
      <c r="N29">
        <v>1</v>
      </c>
      <c r="O29" s="5">
        <f t="shared" si="3"/>
        <v>2.6391850272447281E-2</v>
      </c>
      <c r="P29" s="5">
        <f t="shared" si="4"/>
        <v>-3.7147595356550642E-2</v>
      </c>
      <c r="Q29" s="5">
        <f t="shared" si="5"/>
        <v>4.5568339903679818E-2</v>
      </c>
      <c r="R29" s="5">
        <f t="shared" si="6"/>
        <v>-0.47654260660793812</v>
      </c>
    </row>
    <row r="30" spans="1:18" x14ac:dyDescent="0.3">
      <c r="E30" s="4">
        <v>-49.5</v>
      </c>
      <c r="F30" s="5">
        <v>1.2594E-5</v>
      </c>
      <c r="G30" s="5">
        <v>1.0489000000000001E-5</v>
      </c>
      <c r="H30" s="5">
        <v>1.2554E-5</v>
      </c>
      <c r="I30" s="5">
        <v>1.4749999999999999E-5</v>
      </c>
      <c r="J30" s="5"/>
      <c r="K30" s="5">
        <f t="shared" si="0"/>
        <v>2.5148E-5</v>
      </c>
      <c r="L30" s="5">
        <f t="shared" si="1"/>
        <v>3.9999999999999617E-8</v>
      </c>
      <c r="M30" s="5">
        <f t="shared" si="2"/>
        <v>-4.2609999999999987E-6</v>
      </c>
      <c r="N30">
        <v>1</v>
      </c>
      <c r="O30" s="5">
        <f t="shared" si="3"/>
        <v>1.5905837442341186E-3</v>
      </c>
      <c r="P30" s="5">
        <f t="shared" si="4"/>
        <v>-0.16943693335454105</v>
      </c>
      <c r="Q30" s="5">
        <f t="shared" si="5"/>
        <v>0.16944439896685462</v>
      </c>
      <c r="R30" s="5">
        <f t="shared" si="6"/>
        <v>-0.78070456740259753</v>
      </c>
    </row>
    <row r="31" spans="1:18" x14ac:dyDescent="0.3">
      <c r="E31" s="4">
        <v>-49</v>
      </c>
      <c r="F31" s="5">
        <v>1.3266E-5</v>
      </c>
      <c r="G31" s="5">
        <v>1.293E-5</v>
      </c>
      <c r="H31" s="5">
        <v>1.1914E-5</v>
      </c>
      <c r="I31" s="5">
        <v>1.2651E-5</v>
      </c>
      <c r="J31" s="5"/>
      <c r="K31" s="5">
        <f t="shared" si="0"/>
        <v>2.5179999999999999E-5</v>
      </c>
      <c r="L31" s="5">
        <f t="shared" si="1"/>
        <v>1.3519999999999999E-6</v>
      </c>
      <c r="M31" s="5">
        <f t="shared" si="2"/>
        <v>2.7900000000000021E-7</v>
      </c>
      <c r="N31">
        <v>1</v>
      </c>
      <c r="O31" s="5">
        <f t="shared" si="3"/>
        <v>5.369340746624305E-2</v>
      </c>
      <c r="P31" s="5">
        <f t="shared" si="4"/>
        <v>1.1080222398729158E-2</v>
      </c>
      <c r="Q31" s="5">
        <f t="shared" si="5"/>
        <v>5.4824751105146882E-2</v>
      </c>
      <c r="R31" s="5">
        <f t="shared" si="6"/>
        <v>0.10175215306919426</v>
      </c>
    </row>
    <row r="32" spans="1:18" x14ac:dyDescent="0.3">
      <c r="E32" s="4">
        <v>-48.5</v>
      </c>
      <c r="F32" s="5">
        <v>1.8042000000000001E-5</v>
      </c>
      <c r="G32" s="5">
        <v>1.6243999999999999E-5</v>
      </c>
      <c r="H32" s="5">
        <v>1.4911E-5</v>
      </c>
      <c r="I32" s="5">
        <v>1.6628000000000001E-5</v>
      </c>
      <c r="J32" s="5"/>
      <c r="K32" s="5">
        <f t="shared" si="0"/>
        <v>3.2953000000000001E-5</v>
      </c>
      <c r="L32" s="5">
        <f t="shared" si="1"/>
        <v>3.131000000000001E-6</v>
      </c>
      <c r="M32" s="5">
        <f t="shared" si="2"/>
        <v>-3.8400000000000174E-7</v>
      </c>
      <c r="N32">
        <v>1</v>
      </c>
      <c r="O32" s="5">
        <f t="shared" si="3"/>
        <v>9.5014111006585161E-2</v>
      </c>
      <c r="P32" s="5">
        <f t="shared" si="4"/>
        <v>-1.1652960276757858E-2</v>
      </c>
      <c r="Q32" s="5">
        <f t="shared" si="5"/>
        <v>9.5726029759848411E-2</v>
      </c>
      <c r="R32" s="5">
        <f t="shared" si="6"/>
        <v>-6.1017543393337863E-2</v>
      </c>
    </row>
    <row r="33" spans="5:18" x14ac:dyDescent="0.3">
      <c r="E33" s="4">
        <v>-48</v>
      </c>
      <c r="F33" s="5">
        <v>1.4588E-5</v>
      </c>
      <c r="G33" s="5">
        <v>1.3791000000000001E-5</v>
      </c>
      <c r="H33" s="5">
        <v>1.1412E-5</v>
      </c>
      <c r="I33" s="5">
        <v>1.2201999999999999E-5</v>
      </c>
      <c r="J33" s="5"/>
      <c r="K33" s="5">
        <f t="shared" si="0"/>
        <v>2.6000000000000002E-5</v>
      </c>
      <c r="L33" s="5">
        <f t="shared" si="1"/>
        <v>3.1759999999999997E-6</v>
      </c>
      <c r="M33" s="5">
        <f t="shared" si="2"/>
        <v>1.5890000000000012E-6</v>
      </c>
      <c r="N33">
        <v>1</v>
      </c>
      <c r="O33" s="5">
        <f t="shared" si="3"/>
        <v>0.12215384615384614</v>
      </c>
      <c r="P33" s="5">
        <f t="shared" si="4"/>
        <v>6.1115384615384655E-2</v>
      </c>
      <c r="Q33" s="5">
        <f t="shared" si="5"/>
        <v>0.13658935671150921</v>
      </c>
      <c r="R33" s="5">
        <f t="shared" si="6"/>
        <v>0.23194973322208259</v>
      </c>
    </row>
    <row r="34" spans="5:18" x14ac:dyDescent="0.3">
      <c r="E34" s="4">
        <v>-47.5</v>
      </c>
      <c r="F34" s="5">
        <v>1.6685999999999999E-5</v>
      </c>
      <c r="G34" s="5">
        <v>1.9896999999999999E-5</v>
      </c>
      <c r="H34" s="5">
        <v>1.5481999999999998E-5</v>
      </c>
      <c r="I34" s="5">
        <v>1.2639999999999999E-5</v>
      </c>
      <c r="J34" s="5"/>
      <c r="K34" s="5">
        <f t="shared" si="0"/>
        <v>3.2167999999999994E-5</v>
      </c>
      <c r="L34" s="5">
        <f t="shared" si="1"/>
        <v>1.2040000000000007E-6</v>
      </c>
      <c r="M34" s="5">
        <f t="shared" si="2"/>
        <v>7.2570000000000001E-6</v>
      </c>
      <c r="N34">
        <v>1</v>
      </c>
      <c r="O34" s="5">
        <f t="shared" si="3"/>
        <v>3.7428500373041559E-2</v>
      </c>
      <c r="P34" s="5">
        <f t="shared" si="4"/>
        <v>0.22559686645113161</v>
      </c>
      <c r="Q34" s="5">
        <f t="shared" si="5"/>
        <v>0.22868064805038593</v>
      </c>
      <c r="R34" s="5">
        <f t="shared" si="6"/>
        <v>0.70319257266779878</v>
      </c>
    </row>
    <row r="35" spans="5:18" x14ac:dyDescent="0.3">
      <c r="E35" s="4">
        <v>-47</v>
      </c>
      <c r="F35" s="5">
        <v>1.9924000000000001E-5</v>
      </c>
      <c r="G35" s="5">
        <v>2.3711999999999999E-5</v>
      </c>
      <c r="H35" s="5">
        <v>2.0377000000000002E-5</v>
      </c>
      <c r="I35" s="5">
        <v>1.6546E-5</v>
      </c>
      <c r="J35" s="5"/>
      <c r="K35" s="5">
        <f t="shared" si="0"/>
        <v>4.0301000000000006E-5</v>
      </c>
      <c r="L35" s="5">
        <f t="shared" si="1"/>
        <v>-4.5300000000000058E-7</v>
      </c>
      <c r="M35" s="5">
        <f t="shared" si="2"/>
        <v>7.1659999999999988E-6</v>
      </c>
      <c r="N35">
        <v>1</v>
      </c>
      <c r="O35" s="5">
        <f t="shared" si="3"/>
        <v>-1.1240415870573943E-2</v>
      </c>
      <c r="P35" s="5">
        <f t="shared" si="4"/>
        <v>0.17781196496364848</v>
      </c>
      <c r="Q35" s="5">
        <f t="shared" si="5"/>
        <v>0.17816689320178764</v>
      </c>
      <c r="R35" s="5">
        <f t="shared" si="6"/>
        <v>-0.75383257432120809</v>
      </c>
    </row>
    <row r="36" spans="5:18" x14ac:dyDescent="0.3">
      <c r="E36" s="4">
        <v>-46.5</v>
      </c>
      <c r="F36" s="5">
        <v>1.6578E-5</v>
      </c>
      <c r="G36" s="5">
        <v>1.7949E-5</v>
      </c>
      <c r="H36" s="5">
        <v>2.0139000000000001E-5</v>
      </c>
      <c r="I36" s="5">
        <v>1.8958E-5</v>
      </c>
      <c r="J36" s="5"/>
      <c r="K36" s="5">
        <f t="shared" si="0"/>
        <v>3.6717000000000001E-5</v>
      </c>
      <c r="L36" s="5">
        <f t="shared" si="1"/>
        <v>-3.561000000000002E-6</v>
      </c>
      <c r="M36" s="5">
        <f t="shared" si="2"/>
        <v>-1.009E-6</v>
      </c>
      <c r="N36">
        <v>1</v>
      </c>
      <c r="O36" s="5">
        <f t="shared" si="3"/>
        <v>-9.6985047798022764E-2</v>
      </c>
      <c r="P36" s="5">
        <f t="shared" si="4"/>
        <v>-2.7480458643135332E-2</v>
      </c>
      <c r="Q36" s="5">
        <f t="shared" si="5"/>
        <v>0.10080315026635742</v>
      </c>
      <c r="R36" s="5">
        <f t="shared" si="6"/>
        <v>0.13805500846511826</v>
      </c>
    </row>
    <row r="37" spans="5:18" x14ac:dyDescent="0.3">
      <c r="E37" s="4">
        <v>-46</v>
      </c>
      <c r="F37" s="5">
        <v>2.3875000000000001E-5</v>
      </c>
      <c r="G37" s="5">
        <v>2.7311999999999999E-5</v>
      </c>
      <c r="H37" s="5">
        <v>2.8589999999999999E-5</v>
      </c>
      <c r="I37" s="5">
        <v>2.4518000000000001E-5</v>
      </c>
      <c r="J37" s="5"/>
      <c r="K37" s="5">
        <f t="shared" si="0"/>
        <v>5.2465E-5</v>
      </c>
      <c r="L37" s="5">
        <f t="shared" si="1"/>
        <v>-4.7149999999999981E-6</v>
      </c>
      <c r="M37" s="5">
        <f t="shared" si="2"/>
        <v>2.7939999999999973E-6</v>
      </c>
      <c r="N37">
        <v>1</v>
      </c>
      <c r="O37" s="5">
        <f t="shared" si="3"/>
        <v>-8.9869436767368679E-2</v>
      </c>
      <c r="P37" s="5">
        <f t="shared" si="4"/>
        <v>5.3254550652816111E-2</v>
      </c>
      <c r="Q37" s="5">
        <f t="shared" si="5"/>
        <v>0.10446321280775081</v>
      </c>
      <c r="R37" s="5">
        <f t="shared" si="6"/>
        <v>-0.26747172324376256</v>
      </c>
    </row>
    <row r="38" spans="5:18" x14ac:dyDescent="0.3">
      <c r="E38" s="4">
        <v>-45.5</v>
      </c>
      <c r="F38" s="5">
        <v>3.6829000000000003E-5</v>
      </c>
      <c r="G38" s="5">
        <v>4.6417E-5</v>
      </c>
      <c r="H38" s="5">
        <v>5.4463999999999999E-5</v>
      </c>
      <c r="I38" s="5">
        <v>4.4709000000000002E-5</v>
      </c>
      <c r="J38" s="5"/>
      <c r="K38" s="5">
        <f t="shared" si="0"/>
        <v>9.1292999999999995E-5</v>
      </c>
      <c r="L38" s="5">
        <f t="shared" si="1"/>
        <v>-1.7634999999999996E-5</v>
      </c>
      <c r="M38" s="5">
        <f t="shared" si="2"/>
        <v>1.7079999999999979E-6</v>
      </c>
      <c r="N38">
        <v>1</v>
      </c>
      <c r="O38" s="5">
        <f t="shared" si="3"/>
        <v>-0.19316924627298915</v>
      </c>
      <c r="P38" s="5">
        <f t="shared" si="4"/>
        <v>1.870899192709187E-2</v>
      </c>
      <c r="Q38" s="5">
        <f t="shared" si="5"/>
        <v>0.19407314106955326</v>
      </c>
      <c r="R38" s="5">
        <f t="shared" si="6"/>
        <v>-4.8275850348255468E-2</v>
      </c>
    </row>
    <row r="39" spans="5:18" x14ac:dyDescent="0.3">
      <c r="E39" s="4">
        <v>-45</v>
      </c>
      <c r="F39" s="5">
        <v>7.305E-5</v>
      </c>
      <c r="G39" s="5">
        <v>9.6529999999999999E-5</v>
      </c>
      <c r="H39" s="5">
        <v>1.11253E-4</v>
      </c>
      <c r="I39" s="5">
        <v>9.1218000000000007E-5</v>
      </c>
      <c r="J39" s="5"/>
      <c r="K39" s="5">
        <f t="shared" si="0"/>
        <v>1.84303E-4</v>
      </c>
      <c r="L39" s="5">
        <f t="shared" si="1"/>
        <v>-3.8203E-5</v>
      </c>
      <c r="M39" s="5">
        <f t="shared" si="2"/>
        <v>5.3119999999999925E-6</v>
      </c>
      <c r="N39">
        <v>1</v>
      </c>
      <c r="O39" s="5">
        <f t="shared" si="3"/>
        <v>-0.20728365788945377</v>
      </c>
      <c r="P39" s="5">
        <f t="shared" si="4"/>
        <v>2.8822102732999424E-2</v>
      </c>
      <c r="Q39" s="5">
        <f t="shared" si="5"/>
        <v>0.20927787373247006</v>
      </c>
      <c r="R39" s="5">
        <f t="shared" si="6"/>
        <v>-6.9080408558789427E-2</v>
      </c>
    </row>
    <row r="40" spans="5:18" x14ac:dyDescent="0.3">
      <c r="E40" s="4">
        <v>-44.5</v>
      </c>
      <c r="F40" s="5">
        <v>8.284E-5</v>
      </c>
      <c r="G40" s="5">
        <v>1.1582E-4</v>
      </c>
      <c r="H40" s="5">
        <v>1.4202400000000001E-4</v>
      </c>
      <c r="I40" s="5">
        <v>1.0945700000000001E-4</v>
      </c>
      <c r="J40" s="5"/>
      <c r="K40" s="5">
        <f t="shared" si="0"/>
        <v>2.2486400000000002E-4</v>
      </c>
      <c r="L40" s="5">
        <f t="shared" si="1"/>
        <v>-5.9184000000000008E-5</v>
      </c>
      <c r="M40" s="5">
        <f t="shared" si="2"/>
        <v>6.3629999999999931E-6</v>
      </c>
      <c r="N40">
        <v>1</v>
      </c>
      <c r="O40" s="5">
        <f t="shared" si="3"/>
        <v>-0.26319908922726626</v>
      </c>
      <c r="P40" s="5">
        <f t="shared" si="4"/>
        <v>2.8297104027323147E-2</v>
      </c>
      <c r="Q40" s="5">
        <f t="shared" si="5"/>
        <v>0.26471586024716315</v>
      </c>
      <c r="R40" s="5">
        <f t="shared" si="6"/>
        <v>-5.3550387632168156E-2</v>
      </c>
    </row>
    <row r="41" spans="5:18" x14ac:dyDescent="0.3">
      <c r="E41" s="4">
        <v>-44</v>
      </c>
      <c r="F41" s="5">
        <v>6.4671000000000005E-5</v>
      </c>
      <c r="G41" s="5">
        <v>8.6487000000000001E-5</v>
      </c>
      <c r="H41" s="5">
        <v>1.0739300000000001E-4</v>
      </c>
      <c r="I41" s="5">
        <v>8.5943E-5</v>
      </c>
      <c r="J41" s="5"/>
      <c r="K41" s="5">
        <f t="shared" si="0"/>
        <v>1.7206400000000001E-4</v>
      </c>
      <c r="L41" s="5">
        <f t="shared" si="1"/>
        <v>-4.2722000000000002E-5</v>
      </c>
      <c r="M41" s="5">
        <f t="shared" si="2"/>
        <v>5.4400000000000021E-7</v>
      </c>
      <c r="N41">
        <v>1</v>
      </c>
      <c r="O41" s="5">
        <f t="shared" si="3"/>
        <v>-0.24829133345731821</v>
      </c>
      <c r="P41" s="5">
        <f t="shared" si="4"/>
        <v>3.1616142830574682E-3</v>
      </c>
      <c r="Q41" s="5">
        <f t="shared" si="5"/>
        <v>0.24831146182745575</v>
      </c>
      <c r="R41" s="5">
        <f t="shared" si="6"/>
        <v>-6.366399058682832E-3</v>
      </c>
    </row>
    <row r="42" spans="5:18" x14ac:dyDescent="0.3">
      <c r="E42" s="4">
        <v>-43.5</v>
      </c>
      <c r="F42" s="5">
        <v>8.0016000000000001E-5</v>
      </c>
      <c r="G42" s="5">
        <v>1.04666E-4</v>
      </c>
      <c r="H42" s="5">
        <v>1.31049E-4</v>
      </c>
      <c r="I42" s="5">
        <v>1.06395E-4</v>
      </c>
      <c r="J42" s="5"/>
      <c r="K42" s="5">
        <f t="shared" si="0"/>
        <v>2.11065E-4</v>
      </c>
      <c r="L42" s="5">
        <f t="shared" si="1"/>
        <v>-5.1032999999999997E-5</v>
      </c>
      <c r="M42" s="5">
        <f t="shared" si="2"/>
        <v>-1.7289999999999965E-6</v>
      </c>
      <c r="N42">
        <v>1</v>
      </c>
      <c r="O42" s="5">
        <f t="shared" si="3"/>
        <v>-0.24178807476369837</v>
      </c>
      <c r="P42" s="5">
        <f t="shared" si="4"/>
        <v>-8.1917892592329213E-3</v>
      </c>
      <c r="Q42" s="5">
        <f t="shared" si="5"/>
        <v>0.24192680403213587</v>
      </c>
      <c r="R42" s="5">
        <f t="shared" si="6"/>
        <v>1.693354209033417E-2</v>
      </c>
    </row>
    <row r="43" spans="5:18" x14ac:dyDescent="0.3">
      <c r="E43" s="4">
        <v>-43</v>
      </c>
      <c r="F43" s="5">
        <v>8.4054000000000005E-5</v>
      </c>
      <c r="G43" s="5">
        <v>1.07036E-4</v>
      </c>
      <c r="H43" s="5">
        <v>1.2552099999999999E-4</v>
      </c>
      <c r="I43" s="5">
        <v>1.02953E-4</v>
      </c>
      <c r="J43" s="5"/>
      <c r="K43" s="5">
        <f t="shared" si="0"/>
        <v>2.0957499999999998E-4</v>
      </c>
      <c r="L43" s="5">
        <f t="shared" si="1"/>
        <v>-4.1466999999999988E-5</v>
      </c>
      <c r="M43" s="5">
        <f t="shared" si="2"/>
        <v>4.0829999999999946E-6</v>
      </c>
      <c r="N43">
        <v>1</v>
      </c>
      <c r="O43" s="5">
        <f t="shared" si="3"/>
        <v>-0.19786234045091253</v>
      </c>
      <c r="P43" s="5">
        <f t="shared" si="4"/>
        <v>1.9482285577955363E-2</v>
      </c>
      <c r="Q43" s="5">
        <f t="shared" si="5"/>
        <v>0.19881917719388598</v>
      </c>
      <c r="R43" s="5">
        <f t="shared" si="6"/>
        <v>-4.9073735266338132E-2</v>
      </c>
    </row>
    <row r="44" spans="5:18" x14ac:dyDescent="0.3">
      <c r="E44" s="4">
        <v>-42.5</v>
      </c>
      <c r="F44" s="5">
        <v>7.7985999999999995E-5</v>
      </c>
      <c r="G44" s="5">
        <v>1.00926E-4</v>
      </c>
      <c r="H44" s="5">
        <v>1.2438799999999999E-4</v>
      </c>
      <c r="I44" s="5">
        <v>1.02401E-4</v>
      </c>
      <c r="J44" s="5"/>
      <c r="K44" s="5">
        <f t="shared" si="0"/>
        <v>2.0237399999999998E-4</v>
      </c>
      <c r="L44" s="5">
        <f t="shared" si="1"/>
        <v>-4.6401999999999994E-5</v>
      </c>
      <c r="M44" s="5">
        <f t="shared" si="2"/>
        <v>-1.4749999999999952E-6</v>
      </c>
      <c r="N44">
        <v>1</v>
      </c>
      <c r="O44" s="5">
        <f t="shared" si="3"/>
        <v>-0.22928834731734313</v>
      </c>
      <c r="P44" s="5">
        <f t="shared" si="4"/>
        <v>-7.2884856750372838E-3</v>
      </c>
      <c r="Q44" s="5">
        <f t="shared" si="5"/>
        <v>0.22940415915792328</v>
      </c>
      <c r="R44" s="5">
        <f t="shared" si="6"/>
        <v>1.5888361505765763E-2</v>
      </c>
    </row>
    <row r="45" spans="5:18" x14ac:dyDescent="0.3">
      <c r="E45" s="4">
        <v>-42</v>
      </c>
      <c r="F45" s="5">
        <v>7.7773000000000002E-5</v>
      </c>
      <c r="G45" s="5">
        <v>1.05575E-4</v>
      </c>
      <c r="H45" s="5">
        <v>1.28441E-4</v>
      </c>
      <c r="I45" s="5">
        <v>1.00121E-4</v>
      </c>
      <c r="J45" s="5"/>
      <c r="K45" s="5">
        <f t="shared" si="0"/>
        <v>2.06214E-4</v>
      </c>
      <c r="L45" s="5">
        <f t="shared" si="1"/>
        <v>-5.0667999999999997E-5</v>
      </c>
      <c r="M45" s="5">
        <f t="shared" si="2"/>
        <v>5.4540000000000057E-6</v>
      </c>
      <c r="N45">
        <v>1</v>
      </c>
      <c r="O45" s="5">
        <f t="shared" si="3"/>
        <v>-0.24570591715402446</v>
      </c>
      <c r="P45" s="5">
        <f t="shared" si="4"/>
        <v>2.6448252785940846E-2</v>
      </c>
      <c r="Q45" s="5">
        <f t="shared" si="5"/>
        <v>0.24712528765775743</v>
      </c>
      <c r="R45" s="5">
        <f t="shared" si="6"/>
        <v>-5.3614514854530025E-2</v>
      </c>
    </row>
    <row r="46" spans="5:18" x14ac:dyDescent="0.3">
      <c r="E46" s="4">
        <v>-41.5</v>
      </c>
      <c r="F46" s="5">
        <v>8.3696999999999995E-5</v>
      </c>
      <c r="G46" s="5">
        <v>1.0866000000000001E-4</v>
      </c>
      <c r="H46" s="5">
        <v>1.31407E-4</v>
      </c>
      <c r="I46" s="5">
        <v>1.05806E-4</v>
      </c>
      <c r="J46" s="5"/>
      <c r="K46" s="5">
        <f t="shared" si="0"/>
        <v>2.1510399999999998E-4</v>
      </c>
      <c r="L46" s="5">
        <f t="shared" si="1"/>
        <v>-4.7710000000000002E-5</v>
      </c>
      <c r="M46" s="5">
        <f t="shared" si="2"/>
        <v>2.8540000000000103E-6</v>
      </c>
      <c r="N46">
        <v>1</v>
      </c>
      <c r="O46" s="5">
        <f t="shared" si="3"/>
        <v>-0.2217996875929783</v>
      </c>
      <c r="P46" s="5">
        <f t="shared" si="4"/>
        <v>1.3268000595061042E-2</v>
      </c>
      <c r="Q46" s="5">
        <f t="shared" si="5"/>
        <v>0.22219617741116365</v>
      </c>
      <c r="R46" s="5">
        <f t="shared" si="6"/>
        <v>-2.9874272034394609E-2</v>
      </c>
    </row>
    <row r="47" spans="5:18" x14ac:dyDescent="0.3">
      <c r="E47" s="4">
        <v>-41</v>
      </c>
      <c r="F47" s="5">
        <v>7.6334999999999993E-5</v>
      </c>
      <c r="G47" s="5">
        <v>1.0945700000000001E-4</v>
      </c>
      <c r="H47" s="5">
        <v>1.3262899999999999E-4</v>
      </c>
      <c r="I47" s="5">
        <v>9.9346999999999996E-5</v>
      </c>
      <c r="J47" s="5"/>
      <c r="K47" s="5">
        <f t="shared" si="0"/>
        <v>2.0896399999999999E-4</v>
      </c>
      <c r="L47" s="5">
        <f t="shared" si="1"/>
        <v>-5.6294E-5</v>
      </c>
      <c r="M47" s="5">
        <f t="shared" si="2"/>
        <v>1.011000000000001E-5</v>
      </c>
      <c r="N47">
        <v>1</v>
      </c>
      <c r="O47" s="5">
        <f t="shared" si="3"/>
        <v>-0.269395685381214</v>
      </c>
      <c r="P47" s="5">
        <f t="shared" si="4"/>
        <v>4.8381539403916513E-2</v>
      </c>
      <c r="Q47" s="5">
        <f t="shared" si="5"/>
        <v>0.27370569715865756</v>
      </c>
      <c r="R47" s="5">
        <f t="shared" si="6"/>
        <v>-8.8849269837530692E-2</v>
      </c>
    </row>
    <row r="48" spans="5:18" x14ac:dyDescent="0.3">
      <c r="E48" s="4">
        <v>-40.5</v>
      </c>
      <c r="F48" s="5">
        <v>7.5896000000000007E-5</v>
      </c>
      <c r="G48" s="5">
        <v>1.05225E-4</v>
      </c>
      <c r="H48" s="5">
        <v>1.3283699999999999E-4</v>
      </c>
      <c r="I48" s="5">
        <v>1.0310900000000001E-4</v>
      </c>
      <c r="J48" s="5"/>
      <c r="K48" s="5">
        <f t="shared" si="0"/>
        <v>2.0873300000000001E-4</v>
      </c>
      <c r="L48" s="5">
        <f t="shared" si="1"/>
        <v>-5.6940999999999982E-5</v>
      </c>
      <c r="M48" s="5">
        <f t="shared" si="2"/>
        <v>2.1159999999999913E-6</v>
      </c>
      <c r="N48">
        <v>1</v>
      </c>
      <c r="O48" s="5">
        <f t="shared" si="3"/>
        <v>-0.272793473001394</v>
      </c>
      <c r="P48" s="5">
        <f t="shared" si="4"/>
        <v>1.0137352502958283E-2</v>
      </c>
      <c r="Q48" s="5">
        <f t="shared" si="5"/>
        <v>0.27298176647521993</v>
      </c>
      <c r="R48" s="5">
        <f t="shared" si="6"/>
        <v>-1.8572090137529678E-2</v>
      </c>
    </row>
    <row r="49" spans="5:18" x14ac:dyDescent="0.3">
      <c r="E49" s="4">
        <v>-40</v>
      </c>
      <c r="F49" s="5">
        <v>7.3950999999999997E-5</v>
      </c>
      <c r="G49" s="5">
        <v>1.05195E-4</v>
      </c>
      <c r="H49" s="5">
        <v>1.3371699999999999E-4</v>
      </c>
      <c r="I49" s="5">
        <v>1.02148E-4</v>
      </c>
      <c r="J49" s="5"/>
      <c r="K49" s="5">
        <f t="shared" si="0"/>
        <v>2.0766799999999999E-4</v>
      </c>
      <c r="L49" s="5">
        <f t="shared" si="1"/>
        <v>-5.9765999999999997E-5</v>
      </c>
      <c r="M49" s="5">
        <f t="shared" si="2"/>
        <v>3.0469999999999998E-6</v>
      </c>
      <c r="N49">
        <v>1</v>
      </c>
      <c r="O49" s="5">
        <f t="shared" si="3"/>
        <v>-0.28779590500221508</v>
      </c>
      <c r="P49" s="5">
        <f t="shared" si="4"/>
        <v>1.4672457961746634E-2</v>
      </c>
      <c r="Q49" s="5">
        <f t="shared" si="5"/>
        <v>0.28816967911056018</v>
      </c>
      <c r="R49" s="5">
        <f t="shared" si="6"/>
        <v>-2.5469030952344655E-2</v>
      </c>
    </row>
    <row r="50" spans="5:18" x14ac:dyDescent="0.3">
      <c r="E50" s="4">
        <v>-39.5</v>
      </c>
      <c r="F50" s="5">
        <v>7.4066999999999994E-5</v>
      </c>
      <c r="G50" s="5">
        <v>1.0416699999999999E-4</v>
      </c>
      <c r="H50" s="5">
        <v>1.3534800000000001E-4</v>
      </c>
      <c r="I50" s="5">
        <v>1.05478E-4</v>
      </c>
      <c r="J50" s="5"/>
      <c r="K50" s="5">
        <f t="shared" si="0"/>
        <v>2.0941500000000001E-4</v>
      </c>
      <c r="L50" s="5">
        <f t="shared" si="1"/>
        <v>-6.1281000000000012E-5</v>
      </c>
      <c r="M50" s="5">
        <f t="shared" si="2"/>
        <v>-1.3110000000000015E-6</v>
      </c>
      <c r="N50">
        <v>1</v>
      </c>
      <c r="O50" s="5">
        <f t="shared" si="3"/>
        <v>-0.29262946780316601</v>
      </c>
      <c r="P50" s="5">
        <f t="shared" si="4"/>
        <v>-6.2602965403624452E-3</v>
      </c>
      <c r="Q50" s="5">
        <f t="shared" si="5"/>
        <v>0.29269642420012149</v>
      </c>
      <c r="R50" s="5">
        <f t="shared" si="6"/>
        <v>1.069499561476937E-2</v>
      </c>
    </row>
    <row r="51" spans="5:18" x14ac:dyDescent="0.3">
      <c r="E51" s="4">
        <v>-39</v>
      </c>
      <c r="F51" s="5">
        <v>7.9796000000000006E-5</v>
      </c>
      <c r="G51" s="5">
        <v>1.06648E-4</v>
      </c>
      <c r="H51" s="5">
        <v>1.4603199999999999E-4</v>
      </c>
      <c r="I51" s="5">
        <v>1.19292E-4</v>
      </c>
      <c r="J51" s="5"/>
      <c r="K51" s="5">
        <f t="shared" si="0"/>
        <v>2.2582799999999999E-4</v>
      </c>
      <c r="L51" s="5">
        <f t="shared" si="1"/>
        <v>-6.623599999999998E-5</v>
      </c>
      <c r="M51" s="5">
        <f t="shared" si="2"/>
        <v>-1.2643999999999996E-5</v>
      </c>
      <c r="N51">
        <v>1</v>
      </c>
      <c r="O51" s="5">
        <f t="shared" si="3"/>
        <v>-0.2933028676691995</v>
      </c>
      <c r="P51" s="5">
        <f t="shared" si="4"/>
        <v>-5.5989514143507432E-2</v>
      </c>
      <c r="Q51" s="5">
        <f t="shared" si="5"/>
        <v>0.29859905873428666</v>
      </c>
      <c r="R51" s="5">
        <f t="shared" si="6"/>
        <v>9.4311927502718967E-2</v>
      </c>
    </row>
    <row r="52" spans="5:18" x14ac:dyDescent="0.3">
      <c r="E52" s="4">
        <v>-38.5</v>
      </c>
      <c r="F52" s="5">
        <v>7.8269000000000006E-5</v>
      </c>
      <c r="G52" s="5">
        <v>1.1011299999999999E-4</v>
      </c>
      <c r="H52" s="5">
        <v>1.4641200000000001E-4</v>
      </c>
      <c r="I52" s="5">
        <v>1.13935E-4</v>
      </c>
      <c r="J52" s="5"/>
      <c r="K52" s="5">
        <f t="shared" si="0"/>
        <v>2.2468100000000001E-4</v>
      </c>
      <c r="L52" s="5">
        <f t="shared" si="1"/>
        <v>-6.8143000000000001E-5</v>
      </c>
      <c r="M52" s="5">
        <f t="shared" si="2"/>
        <v>-3.8220000000000051E-6</v>
      </c>
      <c r="N52">
        <v>1</v>
      </c>
      <c r="O52" s="5">
        <f t="shared" si="3"/>
        <v>-0.30328777244181748</v>
      </c>
      <c r="P52" s="5">
        <f t="shared" si="4"/>
        <v>-1.7010784178457479E-2</v>
      </c>
      <c r="Q52" s="5">
        <f t="shared" si="5"/>
        <v>0.30376444770757116</v>
      </c>
      <c r="R52" s="5">
        <f t="shared" si="6"/>
        <v>2.8014614318885758E-2</v>
      </c>
    </row>
    <row r="53" spans="5:18" x14ac:dyDescent="0.3">
      <c r="E53" s="4">
        <v>-38</v>
      </c>
      <c r="F53" s="5">
        <v>7.9087999999999999E-5</v>
      </c>
      <c r="G53" s="5">
        <v>1.14188E-4</v>
      </c>
      <c r="H53" s="5">
        <v>1.51278E-4</v>
      </c>
      <c r="I53" s="5">
        <v>1.1661E-4</v>
      </c>
      <c r="J53" s="5"/>
      <c r="K53" s="5">
        <f t="shared" si="0"/>
        <v>2.30366E-4</v>
      </c>
      <c r="L53" s="5">
        <f t="shared" si="1"/>
        <v>-7.2189999999999998E-5</v>
      </c>
      <c r="M53" s="5">
        <f t="shared" si="2"/>
        <v>-2.4219999999999982E-6</v>
      </c>
      <c r="N53">
        <v>1</v>
      </c>
      <c r="O53" s="5">
        <f t="shared" si="3"/>
        <v>-0.31337089674691576</v>
      </c>
      <c r="P53" s="5">
        <f t="shared" si="4"/>
        <v>-1.0513704279277315E-2</v>
      </c>
      <c r="Q53" s="5">
        <f t="shared" si="5"/>
        <v>0.31354721638955468</v>
      </c>
      <c r="R53" s="5">
        <f t="shared" si="6"/>
        <v>1.6768886672008047E-2</v>
      </c>
    </row>
    <row r="54" spans="5:18" x14ac:dyDescent="0.3">
      <c r="E54" s="4">
        <v>-37.5</v>
      </c>
      <c r="F54" s="5">
        <v>7.6200999999999998E-5</v>
      </c>
      <c r="G54" s="5">
        <v>1.1410599999999999E-4</v>
      </c>
      <c r="H54" s="5">
        <v>1.5924999999999999E-4</v>
      </c>
      <c r="I54" s="5">
        <v>1.2146699999999999E-4</v>
      </c>
      <c r="J54" s="5"/>
      <c r="K54" s="5">
        <f t="shared" si="0"/>
        <v>2.3545099999999999E-4</v>
      </c>
      <c r="L54" s="5">
        <f t="shared" si="1"/>
        <v>-8.3048999999999997E-5</v>
      </c>
      <c r="M54" s="5">
        <f t="shared" si="2"/>
        <v>-7.3609999999999995E-6</v>
      </c>
      <c r="N54">
        <v>1</v>
      </c>
      <c r="O54" s="5">
        <f t="shared" si="3"/>
        <v>-0.35272307189181612</v>
      </c>
      <c r="P54" s="5">
        <f t="shared" si="4"/>
        <v>-3.1263405124633152E-2</v>
      </c>
      <c r="Q54" s="5">
        <f t="shared" si="5"/>
        <v>0.35410586827216833</v>
      </c>
      <c r="R54" s="5">
        <f t="shared" si="6"/>
        <v>4.4201701406251133E-2</v>
      </c>
    </row>
    <row r="55" spans="5:18" x14ac:dyDescent="0.3">
      <c r="E55" s="4">
        <v>-37</v>
      </c>
      <c r="F55" s="5">
        <v>7.8373000000000003E-5</v>
      </c>
      <c r="G55" s="5">
        <v>1.2242899999999999E-4</v>
      </c>
      <c r="H55" s="5">
        <v>1.7150600000000001E-4</v>
      </c>
      <c r="I55" s="5">
        <v>1.2669800000000001E-4</v>
      </c>
      <c r="J55" s="5"/>
      <c r="K55" s="5">
        <f t="shared" si="0"/>
        <v>2.49879E-4</v>
      </c>
      <c r="L55" s="5">
        <f t="shared" si="1"/>
        <v>-9.3133000000000004E-5</v>
      </c>
      <c r="M55" s="5">
        <f t="shared" si="2"/>
        <v>-4.269000000000023E-6</v>
      </c>
      <c r="N55">
        <v>1</v>
      </c>
      <c r="O55" s="5">
        <f t="shared" si="3"/>
        <v>-0.3727123927981143</v>
      </c>
      <c r="P55" s="5">
        <f t="shared" si="4"/>
        <v>-1.7084268786092562E-2</v>
      </c>
      <c r="Q55" s="5">
        <f t="shared" si="5"/>
        <v>0.3731037389054836</v>
      </c>
      <c r="R55" s="5">
        <f t="shared" si="6"/>
        <v>2.2902805177719528E-2</v>
      </c>
    </row>
    <row r="56" spans="5:18" x14ac:dyDescent="0.3">
      <c r="E56" s="4">
        <v>-36.5</v>
      </c>
      <c r="F56" s="5">
        <v>8.1685000000000001E-5</v>
      </c>
      <c r="G56" s="5">
        <v>1.2468599999999999E-4</v>
      </c>
      <c r="H56" s="5">
        <v>1.6358599999999999E-4</v>
      </c>
      <c r="I56" s="5">
        <v>1.2044699999999999E-4</v>
      </c>
      <c r="J56" s="5"/>
      <c r="K56" s="5">
        <f t="shared" si="0"/>
        <v>2.4527099999999998E-4</v>
      </c>
      <c r="L56" s="5">
        <f t="shared" si="1"/>
        <v>-8.1900999999999987E-5</v>
      </c>
      <c r="M56" s="5">
        <f t="shared" si="2"/>
        <v>4.2389999999999979E-6</v>
      </c>
      <c r="N56">
        <v>1</v>
      </c>
      <c r="O56" s="5">
        <f t="shared" si="3"/>
        <v>-0.33392043902458912</v>
      </c>
      <c r="P56" s="5">
        <f t="shared" si="4"/>
        <v>1.7282923786342448E-2</v>
      </c>
      <c r="Q56" s="5">
        <f t="shared" si="5"/>
        <v>0.33436740130129144</v>
      </c>
      <c r="R56" s="5">
        <f t="shared" si="6"/>
        <v>-2.5855733489850655E-2</v>
      </c>
    </row>
    <row r="57" spans="5:18" x14ac:dyDescent="0.3">
      <c r="E57" s="4">
        <v>-36</v>
      </c>
      <c r="F57" s="5">
        <v>8.2332999999999999E-5</v>
      </c>
      <c r="G57" s="5">
        <v>1.2819599999999999E-4</v>
      </c>
      <c r="H57" s="5">
        <v>1.69531E-4</v>
      </c>
      <c r="I57" s="5">
        <v>1.2292800000000001E-4</v>
      </c>
      <c r="J57" s="5"/>
      <c r="K57" s="5">
        <f t="shared" si="0"/>
        <v>2.5186399999999997E-4</v>
      </c>
      <c r="L57" s="5">
        <f t="shared" si="1"/>
        <v>-8.7198000000000001E-5</v>
      </c>
      <c r="M57" s="5">
        <f t="shared" si="2"/>
        <v>5.2679999999999773E-6</v>
      </c>
      <c r="N57">
        <v>1</v>
      </c>
      <c r="O57" s="5">
        <f t="shared" si="3"/>
        <v>-0.34621065336848461</v>
      </c>
      <c r="P57" s="5">
        <f t="shared" si="4"/>
        <v>2.0916049931709087E-2</v>
      </c>
      <c r="Q57" s="5">
        <f t="shared" si="5"/>
        <v>0.34684189142976768</v>
      </c>
      <c r="R57" s="5">
        <f t="shared" si="6"/>
        <v>-3.0170444341520653E-2</v>
      </c>
    </row>
    <row r="58" spans="5:18" x14ac:dyDescent="0.3">
      <c r="E58" s="4">
        <v>-35.5</v>
      </c>
      <c r="F58" s="5">
        <v>8.4333999999999996E-5</v>
      </c>
      <c r="G58" s="5">
        <v>1.3546700000000001E-4</v>
      </c>
      <c r="H58" s="5">
        <v>1.7156499999999999E-4</v>
      </c>
      <c r="I58" s="5">
        <v>1.2040900000000001E-4</v>
      </c>
      <c r="J58" s="5"/>
      <c r="K58" s="5">
        <f t="shared" si="0"/>
        <v>2.5589899999999997E-4</v>
      </c>
      <c r="L58" s="5">
        <f t="shared" si="1"/>
        <v>-8.7230999999999992E-5</v>
      </c>
      <c r="M58" s="5">
        <f t="shared" si="2"/>
        <v>1.5058000000000004E-5</v>
      </c>
      <c r="N58">
        <v>1</v>
      </c>
      <c r="O58" s="5">
        <f t="shared" si="3"/>
        <v>-0.34088058179203512</v>
      </c>
      <c r="P58" s="5">
        <f t="shared" si="4"/>
        <v>5.8843528110699948E-2</v>
      </c>
      <c r="Q58" s="5">
        <f t="shared" si="5"/>
        <v>0.34592214708426966</v>
      </c>
      <c r="R58" s="5">
        <f t="shared" si="6"/>
        <v>-8.5468757794869024E-2</v>
      </c>
    </row>
    <row r="59" spans="5:18" x14ac:dyDescent="0.3">
      <c r="E59" s="4">
        <v>-35</v>
      </c>
      <c r="F59" s="5">
        <v>8.4783999999999993E-5</v>
      </c>
      <c r="G59" s="5">
        <v>1.3567599999999999E-4</v>
      </c>
      <c r="H59" s="5">
        <v>1.71163E-4</v>
      </c>
      <c r="I59" s="5">
        <v>1.2035E-4</v>
      </c>
      <c r="J59" s="5"/>
      <c r="K59" s="5">
        <f t="shared" si="0"/>
        <v>2.5594699999999997E-4</v>
      </c>
      <c r="L59" s="5">
        <f t="shared" si="1"/>
        <v>-8.6379000000000008E-5</v>
      </c>
      <c r="M59" s="5">
        <f t="shared" si="2"/>
        <v>1.5325999999999995E-5</v>
      </c>
      <c r="N59">
        <v>1</v>
      </c>
      <c r="O59" s="5">
        <f t="shared" si="3"/>
        <v>-0.33748783927922588</v>
      </c>
      <c r="P59" s="5">
        <f t="shared" si="4"/>
        <v>5.9879584445217161E-2</v>
      </c>
      <c r="Q59" s="5">
        <f t="shared" si="5"/>
        <v>0.34275881650906148</v>
      </c>
      <c r="R59" s="5">
        <f t="shared" si="6"/>
        <v>-8.7799973023074782E-2</v>
      </c>
    </row>
    <row r="60" spans="5:18" x14ac:dyDescent="0.3">
      <c r="E60" s="4">
        <v>-34.5</v>
      </c>
      <c r="F60" s="5">
        <v>8.9049999999999996E-5</v>
      </c>
      <c r="G60" s="5">
        <v>1.33404E-4</v>
      </c>
      <c r="H60" s="5">
        <v>1.6421900000000001E-4</v>
      </c>
      <c r="I60" s="5">
        <v>1.1953800000000001E-4</v>
      </c>
      <c r="J60" s="5"/>
      <c r="K60" s="5">
        <f t="shared" si="0"/>
        <v>2.5326899999999998E-4</v>
      </c>
      <c r="L60" s="5">
        <f t="shared" si="1"/>
        <v>-7.5169000000000012E-5</v>
      </c>
      <c r="M60" s="5">
        <f t="shared" si="2"/>
        <v>1.3865999999999992E-5</v>
      </c>
      <c r="N60">
        <v>1</v>
      </c>
      <c r="O60" s="5">
        <f t="shared" si="3"/>
        <v>-0.29679510717853358</v>
      </c>
      <c r="P60" s="5">
        <f t="shared" si="4"/>
        <v>5.4748113665707185E-2</v>
      </c>
      <c r="Q60" s="5">
        <f t="shared" si="5"/>
        <v>0.30180240488616128</v>
      </c>
      <c r="R60" s="5">
        <f t="shared" si="6"/>
        <v>-9.1206891636077397E-2</v>
      </c>
    </row>
    <row r="61" spans="5:18" x14ac:dyDescent="0.3">
      <c r="E61" s="4">
        <v>-34</v>
      </c>
      <c r="F61" s="5">
        <v>8.2764999999999998E-5</v>
      </c>
      <c r="G61" s="5">
        <v>1.29209E-4</v>
      </c>
      <c r="H61" s="5">
        <v>1.6784800000000001E-4</v>
      </c>
      <c r="I61" s="5">
        <v>1.20961E-4</v>
      </c>
      <c r="J61" s="5"/>
      <c r="K61" s="5">
        <f t="shared" si="0"/>
        <v>2.5061300000000001E-4</v>
      </c>
      <c r="L61" s="5">
        <f t="shared" si="1"/>
        <v>-8.5083000000000012E-5</v>
      </c>
      <c r="M61" s="5">
        <f t="shared" si="2"/>
        <v>8.2480000000000064E-6</v>
      </c>
      <c r="N61">
        <v>1</v>
      </c>
      <c r="O61" s="5">
        <f t="shared" si="3"/>
        <v>-0.33949954711048513</v>
      </c>
      <c r="P61" s="5">
        <f t="shared" si="4"/>
        <v>3.2911301488749607E-2</v>
      </c>
      <c r="Q61" s="5">
        <f t="shared" si="5"/>
        <v>0.34109103807328023</v>
      </c>
      <c r="R61" s="5">
        <f t="shared" si="6"/>
        <v>-4.8319334571878661E-2</v>
      </c>
    </row>
    <row r="62" spans="5:18" x14ac:dyDescent="0.3">
      <c r="E62" s="4">
        <v>-33.5</v>
      </c>
      <c r="F62" s="5">
        <v>8.7276999999999998E-5</v>
      </c>
      <c r="G62" s="5">
        <v>1.3757600000000001E-4</v>
      </c>
      <c r="H62" s="5">
        <v>1.7873300000000001E-4</v>
      </c>
      <c r="I62" s="5">
        <v>1.2769600000000001E-4</v>
      </c>
      <c r="J62" s="5"/>
      <c r="K62" s="5">
        <f t="shared" si="0"/>
        <v>2.6601000000000001E-4</v>
      </c>
      <c r="L62" s="5">
        <f t="shared" si="1"/>
        <v>-9.1456000000000013E-5</v>
      </c>
      <c r="M62" s="5">
        <f t="shared" si="2"/>
        <v>9.880000000000007E-6</v>
      </c>
      <c r="N62">
        <v>1</v>
      </c>
      <c r="O62" s="5">
        <f t="shared" si="3"/>
        <v>-0.34380662381113497</v>
      </c>
      <c r="P62" s="5">
        <f t="shared" si="4"/>
        <v>3.7141460847336591E-2</v>
      </c>
      <c r="Q62" s="5">
        <f t="shared" si="5"/>
        <v>0.34580700208394499</v>
      </c>
      <c r="R62" s="5">
        <f t="shared" si="6"/>
        <v>-5.3806377167825825E-2</v>
      </c>
    </row>
    <row r="63" spans="5:18" x14ac:dyDescent="0.3">
      <c r="E63" s="4">
        <v>-33</v>
      </c>
      <c r="F63" s="5">
        <v>8.3986999999999994E-5</v>
      </c>
      <c r="G63" s="5">
        <v>1.31839E-4</v>
      </c>
      <c r="H63" s="5">
        <v>1.8301E-4</v>
      </c>
      <c r="I63" s="5">
        <v>1.34268E-4</v>
      </c>
      <c r="J63" s="5"/>
      <c r="K63" s="5">
        <f t="shared" si="0"/>
        <v>2.6699699999999999E-4</v>
      </c>
      <c r="L63" s="5">
        <f t="shared" si="1"/>
        <v>-9.9023000000000004E-5</v>
      </c>
      <c r="M63" s="5">
        <f t="shared" si="2"/>
        <v>-2.429E-6</v>
      </c>
      <c r="N63">
        <v>1</v>
      </c>
      <c r="O63" s="5">
        <f t="shared" si="3"/>
        <v>-0.37087682633138203</v>
      </c>
      <c r="P63" s="5">
        <f t="shared" si="4"/>
        <v>-9.0974804960355354E-3</v>
      </c>
      <c r="Q63" s="5">
        <f t="shared" si="5"/>
        <v>0.37098838857976923</v>
      </c>
      <c r="R63" s="5">
        <f t="shared" si="6"/>
        <v>1.2262368319313507E-2</v>
      </c>
    </row>
    <row r="64" spans="5:18" x14ac:dyDescent="0.3">
      <c r="E64" s="4">
        <v>-32.5</v>
      </c>
      <c r="F64" s="5">
        <v>8.6420000000000003E-5</v>
      </c>
      <c r="G64" s="5">
        <v>1.35981E-4</v>
      </c>
      <c r="H64" s="5">
        <v>1.85148E-4</v>
      </c>
      <c r="I64" s="5">
        <v>1.3593700000000001E-4</v>
      </c>
      <c r="J64" s="5"/>
      <c r="K64" s="5">
        <f t="shared" si="0"/>
        <v>2.7156800000000003E-4</v>
      </c>
      <c r="L64" s="5">
        <f t="shared" si="1"/>
        <v>-9.8727999999999994E-5</v>
      </c>
      <c r="M64" s="5">
        <f t="shared" si="2"/>
        <v>4.3999999999988059E-8</v>
      </c>
      <c r="N64">
        <v>1</v>
      </c>
      <c r="O64" s="5">
        <f t="shared" si="3"/>
        <v>-0.36354798798091081</v>
      </c>
      <c r="P64" s="5">
        <f t="shared" si="4"/>
        <v>1.6202203499671557E-4</v>
      </c>
      <c r="Q64" s="5">
        <f t="shared" si="5"/>
        <v>0.36354802408500075</v>
      </c>
      <c r="R64" s="5">
        <f t="shared" si="6"/>
        <v>-2.2283443950492105E-4</v>
      </c>
    </row>
    <row r="65" spans="5:18" x14ac:dyDescent="0.3">
      <c r="E65" s="4">
        <v>-32</v>
      </c>
      <c r="F65" s="5">
        <v>8.0470999999999996E-5</v>
      </c>
      <c r="G65" s="5">
        <v>1.3459600000000001E-4</v>
      </c>
      <c r="H65" s="5">
        <v>1.9221799999999999E-4</v>
      </c>
      <c r="I65" s="5">
        <v>1.3756099999999999E-4</v>
      </c>
      <c r="J65" s="5"/>
      <c r="K65" s="5">
        <f t="shared" si="0"/>
        <v>2.72689E-4</v>
      </c>
      <c r="L65" s="5">
        <f t="shared" si="1"/>
        <v>-1.11747E-4</v>
      </c>
      <c r="M65" s="5">
        <f t="shared" si="2"/>
        <v>-2.9649999999999826E-6</v>
      </c>
      <c r="N65">
        <v>1</v>
      </c>
      <c r="O65" s="5">
        <f t="shared" si="3"/>
        <v>-0.40979650810997142</v>
      </c>
      <c r="P65" s="5">
        <f t="shared" si="4"/>
        <v>-1.0873192538019438E-2</v>
      </c>
      <c r="Q65" s="5">
        <f t="shared" si="5"/>
        <v>0.40994073275913279</v>
      </c>
      <c r="R65" s="5">
        <f t="shared" si="6"/>
        <v>1.3263463444641993E-2</v>
      </c>
    </row>
    <row r="66" spans="5:18" x14ac:dyDescent="0.3">
      <c r="E66" s="4">
        <v>-31.5</v>
      </c>
      <c r="F66" s="5">
        <v>8.6520000000000005E-5</v>
      </c>
      <c r="G66" s="5">
        <v>1.3955799999999999E-4</v>
      </c>
      <c r="H66" s="5">
        <v>1.9884199999999999E-4</v>
      </c>
      <c r="I66" s="5">
        <v>1.4573400000000001E-4</v>
      </c>
      <c r="J66" s="5"/>
      <c r="K66" s="5">
        <f t="shared" si="0"/>
        <v>2.85362E-4</v>
      </c>
      <c r="L66" s="5">
        <f t="shared" si="1"/>
        <v>-1.1232199999999999E-4</v>
      </c>
      <c r="M66" s="5">
        <f t="shared" si="2"/>
        <v>-6.1760000000000168E-6</v>
      </c>
      <c r="N66">
        <v>1</v>
      </c>
      <c r="O66" s="5">
        <f t="shared" si="3"/>
        <v>-0.3936123239954864</v>
      </c>
      <c r="P66" s="5">
        <f t="shared" si="4"/>
        <v>-2.1642685431136649E-2</v>
      </c>
      <c r="Q66" s="5">
        <f t="shared" si="5"/>
        <v>0.39420688405176146</v>
      </c>
      <c r="R66" s="5">
        <f t="shared" si="6"/>
        <v>2.7464731959988928E-2</v>
      </c>
    </row>
    <row r="67" spans="5:18" x14ac:dyDescent="0.3">
      <c r="E67" s="4">
        <v>-31</v>
      </c>
      <c r="F67" s="5">
        <v>8.6750999999999997E-5</v>
      </c>
      <c r="G67" s="5">
        <v>1.4057100000000001E-4</v>
      </c>
      <c r="H67" s="5">
        <v>2.02597E-4</v>
      </c>
      <c r="I67" s="5">
        <v>1.49087E-4</v>
      </c>
      <c r="J67" s="5"/>
      <c r="K67" s="5">
        <f t="shared" si="0"/>
        <v>2.8934799999999998E-4</v>
      </c>
      <c r="L67" s="5">
        <f t="shared" si="1"/>
        <v>-1.15846E-4</v>
      </c>
      <c r="M67" s="5">
        <f t="shared" si="2"/>
        <v>-8.5159999999999977E-6</v>
      </c>
      <c r="N67">
        <v>1</v>
      </c>
      <c r="O67" s="5">
        <f t="shared" si="3"/>
        <v>-0.40036910571353529</v>
      </c>
      <c r="P67" s="5">
        <f t="shared" si="4"/>
        <v>-2.9431687794627917E-2</v>
      </c>
      <c r="Q67" s="5">
        <f t="shared" si="5"/>
        <v>0.40144943026027136</v>
      </c>
      <c r="R67" s="5">
        <f t="shared" si="6"/>
        <v>3.6689698426585635E-2</v>
      </c>
    </row>
    <row r="68" spans="5:18" x14ac:dyDescent="0.3">
      <c r="E68" s="4">
        <v>-30.5</v>
      </c>
      <c r="F68" s="5">
        <v>8.8372E-5</v>
      </c>
      <c r="G68" s="5">
        <v>1.40474E-4</v>
      </c>
      <c r="H68" s="5">
        <v>2.0539899999999999E-4</v>
      </c>
      <c r="I68" s="5">
        <v>1.5313999999999999E-4</v>
      </c>
      <c r="J68" s="5"/>
      <c r="K68" s="5">
        <f t="shared" si="0"/>
        <v>2.9377099999999996E-4</v>
      </c>
      <c r="L68" s="5">
        <f t="shared" si="1"/>
        <v>-1.1702699999999999E-4</v>
      </c>
      <c r="M68" s="5">
        <f t="shared" si="2"/>
        <v>-1.266599999999999E-5</v>
      </c>
      <c r="N68">
        <v>1</v>
      </c>
      <c r="O68" s="5">
        <f t="shared" si="3"/>
        <v>-0.39836130863836117</v>
      </c>
      <c r="P68" s="5">
        <f t="shared" si="4"/>
        <v>-4.3115215593098E-2</v>
      </c>
      <c r="Q68" s="5">
        <f t="shared" si="5"/>
        <v>0.40068772633524347</v>
      </c>
      <c r="R68" s="5">
        <f t="shared" si="6"/>
        <v>5.3905885094273576E-2</v>
      </c>
    </row>
    <row r="69" spans="5:18" x14ac:dyDescent="0.3">
      <c r="E69" s="4">
        <v>-30</v>
      </c>
      <c r="F69" s="5">
        <v>9.0643999999999995E-5</v>
      </c>
      <c r="G69" s="5">
        <v>1.4041499999999999E-4</v>
      </c>
      <c r="H69" s="5">
        <v>1.99736E-4</v>
      </c>
      <c r="I69" s="5">
        <v>1.4802199999999999E-4</v>
      </c>
      <c r="J69" s="5"/>
      <c r="K69" s="5">
        <f t="shared" si="0"/>
        <v>2.9038000000000002E-4</v>
      </c>
      <c r="L69" s="5">
        <f t="shared" si="1"/>
        <v>-1.0909200000000001E-4</v>
      </c>
      <c r="M69" s="5">
        <f t="shared" si="2"/>
        <v>-7.6069999999999968E-6</v>
      </c>
      <c r="N69">
        <v>1</v>
      </c>
      <c r="O69" s="5">
        <f t="shared" si="3"/>
        <v>-0.3756870307872443</v>
      </c>
      <c r="P69" s="5">
        <f t="shared" si="4"/>
        <v>-2.6196707762242567E-2</v>
      </c>
      <c r="Q69" s="5">
        <f t="shared" si="5"/>
        <v>0.37659927323259162</v>
      </c>
      <c r="R69" s="5">
        <f t="shared" si="6"/>
        <v>3.4808724255157728E-2</v>
      </c>
    </row>
    <row r="70" spans="5:18" x14ac:dyDescent="0.3">
      <c r="E70" s="4">
        <v>-29.5</v>
      </c>
      <c r="F70" s="5">
        <v>9.2891000000000002E-5</v>
      </c>
      <c r="G70" s="5">
        <v>1.4705999999999999E-4</v>
      </c>
      <c r="H70" s="5">
        <v>2.05458E-4</v>
      </c>
      <c r="I70" s="5">
        <v>1.5091200000000001E-4</v>
      </c>
      <c r="J70" s="5"/>
      <c r="K70" s="5">
        <f t="shared" si="0"/>
        <v>2.98349E-4</v>
      </c>
      <c r="L70" s="5">
        <f t="shared" si="1"/>
        <v>-1.1256699999999999E-4</v>
      </c>
      <c r="M70" s="5">
        <f t="shared" si="2"/>
        <v>-3.8520000000000167E-6</v>
      </c>
      <c r="N70">
        <v>1</v>
      </c>
      <c r="O70" s="5">
        <f t="shared" si="3"/>
        <v>-0.377299739566749</v>
      </c>
      <c r="P70" s="5">
        <f t="shared" si="4"/>
        <v>-1.2911053832927266E-2</v>
      </c>
      <c r="Q70" s="5">
        <f t="shared" si="5"/>
        <v>0.37752058061543264</v>
      </c>
      <c r="R70" s="5">
        <f t="shared" si="6"/>
        <v>1.7103136416842277E-2</v>
      </c>
    </row>
    <row r="71" spans="5:18" x14ac:dyDescent="0.3">
      <c r="E71" s="4">
        <v>-29</v>
      </c>
      <c r="F71" s="5">
        <v>9.6529999999999999E-5</v>
      </c>
      <c r="G71" s="5">
        <v>1.52566E-4</v>
      </c>
      <c r="H71" s="5">
        <v>2.1553100000000001E-4</v>
      </c>
      <c r="I71" s="5">
        <v>1.5811699999999999E-4</v>
      </c>
      <c r="J71" s="5"/>
      <c r="K71" s="5">
        <f t="shared" si="0"/>
        <v>3.1206099999999998E-4</v>
      </c>
      <c r="L71" s="5">
        <f t="shared" si="1"/>
        <v>-1.1900100000000001E-4</v>
      </c>
      <c r="M71" s="5">
        <f t="shared" si="2"/>
        <v>-5.550999999999988E-6</v>
      </c>
      <c r="N71">
        <v>1</v>
      </c>
      <c r="O71" s="5">
        <f t="shared" si="3"/>
        <v>-0.38133890489359457</v>
      </c>
      <c r="P71" s="5">
        <f t="shared" si="4"/>
        <v>-1.7788188847693204E-2</v>
      </c>
      <c r="Q71" s="5">
        <f t="shared" si="5"/>
        <v>0.38175355931271571</v>
      </c>
      <c r="R71" s="5">
        <f t="shared" si="6"/>
        <v>2.3306438965045487E-2</v>
      </c>
    </row>
    <row r="72" spans="5:18" x14ac:dyDescent="0.3">
      <c r="E72" s="4">
        <v>-28.5</v>
      </c>
      <c r="F72" s="5">
        <v>8.9656999999999999E-5</v>
      </c>
      <c r="G72" s="5">
        <v>1.6296E-4</v>
      </c>
      <c r="H72" s="5">
        <v>2.3478400000000001E-4</v>
      </c>
      <c r="I72" s="5">
        <v>1.6127599999999999E-4</v>
      </c>
      <c r="J72" s="5"/>
      <c r="K72" s="5">
        <f t="shared" si="0"/>
        <v>3.2444100000000002E-4</v>
      </c>
      <c r="L72" s="5">
        <f t="shared" si="1"/>
        <v>-1.4512699999999999E-4</v>
      </c>
      <c r="M72" s="5">
        <f t="shared" si="2"/>
        <v>1.6840000000000062E-6</v>
      </c>
      <c r="N72">
        <v>1</v>
      </c>
      <c r="O72" s="5">
        <f t="shared" si="3"/>
        <v>-0.44731399545680106</v>
      </c>
      <c r="P72" s="5">
        <f t="shared" si="4"/>
        <v>5.1904660631671281E-3</v>
      </c>
      <c r="Q72" s="5">
        <f t="shared" si="5"/>
        <v>0.44734410856686146</v>
      </c>
      <c r="R72" s="5">
        <f t="shared" si="6"/>
        <v>-5.8015545894709447E-3</v>
      </c>
    </row>
    <row r="73" spans="5:18" x14ac:dyDescent="0.3">
      <c r="E73" s="4">
        <v>-28</v>
      </c>
      <c r="F73" s="5">
        <v>9.8523000000000005E-5</v>
      </c>
      <c r="G73" s="5">
        <v>1.57007E-4</v>
      </c>
      <c r="H73" s="5">
        <v>2.2542600000000001E-4</v>
      </c>
      <c r="I73" s="5">
        <v>1.6856299999999999E-4</v>
      </c>
      <c r="J73" s="5"/>
      <c r="K73" s="5">
        <f t="shared" ref="K73:K136" si="7">F73+H73</f>
        <v>3.2394900000000003E-4</v>
      </c>
      <c r="L73" s="5">
        <f t="shared" si="1"/>
        <v>-1.2690299999999999E-4</v>
      </c>
      <c r="M73" s="5">
        <f t="shared" si="2"/>
        <v>-1.1555999999999996E-5</v>
      </c>
      <c r="N73">
        <v>1</v>
      </c>
      <c r="O73" s="5">
        <f t="shared" si="3"/>
        <v>-0.391737588324088</v>
      </c>
      <c r="P73" s="5">
        <f t="shared" si="4"/>
        <v>-3.5672281748052918E-2</v>
      </c>
      <c r="Q73" s="5">
        <f t="shared" si="5"/>
        <v>0.39335842407540367</v>
      </c>
      <c r="R73" s="5">
        <f t="shared" si="6"/>
        <v>4.5405610265751087E-2</v>
      </c>
    </row>
    <row r="74" spans="5:18" x14ac:dyDescent="0.3">
      <c r="E74" s="4">
        <v>-27.5</v>
      </c>
      <c r="F74" s="5">
        <v>9.323E-5</v>
      </c>
      <c r="G74" s="5">
        <v>1.5217900000000001E-4</v>
      </c>
      <c r="H74" s="5">
        <v>2.3174400000000001E-4</v>
      </c>
      <c r="I74" s="5">
        <v>1.7380100000000001E-4</v>
      </c>
      <c r="J74" s="5"/>
      <c r="K74" s="5">
        <f t="shared" si="7"/>
        <v>3.2497400000000001E-4</v>
      </c>
      <c r="L74" s="5">
        <f t="shared" ref="L74:L137" si="8">F74-H74</f>
        <v>-1.3851400000000001E-4</v>
      </c>
      <c r="M74" s="5">
        <f t="shared" ref="M74:M137" si="9">G74-I74</f>
        <v>-2.1622000000000004E-5</v>
      </c>
      <c r="N74">
        <v>1</v>
      </c>
      <c r="O74" s="5">
        <f t="shared" ref="O74:O137" si="10">L74/K74</f>
        <v>-0.42623102155864778</v>
      </c>
      <c r="P74" s="5">
        <f t="shared" ref="P74:P137" si="11">M74/K74</f>
        <v>-6.6534553533513466E-2</v>
      </c>
      <c r="Q74" s="5">
        <f t="shared" ref="Q74:Q137" si="12">SQRT(O74^2+P74^2)</f>
        <v>0.43139277990345692</v>
      </c>
      <c r="R74" s="5">
        <f t="shared" ref="R74:R137" si="13">0.5*ATAN(P74/O74)</f>
        <v>7.742503195878811E-2</v>
      </c>
    </row>
    <row r="75" spans="5:18" x14ac:dyDescent="0.3">
      <c r="E75" s="4">
        <v>-27</v>
      </c>
      <c r="F75" s="5">
        <v>9.3844000000000005E-5</v>
      </c>
      <c r="G75" s="5">
        <v>1.55286E-4</v>
      </c>
      <c r="H75" s="5">
        <v>2.4110200000000001E-4</v>
      </c>
      <c r="I75" s="5">
        <v>1.8080400000000001E-4</v>
      </c>
      <c r="J75" s="5"/>
      <c r="K75" s="5">
        <f t="shared" si="7"/>
        <v>3.3494600000000003E-4</v>
      </c>
      <c r="L75" s="5">
        <f t="shared" si="8"/>
        <v>-1.4725799999999999E-4</v>
      </c>
      <c r="M75" s="5">
        <f t="shared" si="9"/>
        <v>-2.5518000000000009E-5</v>
      </c>
      <c r="N75">
        <v>1</v>
      </c>
      <c r="O75" s="5">
        <f t="shared" si="10"/>
        <v>-0.43964698787267192</v>
      </c>
      <c r="P75" s="5">
        <f t="shared" si="11"/>
        <v>-7.6185414962411865E-2</v>
      </c>
      <c r="Q75" s="5">
        <f t="shared" si="12"/>
        <v>0.44619916113604274</v>
      </c>
      <c r="R75" s="5">
        <f t="shared" si="13"/>
        <v>8.5791882455288002E-2</v>
      </c>
    </row>
    <row r="76" spans="5:18" x14ac:dyDescent="0.3">
      <c r="E76" s="4">
        <v>-26.5</v>
      </c>
      <c r="F76" s="5">
        <v>9.5215000000000002E-5</v>
      </c>
      <c r="G76" s="5">
        <v>1.61082E-4</v>
      </c>
      <c r="H76" s="5">
        <v>2.5242800000000002E-4</v>
      </c>
      <c r="I76" s="5">
        <v>1.8645900000000001E-4</v>
      </c>
      <c r="J76" s="5"/>
      <c r="K76" s="5">
        <f t="shared" si="7"/>
        <v>3.4764300000000002E-4</v>
      </c>
      <c r="L76" s="5">
        <f t="shared" si="8"/>
        <v>-1.5721300000000001E-4</v>
      </c>
      <c r="M76" s="5">
        <f t="shared" si="9"/>
        <v>-2.5377000000000011E-5</v>
      </c>
      <c r="N76">
        <v>1</v>
      </c>
      <c r="O76" s="5">
        <f t="shared" si="10"/>
        <v>-0.4522254151529011</v>
      </c>
      <c r="P76" s="5">
        <f t="shared" si="11"/>
        <v>-7.2997298953236534E-2</v>
      </c>
      <c r="Q76" s="5">
        <f t="shared" si="12"/>
        <v>0.45807906715400337</v>
      </c>
      <c r="R76" s="5">
        <f t="shared" si="13"/>
        <v>8.0018755508661332E-2</v>
      </c>
    </row>
    <row r="77" spans="5:18" x14ac:dyDescent="0.3">
      <c r="E77" s="4">
        <v>-26</v>
      </c>
      <c r="F77" s="5">
        <v>9.7036999999999999E-5</v>
      </c>
      <c r="G77" s="5">
        <v>1.6815299999999999E-4</v>
      </c>
      <c r="H77" s="5">
        <v>2.71859E-4</v>
      </c>
      <c r="I77" s="5">
        <v>1.99803E-4</v>
      </c>
      <c r="J77" s="5"/>
      <c r="K77" s="5">
        <f t="shared" si="7"/>
        <v>3.6889600000000001E-4</v>
      </c>
      <c r="L77" s="5">
        <f t="shared" si="8"/>
        <v>-1.7482199999999999E-4</v>
      </c>
      <c r="M77" s="5">
        <f t="shared" si="9"/>
        <v>-3.165000000000001E-5</v>
      </c>
      <c r="N77">
        <v>1</v>
      </c>
      <c r="O77" s="5">
        <f t="shared" si="10"/>
        <v>-0.47390592470506587</v>
      </c>
      <c r="P77" s="5">
        <f t="shared" si="11"/>
        <v>-8.5796538861901486E-2</v>
      </c>
      <c r="Q77" s="5">
        <f t="shared" si="12"/>
        <v>0.48160966721116111</v>
      </c>
      <c r="R77" s="5">
        <f t="shared" si="13"/>
        <v>8.9550681797624487E-2</v>
      </c>
    </row>
    <row r="78" spans="5:18" x14ac:dyDescent="0.3">
      <c r="E78" s="4">
        <v>-25.5</v>
      </c>
      <c r="F78" s="5">
        <v>1.00077E-4</v>
      </c>
      <c r="G78" s="5">
        <v>1.7429199999999999E-4</v>
      </c>
      <c r="H78" s="5">
        <v>2.7746100000000001E-4</v>
      </c>
      <c r="I78" s="5">
        <v>2.0408700000000001E-4</v>
      </c>
      <c r="J78" s="5"/>
      <c r="K78" s="5">
        <f t="shared" si="7"/>
        <v>3.7753800000000002E-4</v>
      </c>
      <c r="L78" s="5">
        <f t="shared" si="8"/>
        <v>-1.7738399999999999E-4</v>
      </c>
      <c r="M78" s="5">
        <f t="shared" si="9"/>
        <v>-2.9795000000000022E-5</v>
      </c>
      <c r="N78">
        <v>1</v>
      </c>
      <c r="O78" s="5">
        <f t="shared" si="10"/>
        <v>-0.4698440951639305</v>
      </c>
      <c r="P78" s="5">
        <f t="shared" si="11"/>
        <v>-7.8919208132691335E-2</v>
      </c>
      <c r="Q78" s="5">
        <f t="shared" si="12"/>
        <v>0.47642598079103915</v>
      </c>
      <c r="R78" s="5">
        <f t="shared" si="13"/>
        <v>8.3207736260275444E-2</v>
      </c>
    </row>
    <row r="79" spans="5:18" x14ac:dyDescent="0.3">
      <c r="E79" s="4">
        <v>-25</v>
      </c>
      <c r="F79" s="5">
        <v>1.08243E-4</v>
      </c>
      <c r="G79" s="5">
        <v>1.8595999999999999E-4</v>
      </c>
      <c r="H79" s="5">
        <v>2.89084E-4</v>
      </c>
      <c r="I79" s="5">
        <v>2.1171699999999999E-4</v>
      </c>
      <c r="J79" s="5"/>
      <c r="K79" s="5">
        <f t="shared" si="7"/>
        <v>3.97327E-4</v>
      </c>
      <c r="L79" s="5">
        <f t="shared" si="8"/>
        <v>-1.80841E-4</v>
      </c>
      <c r="M79" s="5">
        <f t="shared" si="9"/>
        <v>-2.5757000000000004E-5</v>
      </c>
      <c r="N79">
        <v>1</v>
      </c>
      <c r="O79" s="5">
        <f t="shared" si="10"/>
        <v>-0.45514399977851994</v>
      </c>
      <c r="P79" s="5">
        <f t="shared" si="11"/>
        <v>-6.4825697725047648E-2</v>
      </c>
      <c r="Q79" s="5">
        <f t="shared" si="12"/>
        <v>0.45973735069050964</v>
      </c>
      <c r="R79" s="5">
        <f t="shared" si="13"/>
        <v>7.0738717180954175E-2</v>
      </c>
    </row>
    <row r="80" spans="5:18" x14ac:dyDescent="0.3">
      <c r="E80" s="4">
        <v>-24.5</v>
      </c>
      <c r="F80" s="5">
        <v>9.5397999999999997E-5</v>
      </c>
      <c r="G80" s="5">
        <v>1.69569E-4</v>
      </c>
      <c r="H80" s="5">
        <v>2.6440799999999999E-4</v>
      </c>
      <c r="I80" s="5">
        <v>1.9013999999999999E-4</v>
      </c>
      <c r="J80" s="5"/>
      <c r="K80" s="5">
        <f t="shared" si="7"/>
        <v>3.59806E-4</v>
      </c>
      <c r="L80" s="5">
        <f t="shared" si="8"/>
        <v>-1.6900999999999998E-4</v>
      </c>
      <c r="M80" s="5">
        <f t="shared" si="9"/>
        <v>-2.057099999999999E-5</v>
      </c>
      <c r="N80">
        <v>1</v>
      </c>
      <c r="O80" s="5">
        <f t="shared" si="10"/>
        <v>-0.46972535199524185</v>
      </c>
      <c r="P80" s="5">
        <f t="shared" si="11"/>
        <v>-5.717247627888359E-2</v>
      </c>
      <c r="Q80" s="5">
        <f t="shared" si="12"/>
        <v>0.47319192549209182</v>
      </c>
      <c r="R80" s="5">
        <f t="shared" si="13"/>
        <v>6.0559465998752782E-2</v>
      </c>
    </row>
    <row r="81" spans="5:18" x14ac:dyDescent="0.3">
      <c r="E81" s="4">
        <v>-24</v>
      </c>
      <c r="F81" s="5">
        <v>9.5785000000000005E-5</v>
      </c>
      <c r="G81" s="5">
        <v>1.9373099999999999E-4</v>
      </c>
      <c r="H81" s="5">
        <v>3.1388E-4</v>
      </c>
      <c r="I81" s="5">
        <v>2.1404099999999999E-4</v>
      </c>
      <c r="J81" s="5"/>
      <c r="K81" s="5">
        <f t="shared" si="7"/>
        <v>4.0966500000000003E-4</v>
      </c>
      <c r="L81" s="5">
        <f t="shared" si="8"/>
        <v>-2.1809499999999999E-4</v>
      </c>
      <c r="M81" s="5">
        <f t="shared" si="9"/>
        <v>-2.031E-5</v>
      </c>
      <c r="N81">
        <v>1</v>
      </c>
      <c r="O81" s="5">
        <f t="shared" si="10"/>
        <v>-0.5323740129129898</v>
      </c>
      <c r="P81" s="5">
        <f t="shared" si="11"/>
        <v>-4.9577093478818057E-2</v>
      </c>
      <c r="Q81" s="5">
        <f t="shared" si="12"/>
        <v>0.53467745213622742</v>
      </c>
      <c r="R81" s="5">
        <f t="shared" si="13"/>
        <v>4.6428375093387687E-2</v>
      </c>
    </row>
    <row r="82" spans="5:18" x14ac:dyDescent="0.3">
      <c r="E82" s="4">
        <v>-23.5</v>
      </c>
      <c r="F82" s="5">
        <v>9.4592999999999994E-5</v>
      </c>
      <c r="G82" s="5">
        <v>2.1076299999999999E-4</v>
      </c>
      <c r="H82" s="5">
        <v>3.5619900000000002E-4</v>
      </c>
      <c r="I82" s="5">
        <v>2.39612E-4</v>
      </c>
      <c r="J82" s="5"/>
      <c r="K82" s="5">
        <f t="shared" si="7"/>
        <v>4.5079199999999999E-4</v>
      </c>
      <c r="L82" s="5">
        <f t="shared" si="8"/>
        <v>-2.6160600000000006E-4</v>
      </c>
      <c r="M82" s="5">
        <f t="shared" si="9"/>
        <v>-2.8849000000000008E-5</v>
      </c>
      <c r="N82">
        <v>1</v>
      </c>
      <c r="O82" s="5">
        <f t="shared" si="10"/>
        <v>-0.58032529414896461</v>
      </c>
      <c r="P82" s="5">
        <f t="shared" si="11"/>
        <v>-6.3996255479245437E-2</v>
      </c>
      <c r="Q82" s="5">
        <f t="shared" si="12"/>
        <v>0.58384327327155794</v>
      </c>
      <c r="R82" s="5">
        <f t="shared" si="13"/>
        <v>5.4916367671391957E-2</v>
      </c>
    </row>
    <row r="83" spans="5:18" x14ac:dyDescent="0.3">
      <c r="E83" s="4">
        <v>-23</v>
      </c>
      <c r="F83" s="5">
        <v>9.5636000000000004E-5</v>
      </c>
      <c r="G83" s="5">
        <v>2.4861300000000001E-4</v>
      </c>
      <c r="H83" s="5">
        <v>4.2337400000000002E-4</v>
      </c>
      <c r="I83" s="5">
        <v>2.6715000000000002E-4</v>
      </c>
      <c r="J83" s="5"/>
      <c r="K83" s="5">
        <f t="shared" si="7"/>
        <v>5.1900999999999998E-4</v>
      </c>
      <c r="L83" s="5">
        <f t="shared" si="8"/>
        <v>-3.27738E-4</v>
      </c>
      <c r="M83" s="5">
        <f t="shared" si="9"/>
        <v>-1.8537000000000002E-5</v>
      </c>
      <c r="N83">
        <v>1</v>
      </c>
      <c r="O83" s="5">
        <f t="shared" si="10"/>
        <v>-0.63146760178031258</v>
      </c>
      <c r="P83" s="5">
        <f t="shared" si="11"/>
        <v>-3.5716074834781612E-2</v>
      </c>
      <c r="Q83" s="5">
        <f t="shared" si="12"/>
        <v>0.63247685341029136</v>
      </c>
      <c r="R83" s="5">
        <f t="shared" si="13"/>
        <v>2.8250112484722922E-2</v>
      </c>
    </row>
    <row r="84" spans="5:18" x14ac:dyDescent="0.3">
      <c r="E84" s="4">
        <v>-22.5</v>
      </c>
      <c r="F84" s="5">
        <v>1.04398E-4</v>
      </c>
      <c r="G84" s="5">
        <v>3.2854299999999999E-4</v>
      </c>
      <c r="H84" s="5">
        <v>5.5736700000000002E-4</v>
      </c>
      <c r="I84" s="5">
        <v>3.2961600000000002E-4</v>
      </c>
      <c r="J84" s="5"/>
      <c r="K84" s="5">
        <f t="shared" si="7"/>
        <v>6.6176500000000003E-4</v>
      </c>
      <c r="L84" s="5">
        <f t="shared" si="8"/>
        <v>-4.5296900000000001E-4</v>
      </c>
      <c r="M84" s="5">
        <f t="shared" si="9"/>
        <v>-1.0730000000000353E-6</v>
      </c>
      <c r="N84">
        <v>1</v>
      </c>
      <c r="O84" s="5">
        <f t="shared" si="10"/>
        <v>-0.68448618467280675</v>
      </c>
      <c r="P84" s="5">
        <f t="shared" si="11"/>
        <v>-1.6214215015904971E-3</v>
      </c>
      <c r="Q84" s="5">
        <f t="shared" si="12"/>
        <v>0.68448810509432634</v>
      </c>
      <c r="R84" s="5">
        <f t="shared" si="13"/>
        <v>1.1844055476605206E-3</v>
      </c>
    </row>
    <row r="85" spans="5:18" x14ac:dyDescent="0.3">
      <c r="E85" s="4">
        <v>-22</v>
      </c>
      <c r="F85" s="5">
        <v>1.05232E-4</v>
      </c>
      <c r="G85" s="5">
        <v>3.3211900000000002E-4</v>
      </c>
      <c r="H85" s="5">
        <v>5.97063E-4</v>
      </c>
      <c r="I85" s="5">
        <v>3.6818000000000002E-4</v>
      </c>
      <c r="J85" s="5"/>
      <c r="K85" s="5">
        <f t="shared" si="7"/>
        <v>7.0229500000000002E-4</v>
      </c>
      <c r="L85" s="5">
        <f t="shared" si="8"/>
        <v>-4.9183099999999997E-4</v>
      </c>
      <c r="M85" s="5">
        <f t="shared" si="9"/>
        <v>-3.6060999999999992E-5</v>
      </c>
      <c r="N85">
        <v>1</v>
      </c>
      <c r="O85" s="5">
        <f t="shared" si="10"/>
        <v>-0.7003196662371225</v>
      </c>
      <c r="P85" s="5">
        <f t="shared" si="11"/>
        <v>-5.1347368271168085E-2</v>
      </c>
      <c r="Q85" s="5">
        <f t="shared" si="12"/>
        <v>0.70219953513716427</v>
      </c>
      <c r="R85" s="5">
        <f t="shared" si="13"/>
        <v>3.6594469064306391E-2</v>
      </c>
    </row>
    <row r="86" spans="5:18" x14ac:dyDescent="0.3">
      <c r="E86" s="4">
        <v>-21.5</v>
      </c>
      <c r="F86" s="5">
        <v>1.0931500000000001E-4</v>
      </c>
      <c r="G86" s="5">
        <v>3.0118400000000002E-4</v>
      </c>
      <c r="H86" s="5">
        <v>5.5671099999999999E-4</v>
      </c>
      <c r="I86" s="5">
        <v>3.65855E-4</v>
      </c>
      <c r="J86" s="5"/>
      <c r="K86" s="5">
        <f t="shared" si="7"/>
        <v>6.6602600000000001E-4</v>
      </c>
      <c r="L86" s="5">
        <f t="shared" si="8"/>
        <v>-4.4739599999999997E-4</v>
      </c>
      <c r="M86" s="5">
        <f t="shared" si="9"/>
        <v>-6.4670999999999978E-5</v>
      </c>
      <c r="N86">
        <v>1</v>
      </c>
      <c r="O86" s="5">
        <f t="shared" si="10"/>
        <v>-0.67173954169957328</v>
      </c>
      <c r="P86" s="5">
        <f t="shared" si="11"/>
        <v>-9.70998129202163E-2</v>
      </c>
      <c r="Q86" s="5">
        <f t="shared" si="12"/>
        <v>0.67872113975615478</v>
      </c>
      <c r="R86" s="5">
        <f t="shared" si="13"/>
        <v>7.1777729502810986E-2</v>
      </c>
    </row>
    <row r="87" spans="5:18" x14ac:dyDescent="0.3">
      <c r="E87" s="4">
        <v>-21</v>
      </c>
      <c r="F87" s="5">
        <v>1.1652800000000001E-4</v>
      </c>
      <c r="G87" s="5">
        <v>2.74541E-4</v>
      </c>
      <c r="H87" s="5">
        <v>5.0986200000000003E-4</v>
      </c>
      <c r="I87" s="5">
        <v>3.4922499999999999E-4</v>
      </c>
      <c r="J87" s="5"/>
      <c r="K87" s="5">
        <f t="shared" si="7"/>
        <v>6.2639E-4</v>
      </c>
      <c r="L87" s="5">
        <f t="shared" si="8"/>
        <v>-3.9333400000000001E-4</v>
      </c>
      <c r="M87" s="5">
        <f t="shared" si="9"/>
        <v>-7.4683999999999992E-5</v>
      </c>
      <c r="N87">
        <v>1</v>
      </c>
      <c r="O87" s="5">
        <f t="shared" si="10"/>
        <v>-0.62793786618560321</v>
      </c>
      <c r="P87" s="5">
        <f t="shared" si="11"/>
        <v>-0.1192292341831766</v>
      </c>
      <c r="Q87" s="5">
        <f t="shared" si="12"/>
        <v>0.63915692445097971</v>
      </c>
      <c r="R87" s="5">
        <f t="shared" si="13"/>
        <v>9.3820289708573978E-2</v>
      </c>
    </row>
    <row r="88" spans="5:18" x14ac:dyDescent="0.3">
      <c r="E88" s="4">
        <v>-20.5</v>
      </c>
      <c r="F88" s="5">
        <v>1.04726E-4</v>
      </c>
      <c r="G88" s="5">
        <v>2.5284500000000002E-4</v>
      </c>
      <c r="H88" s="5">
        <v>4.7564699999999999E-4</v>
      </c>
      <c r="I88" s="5">
        <v>3.2436999999999999E-4</v>
      </c>
      <c r="J88" s="5"/>
      <c r="K88" s="5">
        <f t="shared" si="7"/>
        <v>5.8037300000000002E-4</v>
      </c>
      <c r="L88" s="5">
        <f t="shared" si="8"/>
        <v>-3.7092099999999997E-4</v>
      </c>
      <c r="M88" s="5">
        <f t="shared" si="9"/>
        <v>-7.1524999999999963E-5</v>
      </c>
      <c r="N88">
        <v>1</v>
      </c>
      <c r="O88" s="5">
        <f t="shared" si="10"/>
        <v>-0.63910795298885359</v>
      </c>
      <c r="P88" s="5">
        <f t="shared" si="11"/>
        <v>-0.12323970963501052</v>
      </c>
      <c r="Q88" s="5">
        <f t="shared" si="12"/>
        <v>0.65088171091568126</v>
      </c>
      <c r="R88" s="5">
        <f t="shared" si="13"/>
        <v>9.5246354315716666E-2</v>
      </c>
    </row>
    <row r="89" spans="5:18" x14ac:dyDescent="0.3">
      <c r="E89" s="4">
        <v>-20</v>
      </c>
      <c r="F89" s="5">
        <v>1.0964299999999999E-4</v>
      </c>
      <c r="G89" s="5">
        <v>2.65779E-4</v>
      </c>
      <c r="H89" s="5">
        <v>4.6962700000000002E-4</v>
      </c>
      <c r="I89" s="5">
        <v>3.1036300000000002E-4</v>
      </c>
      <c r="J89" s="5"/>
      <c r="K89" s="5">
        <f t="shared" si="7"/>
        <v>5.7927E-4</v>
      </c>
      <c r="L89" s="5">
        <f t="shared" si="8"/>
        <v>-3.5998400000000004E-4</v>
      </c>
      <c r="M89" s="5">
        <f t="shared" si="9"/>
        <v>-4.4584000000000019E-5</v>
      </c>
      <c r="N89">
        <v>1</v>
      </c>
      <c r="O89" s="5">
        <f t="shared" si="10"/>
        <v>-0.62144423153279138</v>
      </c>
      <c r="P89" s="5">
        <f t="shared" si="11"/>
        <v>-7.6965836311219324E-2</v>
      </c>
      <c r="Q89" s="5">
        <f t="shared" si="12"/>
        <v>0.62619220121658103</v>
      </c>
      <c r="R89" s="5">
        <f t="shared" si="13"/>
        <v>6.1611238354796698E-2</v>
      </c>
    </row>
    <row r="90" spans="5:18" x14ac:dyDescent="0.3">
      <c r="E90" s="4">
        <v>-19.5</v>
      </c>
      <c r="F90" s="5">
        <v>1.05411E-4</v>
      </c>
      <c r="G90" s="5">
        <v>2.4086299999999999E-4</v>
      </c>
      <c r="H90" s="5">
        <v>4.1002200000000001E-4</v>
      </c>
      <c r="I90" s="5">
        <v>2.7442200000000002E-4</v>
      </c>
      <c r="J90" s="5"/>
      <c r="K90" s="5">
        <f t="shared" si="7"/>
        <v>5.1543300000000004E-4</v>
      </c>
      <c r="L90" s="5">
        <f t="shared" si="8"/>
        <v>-3.0461099999999999E-4</v>
      </c>
      <c r="M90" s="5">
        <f t="shared" si="9"/>
        <v>-3.3559000000000036E-5</v>
      </c>
      <c r="N90">
        <v>1</v>
      </c>
      <c r="O90" s="5">
        <f t="shared" si="10"/>
        <v>-0.59098078702760581</v>
      </c>
      <c r="P90" s="5">
        <f t="shared" si="11"/>
        <v>-6.510836519974475E-2</v>
      </c>
      <c r="Q90" s="5">
        <f t="shared" si="12"/>
        <v>0.59455646481621216</v>
      </c>
      <c r="R90" s="5">
        <f t="shared" si="13"/>
        <v>5.4863755571908611E-2</v>
      </c>
    </row>
    <row r="91" spans="5:18" x14ac:dyDescent="0.3">
      <c r="E91" s="4">
        <v>-19</v>
      </c>
      <c r="F91" s="5">
        <v>1.1319000000000001E-4</v>
      </c>
      <c r="G91" s="5">
        <v>2.1964400000000001E-4</v>
      </c>
      <c r="H91" s="5">
        <v>3.6507999999999999E-4</v>
      </c>
      <c r="I91" s="5">
        <v>2.5749399999999998E-4</v>
      </c>
      <c r="J91" s="5"/>
      <c r="K91" s="5">
        <f t="shared" si="7"/>
        <v>4.7826999999999999E-4</v>
      </c>
      <c r="L91" s="5">
        <f t="shared" si="8"/>
        <v>-2.5189E-4</v>
      </c>
      <c r="M91" s="5">
        <f t="shared" si="9"/>
        <v>-3.7849999999999971E-5</v>
      </c>
      <c r="N91">
        <v>1</v>
      </c>
      <c r="O91" s="5">
        <f t="shared" si="10"/>
        <v>-0.52666903631839757</v>
      </c>
      <c r="P91" s="5">
        <f t="shared" si="11"/>
        <v>-7.9139398247851572E-2</v>
      </c>
      <c r="Q91" s="5">
        <f t="shared" si="12"/>
        <v>0.53258174787686974</v>
      </c>
      <c r="R91" s="5">
        <f t="shared" si="13"/>
        <v>7.4574066175723916E-2</v>
      </c>
    </row>
    <row r="92" spans="5:18" x14ac:dyDescent="0.3">
      <c r="E92" s="4">
        <v>-18.5</v>
      </c>
      <c r="F92" s="5">
        <v>1.2627299999999999E-4</v>
      </c>
      <c r="G92" s="5">
        <v>2.5248700000000002E-4</v>
      </c>
      <c r="H92" s="5">
        <v>3.6829899999999999E-4</v>
      </c>
      <c r="I92" s="5">
        <v>2.42115E-4</v>
      </c>
      <c r="J92" s="5"/>
      <c r="K92" s="5">
        <f t="shared" si="7"/>
        <v>4.9457199999999998E-4</v>
      </c>
      <c r="L92" s="5">
        <f t="shared" si="8"/>
        <v>-2.42026E-4</v>
      </c>
      <c r="M92" s="5">
        <f t="shared" si="9"/>
        <v>1.0372000000000029E-5</v>
      </c>
      <c r="N92">
        <v>1</v>
      </c>
      <c r="O92" s="5">
        <f t="shared" si="10"/>
        <v>-0.48936454146211272</v>
      </c>
      <c r="P92" s="5">
        <f t="shared" si="11"/>
        <v>2.0971668432503313E-2</v>
      </c>
      <c r="Q92" s="5">
        <f t="shared" si="12"/>
        <v>0.48981370470543872</v>
      </c>
      <c r="R92" s="5">
        <f t="shared" si="13"/>
        <v>-2.1414346905173628E-2</v>
      </c>
    </row>
    <row r="93" spans="5:18" x14ac:dyDescent="0.3">
      <c r="E93" s="4">
        <v>-18</v>
      </c>
      <c r="F93" s="5">
        <v>1.1548399999999999E-4</v>
      </c>
      <c r="G93" s="5">
        <v>2.11776E-4</v>
      </c>
      <c r="H93" s="5">
        <v>3.0523699999999998E-4</v>
      </c>
      <c r="I93" s="5">
        <v>2.1070299999999999E-4</v>
      </c>
      <c r="J93" s="5"/>
      <c r="K93" s="5">
        <f t="shared" si="7"/>
        <v>4.2072099999999999E-4</v>
      </c>
      <c r="L93" s="5">
        <f t="shared" si="8"/>
        <v>-1.8975299999999997E-4</v>
      </c>
      <c r="M93" s="5">
        <f t="shared" si="9"/>
        <v>1.0730000000000082E-6</v>
      </c>
      <c r="N93">
        <v>1</v>
      </c>
      <c r="O93" s="5">
        <f t="shared" si="10"/>
        <v>-0.45101860853154463</v>
      </c>
      <c r="P93" s="5">
        <f t="shared" si="11"/>
        <v>2.5503837459979611E-3</v>
      </c>
      <c r="Q93" s="5">
        <f t="shared" si="12"/>
        <v>0.45102581932632474</v>
      </c>
      <c r="R93" s="5">
        <f t="shared" si="13"/>
        <v>-2.8273296430690741E-3</v>
      </c>
    </row>
    <row r="94" spans="5:18" x14ac:dyDescent="0.3">
      <c r="E94" s="4">
        <v>-17.5</v>
      </c>
      <c r="F94" s="5">
        <v>1.2213099999999999E-4</v>
      </c>
      <c r="G94" s="5">
        <v>2.14816E-4</v>
      </c>
      <c r="H94" s="5">
        <v>2.9301799999999998E-4</v>
      </c>
      <c r="I94" s="5">
        <v>2.0122599999999999E-4</v>
      </c>
      <c r="J94" s="5"/>
      <c r="K94" s="5">
        <f t="shared" si="7"/>
        <v>4.1514899999999997E-4</v>
      </c>
      <c r="L94" s="5">
        <f t="shared" si="8"/>
        <v>-1.7088699999999999E-4</v>
      </c>
      <c r="M94" s="5">
        <f t="shared" si="9"/>
        <v>1.359000000000001E-5</v>
      </c>
      <c r="N94">
        <v>1</v>
      </c>
      <c r="O94" s="5">
        <f t="shared" si="10"/>
        <v>-0.41162811424331991</v>
      </c>
      <c r="P94" s="5">
        <f t="shared" si="11"/>
        <v>3.2735234819305868E-2</v>
      </c>
      <c r="Q94" s="5">
        <f t="shared" si="12"/>
        <v>0.41292771768699021</v>
      </c>
      <c r="R94" s="5">
        <f t="shared" si="13"/>
        <v>-3.9679608728676492E-2</v>
      </c>
    </row>
    <row r="95" spans="5:18" x14ac:dyDescent="0.3">
      <c r="E95" s="4">
        <v>-17</v>
      </c>
      <c r="F95" s="5">
        <v>1.22459E-4</v>
      </c>
      <c r="G95" s="5">
        <v>2.6077199999999999E-4</v>
      </c>
      <c r="H95" s="5">
        <v>3.4076199999999999E-4</v>
      </c>
      <c r="I95" s="5">
        <v>2.0420599999999999E-4</v>
      </c>
      <c r="J95" s="5"/>
      <c r="K95" s="5">
        <f t="shared" si="7"/>
        <v>4.6322099999999999E-4</v>
      </c>
      <c r="L95" s="5">
        <f t="shared" si="8"/>
        <v>-2.1830299999999999E-4</v>
      </c>
      <c r="M95" s="5">
        <f t="shared" si="9"/>
        <v>5.6566E-5</v>
      </c>
      <c r="N95">
        <v>1</v>
      </c>
      <c r="O95" s="5">
        <f t="shared" si="10"/>
        <v>-0.47127181194289547</v>
      </c>
      <c r="P95" s="5">
        <f t="shared" si="11"/>
        <v>0.12211449826324799</v>
      </c>
      <c r="Q95" s="5">
        <f t="shared" si="12"/>
        <v>0.48683577458730848</v>
      </c>
      <c r="R95" s="5">
        <f t="shared" si="13"/>
        <v>-0.12677035642216611</v>
      </c>
    </row>
    <row r="96" spans="5:18" x14ac:dyDescent="0.3">
      <c r="E96" s="4">
        <v>-16.5</v>
      </c>
      <c r="F96" s="5">
        <v>1.2511099999999999E-4</v>
      </c>
      <c r="G96" s="5">
        <v>3.2580100000000002E-4</v>
      </c>
      <c r="H96" s="5">
        <v>4.2516199999999998E-4</v>
      </c>
      <c r="I96" s="5">
        <v>2.2554500000000001E-4</v>
      </c>
      <c r="J96" s="5"/>
      <c r="K96" s="5">
        <f t="shared" si="7"/>
        <v>5.5027299999999999E-4</v>
      </c>
      <c r="L96" s="5">
        <f t="shared" si="8"/>
        <v>-3.0005099999999996E-4</v>
      </c>
      <c r="M96" s="5">
        <f t="shared" si="9"/>
        <v>1.0025600000000001E-4</v>
      </c>
      <c r="N96">
        <v>1</v>
      </c>
      <c r="O96" s="5">
        <f t="shared" si="10"/>
        <v>-0.54527661724271403</v>
      </c>
      <c r="P96" s="5">
        <f t="shared" si="11"/>
        <v>0.18219320228323035</v>
      </c>
      <c r="Q96" s="5">
        <f t="shared" si="12"/>
        <v>0.57490951659359002</v>
      </c>
      <c r="R96" s="5">
        <f t="shared" si="13"/>
        <v>-0.16123363057040857</v>
      </c>
    </row>
    <row r="97" spans="5:18" x14ac:dyDescent="0.3">
      <c r="E97" s="4">
        <v>-16</v>
      </c>
      <c r="F97" s="5">
        <v>1.22786E-4</v>
      </c>
      <c r="G97" s="5">
        <v>3.3343000000000001E-4</v>
      </c>
      <c r="H97" s="5">
        <v>4.4906299999999998E-4</v>
      </c>
      <c r="I97" s="5">
        <v>2.3865799999999999E-4</v>
      </c>
      <c r="J97" s="5"/>
      <c r="K97" s="5">
        <f t="shared" si="7"/>
        <v>5.7184899999999993E-4</v>
      </c>
      <c r="L97" s="5">
        <f t="shared" si="8"/>
        <v>-3.2627699999999998E-4</v>
      </c>
      <c r="M97" s="5">
        <f t="shared" si="9"/>
        <v>9.477200000000002E-5</v>
      </c>
      <c r="N97">
        <v>1</v>
      </c>
      <c r="O97" s="5">
        <f t="shared" si="10"/>
        <v>-0.57056495683301012</v>
      </c>
      <c r="P97" s="5">
        <f t="shared" si="11"/>
        <v>0.16572906484054362</v>
      </c>
      <c r="Q97" s="5">
        <f t="shared" si="12"/>
        <v>0.59414686138931661</v>
      </c>
      <c r="R97" s="5">
        <f t="shared" si="13"/>
        <v>-0.14134307894277431</v>
      </c>
    </row>
    <row r="98" spans="5:18" x14ac:dyDescent="0.3">
      <c r="E98" s="4">
        <v>-15.5</v>
      </c>
      <c r="F98" s="5">
        <v>1.35303E-4</v>
      </c>
      <c r="G98" s="5">
        <v>3.9059099999999997E-4</v>
      </c>
      <c r="H98" s="5">
        <v>5.2452499999999997E-4</v>
      </c>
      <c r="I98" s="5">
        <v>2.7328900000000002E-4</v>
      </c>
      <c r="J98" s="5"/>
      <c r="K98" s="5">
        <f t="shared" si="7"/>
        <v>6.59828E-4</v>
      </c>
      <c r="L98" s="5">
        <f t="shared" si="8"/>
        <v>-3.8922199999999994E-4</v>
      </c>
      <c r="M98" s="5">
        <f t="shared" si="9"/>
        <v>1.1730199999999996E-4</v>
      </c>
      <c r="N98">
        <v>1</v>
      </c>
      <c r="O98" s="5">
        <f t="shared" si="10"/>
        <v>-0.58988403038367565</v>
      </c>
      <c r="P98" s="5">
        <f t="shared" si="11"/>
        <v>0.17777663269821825</v>
      </c>
      <c r="Q98" s="5">
        <f t="shared" si="12"/>
        <v>0.61609065926631801</v>
      </c>
      <c r="R98" s="5">
        <f t="shared" si="13"/>
        <v>-0.14635915103369346</v>
      </c>
    </row>
    <row r="99" spans="5:18" x14ac:dyDescent="0.3">
      <c r="E99" s="4">
        <v>-15</v>
      </c>
      <c r="F99" s="5">
        <v>1.1912E-4</v>
      </c>
      <c r="G99" s="5">
        <v>3.57034E-4</v>
      </c>
      <c r="H99" s="5">
        <v>5.2404800000000005E-4</v>
      </c>
      <c r="I99" s="5">
        <v>2.8860799999999999E-4</v>
      </c>
      <c r="J99" s="5"/>
      <c r="K99" s="5">
        <f t="shared" si="7"/>
        <v>6.4316800000000006E-4</v>
      </c>
      <c r="L99" s="5">
        <f t="shared" si="8"/>
        <v>-4.0492800000000004E-4</v>
      </c>
      <c r="M99" s="5">
        <f t="shared" si="9"/>
        <v>6.8426000000000012E-5</v>
      </c>
      <c r="N99">
        <v>1</v>
      </c>
      <c r="O99" s="5">
        <f t="shared" si="10"/>
        <v>-0.62958356137121252</v>
      </c>
      <c r="P99" s="5">
        <f t="shared" si="11"/>
        <v>0.1063889994527091</v>
      </c>
      <c r="Q99" s="5">
        <f t="shared" si="12"/>
        <v>0.63850926379607664</v>
      </c>
      <c r="R99" s="5">
        <f t="shared" si="13"/>
        <v>-8.3700840707992774E-2</v>
      </c>
    </row>
    <row r="100" spans="5:18" x14ac:dyDescent="0.3">
      <c r="E100" s="4">
        <v>-14.5</v>
      </c>
      <c r="F100" s="5">
        <v>1.19567E-4</v>
      </c>
      <c r="G100" s="5">
        <v>3.7056399999999998E-4</v>
      </c>
      <c r="H100" s="5">
        <v>5.8007600000000001E-4</v>
      </c>
      <c r="I100" s="5">
        <v>3.3152300000000002E-4</v>
      </c>
      <c r="J100" s="5"/>
      <c r="K100" s="5">
        <f t="shared" si="7"/>
        <v>6.9964300000000001E-4</v>
      </c>
      <c r="L100" s="5">
        <f t="shared" si="8"/>
        <v>-4.6050900000000001E-4</v>
      </c>
      <c r="M100" s="5">
        <f t="shared" si="9"/>
        <v>3.9040999999999967E-5</v>
      </c>
      <c r="N100">
        <v>1</v>
      </c>
      <c r="O100" s="5">
        <f t="shared" si="10"/>
        <v>-0.65820568489929865</v>
      </c>
      <c r="P100" s="5">
        <f t="shared" si="11"/>
        <v>5.5801315813922198E-2</v>
      </c>
      <c r="Q100" s="5">
        <f t="shared" si="12"/>
        <v>0.66056681000510453</v>
      </c>
      <c r="R100" s="5">
        <f t="shared" si="13"/>
        <v>-4.2287846922628332E-2</v>
      </c>
    </row>
    <row r="101" spans="5:18" x14ac:dyDescent="0.3">
      <c r="E101" s="4">
        <v>-14</v>
      </c>
      <c r="F101" s="5">
        <v>1.24008E-4</v>
      </c>
      <c r="G101" s="5">
        <v>3.9375E-4</v>
      </c>
      <c r="H101" s="5">
        <v>6.3848900000000001E-4</v>
      </c>
      <c r="I101" s="5">
        <v>3.7247099999999998E-4</v>
      </c>
      <c r="J101" s="5"/>
      <c r="K101" s="5">
        <f t="shared" si="7"/>
        <v>7.62497E-4</v>
      </c>
      <c r="L101" s="5">
        <f t="shared" si="8"/>
        <v>-5.1448100000000001E-4</v>
      </c>
      <c r="M101" s="5">
        <f t="shared" si="9"/>
        <v>2.1279000000000024E-5</v>
      </c>
      <c r="N101">
        <v>1</v>
      </c>
      <c r="O101" s="5">
        <f t="shared" si="10"/>
        <v>-0.67473183501049838</v>
      </c>
      <c r="P101" s="5">
        <f t="shared" si="11"/>
        <v>2.7906995043914959E-2</v>
      </c>
      <c r="Q101" s="5">
        <f t="shared" si="12"/>
        <v>0.67530870685118183</v>
      </c>
      <c r="R101" s="5">
        <f t="shared" si="13"/>
        <v>-2.0668283888130929E-2</v>
      </c>
    </row>
    <row r="102" spans="5:18" x14ac:dyDescent="0.3">
      <c r="E102" s="4">
        <v>-13.5</v>
      </c>
      <c r="F102" s="5">
        <v>1.3288899999999999E-4</v>
      </c>
      <c r="G102" s="5">
        <v>4.2289699999999999E-4</v>
      </c>
      <c r="H102" s="5">
        <v>6.8968899999999995E-4</v>
      </c>
      <c r="I102" s="5">
        <v>4.0018699999999998E-4</v>
      </c>
      <c r="J102" s="5"/>
      <c r="K102" s="5">
        <f t="shared" si="7"/>
        <v>8.2257799999999992E-4</v>
      </c>
      <c r="L102" s="5">
        <f t="shared" si="8"/>
        <v>-5.5679999999999998E-4</v>
      </c>
      <c r="M102" s="5">
        <f t="shared" si="9"/>
        <v>2.2710000000000004E-5</v>
      </c>
      <c r="N102">
        <v>1</v>
      </c>
      <c r="O102" s="5">
        <f t="shared" si="10"/>
        <v>-0.67689629433318177</v>
      </c>
      <c r="P102" s="5">
        <f t="shared" si="11"/>
        <v>2.7608324073826442E-2</v>
      </c>
      <c r="Q102" s="5">
        <f t="shared" si="12"/>
        <v>0.67745908573149927</v>
      </c>
      <c r="R102" s="5">
        <f t="shared" si="13"/>
        <v>-2.0382021805284006E-2</v>
      </c>
    </row>
    <row r="103" spans="5:18" x14ac:dyDescent="0.3">
      <c r="E103" s="4">
        <v>-13</v>
      </c>
      <c r="F103" s="5">
        <v>1.4078699999999999E-4</v>
      </c>
      <c r="G103" s="5">
        <v>3.7765699999999999E-4</v>
      </c>
      <c r="H103" s="5">
        <v>6.4230299999999999E-4</v>
      </c>
      <c r="I103" s="5">
        <v>4.08472E-4</v>
      </c>
      <c r="J103" s="5"/>
      <c r="K103" s="5">
        <f t="shared" si="7"/>
        <v>7.8308999999999996E-4</v>
      </c>
      <c r="L103" s="5">
        <f t="shared" si="8"/>
        <v>-5.0151600000000003E-4</v>
      </c>
      <c r="M103" s="5">
        <f t="shared" si="9"/>
        <v>-3.0815000000000009E-5</v>
      </c>
      <c r="N103">
        <v>1</v>
      </c>
      <c r="O103" s="5">
        <f t="shared" si="10"/>
        <v>-0.64043213423744405</v>
      </c>
      <c r="P103" s="5">
        <f t="shared" si="11"/>
        <v>-3.9350521651406623E-2</v>
      </c>
      <c r="Q103" s="5">
        <f t="shared" si="12"/>
        <v>0.64163991624443484</v>
      </c>
      <c r="R103" s="5">
        <f t="shared" si="13"/>
        <v>3.068327699292013E-2</v>
      </c>
    </row>
    <row r="104" spans="5:18" x14ac:dyDescent="0.3">
      <c r="E104" s="4">
        <v>-12.5</v>
      </c>
      <c r="F104" s="5">
        <v>1.72914E-4</v>
      </c>
      <c r="G104" s="5">
        <v>3.3933100000000001E-4</v>
      </c>
      <c r="H104" s="5">
        <v>5.82878E-4</v>
      </c>
      <c r="I104" s="5">
        <v>4.17234E-4</v>
      </c>
      <c r="J104" s="5"/>
      <c r="K104" s="5">
        <f t="shared" si="7"/>
        <v>7.5579200000000003E-4</v>
      </c>
      <c r="L104" s="5">
        <f t="shared" si="8"/>
        <v>-4.0996399999999997E-4</v>
      </c>
      <c r="M104" s="5">
        <f t="shared" si="9"/>
        <v>-7.7902999999999989E-5</v>
      </c>
      <c r="N104">
        <v>1</v>
      </c>
      <c r="O104" s="5">
        <f t="shared" si="10"/>
        <v>-0.54242966318775532</v>
      </c>
      <c r="P104" s="5">
        <f t="shared" si="11"/>
        <v>-0.10307465546076167</v>
      </c>
      <c r="Q104" s="5">
        <f t="shared" si="12"/>
        <v>0.55213614634828645</v>
      </c>
      <c r="R104" s="5">
        <f t="shared" si="13"/>
        <v>9.3892556116488265E-2</v>
      </c>
    </row>
    <row r="105" spans="5:18" x14ac:dyDescent="0.3">
      <c r="E105" s="4">
        <v>-12</v>
      </c>
      <c r="F105" s="5">
        <v>2.04534E-4</v>
      </c>
      <c r="G105" s="5">
        <v>3.2222499999999999E-4</v>
      </c>
      <c r="H105" s="5">
        <v>5.4294200000000003E-4</v>
      </c>
      <c r="I105" s="5">
        <v>4.24685E-4</v>
      </c>
      <c r="J105" s="5"/>
      <c r="K105" s="5">
        <f t="shared" si="7"/>
        <v>7.4747600000000006E-4</v>
      </c>
      <c r="L105" s="5">
        <f t="shared" si="8"/>
        <v>-3.38408E-4</v>
      </c>
      <c r="M105" s="5">
        <f t="shared" si="9"/>
        <v>-1.0246000000000002E-4</v>
      </c>
      <c r="N105">
        <v>1</v>
      </c>
      <c r="O105" s="5">
        <f t="shared" si="10"/>
        <v>-0.45273426839122588</v>
      </c>
      <c r="P105" s="5">
        <f t="shared" si="11"/>
        <v>-0.13707463517223298</v>
      </c>
      <c r="Q105" s="5">
        <f t="shared" si="12"/>
        <v>0.47303041486075637</v>
      </c>
      <c r="R105" s="5">
        <f t="shared" si="13"/>
        <v>0.14699835273594614</v>
      </c>
    </row>
    <row r="106" spans="5:18" x14ac:dyDescent="0.3">
      <c r="E106" s="4">
        <v>-11.5</v>
      </c>
      <c r="F106" s="5">
        <v>2.5844799999999999E-4</v>
      </c>
      <c r="G106" s="5">
        <v>3.3056900000000001E-4</v>
      </c>
      <c r="H106" s="5">
        <v>5.6511500000000004E-4</v>
      </c>
      <c r="I106" s="5">
        <v>4.9227799999999996E-4</v>
      </c>
      <c r="J106" s="5"/>
      <c r="K106" s="5">
        <f t="shared" si="7"/>
        <v>8.2356300000000003E-4</v>
      </c>
      <c r="L106" s="5">
        <f t="shared" si="8"/>
        <v>-3.0666700000000005E-4</v>
      </c>
      <c r="M106" s="5">
        <f t="shared" si="9"/>
        <v>-1.6170899999999995E-4</v>
      </c>
      <c r="N106">
        <v>1</v>
      </c>
      <c r="O106" s="5">
        <f t="shared" si="10"/>
        <v>-0.37236616992264104</v>
      </c>
      <c r="P106" s="5">
        <f t="shared" si="11"/>
        <v>-0.196352920177327</v>
      </c>
      <c r="Q106" s="5">
        <f t="shared" si="12"/>
        <v>0.42096440914288813</v>
      </c>
      <c r="R106" s="5">
        <f t="shared" si="13"/>
        <v>0.24262861951059267</v>
      </c>
    </row>
    <row r="107" spans="5:18" x14ac:dyDescent="0.3">
      <c r="E107" s="4">
        <v>-11</v>
      </c>
      <c r="F107" s="5">
        <v>3.2720200000000002E-4</v>
      </c>
      <c r="G107" s="5">
        <v>4.9054999999999997E-4</v>
      </c>
      <c r="H107" s="5">
        <v>8.5419800000000002E-4</v>
      </c>
      <c r="I107" s="5">
        <v>6.8259600000000005E-4</v>
      </c>
      <c r="J107" s="5"/>
      <c r="K107" s="5">
        <f t="shared" si="7"/>
        <v>1.1814E-3</v>
      </c>
      <c r="L107" s="5">
        <f t="shared" si="8"/>
        <v>-5.2699600000000006E-4</v>
      </c>
      <c r="M107" s="5">
        <f t="shared" si="9"/>
        <v>-1.9204600000000008E-4</v>
      </c>
      <c r="N107">
        <v>1</v>
      </c>
      <c r="O107" s="5">
        <f t="shared" si="10"/>
        <v>-0.44607753512781451</v>
      </c>
      <c r="P107" s="5">
        <f t="shared" si="11"/>
        <v>-0.16255798205518882</v>
      </c>
      <c r="Q107" s="5">
        <f t="shared" si="12"/>
        <v>0.47477390921949542</v>
      </c>
      <c r="R107" s="5">
        <f t="shared" si="13"/>
        <v>0.17472989652571963</v>
      </c>
    </row>
    <row r="108" spans="5:18" x14ac:dyDescent="0.3">
      <c r="E108" s="4">
        <v>-10.5</v>
      </c>
      <c r="F108" s="5">
        <v>4.0975400000000002E-4</v>
      </c>
      <c r="G108" s="5">
        <v>8.9991500000000005E-4</v>
      </c>
      <c r="H108" s="5">
        <v>1.59884E-3</v>
      </c>
      <c r="I108" s="5">
        <v>1.0807600000000001E-3</v>
      </c>
      <c r="J108" s="5"/>
      <c r="K108" s="5">
        <f t="shared" si="7"/>
        <v>2.0085939999999998E-3</v>
      </c>
      <c r="L108" s="5">
        <f t="shared" si="8"/>
        <v>-1.189086E-3</v>
      </c>
      <c r="M108" s="5">
        <f t="shared" si="9"/>
        <v>-1.8084500000000001E-4</v>
      </c>
      <c r="N108">
        <v>1</v>
      </c>
      <c r="O108" s="5">
        <f t="shared" si="10"/>
        <v>-0.59199917952557868</v>
      </c>
      <c r="P108" s="5">
        <f t="shared" si="11"/>
        <v>-9.0035616953948891E-2</v>
      </c>
      <c r="Q108" s="5">
        <f t="shared" si="12"/>
        <v>0.59880668072361765</v>
      </c>
      <c r="R108" s="5">
        <f t="shared" si="13"/>
        <v>7.5465394185143087E-2</v>
      </c>
    </row>
    <row r="109" spans="5:18" x14ac:dyDescent="0.3">
      <c r="E109" s="4">
        <v>-10</v>
      </c>
      <c r="F109" s="5">
        <v>5.2416699999999997E-4</v>
      </c>
      <c r="G109" s="5">
        <v>1.8014999999999999E-3</v>
      </c>
      <c r="H109" s="5">
        <v>3.19411E-3</v>
      </c>
      <c r="I109" s="5">
        <v>1.90569E-3</v>
      </c>
      <c r="J109" s="5"/>
      <c r="K109" s="5">
        <f t="shared" si="7"/>
        <v>3.7182769999999999E-3</v>
      </c>
      <c r="L109" s="5">
        <f t="shared" si="8"/>
        <v>-2.6699430000000001E-3</v>
      </c>
      <c r="M109" s="5">
        <f t="shared" si="9"/>
        <v>-1.041900000000001E-4</v>
      </c>
      <c r="N109">
        <v>1</v>
      </c>
      <c r="O109" s="5">
        <f t="shared" si="10"/>
        <v>-0.71805919784889616</v>
      </c>
      <c r="P109" s="5">
        <f t="shared" si="11"/>
        <v>-2.8021043079899669E-2</v>
      </c>
      <c r="Q109" s="5">
        <f t="shared" si="12"/>
        <v>0.71860572671715173</v>
      </c>
      <c r="R109" s="5">
        <f t="shared" si="13"/>
        <v>1.9501757301490688E-2</v>
      </c>
    </row>
    <row r="110" spans="5:18" x14ac:dyDescent="0.3">
      <c r="E110" s="4">
        <v>-9.5</v>
      </c>
      <c r="F110" s="5">
        <v>6.6399899999999997E-4</v>
      </c>
      <c r="G110" s="5">
        <v>3.5023799999999998E-3</v>
      </c>
      <c r="H110" s="5">
        <v>6.4182600000000003E-3</v>
      </c>
      <c r="I110" s="5">
        <v>3.4387300000000001E-3</v>
      </c>
      <c r="J110" s="5"/>
      <c r="K110" s="5">
        <f t="shared" si="7"/>
        <v>7.0822590000000005E-3</v>
      </c>
      <c r="L110" s="5">
        <f t="shared" si="8"/>
        <v>-5.7542610000000001E-3</v>
      </c>
      <c r="M110" s="5">
        <f t="shared" si="9"/>
        <v>6.3649999999999731E-5</v>
      </c>
      <c r="N110">
        <v>1</v>
      </c>
      <c r="O110" s="5">
        <f t="shared" si="10"/>
        <v>-0.81248948958234934</v>
      </c>
      <c r="P110" s="5">
        <f t="shared" si="11"/>
        <v>8.9872454537457229E-3</v>
      </c>
      <c r="Q110" s="5">
        <f t="shared" si="12"/>
        <v>0.81253919367783878</v>
      </c>
      <c r="R110" s="5">
        <f t="shared" si="13"/>
        <v>-5.5304585809826667E-3</v>
      </c>
    </row>
    <row r="111" spans="5:18" x14ac:dyDescent="0.3">
      <c r="E111" s="4">
        <v>-9</v>
      </c>
      <c r="F111" s="5">
        <v>8.4281299999999998E-4</v>
      </c>
      <c r="G111" s="5">
        <v>6.3124000000000001E-3</v>
      </c>
      <c r="H111" s="5">
        <v>1.13469E-2</v>
      </c>
      <c r="I111" s="5">
        <v>5.9261599999999998E-3</v>
      </c>
      <c r="J111" s="5"/>
      <c r="K111" s="5">
        <f t="shared" si="7"/>
        <v>1.2189713E-2</v>
      </c>
      <c r="L111" s="5">
        <f t="shared" si="8"/>
        <v>-1.0504087E-2</v>
      </c>
      <c r="M111" s="5">
        <f t="shared" si="9"/>
        <v>3.8624000000000037E-4</v>
      </c>
      <c r="N111">
        <v>1</v>
      </c>
      <c r="O111" s="5">
        <f t="shared" si="10"/>
        <v>-0.86171733493643377</v>
      </c>
      <c r="P111" s="5">
        <f t="shared" si="11"/>
        <v>3.1685733700211022E-2</v>
      </c>
      <c r="Q111" s="5">
        <f t="shared" si="12"/>
        <v>0.86229968749273633</v>
      </c>
      <c r="R111" s="5">
        <f t="shared" si="13"/>
        <v>-1.8376945425860602E-2</v>
      </c>
    </row>
    <row r="112" spans="5:18" x14ac:dyDescent="0.3">
      <c r="E112" s="4">
        <v>-8.5</v>
      </c>
      <c r="F112" s="5">
        <v>1.0553699999999999E-3</v>
      </c>
      <c r="G112" s="5">
        <v>1.0552499999999999E-2</v>
      </c>
      <c r="H112" s="5">
        <v>1.9132699999999999E-2</v>
      </c>
      <c r="I112" s="5">
        <v>9.5310800000000008E-3</v>
      </c>
      <c r="J112" s="5"/>
      <c r="K112" s="5">
        <f t="shared" si="7"/>
        <v>2.0188069999999999E-2</v>
      </c>
      <c r="L112" s="5">
        <f t="shared" si="8"/>
        <v>-1.8077329999999999E-2</v>
      </c>
      <c r="M112" s="5">
        <f t="shared" si="9"/>
        <v>1.0214199999999986E-3</v>
      </c>
      <c r="N112">
        <v>1</v>
      </c>
      <c r="O112" s="5">
        <f t="shared" si="10"/>
        <v>-0.89544617192232834</v>
      </c>
      <c r="P112" s="5">
        <f t="shared" si="11"/>
        <v>5.0595227775611963E-2</v>
      </c>
      <c r="Q112" s="5">
        <f t="shared" si="12"/>
        <v>0.89687441923828892</v>
      </c>
      <c r="R112" s="5">
        <f t="shared" si="13"/>
        <v>-2.8221399210830198E-2</v>
      </c>
    </row>
    <row r="113" spans="5:18" x14ac:dyDescent="0.3">
      <c r="E113" s="4">
        <v>-8</v>
      </c>
      <c r="F113" s="5">
        <v>1.3309800000000001E-3</v>
      </c>
      <c r="G113" s="5">
        <v>1.71024E-2</v>
      </c>
      <c r="H113" s="5">
        <v>3.1086099999999998E-2</v>
      </c>
      <c r="I113" s="5">
        <v>1.48907E-2</v>
      </c>
      <c r="J113" s="5"/>
      <c r="K113" s="5">
        <f t="shared" si="7"/>
        <v>3.2417080000000001E-2</v>
      </c>
      <c r="L113" s="5">
        <f t="shared" si="8"/>
        <v>-2.9755119999999999E-2</v>
      </c>
      <c r="M113" s="5">
        <f t="shared" si="9"/>
        <v>2.2117000000000005E-3</v>
      </c>
      <c r="N113">
        <v>1</v>
      </c>
      <c r="O113" s="5">
        <f t="shared" si="10"/>
        <v>-0.91788402903654487</v>
      </c>
      <c r="P113" s="5">
        <f t="shared" si="11"/>
        <v>6.8226379427141506E-2</v>
      </c>
      <c r="Q113" s="5">
        <f t="shared" si="12"/>
        <v>0.92041617196249714</v>
      </c>
      <c r="R113" s="5">
        <f t="shared" si="13"/>
        <v>-3.7096813352453822E-2</v>
      </c>
    </row>
    <row r="114" spans="5:18" x14ac:dyDescent="0.3">
      <c r="E114" s="4">
        <v>-7.5</v>
      </c>
      <c r="F114" s="5">
        <v>1.75012E-3</v>
      </c>
      <c r="G114" s="5">
        <v>2.67411E-2</v>
      </c>
      <c r="H114" s="5">
        <v>4.7393999999999999E-2</v>
      </c>
      <c r="I114" s="5">
        <v>2.26213E-2</v>
      </c>
      <c r="J114" s="5"/>
      <c r="K114" s="5">
        <f t="shared" si="7"/>
        <v>4.9144119999999999E-2</v>
      </c>
      <c r="L114" s="5">
        <f t="shared" si="8"/>
        <v>-4.5643879999999998E-2</v>
      </c>
      <c r="M114" s="5">
        <f t="shared" si="9"/>
        <v>4.1197999999999999E-3</v>
      </c>
      <c r="N114">
        <v>1</v>
      </c>
      <c r="O114" s="5">
        <f t="shared" si="10"/>
        <v>-0.9287760163372546</v>
      </c>
      <c r="P114" s="5">
        <f t="shared" si="11"/>
        <v>8.3830985273517969E-2</v>
      </c>
      <c r="Q114" s="5">
        <f t="shared" si="12"/>
        <v>0.93255161927650365</v>
      </c>
      <c r="R114" s="5">
        <f t="shared" si="13"/>
        <v>-4.5007859090931496E-2</v>
      </c>
    </row>
    <row r="115" spans="5:18" x14ac:dyDescent="0.3">
      <c r="E115" s="4">
        <v>-7</v>
      </c>
      <c r="F115" s="5">
        <v>2.3284099999999999E-3</v>
      </c>
      <c r="G115" s="5">
        <v>3.9825699999999999E-2</v>
      </c>
      <c r="H115" s="5">
        <v>7.0858500000000005E-2</v>
      </c>
      <c r="I115" s="5">
        <v>3.3165199999999999E-2</v>
      </c>
      <c r="J115" s="5"/>
      <c r="K115" s="5">
        <f t="shared" si="7"/>
        <v>7.3186910000000008E-2</v>
      </c>
      <c r="L115" s="5">
        <f t="shared" si="8"/>
        <v>-6.8530090000000002E-2</v>
      </c>
      <c r="M115" s="5">
        <f t="shared" si="9"/>
        <v>6.6604999999999998E-3</v>
      </c>
      <c r="N115">
        <v>1</v>
      </c>
      <c r="O115" s="5">
        <f t="shared" si="10"/>
        <v>-0.93637086194785368</v>
      </c>
      <c r="P115" s="5">
        <f t="shared" si="11"/>
        <v>9.1006711446076888E-2</v>
      </c>
      <c r="Q115" s="5">
        <f t="shared" si="12"/>
        <v>0.94078297849886505</v>
      </c>
      <c r="R115" s="5">
        <f t="shared" si="13"/>
        <v>-4.8443291259149077E-2</v>
      </c>
    </row>
    <row r="116" spans="5:18" x14ac:dyDescent="0.3">
      <c r="E116" s="4">
        <v>-6.5</v>
      </c>
      <c r="F116" s="5">
        <v>2.98883E-3</v>
      </c>
      <c r="G116" s="5">
        <v>5.6721000000000001E-2</v>
      </c>
      <c r="H116" s="5">
        <v>9.8873600000000006E-2</v>
      </c>
      <c r="I116" s="5">
        <v>4.7508500000000002E-2</v>
      </c>
      <c r="J116" s="5"/>
      <c r="K116" s="5">
        <f t="shared" si="7"/>
        <v>0.10186243</v>
      </c>
      <c r="L116" s="5">
        <f t="shared" si="8"/>
        <v>-9.5884770000000008E-2</v>
      </c>
      <c r="M116" s="5">
        <f t="shared" si="9"/>
        <v>9.2124999999999985E-3</v>
      </c>
      <c r="N116">
        <v>1</v>
      </c>
      <c r="O116" s="5">
        <f t="shared" si="10"/>
        <v>-0.94131634205074433</v>
      </c>
      <c r="P116" s="5">
        <f t="shared" si="11"/>
        <v>9.0440607002994111E-2</v>
      </c>
      <c r="Q116" s="5">
        <f t="shared" si="12"/>
        <v>0.94565107688135364</v>
      </c>
      <c r="R116" s="5">
        <f t="shared" si="13"/>
        <v>-4.7892426818256728E-2</v>
      </c>
    </row>
    <row r="117" spans="5:18" x14ac:dyDescent="0.3">
      <c r="E117" s="4">
        <v>-6</v>
      </c>
      <c r="F117" s="5">
        <v>3.7975499999999998E-3</v>
      </c>
      <c r="G117" s="5">
        <v>7.8869300000000003E-2</v>
      </c>
      <c r="H117" s="5">
        <v>0.14257900000000001</v>
      </c>
      <c r="I117" s="5">
        <v>6.7253599999999997E-2</v>
      </c>
      <c r="J117" s="5"/>
      <c r="K117" s="5">
        <f t="shared" si="7"/>
        <v>0.14637655000000002</v>
      </c>
      <c r="L117" s="5">
        <f t="shared" si="8"/>
        <v>-0.13878145</v>
      </c>
      <c r="M117" s="5">
        <f t="shared" si="9"/>
        <v>1.1615700000000007E-2</v>
      </c>
      <c r="N117">
        <v>1</v>
      </c>
      <c r="O117" s="5">
        <f t="shared" si="10"/>
        <v>-0.94811259043883722</v>
      </c>
      <c r="P117" s="5">
        <f t="shared" si="11"/>
        <v>7.9354923995681032E-2</v>
      </c>
      <c r="Q117" s="5">
        <f t="shared" si="12"/>
        <v>0.95142771039685536</v>
      </c>
      <c r="R117" s="5">
        <f t="shared" si="13"/>
        <v>-4.1751579710111571E-2</v>
      </c>
    </row>
    <row r="118" spans="5:18" x14ac:dyDescent="0.3">
      <c r="E118" s="4">
        <v>-5.5</v>
      </c>
      <c r="F118" s="5">
        <v>4.5938799999999998E-3</v>
      </c>
      <c r="G118" s="5">
        <v>0.106659</v>
      </c>
      <c r="H118" s="5">
        <v>0.192689</v>
      </c>
      <c r="I118" s="5">
        <v>9.1843099999999997E-2</v>
      </c>
      <c r="J118" s="5"/>
      <c r="K118" s="5">
        <f t="shared" si="7"/>
        <v>0.19728287999999999</v>
      </c>
      <c r="L118" s="5">
        <f t="shared" si="8"/>
        <v>-0.18809512</v>
      </c>
      <c r="M118" s="5">
        <f t="shared" si="9"/>
        <v>1.4815900000000007E-2</v>
      </c>
      <c r="N118">
        <v>1</v>
      </c>
      <c r="O118" s="5">
        <f t="shared" si="10"/>
        <v>-0.9534284982052168</v>
      </c>
      <c r="P118" s="5">
        <f t="shared" si="11"/>
        <v>7.509977551017101E-2</v>
      </c>
      <c r="Q118" s="5">
        <f t="shared" si="12"/>
        <v>0.95638165889540827</v>
      </c>
      <c r="R118" s="5">
        <f t="shared" si="13"/>
        <v>-3.9302912857214684E-2</v>
      </c>
    </row>
    <row r="119" spans="5:18" x14ac:dyDescent="0.3">
      <c r="E119" s="4">
        <v>-5</v>
      </c>
      <c r="F119" s="5">
        <v>5.4602899999999996E-3</v>
      </c>
      <c r="G119" s="5">
        <v>0.13971</v>
      </c>
      <c r="H119" s="5">
        <v>0.25760100000000002</v>
      </c>
      <c r="I119" s="5">
        <v>0.124543</v>
      </c>
      <c r="J119" s="5"/>
      <c r="K119" s="5">
        <f t="shared" si="7"/>
        <v>0.26306129</v>
      </c>
      <c r="L119" s="5">
        <f t="shared" si="8"/>
        <v>-0.25214071000000005</v>
      </c>
      <c r="M119" s="5">
        <f t="shared" si="9"/>
        <v>1.5167E-2</v>
      </c>
      <c r="N119">
        <v>1</v>
      </c>
      <c r="O119" s="5">
        <f t="shared" si="10"/>
        <v>-0.95848655649791747</v>
      </c>
      <c r="P119" s="5">
        <f t="shared" si="11"/>
        <v>5.7655765316136025E-2</v>
      </c>
      <c r="Q119" s="5">
        <f t="shared" si="12"/>
        <v>0.9602190720150402</v>
      </c>
      <c r="R119" s="5">
        <f t="shared" si="13"/>
        <v>-3.0040262679100944E-2</v>
      </c>
    </row>
    <row r="120" spans="5:18" x14ac:dyDescent="0.3">
      <c r="E120" s="4">
        <v>-4.5</v>
      </c>
      <c r="F120" s="5">
        <v>6.20654E-3</v>
      </c>
      <c r="G120" s="5">
        <v>0.17715500000000001</v>
      </c>
      <c r="H120" s="5">
        <v>0.33087299999999997</v>
      </c>
      <c r="I120" s="5">
        <v>0.16092000000000001</v>
      </c>
      <c r="J120" s="5"/>
      <c r="K120" s="5">
        <f t="shared" si="7"/>
        <v>0.33707953999999996</v>
      </c>
      <c r="L120" s="5">
        <f t="shared" si="8"/>
        <v>-0.32466645999999999</v>
      </c>
      <c r="M120" s="5">
        <f t="shared" si="9"/>
        <v>1.6234999999999999E-2</v>
      </c>
      <c r="N120">
        <v>1</v>
      </c>
      <c r="O120" s="5">
        <f t="shared" si="10"/>
        <v>-0.96317462638046802</v>
      </c>
      <c r="P120" s="5">
        <f t="shared" si="11"/>
        <v>4.8163706405912388E-2</v>
      </c>
      <c r="Q120" s="5">
        <f t="shared" si="12"/>
        <v>0.96437809157918397</v>
      </c>
      <c r="R120" s="5">
        <f t="shared" si="13"/>
        <v>-2.4981774070297322E-2</v>
      </c>
    </row>
    <row r="121" spans="5:18" x14ac:dyDescent="0.3">
      <c r="E121" s="4">
        <v>-4</v>
      </c>
      <c r="F121" s="5">
        <v>6.8340600000000003E-3</v>
      </c>
      <c r="G121" s="5">
        <v>0.21765200000000001</v>
      </c>
      <c r="H121" s="5">
        <v>0.41208099999999998</v>
      </c>
      <c r="I121" s="5">
        <v>0.20303399999999999</v>
      </c>
      <c r="J121" s="5"/>
      <c r="K121" s="5">
        <f t="shared" si="7"/>
        <v>0.41891505999999995</v>
      </c>
      <c r="L121" s="5">
        <f t="shared" si="8"/>
        <v>-0.40524694</v>
      </c>
      <c r="M121" s="5">
        <f t="shared" si="9"/>
        <v>1.461800000000002E-2</v>
      </c>
      <c r="N121">
        <v>1</v>
      </c>
      <c r="O121" s="5">
        <f t="shared" si="10"/>
        <v>-0.96737257428749412</v>
      </c>
      <c r="P121" s="5">
        <f t="shared" si="11"/>
        <v>3.4894902083491629E-2</v>
      </c>
      <c r="Q121" s="5">
        <f t="shared" si="12"/>
        <v>0.968001731235554</v>
      </c>
      <c r="R121" s="5">
        <f t="shared" si="13"/>
        <v>-1.8028100030481678E-2</v>
      </c>
    </row>
    <row r="122" spans="5:18" x14ac:dyDescent="0.3">
      <c r="E122" s="4">
        <v>-3.5</v>
      </c>
      <c r="F122" s="5">
        <v>7.2555800000000002E-3</v>
      </c>
      <c r="G122" s="5">
        <v>0.26187300000000002</v>
      </c>
      <c r="H122" s="5">
        <v>0.50458099999999995</v>
      </c>
      <c r="I122" s="5">
        <v>0.25097799999999998</v>
      </c>
      <c r="J122" s="5"/>
      <c r="K122" s="5">
        <f t="shared" si="7"/>
        <v>0.51183657999999999</v>
      </c>
      <c r="L122" s="5">
        <f t="shared" si="8"/>
        <v>-0.49732541999999996</v>
      </c>
      <c r="M122" s="5">
        <f t="shared" si="9"/>
        <v>1.0895000000000044E-2</v>
      </c>
      <c r="N122">
        <v>1</v>
      </c>
      <c r="O122" s="5">
        <f t="shared" si="10"/>
        <v>-0.97164884151109321</v>
      </c>
      <c r="P122" s="5">
        <f t="shared" si="11"/>
        <v>2.1286090962861708E-2</v>
      </c>
      <c r="Q122" s="5">
        <f t="shared" si="12"/>
        <v>0.97188197270981869</v>
      </c>
      <c r="R122" s="5">
        <f t="shared" si="13"/>
        <v>-1.095184072329579E-2</v>
      </c>
    </row>
    <row r="123" spans="5:18" x14ac:dyDescent="0.3">
      <c r="E123" s="4">
        <v>-3</v>
      </c>
      <c r="F123" s="5">
        <v>7.4978199999999997E-3</v>
      </c>
      <c r="G123" s="5">
        <v>0.30575799999999997</v>
      </c>
      <c r="H123" s="5">
        <v>0.59448599999999996</v>
      </c>
      <c r="I123" s="5">
        <v>0.30124099999999998</v>
      </c>
      <c r="J123" s="5"/>
      <c r="K123" s="5">
        <f t="shared" si="7"/>
        <v>0.60198381999999995</v>
      </c>
      <c r="L123" s="5">
        <f t="shared" si="8"/>
        <v>-0.58698817999999997</v>
      </c>
      <c r="M123" s="5">
        <f t="shared" si="9"/>
        <v>4.5169999999999932E-3</v>
      </c>
      <c r="N123">
        <v>1</v>
      </c>
      <c r="O123" s="5">
        <f t="shared" si="10"/>
        <v>-0.97508962948539057</v>
      </c>
      <c r="P123" s="5">
        <f t="shared" si="11"/>
        <v>7.5035239319222796E-3</v>
      </c>
      <c r="Q123" s="5">
        <f t="shared" si="12"/>
        <v>0.97511849967137487</v>
      </c>
      <c r="R123" s="5">
        <f t="shared" si="13"/>
        <v>-3.8475313447686467E-3</v>
      </c>
    </row>
    <row r="124" spans="5:18" x14ac:dyDescent="0.3">
      <c r="E124" s="4">
        <v>-2.5</v>
      </c>
      <c r="F124" s="5">
        <v>7.41962E-3</v>
      </c>
      <c r="G124" s="5">
        <v>0.34295799999999999</v>
      </c>
      <c r="H124" s="5">
        <v>0.67450299999999996</v>
      </c>
      <c r="I124" s="5">
        <v>0.34488099999999999</v>
      </c>
      <c r="J124" s="5"/>
      <c r="K124" s="5">
        <f t="shared" si="7"/>
        <v>0.68192261999999992</v>
      </c>
      <c r="L124" s="5">
        <f t="shared" si="8"/>
        <v>-0.66708338</v>
      </c>
      <c r="M124" s="5">
        <f t="shared" si="9"/>
        <v>-1.923000000000008E-3</v>
      </c>
      <c r="N124">
        <v>1</v>
      </c>
      <c r="O124" s="5">
        <f t="shared" si="10"/>
        <v>-0.9782391145787187</v>
      </c>
      <c r="P124" s="5">
        <f t="shared" si="11"/>
        <v>-2.8199680485742036E-3</v>
      </c>
      <c r="Q124" s="5">
        <f t="shared" si="12"/>
        <v>0.97824317912855929</v>
      </c>
      <c r="R124" s="5">
        <f t="shared" si="13"/>
        <v>1.4413450634534167E-3</v>
      </c>
    </row>
    <row r="125" spans="5:18" x14ac:dyDescent="0.3">
      <c r="E125" s="4">
        <v>-2</v>
      </c>
      <c r="F125" s="5">
        <v>7.2026599999999996E-3</v>
      </c>
      <c r="G125" s="5">
        <v>0.38275300000000001</v>
      </c>
      <c r="H125" s="5">
        <v>0.76172300000000004</v>
      </c>
      <c r="I125" s="5">
        <v>0.39352599999999999</v>
      </c>
      <c r="J125" s="5"/>
      <c r="K125" s="5">
        <f t="shared" si="7"/>
        <v>0.76892566000000007</v>
      </c>
      <c r="L125" s="5">
        <f t="shared" si="8"/>
        <v>-0.75452034000000001</v>
      </c>
      <c r="M125" s="5">
        <f t="shared" si="9"/>
        <v>-1.0772999999999977E-2</v>
      </c>
      <c r="N125">
        <v>1</v>
      </c>
      <c r="O125" s="5">
        <f t="shared" si="10"/>
        <v>-0.98126565317120507</v>
      </c>
      <c r="P125" s="5">
        <f t="shared" si="11"/>
        <v>-1.4010457135739203E-2</v>
      </c>
      <c r="Q125" s="5">
        <f t="shared" si="12"/>
        <v>0.98136566834318395</v>
      </c>
      <c r="R125" s="5">
        <f t="shared" si="13"/>
        <v>7.1384874987513031E-3</v>
      </c>
    </row>
    <row r="126" spans="5:18" x14ac:dyDescent="0.3">
      <c r="E126" s="4">
        <v>-1.5</v>
      </c>
      <c r="F126" s="5">
        <v>6.8145100000000002E-3</v>
      </c>
      <c r="G126" s="5">
        <v>0.41195900000000002</v>
      </c>
      <c r="H126" s="5">
        <v>0.82794599999999996</v>
      </c>
      <c r="I126" s="5">
        <v>0.43075799999999997</v>
      </c>
      <c r="J126" s="5"/>
      <c r="K126" s="5">
        <f t="shared" si="7"/>
        <v>0.83476050999999996</v>
      </c>
      <c r="L126" s="5">
        <f t="shared" si="8"/>
        <v>-0.82113148999999996</v>
      </c>
      <c r="M126" s="5">
        <f t="shared" si="9"/>
        <v>-1.8798999999999955E-2</v>
      </c>
      <c r="N126">
        <v>1</v>
      </c>
      <c r="O126" s="5">
        <f t="shared" si="10"/>
        <v>-0.98367313758050201</v>
      </c>
      <c r="P126" s="5">
        <f t="shared" si="11"/>
        <v>-2.2520231581151288E-2</v>
      </c>
      <c r="Q126" s="5">
        <f t="shared" si="12"/>
        <v>0.98393089311594328</v>
      </c>
      <c r="R126" s="5">
        <f t="shared" si="13"/>
        <v>1.1445010238814106E-2</v>
      </c>
    </row>
    <row r="127" spans="5:18" x14ac:dyDescent="0.3">
      <c r="E127" s="4">
        <v>-1</v>
      </c>
      <c r="F127" s="5">
        <v>6.3495899999999996E-3</v>
      </c>
      <c r="G127" s="5">
        <v>0.43026900000000001</v>
      </c>
      <c r="H127" s="5">
        <v>0.87286799999999998</v>
      </c>
      <c r="I127" s="5">
        <v>0.45843699999999998</v>
      </c>
      <c r="J127" s="5"/>
      <c r="K127" s="5">
        <f t="shared" si="7"/>
        <v>0.87921758999999999</v>
      </c>
      <c r="L127" s="5">
        <f t="shared" si="8"/>
        <v>-0.86651840999999996</v>
      </c>
      <c r="M127" s="5">
        <f t="shared" si="9"/>
        <v>-2.8167999999999971E-2</v>
      </c>
      <c r="N127">
        <v>1</v>
      </c>
      <c r="O127" s="5">
        <f t="shared" si="10"/>
        <v>-0.98555627168469184</v>
      </c>
      <c r="P127" s="5">
        <f t="shared" si="11"/>
        <v>-3.2037575590360939E-2</v>
      </c>
      <c r="Q127" s="5">
        <f t="shared" si="12"/>
        <v>0.98607685851901938</v>
      </c>
      <c r="R127" s="5">
        <f t="shared" si="13"/>
        <v>1.6247828173320079E-2</v>
      </c>
    </row>
    <row r="128" spans="5:18" x14ac:dyDescent="0.3">
      <c r="E128" s="4">
        <v>-0.5</v>
      </c>
      <c r="F128" s="5">
        <v>5.8918299999999998E-3</v>
      </c>
      <c r="G128" s="5">
        <v>0.441195</v>
      </c>
      <c r="H128" s="5">
        <v>0.90234800000000004</v>
      </c>
      <c r="I128" s="5">
        <v>0.477053</v>
      </c>
      <c r="J128" s="5"/>
      <c r="K128" s="5">
        <f t="shared" si="7"/>
        <v>0.90823983000000008</v>
      </c>
      <c r="L128" s="5">
        <f t="shared" si="8"/>
        <v>-0.89645617</v>
      </c>
      <c r="M128" s="5">
        <f t="shared" si="9"/>
        <v>-3.5858000000000001E-2</v>
      </c>
      <c r="N128">
        <v>1</v>
      </c>
      <c r="O128" s="5">
        <f t="shared" si="10"/>
        <v>-0.98702582774860237</v>
      </c>
      <c r="P128" s="5">
        <f t="shared" si="11"/>
        <v>-3.9480761375549893E-2</v>
      </c>
      <c r="Q128" s="5">
        <f t="shared" si="12"/>
        <v>0.98781512195430921</v>
      </c>
      <c r="R128" s="5">
        <f t="shared" si="13"/>
        <v>1.9989206128404137E-2</v>
      </c>
    </row>
    <row r="129" spans="5:18" x14ac:dyDescent="0.3">
      <c r="E129" s="4">
        <v>0</v>
      </c>
      <c r="F129" s="5">
        <v>5.4335900000000003E-3</v>
      </c>
      <c r="G129" s="5">
        <v>0.43948599999999999</v>
      </c>
      <c r="H129" s="5">
        <v>0.90539899999999995</v>
      </c>
      <c r="I129" s="5">
        <v>0.48245399999999999</v>
      </c>
      <c r="J129" s="5"/>
      <c r="K129" s="5">
        <f t="shared" si="7"/>
        <v>0.91083258999999994</v>
      </c>
      <c r="L129" s="5">
        <f t="shared" si="8"/>
        <v>-0.89996540999999997</v>
      </c>
      <c r="M129" s="5">
        <f t="shared" si="9"/>
        <v>-4.2968000000000006E-2</v>
      </c>
      <c r="N129">
        <v>1</v>
      </c>
      <c r="O129" s="5">
        <f t="shared" si="10"/>
        <v>-0.98806896007091716</v>
      </c>
      <c r="P129" s="5">
        <f t="shared" si="11"/>
        <v>-4.7174420932830266E-2</v>
      </c>
      <c r="Q129" s="5">
        <f t="shared" si="12"/>
        <v>0.98919446816385481</v>
      </c>
      <c r="R129" s="5">
        <f t="shared" si="13"/>
        <v>2.3853914637454333E-2</v>
      </c>
    </row>
    <row r="130" spans="5:18" x14ac:dyDescent="0.3">
      <c r="E130" s="4">
        <v>0.5</v>
      </c>
      <c r="F130" s="5">
        <v>5.0425799999999996E-3</v>
      </c>
      <c r="G130" s="5">
        <v>0.42376900000000001</v>
      </c>
      <c r="H130" s="5">
        <v>0.87970400000000004</v>
      </c>
      <c r="I130" s="5">
        <v>0.47107100000000002</v>
      </c>
      <c r="J130" s="5"/>
      <c r="K130" s="5">
        <f t="shared" si="7"/>
        <v>0.88474658000000006</v>
      </c>
      <c r="L130" s="5">
        <f t="shared" si="8"/>
        <v>-0.87466142000000002</v>
      </c>
      <c r="M130" s="5">
        <f t="shared" si="9"/>
        <v>-4.7302000000000011E-2</v>
      </c>
      <c r="N130">
        <v>1</v>
      </c>
      <c r="O130" s="5">
        <f t="shared" si="10"/>
        <v>-0.98860107489762772</v>
      </c>
      <c r="P130" s="5">
        <f t="shared" si="11"/>
        <v>-5.3463896972622382E-2</v>
      </c>
      <c r="Q130" s="5">
        <f t="shared" si="12"/>
        <v>0.99004569266688092</v>
      </c>
      <c r="R130" s="5">
        <f t="shared" si="13"/>
        <v>2.7013862274631199E-2</v>
      </c>
    </row>
    <row r="131" spans="5:18" x14ac:dyDescent="0.3">
      <c r="E131" s="4">
        <v>1</v>
      </c>
      <c r="F131" s="5">
        <v>4.7726899999999996E-3</v>
      </c>
      <c r="G131" s="5">
        <v>0.40143000000000001</v>
      </c>
      <c r="H131" s="5">
        <v>0.83838299999999999</v>
      </c>
      <c r="I131" s="5">
        <v>0.452181</v>
      </c>
      <c r="J131" s="5"/>
      <c r="K131" s="5">
        <f t="shared" si="7"/>
        <v>0.84315569000000001</v>
      </c>
      <c r="L131" s="5">
        <f t="shared" si="8"/>
        <v>-0.83361030999999997</v>
      </c>
      <c r="M131" s="5">
        <f t="shared" si="9"/>
        <v>-5.0750999999999991E-2</v>
      </c>
      <c r="N131">
        <v>1</v>
      </c>
      <c r="O131" s="5">
        <f t="shared" si="10"/>
        <v>-0.98867898288156009</v>
      </c>
      <c r="P131" s="5">
        <f t="shared" si="11"/>
        <v>-6.0191730426441159E-2</v>
      </c>
      <c r="Q131" s="5">
        <f t="shared" si="12"/>
        <v>0.99050955351447545</v>
      </c>
      <c r="R131" s="5">
        <f t="shared" si="13"/>
        <v>3.0402956720248987E-2</v>
      </c>
    </row>
    <row r="132" spans="5:18" x14ac:dyDescent="0.3">
      <c r="E132" s="4">
        <v>1.5</v>
      </c>
      <c r="F132" s="5">
        <v>4.5380899999999998E-3</v>
      </c>
      <c r="G132" s="5">
        <v>0.37079000000000001</v>
      </c>
      <c r="H132" s="5">
        <v>0.77875099999999997</v>
      </c>
      <c r="I132" s="5">
        <v>0.42230400000000001</v>
      </c>
      <c r="J132" s="5"/>
      <c r="K132" s="5">
        <f t="shared" si="7"/>
        <v>0.78328909000000002</v>
      </c>
      <c r="L132" s="5">
        <f t="shared" si="8"/>
        <v>-0.77421290999999992</v>
      </c>
      <c r="M132" s="5">
        <f t="shared" si="9"/>
        <v>-5.1514000000000004E-2</v>
      </c>
      <c r="N132">
        <v>1</v>
      </c>
      <c r="O132" s="5">
        <f t="shared" si="10"/>
        <v>-0.98841273277532804</v>
      </c>
      <c r="P132" s="5">
        <f t="shared" si="11"/>
        <v>-6.5766267726261832E-2</v>
      </c>
      <c r="Q132" s="5">
        <f t="shared" si="12"/>
        <v>0.99059826987686306</v>
      </c>
      <c r="R132" s="5">
        <f t="shared" si="13"/>
        <v>3.3219660642357429E-2</v>
      </c>
    </row>
    <row r="133" spans="5:18" x14ac:dyDescent="0.3">
      <c r="E133" s="4">
        <v>2</v>
      </c>
      <c r="F133" s="5">
        <v>4.3793E-3</v>
      </c>
      <c r="G133" s="5">
        <v>0.33502399999999999</v>
      </c>
      <c r="H133" s="5">
        <v>0.70740099999999995</v>
      </c>
      <c r="I133" s="5">
        <v>0.385378</v>
      </c>
      <c r="J133" s="5"/>
      <c r="K133" s="5">
        <f t="shared" si="7"/>
        <v>0.71178029999999992</v>
      </c>
      <c r="L133" s="5">
        <f t="shared" si="8"/>
        <v>-0.70302169999999997</v>
      </c>
      <c r="M133" s="5">
        <f t="shared" si="9"/>
        <v>-5.035400000000001E-2</v>
      </c>
      <c r="N133">
        <v>1</v>
      </c>
      <c r="O133" s="5">
        <f t="shared" si="10"/>
        <v>-0.98769479852139774</v>
      </c>
      <c r="P133" s="5">
        <f t="shared" si="11"/>
        <v>-7.0743739325182242E-2</v>
      </c>
      <c r="Q133" s="5">
        <f t="shared" si="12"/>
        <v>0.99022507122367576</v>
      </c>
      <c r="R133" s="5">
        <f t="shared" si="13"/>
        <v>3.5751496816243726E-2</v>
      </c>
    </row>
    <row r="134" spans="5:18" x14ac:dyDescent="0.3">
      <c r="E134" s="4">
        <v>2.5</v>
      </c>
      <c r="F134" s="5">
        <v>4.2195599999999998E-3</v>
      </c>
      <c r="G134" s="5">
        <v>0.29342800000000002</v>
      </c>
      <c r="H134" s="5">
        <v>0.62134199999999995</v>
      </c>
      <c r="I134" s="5">
        <v>0.33984599999999998</v>
      </c>
      <c r="J134" s="5"/>
      <c r="K134" s="5">
        <f t="shared" si="7"/>
        <v>0.62556155999999996</v>
      </c>
      <c r="L134" s="5">
        <f t="shared" si="8"/>
        <v>-0.61712243999999994</v>
      </c>
      <c r="M134" s="5">
        <f t="shared" si="9"/>
        <v>-4.6417999999999959E-2</v>
      </c>
      <c r="N134">
        <v>1</v>
      </c>
      <c r="O134" s="5">
        <f t="shared" si="10"/>
        <v>-0.98650952913411105</v>
      </c>
      <c r="P134" s="5">
        <f t="shared" si="11"/>
        <v>-7.4202129683288029E-2</v>
      </c>
      <c r="Q134" s="5">
        <f t="shared" si="12"/>
        <v>0.9892962180873538</v>
      </c>
      <c r="R134" s="5">
        <f t="shared" si="13"/>
        <v>3.7537735796014743E-2</v>
      </c>
    </row>
    <row r="135" spans="5:18" x14ac:dyDescent="0.3">
      <c r="E135" s="4">
        <v>3</v>
      </c>
      <c r="F135" s="5">
        <v>4.0531500000000002E-3</v>
      </c>
      <c r="G135" s="5">
        <v>0.24981800000000001</v>
      </c>
      <c r="H135" s="5">
        <v>0.53180300000000003</v>
      </c>
      <c r="I135" s="5">
        <v>0.291964</v>
      </c>
      <c r="J135" s="5"/>
      <c r="K135" s="5">
        <f t="shared" si="7"/>
        <v>0.53585614999999998</v>
      </c>
      <c r="L135" s="5">
        <f t="shared" si="8"/>
        <v>-0.52774985000000008</v>
      </c>
      <c r="M135" s="5">
        <f t="shared" si="9"/>
        <v>-4.2145999999999989E-2</v>
      </c>
      <c r="N135">
        <v>1</v>
      </c>
      <c r="O135" s="5">
        <f t="shared" si="10"/>
        <v>-0.98487224603095458</v>
      </c>
      <c r="P135" s="5">
        <f t="shared" si="11"/>
        <v>-7.8651705313077011E-2</v>
      </c>
      <c r="Q135" s="5">
        <f t="shared" si="12"/>
        <v>0.98800780955957634</v>
      </c>
      <c r="R135" s="5">
        <f t="shared" si="13"/>
        <v>3.9845340248059809E-2</v>
      </c>
    </row>
    <row r="136" spans="5:18" x14ac:dyDescent="0.3">
      <c r="E136" s="4">
        <v>3.5</v>
      </c>
      <c r="F136" s="5">
        <v>3.9243999999999998E-3</v>
      </c>
      <c r="G136" s="5">
        <v>0.20941299999999999</v>
      </c>
      <c r="H136" s="5">
        <v>0.44745099999999999</v>
      </c>
      <c r="I136" s="5">
        <v>0.24643000000000001</v>
      </c>
      <c r="J136" s="5"/>
      <c r="K136" s="5">
        <f t="shared" si="7"/>
        <v>0.45137539999999998</v>
      </c>
      <c r="L136" s="5">
        <f t="shared" si="8"/>
        <v>-0.44352659999999999</v>
      </c>
      <c r="M136" s="5">
        <f t="shared" si="9"/>
        <v>-3.7017000000000022E-2</v>
      </c>
      <c r="N136">
        <v>1</v>
      </c>
      <c r="O136" s="5">
        <f t="shared" si="10"/>
        <v>-0.98261136960498963</v>
      </c>
      <c r="P136" s="5">
        <f t="shared" si="11"/>
        <v>-8.2009342999197613E-2</v>
      </c>
      <c r="Q136" s="5">
        <f t="shared" si="12"/>
        <v>0.98602770550129759</v>
      </c>
      <c r="R136" s="5">
        <f t="shared" si="13"/>
        <v>4.1633814069054885E-2</v>
      </c>
    </row>
    <row r="137" spans="5:18" x14ac:dyDescent="0.3">
      <c r="E137" s="4">
        <v>4</v>
      </c>
      <c r="F137" s="5">
        <v>3.7679800000000002E-3</v>
      </c>
      <c r="G137" s="5">
        <v>0.17047200000000001</v>
      </c>
      <c r="H137" s="5">
        <v>0.36468699999999998</v>
      </c>
      <c r="I137" s="5">
        <v>0.20157</v>
      </c>
      <c r="J137" s="5"/>
      <c r="K137" s="5">
        <f t="shared" ref="K137:K200" si="14">F137+H137</f>
        <v>0.36845497999999999</v>
      </c>
      <c r="L137" s="5">
        <f t="shared" si="8"/>
        <v>-0.36091901999999998</v>
      </c>
      <c r="M137" s="5">
        <f t="shared" si="9"/>
        <v>-3.1097999999999987E-2</v>
      </c>
      <c r="N137">
        <v>1</v>
      </c>
      <c r="O137" s="5">
        <f t="shared" si="10"/>
        <v>-0.97954713490369971</v>
      </c>
      <c r="P137" s="5">
        <f t="shared" si="11"/>
        <v>-8.4401084767533843E-2</v>
      </c>
      <c r="Q137" s="5">
        <f t="shared" si="12"/>
        <v>0.98317655210444443</v>
      </c>
      <c r="R137" s="5">
        <f t="shared" si="13"/>
        <v>4.2975544076527858E-2</v>
      </c>
    </row>
    <row r="138" spans="5:18" x14ac:dyDescent="0.3">
      <c r="E138" s="4">
        <v>4.5</v>
      </c>
      <c r="F138" s="5">
        <v>3.6454299999999999E-3</v>
      </c>
      <c r="G138" s="5">
        <v>0.13528499999999999</v>
      </c>
      <c r="H138" s="5">
        <v>0.29071200000000003</v>
      </c>
      <c r="I138" s="5">
        <v>0.16168299999999999</v>
      </c>
      <c r="J138" s="5"/>
      <c r="K138" s="5">
        <f t="shared" si="14"/>
        <v>0.29435743000000003</v>
      </c>
      <c r="L138" s="5">
        <f t="shared" ref="L138:L201" si="15">F138-H138</f>
        <v>-0.28706657000000002</v>
      </c>
      <c r="M138" s="5">
        <f t="shared" ref="M138:M201" si="16">G138-I138</f>
        <v>-2.6398000000000005E-2</v>
      </c>
      <c r="N138">
        <v>1</v>
      </c>
      <c r="O138" s="5">
        <f t="shared" ref="O138:O201" si="17">L138/K138</f>
        <v>-0.97523126900516832</v>
      </c>
      <c r="P138" s="5">
        <f t="shared" ref="P138:P201" si="18">M138/K138</f>
        <v>-8.9680087232722486E-2</v>
      </c>
      <c r="Q138" s="5">
        <f t="shared" ref="Q138:Q201" si="19">SQRT(O138^2+P138^2)</f>
        <v>0.97934597874882789</v>
      </c>
      <c r="R138" s="5">
        <f t="shared" ref="R138:R201" si="20">0.5*ATAN(P138/O138)</f>
        <v>4.5849933130538215E-2</v>
      </c>
    </row>
    <row r="139" spans="5:18" x14ac:dyDescent="0.3">
      <c r="E139" s="4">
        <v>5</v>
      </c>
      <c r="F139" s="5">
        <v>3.4280000000000001E-3</v>
      </c>
      <c r="G139" s="5">
        <v>0.104279</v>
      </c>
      <c r="H139" s="5">
        <v>0.22448799999999999</v>
      </c>
      <c r="I139" s="5">
        <v>0.12536700000000001</v>
      </c>
      <c r="J139" s="5"/>
      <c r="K139" s="5">
        <f t="shared" si="14"/>
        <v>0.22791599999999998</v>
      </c>
      <c r="L139" s="5">
        <f t="shared" si="15"/>
        <v>-0.22106000000000001</v>
      </c>
      <c r="M139" s="5">
        <f t="shared" si="16"/>
        <v>-2.108800000000001E-2</v>
      </c>
      <c r="N139">
        <v>1</v>
      </c>
      <c r="O139" s="5">
        <f t="shared" si="17"/>
        <v>-0.96991874199266404</v>
      </c>
      <c r="P139" s="5">
        <f t="shared" si="18"/>
        <v>-9.2525316344618247E-2</v>
      </c>
      <c r="Q139" s="5">
        <f t="shared" si="19"/>
        <v>0.97432196949124761</v>
      </c>
      <c r="R139" s="5">
        <f t="shared" si="20"/>
        <v>4.7553557295646205E-2</v>
      </c>
    </row>
    <row r="140" spans="5:18" x14ac:dyDescent="0.3">
      <c r="E140" s="4">
        <v>5.5</v>
      </c>
      <c r="F140" s="5">
        <v>3.17337E-3</v>
      </c>
      <c r="G140" s="5">
        <v>7.7881300000000001E-2</v>
      </c>
      <c r="H140" s="5">
        <v>0.16827500000000001</v>
      </c>
      <c r="I140" s="5">
        <v>9.4849100000000006E-2</v>
      </c>
      <c r="J140" s="5"/>
      <c r="K140" s="5">
        <f t="shared" si="14"/>
        <v>0.17144837000000002</v>
      </c>
      <c r="L140" s="5">
        <f t="shared" si="15"/>
        <v>-0.16510163</v>
      </c>
      <c r="M140" s="5">
        <f t="shared" si="16"/>
        <v>-1.6967800000000005E-2</v>
      </c>
      <c r="N140">
        <v>1</v>
      </c>
      <c r="O140" s="5">
        <f t="shared" si="17"/>
        <v>-0.96298162531378972</v>
      </c>
      <c r="P140" s="5">
        <f t="shared" si="18"/>
        <v>-9.8967403422966366E-2</v>
      </c>
      <c r="Q140" s="5">
        <f t="shared" si="19"/>
        <v>0.96805379893488985</v>
      </c>
      <c r="R140" s="5">
        <f t="shared" si="20"/>
        <v>5.1206149429319309E-2</v>
      </c>
    </row>
    <row r="141" spans="5:18" x14ac:dyDescent="0.3">
      <c r="E141" s="4">
        <v>6</v>
      </c>
      <c r="F141" s="5">
        <v>2.9444800000000002E-3</v>
      </c>
      <c r="G141" s="5">
        <v>5.6945999999999997E-2</v>
      </c>
      <c r="H141" s="5">
        <v>0.123597</v>
      </c>
      <c r="I141" s="5">
        <v>7.0404499999999995E-2</v>
      </c>
      <c r="J141" s="5"/>
      <c r="K141" s="5">
        <f t="shared" si="14"/>
        <v>0.12654148000000001</v>
      </c>
      <c r="L141" s="5">
        <f t="shared" si="15"/>
        <v>-0.12065252</v>
      </c>
      <c r="M141" s="5">
        <f t="shared" si="16"/>
        <v>-1.3458499999999998E-2</v>
      </c>
      <c r="N141">
        <v>1</v>
      </c>
      <c r="O141" s="5">
        <f t="shared" si="17"/>
        <v>-0.95346221650007557</v>
      </c>
      <c r="P141" s="5">
        <f t="shared" si="18"/>
        <v>-0.10635642952808831</v>
      </c>
      <c r="Q141" s="5">
        <f t="shared" si="19"/>
        <v>0.95937578059652939</v>
      </c>
      <c r="R141" s="5">
        <f t="shared" si="20"/>
        <v>5.5544187102584422E-2</v>
      </c>
    </row>
    <row r="142" spans="5:18" x14ac:dyDescent="0.3">
      <c r="E142" s="4">
        <v>6.5</v>
      </c>
      <c r="F142" s="5">
        <v>2.6426499999999999E-3</v>
      </c>
      <c r="G142" s="5">
        <v>3.9768499999999998E-2</v>
      </c>
      <c r="H142" s="5">
        <v>8.6525400000000002E-2</v>
      </c>
      <c r="I142" s="5">
        <v>5.0232199999999998E-2</v>
      </c>
      <c r="J142" s="5"/>
      <c r="K142" s="5">
        <f t="shared" si="14"/>
        <v>8.9168049999999999E-2</v>
      </c>
      <c r="L142" s="5">
        <f t="shared" si="15"/>
        <v>-8.3882750000000006E-2</v>
      </c>
      <c r="M142" s="5">
        <f t="shared" si="16"/>
        <v>-1.0463699999999999E-2</v>
      </c>
      <c r="N142">
        <v>1</v>
      </c>
      <c r="O142" s="5">
        <f t="shared" si="17"/>
        <v>-0.94072652704640292</v>
      </c>
      <c r="P142" s="5">
        <f t="shared" si="18"/>
        <v>-0.11734808600165642</v>
      </c>
      <c r="Q142" s="5">
        <f t="shared" si="19"/>
        <v>0.94801739012374597</v>
      </c>
      <c r="R142" s="5">
        <f t="shared" si="20"/>
        <v>6.2050466116467237E-2</v>
      </c>
    </row>
    <row r="143" spans="5:18" x14ac:dyDescent="0.3">
      <c r="E143" s="4">
        <v>7</v>
      </c>
      <c r="F143" s="5">
        <v>2.3503500000000002E-3</v>
      </c>
      <c r="G143" s="5">
        <v>2.7805400000000001E-2</v>
      </c>
      <c r="H143" s="5">
        <v>6.05242E-2</v>
      </c>
      <c r="I143" s="5">
        <v>3.5000099999999999E-2</v>
      </c>
      <c r="J143" s="5"/>
      <c r="K143" s="5">
        <f t="shared" si="14"/>
        <v>6.2874550000000001E-2</v>
      </c>
      <c r="L143" s="5">
        <f t="shared" si="15"/>
        <v>-5.8173849999999999E-2</v>
      </c>
      <c r="M143" s="5">
        <f t="shared" si="16"/>
        <v>-7.1946999999999983E-3</v>
      </c>
      <c r="N143">
        <v>1</v>
      </c>
      <c r="O143" s="5">
        <f t="shared" si="17"/>
        <v>-0.92523684066128498</v>
      </c>
      <c r="P143" s="5">
        <f t="shared" si="18"/>
        <v>-0.11442944720876727</v>
      </c>
      <c r="Q143" s="5">
        <f t="shared" si="19"/>
        <v>0.93228606645459422</v>
      </c>
      <c r="R143" s="5">
        <f t="shared" si="20"/>
        <v>6.1525499221485057E-2</v>
      </c>
    </row>
    <row r="144" spans="5:18" x14ac:dyDescent="0.3">
      <c r="E144" s="4">
        <v>7.5</v>
      </c>
      <c r="F144" s="5">
        <v>2.0594699999999999E-3</v>
      </c>
      <c r="G144" s="5">
        <v>1.8629199999999999E-2</v>
      </c>
      <c r="H144" s="5">
        <v>4.0691600000000001E-2</v>
      </c>
      <c r="I144" s="5">
        <v>2.4267299999999999E-2</v>
      </c>
      <c r="J144" s="5"/>
      <c r="K144" s="5">
        <f t="shared" si="14"/>
        <v>4.2751070000000002E-2</v>
      </c>
      <c r="L144" s="5">
        <f t="shared" si="15"/>
        <v>-3.8632130000000001E-2</v>
      </c>
      <c r="M144" s="5">
        <f t="shared" si="16"/>
        <v>-5.6381000000000001E-3</v>
      </c>
      <c r="N144">
        <v>1</v>
      </c>
      <c r="O144" s="5">
        <f t="shared" si="17"/>
        <v>-0.90365293780950973</v>
      </c>
      <c r="P144" s="5">
        <f t="shared" si="18"/>
        <v>-0.1318820792087777</v>
      </c>
      <c r="Q144" s="5">
        <f t="shared" si="19"/>
        <v>0.91322588379227843</v>
      </c>
      <c r="R144" s="5">
        <f t="shared" si="20"/>
        <v>7.2460079787100715E-2</v>
      </c>
    </row>
    <row r="145" spans="5:18" x14ac:dyDescent="0.3">
      <c r="E145" s="4">
        <v>8</v>
      </c>
      <c r="F145" s="5">
        <v>1.79196E-3</v>
      </c>
      <c r="G145" s="5">
        <v>1.2050699999999999E-2</v>
      </c>
      <c r="H145" s="5">
        <v>2.64665E-2</v>
      </c>
      <c r="I145" s="5">
        <v>1.6306000000000001E-2</v>
      </c>
      <c r="J145" s="5"/>
      <c r="K145" s="5">
        <f t="shared" si="14"/>
        <v>2.8258459999999999E-2</v>
      </c>
      <c r="L145" s="5">
        <f t="shared" si="15"/>
        <v>-2.4674540000000002E-2</v>
      </c>
      <c r="M145" s="5">
        <f t="shared" si="16"/>
        <v>-4.2553000000000018E-3</v>
      </c>
      <c r="N145">
        <v>1</v>
      </c>
      <c r="O145" s="5">
        <f t="shared" si="17"/>
        <v>-0.87317355581302036</v>
      </c>
      <c r="P145" s="5">
        <f t="shared" si="18"/>
        <v>-0.15058499295432243</v>
      </c>
      <c r="Q145" s="5">
        <f t="shared" si="19"/>
        <v>0.88606314598577407</v>
      </c>
      <c r="R145" s="5">
        <f t="shared" si="20"/>
        <v>8.5388641564546564E-2</v>
      </c>
    </row>
    <row r="146" spans="5:18" x14ac:dyDescent="0.3">
      <c r="E146" s="4">
        <v>8.5</v>
      </c>
      <c r="F146" s="5">
        <v>1.5621299999999999E-3</v>
      </c>
      <c r="G146" s="5">
        <v>7.6103500000000001E-3</v>
      </c>
      <c r="H146" s="5">
        <v>1.70213E-2</v>
      </c>
      <c r="I146" s="5">
        <v>1.10283E-2</v>
      </c>
      <c r="J146" s="5"/>
      <c r="K146" s="5">
        <f t="shared" si="14"/>
        <v>1.8583429999999998E-2</v>
      </c>
      <c r="L146" s="5">
        <f t="shared" si="15"/>
        <v>-1.545917E-2</v>
      </c>
      <c r="M146" s="5">
        <f t="shared" si="16"/>
        <v>-3.4179499999999995E-3</v>
      </c>
      <c r="N146">
        <v>1</v>
      </c>
      <c r="O146" s="5">
        <f t="shared" si="17"/>
        <v>-0.83187926017963321</v>
      </c>
      <c r="P146" s="5">
        <f t="shared" si="18"/>
        <v>-0.18392460380026721</v>
      </c>
      <c r="Q146" s="5">
        <f t="shared" si="19"/>
        <v>0.85196910941659099</v>
      </c>
      <c r="R146" s="5">
        <f t="shared" si="20"/>
        <v>0.10879740495692818</v>
      </c>
    </row>
    <row r="147" spans="5:18" x14ac:dyDescent="0.3">
      <c r="E147" s="4">
        <v>9</v>
      </c>
      <c r="F147" s="5">
        <v>1.3875999999999999E-3</v>
      </c>
      <c r="G147" s="5">
        <v>4.6916299999999996E-3</v>
      </c>
      <c r="H147" s="5">
        <v>1.0837599999999999E-2</v>
      </c>
      <c r="I147" s="5">
        <v>7.48447E-3</v>
      </c>
      <c r="J147" s="5"/>
      <c r="K147" s="5">
        <f t="shared" si="14"/>
        <v>1.2225199999999999E-2</v>
      </c>
      <c r="L147" s="5">
        <f t="shared" si="15"/>
        <v>-9.4500000000000001E-3</v>
      </c>
      <c r="M147" s="5">
        <f t="shared" si="16"/>
        <v>-2.7928400000000004E-3</v>
      </c>
      <c r="N147">
        <v>1</v>
      </c>
      <c r="O147" s="5">
        <f t="shared" si="17"/>
        <v>-0.77299348885907804</v>
      </c>
      <c r="P147" s="5">
        <f t="shared" si="18"/>
        <v>-0.22844943232012571</v>
      </c>
      <c r="Q147" s="5">
        <f t="shared" si="19"/>
        <v>0.8060447115054582</v>
      </c>
      <c r="R147" s="5">
        <f t="shared" si="20"/>
        <v>0.1436793901190809</v>
      </c>
    </row>
    <row r="148" spans="5:18" x14ac:dyDescent="0.3">
      <c r="E148" s="4">
        <v>9.5</v>
      </c>
      <c r="F148" s="5">
        <v>1.1954400000000001E-3</v>
      </c>
      <c r="G148" s="5">
        <v>2.91063E-3</v>
      </c>
      <c r="H148" s="5">
        <v>6.8168899999999999E-3</v>
      </c>
      <c r="I148" s="5">
        <v>5.2090000000000001E-3</v>
      </c>
      <c r="J148" s="5"/>
      <c r="K148" s="5">
        <f t="shared" si="14"/>
        <v>8.0123299999999998E-3</v>
      </c>
      <c r="L148" s="5">
        <f t="shared" si="15"/>
        <v>-5.6214500000000001E-3</v>
      </c>
      <c r="M148" s="5">
        <f t="shared" si="16"/>
        <v>-2.2983700000000001E-3</v>
      </c>
      <c r="N148">
        <v>1</v>
      </c>
      <c r="O148" s="5">
        <f t="shared" si="17"/>
        <v>-0.70159990914003789</v>
      </c>
      <c r="P148" s="5">
        <f t="shared" si="18"/>
        <v>-0.28685413606279325</v>
      </c>
      <c r="Q148" s="5">
        <f t="shared" si="19"/>
        <v>0.75797607342292872</v>
      </c>
      <c r="R148" s="5">
        <f t="shared" si="20"/>
        <v>0.19405922555078936</v>
      </c>
    </row>
    <row r="149" spans="5:18" x14ac:dyDescent="0.3">
      <c r="E149" s="4">
        <v>10</v>
      </c>
      <c r="F149" s="5">
        <v>1.04619E-3</v>
      </c>
      <c r="G149" s="5">
        <v>1.68801E-3</v>
      </c>
      <c r="H149" s="5">
        <v>4.40457E-3</v>
      </c>
      <c r="I149" s="5">
        <v>3.7210099999999999E-3</v>
      </c>
      <c r="J149" s="5"/>
      <c r="K149" s="5">
        <f t="shared" si="14"/>
        <v>5.4507599999999998E-3</v>
      </c>
      <c r="L149" s="5">
        <f t="shared" si="15"/>
        <v>-3.3583800000000002E-3</v>
      </c>
      <c r="M149" s="5">
        <f t="shared" si="16"/>
        <v>-2.0330000000000001E-3</v>
      </c>
      <c r="N149">
        <v>1</v>
      </c>
      <c r="O149" s="5">
        <f t="shared" si="17"/>
        <v>-0.61613059463267517</v>
      </c>
      <c r="P149" s="5">
        <f t="shared" si="18"/>
        <v>-0.3729755116717669</v>
      </c>
      <c r="Q149" s="5">
        <f t="shared" si="19"/>
        <v>0.72022749319172086</v>
      </c>
      <c r="R149" s="5">
        <f t="shared" si="20"/>
        <v>0.27217252875951981</v>
      </c>
    </row>
    <row r="150" spans="5:18" x14ac:dyDescent="0.3">
      <c r="E150" s="4">
        <v>10.5</v>
      </c>
      <c r="F150" s="5">
        <v>9.03789E-4</v>
      </c>
      <c r="G150" s="5">
        <v>1.03856E-3</v>
      </c>
      <c r="H150" s="5">
        <v>3.0083800000000002E-3</v>
      </c>
      <c r="I150" s="5">
        <v>2.8796300000000002E-3</v>
      </c>
      <c r="J150" s="5"/>
      <c r="K150" s="5">
        <f t="shared" si="14"/>
        <v>3.9121690000000001E-3</v>
      </c>
      <c r="L150" s="5">
        <f t="shared" si="15"/>
        <v>-2.1045910000000003E-3</v>
      </c>
      <c r="M150" s="5">
        <f t="shared" si="16"/>
        <v>-1.8410700000000002E-3</v>
      </c>
      <c r="N150">
        <v>1</v>
      </c>
      <c r="O150" s="5">
        <f t="shared" si="17"/>
        <v>-0.53796014435981687</v>
      </c>
      <c r="P150" s="5">
        <f t="shared" si="18"/>
        <v>-0.47060083549560361</v>
      </c>
      <c r="Q150" s="5">
        <f t="shared" si="19"/>
        <v>0.71474909114233587</v>
      </c>
      <c r="R150" s="5">
        <f t="shared" si="20"/>
        <v>0.3593548300195879</v>
      </c>
    </row>
    <row r="151" spans="5:18" x14ac:dyDescent="0.3">
      <c r="E151" s="4">
        <v>11</v>
      </c>
      <c r="F151" s="5">
        <v>7.7683099999999996E-4</v>
      </c>
      <c r="G151" s="5">
        <v>6.7854299999999998E-4</v>
      </c>
      <c r="H151" s="5">
        <v>2.20586E-3</v>
      </c>
      <c r="I151" s="5">
        <v>2.3005199999999999E-3</v>
      </c>
      <c r="J151" s="5"/>
      <c r="K151" s="5">
        <f t="shared" si="14"/>
        <v>2.982691E-3</v>
      </c>
      <c r="L151" s="5">
        <f t="shared" si="15"/>
        <v>-1.4290290000000001E-3</v>
      </c>
      <c r="M151" s="5">
        <f t="shared" si="16"/>
        <v>-1.6219769999999999E-3</v>
      </c>
      <c r="N151">
        <v>1</v>
      </c>
      <c r="O151" s="5">
        <f t="shared" si="17"/>
        <v>-0.47910728935716107</v>
      </c>
      <c r="P151" s="5">
        <f t="shared" si="18"/>
        <v>-0.54379652468190631</v>
      </c>
      <c r="Q151" s="5">
        <f t="shared" si="19"/>
        <v>0.72474716623887925</v>
      </c>
      <c r="R151" s="5">
        <f t="shared" si="20"/>
        <v>0.4242774185354598</v>
      </c>
    </row>
    <row r="152" spans="5:18" x14ac:dyDescent="0.3">
      <c r="E152" s="4">
        <v>11.5</v>
      </c>
      <c r="F152" s="5">
        <v>6.3920399999999999E-4</v>
      </c>
      <c r="G152" s="5">
        <v>4.51984E-4</v>
      </c>
      <c r="H152" s="5">
        <v>1.65368E-3</v>
      </c>
      <c r="I152" s="5">
        <v>1.83202E-3</v>
      </c>
      <c r="J152" s="5"/>
      <c r="K152" s="5">
        <f t="shared" si="14"/>
        <v>2.2928840000000002E-3</v>
      </c>
      <c r="L152" s="5">
        <f t="shared" si="15"/>
        <v>-1.014476E-3</v>
      </c>
      <c r="M152" s="5">
        <f t="shared" si="16"/>
        <v>-1.3800359999999998E-3</v>
      </c>
      <c r="N152">
        <v>1</v>
      </c>
      <c r="O152" s="5">
        <f t="shared" si="17"/>
        <v>-0.44244540936218313</v>
      </c>
      <c r="P152" s="5">
        <f t="shared" si="18"/>
        <v>-0.60187780978017191</v>
      </c>
      <c r="Q152" s="5">
        <f t="shared" si="19"/>
        <v>0.74700390773505765</v>
      </c>
      <c r="R152" s="5">
        <f t="shared" si="20"/>
        <v>0.46844709426345083</v>
      </c>
    </row>
    <row r="153" spans="5:18" x14ac:dyDescent="0.3">
      <c r="E153" s="4">
        <v>12</v>
      </c>
      <c r="F153" s="5">
        <v>5.1820700000000002E-4</v>
      </c>
      <c r="G153" s="5">
        <v>3.45411E-4</v>
      </c>
      <c r="H153" s="5">
        <v>1.32514E-3</v>
      </c>
      <c r="I153" s="5">
        <v>1.48941E-3</v>
      </c>
      <c r="J153" s="5"/>
      <c r="K153" s="5">
        <f t="shared" si="14"/>
        <v>1.843347E-3</v>
      </c>
      <c r="L153" s="5">
        <f t="shared" si="15"/>
        <v>-8.0693300000000002E-4</v>
      </c>
      <c r="M153" s="5">
        <f t="shared" si="16"/>
        <v>-1.1439990000000001E-3</v>
      </c>
      <c r="N153">
        <v>1</v>
      </c>
      <c r="O153" s="5">
        <f t="shared" si="17"/>
        <v>-0.43775425896480696</v>
      </c>
      <c r="P153" s="5">
        <f t="shared" si="18"/>
        <v>-0.62060968444899423</v>
      </c>
      <c r="Q153" s="5">
        <f t="shared" si="19"/>
        <v>0.75946373953843738</v>
      </c>
      <c r="R153" s="5">
        <f t="shared" si="20"/>
        <v>0.47824050463051437</v>
      </c>
    </row>
    <row r="154" spans="5:18" x14ac:dyDescent="0.3">
      <c r="E154" s="4">
        <v>12.5</v>
      </c>
      <c r="F154" s="5">
        <v>4.2146600000000001E-4</v>
      </c>
      <c r="G154" s="5">
        <v>2.9981300000000001E-4</v>
      </c>
      <c r="H154" s="5">
        <v>1.0914900000000001E-3</v>
      </c>
      <c r="I154" s="5">
        <v>1.21141E-3</v>
      </c>
      <c r="J154" s="5"/>
      <c r="K154" s="5">
        <f t="shared" si="14"/>
        <v>1.5129560000000002E-3</v>
      </c>
      <c r="L154" s="5">
        <f t="shared" si="15"/>
        <v>-6.7002400000000008E-4</v>
      </c>
      <c r="M154" s="5">
        <f t="shared" si="16"/>
        <v>-9.1159699999999999E-4</v>
      </c>
      <c r="N154">
        <v>1</v>
      </c>
      <c r="O154" s="5">
        <f t="shared" si="17"/>
        <v>-0.44285755831630264</v>
      </c>
      <c r="P154" s="5">
        <f t="shared" si="18"/>
        <v>-0.60252710587750069</v>
      </c>
      <c r="Q154" s="5">
        <f t="shared" si="19"/>
        <v>0.74777117507630253</v>
      </c>
      <c r="R154" s="5">
        <f t="shared" si="20"/>
        <v>0.46848219595603496</v>
      </c>
    </row>
    <row r="155" spans="5:18" x14ac:dyDescent="0.3">
      <c r="E155" s="4">
        <v>13</v>
      </c>
      <c r="F155" s="5">
        <v>3.4964300000000001E-4</v>
      </c>
      <c r="G155" s="5">
        <v>2.8720699999999999E-4</v>
      </c>
      <c r="H155" s="5">
        <v>9.8193400000000006E-4</v>
      </c>
      <c r="I155" s="5">
        <v>1.04214E-3</v>
      </c>
      <c r="J155" s="5"/>
      <c r="K155" s="5">
        <f t="shared" si="14"/>
        <v>1.331577E-3</v>
      </c>
      <c r="L155" s="5">
        <f t="shared" si="15"/>
        <v>-6.322910000000001E-4</v>
      </c>
      <c r="M155" s="5">
        <f t="shared" si="16"/>
        <v>-7.5493299999999995E-4</v>
      </c>
      <c r="N155">
        <v>1</v>
      </c>
      <c r="O155" s="5">
        <f t="shared" si="17"/>
        <v>-0.47484373791376699</v>
      </c>
      <c r="P155" s="5">
        <f t="shared" si="18"/>
        <v>-0.56694656035662971</v>
      </c>
      <c r="Q155" s="5">
        <f t="shared" si="19"/>
        <v>0.73953024125868694</v>
      </c>
      <c r="R155" s="5">
        <f t="shared" si="20"/>
        <v>0.43678856051150133</v>
      </c>
    </row>
    <row r="156" spans="5:18" x14ac:dyDescent="0.3">
      <c r="E156" s="4">
        <v>13.5</v>
      </c>
      <c r="F156" s="5">
        <v>2.99575E-4</v>
      </c>
      <c r="G156" s="5">
        <v>2.9543199999999999E-4</v>
      </c>
      <c r="H156" s="5">
        <v>9.4807500000000005E-4</v>
      </c>
      <c r="I156" s="5">
        <v>9.4843300000000005E-4</v>
      </c>
      <c r="J156" s="5"/>
      <c r="K156" s="5">
        <f t="shared" si="14"/>
        <v>1.2476500000000001E-3</v>
      </c>
      <c r="L156" s="5">
        <f t="shared" si="15"/>
        <v>-6.4849999999999999E-4</v>
      </c>
      <c r="M156" s="5">
        <f t="shared" si="16"/>
        <v>-6.5300100000000006E-4</v>
      </c>
      <c r="N156">
        <v>1</v>
      </c>
      <c r="O156" s="5">
        <f t="shared" si="17"/>
        <v>-0.51977718110046878</v>
      </c>
      <c r="P156" s="5">
        <f t="shared" si="18"/>
        <v>-0.52338476335510764</v>
      </c>
      <c r="Q156" s="5">
        <f t="shared" si="19"/>
        <v>0.73763129577386533</v>
      </c>
      <c r="R156" s="5">
        <f t="shared" si="20"/>
        <v>0.39442823213972722</v>
      </c>
    </row>
    <row r="157" spans="5:18" x14ac:dyDescent="0.3">
      <c r="E157" s="4">
        <v>14</v>
      </c>
      <c r="F157" s="5">
        <v>2.6297799999999997E-4</v>
      </c>
      <c r="G157" s="5">
        <v>2.8881600000000001E-4</v>
      </c>
      <c r="H157" s="5">
        <v>8.9073600000000005E-4</v>
      </c>
      <c r="I157" s="5">
        <v>8.6594000000000005E-4</v>
      </c>
      <c r="J157" s="5"/>
      <c r="K157" s="5">
        <f t="shared" si="14"/>
        <v>1.1537140000000001E-3</v>
      </c>
      <c r="L157" s="5">
        <f t="shared" si="15"/>
        <v>-6.2775800000000007E-4</v>
      </c>
      <c r="M157" s="5">
        <f t="shared" si="16"/>
        <v>-5.7712400000000004E-4</v>
      </c>
      <c r="N157">
        <v>1</v>
      </c>
      <c r="O157" s="5">
        <f t="shared" si="17"/>
        <v>-0.54411925312512455</v>
      </c>
      <c r="P157" s="5">
        <f t="shared" si="18"/>
        <v>-0.50023142650604913</v>
      </c>
      <c r="Q157" s="5">
        <f t="shared" si="19"/>
        <v>0.73911923374088984</v>
      </c>
      <c r="R157" s="5">
        <f t="shared" si="20"/>
        <v>0.37169942170279374</v>
      </c>
    </row>
    <row r="158" spans="5:18" x14ac:dyDescent="0.3">
      <c r="E158" s="4">
        <v>14.5</v>
      </c>
      <c r="F158" s="5">
        <v>2.2906200000000001E-4</v>
      </c>
      <c r="G158" s="5">
        <v>2.7060700000000002E-4</v>
      </c>
      <c r="H158" s="5">
        <v>7.5716200000000003E-4</v>
      </c>
      <c r="I158" s="5">
        <v>7.1073000000000002E-4</v>
      </c>
      <c r="J158" s="5"/>
      <c r="K158" s="5">
        <f t="shared" si="14"/>
        <v>9.8622399999999995E-4</v>
      </c>
      <c r="L158" s="5">
        <f t="shared" si="15"/>
        <v>-5.2809999999999999E-4</v>
      </c>
      <c r="M158" s="5">
        <f t="shared" si="16"/>
        <v>-4.40123E-4</v>
      </c>
      <c r="N158">
        <v>1</v>
      </c>
      <c r="O158" s="5">
        <f t="shared" si="17"/>
        <v>-0.53547672739661578</v>
      </c>
      <c r="P158" s="5">
        <f t="shared" si="18"/>
        <v>-0.4462708269115333</v>
      </c>
      <c r="Q158" s="5">
        <f t="shared" si="19"/>
        <v>0.69706023881418833</v>
      </c>
      <c r="R158" s="5">
        <f t="shared" si="20"/>
        <v>0.34739130148721237</v>
      </c>
    </row>
    <row r="159" spans="5:18" x14ac:dyDescent="0.3">
      <c r="E159" s="4">
        <v>15</v>
      </c>
      <c r="F159" s="5">
        <v>1.9514700000000001E-4</v>
      </c>
      <c r="G159" s="5">
        <v>2.40774E-4</v>
      </c>
      <c r="H159" s="5">
        <v>6.0797100000000001E-4</v>
      </c>
      <c r="I159" s="5">
        <v>5.6267199999999996E-4</v>
      </c>
      <c r="J159" s="5"/>
      <c r="K159" s="5">
        <f t="shared" si="14"/>
        <v>8.0311800000000002E-4</v>
      </c>
      <c r="L159" s="5">
        <f t="shared" si="15"/>
        <v>-4.12824E-4</v>
      </c>
      <c r="M159" s="5">
        <f t="shared" si="16"/>
        <v>-3.2189799999999993E-4</v>
      </c>
      <c r="N159">
        <v>1</v>
      </c>
      <c r="O159" s="5">
        <f t="shared" si="17"/>
        <v>-0.51402658139899737</v>
      </c>
      <c r="P159" s="5">
        <f t="shared" si="18"/>
        <v>-0.40081034169325047</v>
      </c>
      <c r="Q159" s="5">
        <f t="shared" si="19"/>
        <v>0.6518222582828852</v>
      </c>
      <c r="R159" s="5">
        <f t="shared" si="20"/>
        <v>0.33113428014537916</v>
      </c>
    </row>
    <row r="160" spans="5:18" x14ac:dyDescent="0.3">
      <c r="E160" s="4">
        <v>15.5</v>
      </c>
      <c r="F160" s="5">
        <v>1.75477E-4</v>
      </c>
      <c r="G160" s="5">
        <v>2.22267E-4</v>
      </c>
      <c r="H160" s="5">
        <v>4.90848E-4</v>
      </c>
      <c r="I160" s="5">
        <v>4.3818500000000001E-4</v>
      </c>
      <c r="J160" s="5"/>
      <c r="K160" s="5">
        <f t="shared" si="14"/>
        <v>6.6632499999999995E-4</v>
      </c>
      <c r="L160" s="5">
        <f t="shared" si="15"/>
        <v>-3.15371E-4</v>
      </c>
      <c r="M160" s="5">
        <f t="shared" si="16"/>
        <v>-2.15918E-4</v>
      </c>
      <c r="N160">
        <v>1</v>
      </c>
      <c r="O160" s="5">
        <f t="shared" si="17"/>
        <v>-0.47329906577120778</v>
      </c>
      <c r="P160" s="5">
        <f t="shared" si="18"/>
        <v>-0.32404307207443817</v>
      </c>
      <c r="Q160" s="5">
        <f t="shared" si="19"/>
        <v>0.57359909189200919</v>
      </c>
      <c r="R160" s="5">
        <f t="shared" si="20"/>
        <v>0.30017393071398474</v>
      </c>
    </row>
    <row r="161" spans="5:18" x14ac:dyDescent="0.3">
      <c r="E161" s="4">
        <v>16</v>
      </c>
      <c r="F161" s="5">
        <v>1.5825100000000001E-4</v>
      </c>
      <c r="G161" s="5">
        <v>2.18035E-4</v>
      </c>
      <c r="H161" s="5">
        <v>4.2003599999999999E-4</v>
      </c>
      <c r="I161" s="5">
        <v>3.5688499999999998E-4</v>
      </c>
      <c r="J161" s="5"/>
      <c r="K161" s="5">
        <f t="shared" si="14"/>
        <v>5.7828700000000003E-4</v>
      </c>
      <c r="L161" s="5">
        <f t="shared" si="15"/>
        <v>-2.6178499999999995E-4</v>
      </c>
      <c r="M161" s="5">
        <f t="shared" si="16"/>
        <v>-1.3884999999999999E-4</v>
      </c>
      <c r="N161">
        <v>1</v>
      </c>
      <c r="O161" s="5">
        <f t="shared" si="17"/>
        <v>-0.45269044609337566</v>
      </c>
      <c r="P161" s="5">
        <f t="shared" si="18"/>
        <v>-0.24010569146461874</v>
      </c>
      <c r="Q161" s="5">
        <f t="shared" si="19"/>
        <v>0.51242500237392996</v>
      </c>
      <c r="R161" s="5">
        <f t="shared" si="20"/>
        <v>0.24383426528997221</v>
      </c>
    </row>
    <row r="162" spans="5:18" x14ac:dyDescent="0.3">
      <c r="E162" s="4">
        <v>16.5</v>
      </c>
      <c r="F162" s="5">
        <v>1.4764199999999999E-4</v>
      </c>
      <c r="G162" s="5">
        <v>2.2173000000000001E-4</v>
      </c>
      <c r="H162" s="5">
        <v>4.2235999999999999E-4</v>
      </c>
      <c r="I162" s="5">
        <v>3.4570899999999998E-4</v>
      </c>
      <c r="J162" s="5"/>
      <c r="K162" s="5">
        <f t="shared" si="14"/>
        <v>5.7000200000000001E-4</v>
      </c>
      <c r="L162" s="5">
        <f t="shared" si="15"/>
        <v>-2.7471799999999997E-4</v>
      </c>
      <c r="M162" s="5">
        <f t="shared" si="16"/>
        <v>-1.2397899999999997E-4</v>
      </c>
      <c r="N162">
        <v>1</v>
      </c>
      <c r="O162" s="5">
        <f t="shared" si="17"/>
        <v>-0.48195971242206159</v>
      </c>
      <c r="P162" s="5">
        <f t="shared" si="18"/>
        <v>-0.21750625436401971</v>
      </c>
      <c r="Q162" s="5">
        <f t="shared" si="19"/>
        <v>0.52876661684094806</v>
      </c>
      <c r="R162" s="5">
        <f t="shared" si="20"/>
        <v>0.21196537555600875</v>
      </c>
    </row>
    <row r="163" spans="5:18" x14ac:dyDescent="0.3">
      <c r="E163" s="4">
        <v>17</v>
      </c>
      <c r="F163" s="5">
        <v>1.3035600000000001E-4</v>
      </c>
      <c r="G163" s="5">
        <v>2.0539899999999999E-4</v>
      </c>
      <c r="H163" s="5">
        <v>3.72114E-4</v>
      </c>
      <c r="I163" s="5">
        <v>2.97757E-4</v>
      </c>
      <c r="J163" s="5"/>
      <c r="K163" s="5">
        <f t="shared" si="14"/>
        <v>5.0246999999999998E-4</v>
      </c>
      <c r="L163" s="5">
        <f t="shared" si="15"/>
        <v>-2.4175799999999998E-4</v>
      </c>
      <c r="M163" s="5">
        <f t="shared" si="16"/>
        <v>-9.2358000000000013E-5</v>
      </c>
      <c r="N163">
        <v>1</v>
      </c>
      <c r="O163" s="5">
        <f t="shared" si="17"/>
        <v>-0.48113917248790972</v>
      </c>
      <c r="P163" s="5">
        <f t="shared" si="18"/>
        <v>-0.18380798853662908</v>
      </c>
      <c r="Q163" s="5">
        <f t="shared" si="19"/>
        <v>0.51505366706027056</v>
      </c>
      <c r="R163" s="5">
        <f t="shared" si="20"/>
        <v>0.1824583746475299</v>
      </c>
    </row>
    <row r="164" spans="5:18" x14ac:dyDescent="0.3">
      <c r="E164" s="4">
        <v>17.5</v>
      </c>
      <c r="F164" s="5">
        <v>1.1772E-4</v>
      </c>
      <c r="G164" s="5">
        <v>2.12611E-4</v>
      </c>
      <c r="H164" s="5">
        <v>3.65855E-4</v>
      </c>
      <c r="I164" s="5">
        <v>2.7048799999999999E-4</v>
      </c>
      <c r="J164" s="5"/>
      <c r="K164" s="5">
        <f t="shared" si="14"/>
        <v>4.8357499999999998E-4</v>
      </c>
      <c r="L164" s="5">
        <f t="shared" si="15"/>
        <v>-2.4813500000000002E-4</v>
      </c>
      <c r="M164" s="5">
        <f t="shared" si="16"/>
        <v>-5.7876999999999988E-5</v>
      </c>
      <c r="N164">
        <v>1</v>
      </c>
      <c r="O164" s="5">
        <f t="shared" si="17"/>
        <v>-0.51312619552292826</v>
      </c>
      <c r="P164" s="5">
        <f t="shared" si="18"/>
        <v>-0.1196856744041772</v>
      </c>
      <c r="Q164" s="5">
        <f t="shared" si="19"/>
        <v>0.52689956651094061</v>
      </c>
      <c r="R164" s="5">
        <f t="shared" si="20"/>
        <v>0.11457551659973472</v>
      </c>
    </row>
    <row r="165" spans="5:18" x14ac:dyDescent="0.3">
      <c r="E165" s="4">
        <v>18</v>
      </c>
      <c r="F165" s="5">
        <v>1.10925E-4</v>
      </c>
      <c r="G165" s="5">
        <v>2.12253E-4</v>
      </c>
      <c r="H165" s="5">
        <v>3.4833100000000001E-4</v>
      </c>
      <c r="I165" s="5">
        <v>2.4676500000000003E-4</v>
      </c>
      <c r="J165" s="5"/>
      <c r="K165" s="5">
        <f t="shared" si="14"/>
        <v>4.5925600000000001E-4</v>
      </c>
      <c r="L165" s="5">
        <f t="shared" si="15"/>
        <v>-2.3740600000000001E-4</v>
      </c>
      <c r="M165" s="5">
        <f t="shared" si="16"/>
        <v>-3.4512000000000025E-5</v>
      </c>
      <c r="N165">
        <v>1</v>
      </c>
      <c r="O165" s="5">
        <f t="shared" si="17"/>
        <v>-0.5169360879335273</v>
      </c>
      <c r="P165" s="5">
        <f t="shared" si="18"/>
        <v>-7.5147630079955452E-2</v>
      </c>
      <c r="Q165" s="5">
        <f t="shared" si="19"/>
        <v>0.52236968261438499</v>
      </c>
      <c r="R165" s="5">
        <f t="shared" si="20"/>
        <v>7.217998947097061E-2</v>
      </c>
    </row>
    <row r="166" spans="5:18" x14ac:dyDescent="0.3">
      <c r="E166" s="4">
        <v>18.5</v>
      </c>
      <c r="F166" s="5">
        <v>1.03117E-4</v>
      </c>
      <c r="G166" s="5">
        <v>1.96994E-4</v>
      </c>
      <c r="H166" s="5">
        <v>3.2568199999999999E-4</v>
      </c>
      <c r="I166" s="5">
        <v>2.3064099999999999E-4</v>
      </c>
      <c r="J166" s="5"/>
      <c r="K166" s="5">
        <f t="shared" si="14"/>
        <v>4.28799E-4</v>
      </c>
      <c r="L166" s="5">
        <f t="shared" si="15"/>
        <v>-2.2256499999999998E-4</v>
      </c>
      <c r="M166" s="5">
        <f t="shared" si="16"/>
        <v>-3.3646999999999985E-5</v>
      </c>
      <c r="N166">
        <v>1</v>
      </c>
      <c r="O166" s="5">
        <f t="shared" si="17"/>
        <v>-0.51904272164813814</v>
      </c>
      <c r="P166" s="5">
        <f t="shared" si="18"/>
        <v>-7.8468000158582421E-2</v>
      </c>
      <c r="Q166" s="5">
        <f t="shared" si="19"/>
        <v>0.52494054324732231</v>
      </c>
      <c r="R166" s="5">
        <f t="shared" si="20"/>
        <v>7.5021063436103513E-2</v>
      </c>
    </row>
    <row r="167" spans="5:18" x14ac:dyDescent="0.3">
      <c r="E167" s="4">
        <v>19</v>
      </c>
      <c r="F167" s="5">
        <v>1.0514300000000001E-4</v>
      </c>
      <c r="G167" s="5">
        <v>2.0170299999999999E-4</v>
      </c>
      <c r="H167" s="5">
        <v>3.2443000000000001E-4</v>
      </c>
      <c r="I167" s="5">
        <v>2.2882299999999999E-4</v>
      </c>
      <c r="J167" s="5"/>
      <c r="K167" s="5">
        <f t="shared" si="14"/>
        <v>4.2957300000000004E-4</v>
      </c>
      <c r="L167" s="5">
        <f t="shared" si="15"/>
        <v>-2.19287E-4</v>
      </c>
      <c r="M167" s="5">
        <f t="shared" si="16"/>
        <v>-2.7119999999999998E-5</v>
      </c>
      <c r="N167">
        <v>1</v>
      </c>
      <c r="O167" s="5">
        <f t="shared" si="17"/>
        <v>-0.5104766826592918</v>
      </c>
      <c r="P167" s="5">
        <f t="shared" si="18"/>
        <v>-6.3132459442283378E-2</v>
      </c>
      <c r="Q167" s="5">
        <f t="shared" si="19"/>
        <v>0.51436577546923445</v>
      </c>
      <c r="R167" s="5">
        <f t="shared" si="20"/>
        <v>6.1524365529739437E-2</v>
      </c>
    </row>
    <row r="168" spans="5:18" x14ac:dyDescent="0.3">
      <c r="E168" s="4">
        <v>19.5</v>
      </c>
      <c r="F168" s="5">
        <v>1.06037E-4</v>
      </c>
      <c r="G168" s="5">
        <v>1.9982600000000001E-4</v>
      </c>
      <c r="H168" s="5">
        <v>3.0982699999999999E-4</v>
      </c>
      <c r="I168" s="5">
        <v>2.1496500000000001E-4</v>
      </c>
      <c r="J168" s="5"/>
      <c r="K168" s="5">
        <f t="shared" si="14"/>
        <v>4.15864E-4</v>
      </c>
      <c r="L168" s="5">
        <f t="shared" si="15"/>
        <v>-2.0378999999999997E-4</v>
      </c>
      <c r="M168" s="5">
        <f t="shared" si="16"/>
        <v>-1.5139000000000005E-5</v>
      </c>
      <c r="N168">
        <v>1</v>
      </c>
      <c r="O168" s="5">
        <f t="shared" si="17"/>
        <v>-0.49004001308119954</v>
      </c>
      <c r="P168" s="5">
        <f t="shared" si="18"/>
        <v>-3.6403728141892557E-2</v>
      </c>
      <c r="Q168" s="5">
        <f t="shared" si="19"/>
        <v>0.49139031924047005</v>
      </c>
      <c r="R168" s="5">
        <f t="shared" si="20"/>
        <v>3.7075526699257066E-2</v>
      </c>
    </row>
    <row r="169" spans="5:18" x14ac:dyDescent="0.3">
      <c r="E169" s="4">
        <v>20</v>
      </c>
      <c r="F169" s="5">
        <v>1.03415E-4</v>
      </c>
      <c r="G169" s="5">
        <v>1.8930499999999999E-4</v>
      </c>
      <c r="H169" s="5">
        <v>2.9617700000000001E-4</v>
      </c>
      <c r="I169" s="5">
        <v>2.0819999999999999E-4</v>
      </c>
      <c r="J169" s="5"/>
      <c r="K169" s="5">
        <f t="shared" si="14"/>
        <v>3.9959199999999999E-4</v>
      </c>
      <c r="L169" s="5">
        <f t="shared" si="15"/>
        <v>-1.9276200000000002E-4</v>
      </c>
      <c r="M169" s="5">
        <f t="shared" si="16"/>
        <v>-1.8895000000000001E-5</v>
      </c>
      <c r="N169">
        <v>1</v>
      </c>
      <c r="O169" s="5">
        <f t="shared" si="17"/>
        <v>-0.48239704498588565</v>
      </c>
      <c r="P169" s="5">
        <f t="shared" si="18"/>
        <v>-4.7285731446075001E-2</v>
      </c>
      <c r="Q169" s="5">
        <f t="shared" si="19"/>
        <v>0.48470903582407548</v>
      </c>
      <c r="R169" s="5">
        <f t="shared" si="20"/>
        <v>4.8855141619024045E-2</v>
      </c>
    </row>
    <row r="170" spans="5:18" x14ac:dyDescent="0.3">
      <c r="E170" s="4">
        <v>20.5</v>
      </c>
      <c r="F170" s="5">
        <v>1.04905E-4</v>
      </c>
      <c r="G170" s="5">
        <v>1.8715999999999999E-4</v>
      </c>
      <c r="H170" s="5">
        <v>2.7609100000000001E-4</v>
      </c>
      <c r="I170" s="5">
        <v>1.9380499999999999E-4</v>
      </c>
      <c r="J170" s="5"/>
      <c r="K170" s="5">
        <f t="shared" si="14"/>
        <v>3.8099599999999998E-4</v>
      </c>
      <c r="L170" s="5">
        <f t="shared" si="15"/>
        <v>-1.7118600000000001E-4</v>
      </c>
      <c r="M170" s="5">
        <f t="shared" si="16"/>
        <v>-6.6450000000000016E-6</v>
      </c>
      <c r="N170">
        <v>1</v>
      </c>
      <c r="O170" s="5">
        <f t="shared" si="17"/>
        <v>-0.44931180379846514</v>
      </c>
      <c r="P170" s="5">
        <f t="shared" si="18"/>
        <v>-1.7441127990845053E-2</v>
      </c>
      <c r="Q170" s="5">
        <f t="shared" si="19"/>
        <v>0.44965018623172331</v>
      </c>
      <c r="R170" s="5">
        <f t="shared" si="20"/>
        <v>1.9398973831134637E-2</v>
      </c>
    </row>
    <row r="171" spans="5:18" x14ac:dyDescent="0.3">
      <c r="E171" s="4">
        <v>21</v>
      </c>
      <c r="F171" s="5">
        <v>1.03236E-4</v>
      </c>
      <c r="G171" s="5">
        <v>1.7574499999999999E-4</v>
      </c>
      <c r="H171" s="5">
        <v>2.4873199999999999E-4</v>
      </c>
      <c r="I171" s="5">
        <v>1.7556599999999999E-4</v>
      </c>
      <c r="J171" s="5"/>
      <c r="K171" s="5">
        <f t="shared" si="14"/>
        <v>3.5196799999999997E-4</v>
      </c>
      <c r="L171" s="5">
        <f t="shared" si="15"/>
        <v>-1.45496E-4</v>
      </c>
      <c r="M171" s="5">
        <f t="shared" si="16"/>
        <v>1.7899999999999947E-7</v>
      </c>
      <c r="N171">
        <v>1</v>
      </c>
      <c r="O171" s="5">
        <f t="shared" si="17"/>
        <v>-0.41337848895354129</v>
      </c>
      <c r="P171" s="5">
        <f t="shared" si="18"/>
        <v>5.0856896081461801E-4</v>
      </c>
      <c r="Q171" s="5">
        <f t="shared" si="19"/>
        <v>0.41337880179310227</v>
      </c>
      <c r="R171" s="5">
        <f t="shared" si="20"/>
        <v>-6.1513687555020294E-4</v>
      </c>
    </row>
    <row r="172" spans="5:18" x14ac:dyDescent="0.3">
      <c r="E172" s="4">
        <v>21.5</v>
      </c>
      <c r="F172" s="5">
        <v>1.0097100000000001E-4</v>
      </c>
      <c r="G172" s="5">
        <v>1.7961999999999999E-4</v>
      </c>
      <c r="H172" s="5">
        <v>2.5063899999999998E-4</v>
      </c>
      <c r="I172" s="5">
        <v>1.7169200000000001E-4</v>
      </c>
      <c r="J172" s="5"/>
      <c r="K172" s="5">
        <f t="shared" si="14"/>
        <v>3.5160999999999998E-4</v>
      </c>
      <c r="L172" s="5">
        <f t="shared" si="15"/>
        <v>-1.4966799999999999E-4</v>
      </c>
      <c r="M172" s="5">
        <f t="shared" si="16"/>
        <v>7.9279999999999824E-6</v>
      </c>
      <c r="N172">
        <v>1</v>
      </c>
      <c r="O172" s="5">
        <f t="shared" si="17"/>
        <v>-0.42566479906714827</v>
      </c>
      <c r="P172" s="5">
        <f t="shared" si="18"/>
        <v>2.2547709109524708E-2</v>
      </c>
      <c r="Q172" s="5">
        <f t="shared" si="19"/>
        <v>0.42626156330469611</v>
      </c>
      <c r="R172" s="5">
        <f t="shared" si="20"/>
        <v>-2.6460557527698516E-2</v>
      </c>
    </row>
    <row r="173" spans="5:18" x14ac:dyDescent="0.3">
      <c r="E173" s="4">
        <v>22</v>
      </c>
      <c r="F173" s="5">
        <v>9.8325999999999993E-5</v>
      </c>
      <c r="G173" s="5">
        <v>1.6608899999999999E-4</v>
      </c>
      <c r="H173" s="5">
        <v>2.3520099999999999E-4</v>
      </c>
      <c r="I173" s="5">
        <v>1.6847300000000001E-4</v>
      </c>
      <c r="J173" s="5"/>
      <c r="K173" s="5">
        <f t="shared" si="14"/>
        <v>3.3352699999999997E-4</v>
      </c>
      <c r="L173" s="5">
        <f t="shared" si="15"/>
        <v>-1.3687500000000001E-4</v>
      </c>
      <c r="M173" s="5">
        <f t="shared" si="16"/>
        <v>-2.3840000000000233E-6</v>
      </c>
      <c r="N173">
        <v>1</v>
      </c>
      <c r="O173" s="5">
        <f t="shared" si="17"/>
        <v>-0.41038656540549945</v>
      </c>
      <c r="P173" s="5">
        <f t="shared" si="18"/>
        <v>-7.1478471008344854E-3</v>
      </c>
      <c r="Q173" s="5">
        <f t="shared" si="19"/>
        <v>0.41044880896830382</v>
      </c>
      <c r="R173" s="5">
        <f t="shared" si="20"/>
        <v>8.7077953260384748E-3</v>
      </c>
    </row>
    <row r="174" spans="5:18" x14ac:dyDescent="0.3">
      <c r="E174" s="4">
        <v>22.5</v>
      </c>
      <c r="F174" s="5">
        <v>1.01656E-4</v>
      </c>
      <c r="G174" s="5">
        <v>1.6710299999999999E-4</v>
      </c>
      <c r="H174" s="5">
        <v>2.39194E-4</v>
      </c>
      <c r="I174" s="5">
        <v>1.72974E-4</v>
      </c>
      <c r="J174" s="5"/>
      <c r="K174" s="5">
        <f t="shared" si="14"/>
        <v>3.4085000000000002E-4</v>
      </c>
      <c r="L174" s="5">
        <f t="shared" si="15"/>
        <v>-1.3753799999999998E-4</v>
      </c>
      <c r="M174" s="5">
        <f t="shared" si="16"/>
        <v>-5.8710000000000121E-6</v>
      </c>
      <c r="N174">
        <v>1</v>
      </c>
      <c r="O174" s="5">
        <f t="shared" si="17"/>
        <v>-0.40351474255537617</v>
      </c>
      <c r="P174" s="5">
        <f t="shared" si="18"/>
        <v>-1.7224585594836472E-2</v>
      </c>
      <c r="Q174" s="5">
        <f t="shared" si="19"/>
        <v>0.40388220288649185</v>
      </c>
      <c r="R174" s="5">
        <f t="shared" si="20"/>
        <v>2.1330243241970182E-2</v>
      </c>
    </row>
    <row r="175" spans="5:18" x14ac:dyDescent="0.3">
      <c r="E175" s="4">
        <v>23</v>
      </c>
      <c r="F175" s="5">
        <v>1.01835E-4</v>
      </c>
      <c r="G175" s="5">
        <v>1.7282500000000001E-4</v>
      </c>
      <c r="H175" s="5">
        <v>2.3842000000000001E-4</v>
      </c>
      <c r="I175" s="5">
        <v>1.67073E-4</v>
      </c>
      <c r="J175" s="5"/>
      <c r="K175" s="5">
        <f t="shared" si="14"/>
        <v>3.4025500000000003E-4</v>
      </c>
      <c r="L175" s="5">
        <f t="shared" si="15"/>
        <v>-1.3658499999999999E-4</v>
      </c>
      <c r="M175" s="5">
        <f t="shared" si="16"/>
        <v>5.7520000000000086E-6</v>
      </c>
      <c r="N175">
        <v>1</v>
      </c>
      <c r="O175" s="5">
        <f t="shared" si="17"/>
        <v>-0.40141952359259964</v>
      </c>
      <c r="P175" s="5">
        <f t="shared" si="18"/>
        <v>1.6904968332574124E-2</v>
      </c>
      <c r="Q175" s="5">
        <f t="shared" si="19"/>
        <v>0.40177532512043967</v>
      </c>
      <c r="R175" s="5">
        <f t="shared" si="20"/>
        <v>-2.1044050294067869E-2</v>
      </c>
    </row>
    <row r="176" spans="5:18" x14ac:dyDescent="0.3">
      <c r="E176" s="4">
        <v>23.5</v>
      </c>
      <c r="F176" s="5">
        <v>1.02222E-4</v>
      </c>
      <c r="G176" s="5">
        <v>1.66298E-4</v>
      </c>
      <c r="H176" s="5">
        <v>2.30134E-4</v>
      </c>
      <c r="I176" s="5">
        <v>1.64718E-4</v>
      </c>
      <c r="J176" s="5"/>
      <c r="K176" s="5">
        <f t="shared" si="14"/>
        <v>3.3235600000000001E-4</v>
      </c>
      <c r="L176" s="5">
        <f t="shared" si="15"/>
        <v>-1.2791199999999999E-4</v>
      </c>
      <c r="M176" s="5">
        <f t="shared" si="16"/>
        <v>1.579999999999995E-6</v>
      </c>
      <c r="N176">
        <v>1</v>
      </c>
      <c r="O176" s="5">
        <f t="shared" si="17"/>
        <v>-0.38486442248673103</v>
      </c>
      <c r="P176" s="5">
        <f t="shared" si="18"/>
        <v>4.7539385478222E-3</v>
      </c>
      <c r="Q176" s="5">
        <f t="shared" si="19"/>
        <v>0.38489378226695409</v>
      </c>
      <c r="R176" s="5">
        <f t="shared" si="20"/>
        <v>-6.1758069988303152E-3</v>
      </c>
    </row>
    <row r="177" spans="5:18" x14ac:dyDescent="0.3">
      <c r="E177" s="4">
        <v>24</v>
      </c>
      <c r="F177" s="5">
        <v>1.04011E-4</v>
      </c>
      <c r="G177" s="5">
        <v>1.7464299999999999E-4</v>
      </c>
      <c r="H177" s="5">
        <v>2.3829999999999999E-4</v>
      </c>
      <c r="I177" s="5">
        <v>1.6742999999999999E-4</v>
      </c>
      <c r="J177" s="5"/>
      <c r="K177" s="5">
        <f t="shared" si="14"/>
        <v>3.4231099999999998E-4</v>
      </c>
      <c r="L177" s="5">
        <f t="shared" si="15"/>
        <v>-1.34289E-4</v>
      </c>
      <c r="M177" s="5">
        <f t="shared" si="16"/>
        <v>7.2130000000000002E-6</v>
      </c>
      <c r="N177">
        <v>1</v>
      </c>
      <c r="O177" s="5">
        <f t="shared" si="17"/>
        <v>-0.39230115304503804</v>
      </c>
      <c r="P177" s="5">
        <f t="shared" si="18"/>
        <v>2.1071481781187285E-2</v>
      </c>
      <c r="Q177" s="5">
        <f t="shared" si="19"/>
        <v>0.39286664661806209</v>
      </c>
      <c r="R177" s="5">
        <f t="shared" si="20"/>
        <v>-2.6830475312509837E-2</v>
      </c>
    </row>
    <row r="178" spans="5:18" x14ac:dyDescent="0.3">
      <c r="E178" s="4">
        <v>24.5</v>
      </c>
      <c r="F178" s="5">
        <v>1.01567E-4</v>
      </c>
      <c r="G178" s="5">
        <v>1.6856299999999999E-4</v>
      </c>
      <c r="H178" s="5">
        <v>2.3996900000000001E-4</v>
      </c>
      <c r="I178" s="5">
        <v>1.7136399999999999E-4</v>
      </c>
      <c r="J178" s="5"/>
      <c r="K178" s="5">
        <f t="shared" si="14"/>
        <v>3.4153600000000003E-4</v>
      </c>
      <c r="L178" s="5">
        <f t="shared" si="15"/>
        <v>-1.3840200000000001E-4</v>
      </c>
      <c r="M178" s="5">
        <f t="shared" si="16"/>
        <v>-2.8010000000000025E-6</v>
      </c>
      <c r="N178">
        <v>1</v>
      </c>
      <c r="O178" s="5">
        <f t="shared" si="17"/>
        <v>-0.40523400168649865</v>
      </c>
      <c r="P178" s="5">
        <f t="shared" si="18"/>
        <v>-8.2011852337674565E-3</v>
      </c>
      <c r="Q178" s="5">
        <f t="shared" si="19"/>
        <v>0.40531698158613066</v>
      </c>
      <c r="R178" s="5">
        <f t="shared" si="20"/>
        <v>1.0117692231112958E-2</v>
      </c>
    </row>
    <row r="179" spans="5:18" x14ac:dyDescent="0.3">
      <c r="E179" s="4">
        <v>25</v>
      </c>
      <c r="F179" s="5">
        <v>1.0162600000000001E-4</v>
      </c>
      <c r="G179" s="5">
        <v>1.7568600000000001E-4</v>
      </c>
      <c r="H179" s="5">
        <v>2.4640699999999997E-4</v>
      </c>
      <c r="I179" s="5">
        <v>1.7216900000000001E-4</v>
      </c>
      <c r="J179" s="5"/>
      <c r="K179" s="5">
        <f t="shared" si="14"/>
        <v>3.4803299999999998E-4</v>
      </c>
      <c r="L179" s="5">
        <f t="shared" si="15"/>
        <v>-1.4478099999999997E-4</v>
      </c>
      <c r="M179" s="5">
        <f t="shared" si="16"/>
        <v>3.5170000000000004E-6</v>
      </c>
      <c r="N179">
        <v>1</v>
      </c>
      <c r="O179" s="5">
        <f t="shared" si="17"/>
        <v>-0.41599790824433308</v>
      </c>
      <c r="P179" s="5">
        <f t="shared" si="18"/>
        <v>1.0105363571845201E-2</v>
      </c>
      <c r="Q179" s="5">
        <f t="shared" si="19"/>
        <v>0.41612062918891651</v>
      </c>
      <c r="R179" s="5">
        <f t="shared" si="20"/>
        <v>-1.214354251364267E-2</v>
      </c>
    </row>
    <row r="180" spans="5:18" x14ac:dyDescent="0.3">
      <c r="E180" s="4">
        <v>25.5</v>
      </c>
      <c r="F180" s="5">
        <v>1.0043399999999999E-4</v>
      </c>
      <c r="G180" s="5">
        <v>1.6921899999999999E-4</v>
      </c>
      <c r="H180" s="5">
        <v>2.5487099999999999E-4</v>
      </c>
      <c r="I180" s="5">
        <v>1.8537100000000001E-4</v>
      </c>
      <c r="J180" s="5"/>
      <c r="K180" s="5">
        <f t="shared" si="14"/>
        <v>3.5530499999999999E-4</v>
      </c>
      <c r="L180" s="5">
        <f t="shared" si="15"/>
        <v>-1.54437E-4</v>
      </c>
      <c r="M180" s="5">
        <f t="shared" si="16"/>
        <v>-1.6152000000000017E-5</v>
      </c>
      <c r="N180">
        <v>1</v>
      </c>
      <c r="O180" s="5">
        <f t="shared" si="17"/>
        <v>-0.43466036222400473</v>
      </c>
      <c r="P180" s="5">
        <f t="shared" si="18"/>
        <v>-4.5459534765905397E-2</v>
      </c>
      <c r="Q180" s="5">
        <f t="shared" si="19"/>
        <v>0.43703111993293514</v>
      </c>
      <c r="R180" s="5">
        <f t="shared" si="20"/>
        <v>5.2103743581871281E-2</v>
      </c>
    </row>
    <row r="181" spans="5:18" x14ac:dyDescent="0.3">
      <c r="E181" s="4">
        <v>26</v>
      </c>
      <c r="F181" s="5">
        <v>9.3997000000000001E-5</v>
      </c>
      <c r="G181" s="5">
        <v>1.6012900000000001E-4</v>
      </c>
      <c r="H181" s="5">
        <v>2.39075E-4</v>
      </c>
      <c r="I181" s="5">
        <v>1.7371899999999999E-4</v>
      </c>
      <c r="J181" s="5"/>
      <c r="K181" s="5">
        <f t="shared" si="14"/>
        <v>3.3307200000000001E-4</v>
      </c>
      <c r="L181" s="5">
        <f t="shared" si="15"/>
        <v>-1.4507799999999998E-4</v>
      </c>
      <c r="M181" s="5">
        <f t="shared" si="16"/>
        <v>-1.3589999999999983E-5</v>
      </c>
      <c r="N181">
        <v>1</v>
      </c>
      <c r="O181" s="5">
        <f t="shared" si="17"/>
        <v>-0.43557549118508904</v>
      </c>
      <c r="P181" s="5">
        <f t="shared" si="18"/>
        <v>-4.0801988759187148E-2</v>
      </c>
      <c r="Q181" s="5">
        <f t="shared" si="19"/>
        <v>0.43748235485312598</v>
      </c>
      <c r="R181" s="5">
        <f t="shared" si="20"/>
        <v>4.6700596441685817E-2</v>
      </c>
    </row>
    <row r="182" spans="5:18" x14ac:dyDescent="0.3">
      <c r="E182" s="4">
        <v>26.5</v>
      </c>
      <c r="F182" s="5">
        <v>9.8199E-5</v>
      </c>
      <c r="G182" s="5">
        <v>1.57625E-4</v>
      </c>
      <c r="H182" s="5">
        <v>2.3710800000000001E-4</v>
      </c>
      <c r="I182" s="5">
        <v>1.7783100000000001E-4</v>
      </c>
      <c r="J182" s="5"/>
      <c r="K182" s="5">
        <f t="shared" si="14"/>
        <v>3.3530700000000002E-4</v>
      </c>
      <c r="L182" s="5">
        <f t="shared" si="15"/>
        <v>-1.3890899999999999E-4</v>
      </c>
      <c r="M182" s="5">
        <f t="shared" si="16"/>
        <v>-2.0206000000000016E-5</v>
      </c>
      <c r="N182">
        <v>1</v>
      </c>
      <c r="O182" s="5">
        <f t="shared" si="17"/>
        <v>-0.41427408315364722</v>
      </c>
      <c r="P182" s="5">
        <f t="shared" si="18"/>
        <v>-6.0261193473443782E-2</v>
      </c>
      <c r="Q182" s="5">
        <f t="shared" si="19"/>
        <v>0.4186340017385578</v>
      </c>
      <c r="R182" s="5">
        <f t="shared" si="20"/>
        <v>7.2224506353052331E-2</v>
      </c>
    </row>
    <row r="183" spans="5:18" x14ac:dyDescent="0.3">
      <c r="E183" s="4">
        <v>27</v>
      </c>
      <c r="F183" s="5">
        <v>9.6143000000000004E-5</v>
      </c>
      <c r="G183" s="5">
        <v>1.5849000000000001E-4</v>
      </c>
      <c r="H183" s="5">
        <v>2.3383E-4</v>
      </c>
      <c r="I183" s="5">
        <v>1.7181100000000001E-4</v>
      </c>
      <c r="J183" s="5"/>
      <c r="K183" s="5">
        <f t="shared" si="14"/>
        <v>3.2997300000000001E-4</v>
      </c>
      <c r="L183" s="5">
        <f t="shared" si="15"/>
        <v>-1.37687E-4</v>
      </c>
      <c r="M183" s="5">
        <f t="shared" si="16"/>
        <v>-1.3321000000000003E-5</v>
      </c>
      <c r="N183">
        <v>1</v>
      </c>
      <c r="O183" s="5">
        <f t="shared" si="17"/>
        <v>-0.41726747339933873</v>
      </c>
      <c r="P183" s="5">
        <f t="shared" si="18"/>
        <v>-4.0369969664184657E-2</v>
      </c>
      <c r="Q183" s="5">
        <f t="shared" si="19"/>
        <v>0.41921579026529404</v>
      </c>
      <c r="R183" s="5">
        <f t="shared" si="20"/>
        <v>4.8224121416552843E-2</v>
      </c>
    </row>
    <row r="184" spans="5:18" x14ac:dyDescent="0.3">
      <c r="E184" s="4">
        <v>27.5</v>
      </c>
      <c r="F184" s="5">
        <v>9.5248999999999996E-5</v>
      </c>
      <c r="G184" s="5">
        <v>1.56761E-4</v>
      </c>
      <c r="H184" s="5">
        <v>2.1737899999999999E-4</v>
      </c>
      <c r="I184" s="5">
        <v>1.5545000000000001E-4</v>
      </c>
      <c r="J184" s="5"/>
      <c r="K184" s="5">
        <f t="shared" si="14"/>
        <v>3.1262800000000002E-4</v>
      </c>
      <c r="L184" s="5">
        <f t="shared" si="15"/>
        <v>-1.2213E-4</v>
      </c>
      <c r="M184" s="5">
        <f t="shared" si="16"/>
        <v>1.310999999999988E-6</v>
      </c>
      <c r="N184">
        <v>1</v>
      </c>
      <c r="O184" s="5">
        <f t="shared" si="17"/>
        <v>-0.39065598730759876</v>
      </c>
      <c r="P184" s="5">
        <f t="shared" si="18"/>
        <v>4.1934823496295529E-3</v>
      </c>
      <c r="Q184" s="5">
        <f t="shared" si="19"/>
        <v>0.39067849405040384</v>
      </c>
      <c r="R184" s="5">
        <f t="shared" si="20"/>
        <v>-5.3670254996249795E-3</v>
      </c>
    </row>
    <row r="185" spans="5:18" x14ac:dyDescent="0.3">
      <c r="E185" s="4">
        <v>28</v>
      </c>
      <c r="F185" s="5">
        <v>9.2744999999999994E-5</v>
      </c>
      <c r="G185" s="5">
        <v>1.5211200000000001E-4</v>
      </c>
      <c r="H185" s="5">
        <v>2.2000200000000001E-4</v>
      </c>
      <c r="I185" s="5">
        <v>1.6111200000000001E-4</v>
      </c>
      <c r="J185" s="5"/>
      <c r="K185" s="5">
        <f t="shared" si="14"/>
        <v>3.1274699999999999E-4</v>
      </c>
      <c r="L185" s="5">
        <f t="shared" si="15"/>
        <v>-1.2725700000000003E-4</v>
      </c>
      <c r="M185" s="5">
        <f t="shared" si="16"/>
        <v>-9.0000000000000019E-6</v>
      </c>
      <c r="N185">
        <v>1</v>
      </c>
      <c r="O185" s="5">
        <f t="shared" si="17"/>
        <v>-0.4069007856190468</v>
      </c>
      <c r="P185" s="5">
        <f t="shared" si="18"/>
        <v>-2.8777254458076343E-2</v>
      </c>
      <c r="Q185" s="5">
        <f t="shared" si="19"/>
        <v>0.40791712358215892</v>
      </c>
      <c r="R185" s="5">
        <f t="shared" si="20"/>
        <v>3.5302732393339031E-2</v>
      </c>
    </row>
    <row r="186" spans="5:18" x14ac:dyDescent="0.3">
      <c r="E186" s="4">
        <v>28.5</v>
      </c>
      <c r="F186" s="5">
        <v>8.8484000000000002E-5</v>
      </c>
      <c r="G186" s="5">
        <v>1.50056E-4</v>
      </c>
      <c r="H186" s="5">
        <v>2.2488900000000001E-4</v>
      </c>
      <c r="I186" s="5">
        <v>1.62602E-4</v>
      </c>
      <c r="J186" s="5"/>
      <c r="K186" s="5">
        <f t="shared" si="14"/>
        <v>3.1337300000000004E-4</v>
      </c>
      <c r="L186" s="5">
        <f t="shared" si="15"/>
        <v>-1.3640500000000001E-4</v>
      </c>
      <c r="M186" s="5">
        <f t="shared" si="16"/>
        <v>-1.2545999999999998E-5</v>
      </c>
      <c r="N186">
        <v>1</v>
      </c>
      <c r="O186" s="5">
        <f t="shared" si="17"/>
        <v>-0.43528000178700776</v>
      </c>
      <c r="P186" s="5">
        <f t="shared" si="18"/>
        <v>-4.0035357226053288E-2</v>
      </c>
      <c r="Q186" s="5">
        <f t="shared" si="19"/>
        <v>0.43711727234680992</v>
      </c>
      <c r="R186" s="5">
        <f t="shared" si="20"/>
        <v>4.5859024348650419E-2</v>
      </c>
    </row>
    <row r="187" spans="5:18" x14ac:dyDescent="0.3">
      <c r="E187" s="4">
        <v>29</v>
      </c>
      <c r="F187" s="5">
        <v>9.2298000000000003E-5</v>
      </c>
      <c r="G187" s="5">
        <v>1.5014499999999999E-4</v>
      </c>
      <c r="H187" s="5">
        <v>2.3156500000000001E-4</v>
      </c>
      <c r="I187" s="5">
        <v>1.7216900000000001E-4</v>
      </c>
      <c r="J187" s="5"/>
      <c r="K187" s="5">
        <f t="shared" si="14"/>
        <v>3.2386300000000003E-4</v>
      </c>
      <c r="L187" s="5">
        <f t="shared" si="15"/>
        <v>-1.3926699999999999E-4</v>
      </c>
      <c r="M187" s="5">
        <f t="shared" si="16"/>
        <v>-2.2024000000000018E-5</v>
      </c>
      <c r="N187">
        <v>1</v>
      </c>
      <c r="O187" s="5">
        <f t="shared" si="17"/>
        <v>-0.43001824845690917</v>
      </c>
      <c r="P187" s="5">
        <f t="shared" si="18"/>
        <v>-6.8004063446580859E-2</v>
      </c>
      <c r="Q187" s="5">
        <f t="shared" si="19"/>
        <v>0.43536220167946899</v>
      </c>
      <c r="R187" s="5">
        <f t="shared" si="20"/>
        <v>7.842169161948459E-2</v>
      </c>
    </row>
    <row r="188" spans="5:18" x14ac:dyDescent="0.3">
      <c r="E188" s="4">
        <v>29.5</v>
      </c>
      <c r="F188" s="5">
        <v>8.9407000000000006E-5</v>
      </c>
      <c r="G188" s="5">
        <v>1.4838699999999999E-4</v>
      </c>
      <c r="H188" s="5">
        <v>2.29896E-4</v>
      </c>
      <c r="I188" s="5">
        <v>1.6966600000000001E-4</v>
      </c>
      <c r="J188" s="5"/>
      <c r="K188" s="5">
        <f t="shared" si="14"/>
        <v>3.19303E-4</v>
      </c>
      <c r="L188" s="5">
        <f t="shared" si="15"/>
        <v>-1.4048899999999999E-4</v>
      </c>
      <c r="M188" s="5">
        <f t="shared" si="16"/>
        <v>-2.1279000000000024E-5</v>
      </c>
      <c r="N188">
        <v>1</v>
      </c>
      <c r="O188" s="5">
        <f t="shared" si="17"/>
        <v>-0.43998647053112555</v>
      </c>
      <c r="P188" s="5">
        <f t="shared" si="18"/>
        <v>-6.6642029670876957E-2</v>
      </c>
      <c r="Q188" s="5">
        <f t="shared" si="19"/>
        <v>0.44500478016431583</v>
      </c>
      <c r="R188" s="5">
        <f t="shared" si="20"/>
        <v>7.5160621921974646E-2</v>
      </c>
    </row>
    <row r="189" spans="5:18" x14ac:dyDescent="0.3">
      <c r="E189" s="4">
        <v>30</v>
      </c>
      <c r="F189" s="5">
        <v>8.4252000000000006E-5</v>
      </c>
      <c r="G189" s="5">
        <v>1.44036E-4</v>
      </c>
      <c r="H189" s="5">
        <v>2.1725999999999999E-4</v>
      </c>
      <c r="I189" s="5">
        <v>1.5694E-4</v>
      </c>
      <c r="J189" s="5"/>
      <c r="K189" s="5">
        <f t="shared" si="14"/>
        <v>3.0151199999999998E-4</v>
      </c>
      <c r="L189" s="5">
        <f t="shared" si="15"/>
        <v>-1.33008E-4</v>
      </c>
      <c r="M189" s="5">
        <f t="shared" si="16"/>
        <v>-1.2903999999999997E-5</v>
      </c>
      <c r="N189">
        <v>1</v>
      </c>
      <c r="O189" s="5">
        <f t="shared" si="17"/>
        <v>-0.44113667117726657</v>
      </c>
      <c r="P189" s="5">
        <f t="shared" si="18"/>
        <v>-4.2797633261694383E-2</v>
      </c>
      <c r="Q189" s="5">
        <f t="shared" si="19"/>
        <v>0.44320785199515844</v>
      </c>
      <c r="R189" s="5">
        <f t="shared" si="20"/>
        <v>4.8357023294274319E-2</v>
      </c>
    </row>
    <row r="190" spans="5:18" x14ac:dyDescent="0.3">
      <c r="E190" s="4">
        <v>30.5</v>
      </c>
      <c r="F190" s="5">
        <v>8.8721999999999995E-5</v>
      </c>
      <c r="G190" s="5">
        <v>1.3604900000000001E-4</v>
      </c>
      <c r="H190" s="5">
        <v>2.03372E-4</v>
      </c>
      <c r="I190" s="5">
        <v>1.56463E-4</v>
      </c>
      <c r="J190" s="5"/>
      <c r="K190" s="5">
        <f t="shared" si="14"/>
        <v>2.9209400000000001E-4</v>
      </c>
      <c r="L190" s="5">
        <f t="shared" si="15"/>
        <v>-1.1465000000000001E-4</v>
      </c>
      <c r="M190" s="5">
        <f t="shared" si="16"/>
        <v>-2.0413999999999984E-5</v>
      </c>
      <c r="N190">
        <v>1</v>
      </c>
      <c r="O190" s="5">
        <f t="shared" si="17"/>
        <v>-0.39251063013961263</v>
      </c>
      <c r="P190" s="5">
        <f t="shared" si="18"/>
        <v>-6.9888460564064933E-2</v>
      </c>
      <c r="Q190" s="5">
        <f t="shared" si="19"/>
        <v>0.39868407504264658</v>
      </c>
      <c r="R190" s="5">
        <f t="shared" si="20"/>
        <v>8.8104146526940388E-2</v>
      </c>
    </row>
    <row r="191" spans="5:18" x14ac:dyDescent="0.3">
      <c r="E191" s="4">
        <v>31</v>
      </c>
      <c r="F191" s="5">
        <v>8.8393999999999994E-5</v>
      </c>
      <c r="G191" s="5">
        <v>1.37062E-4</v>
      </c>
      <c r="H191" s="5">
        <v>1.9782900000000001E-4</v>
      </c>
      <c r="I191" s="5">
        <v>1.4886399999999999E-4</v>
      </c>
      <c r="J191" s="5"/>
      <c r="K191" s="5">
        <f t="shared" si="14"/>
        <v>2.86223E-4</v>
      </c>
      <c r="L191" s="5">
        <f t="shared" si="15"/>
        <v>-1.0943500000000001E-4</v>
      </c>
      <c r="M191" s="5">
        <f t="shared" si="16"/>
        <v>-1.1801999999999993E-5</v>
      </c>
      <c r="N191">
        <v>1</v>
      </c>
      <c r="O191" s="5">
        <f t="shared" si="17"/>
        <v>-0.38234174053098463</v>
      </c>
      <c r="P191" s="5">
        <f t="shared" si="18"/>
        <v>-4.1233583604392353E-2</v>
      </c>
      <c r="Q191" s="5">
        <f t="shared" si="19"/>
        <v>0.38455872759452903</v>
      </c>
      <c r="R191" s="5">
        <f t="shared" si="20"/>
        <v>5.3714818091601071E-2</v>
      </c>
    </row>
    <row r="192" spans="5:18" x14ac:dyDescent="0.3">
      <c r="E192" s="4">
        <v>31.5</v>
      </c>
      <c r="F192" s="5">
        <v>8.4818E-5</v>
      </c>
      <c r="G192" s="5">
        <v>1.3926699999999999E-4</v>
      </c>
      <c r="H192" s="5">
        <v>1.9902099999999999E-4</v>
      </c>
      <c r="I192" s="5">
        <v>1.4338E-4</v>
      </c>
      <c r="J192" s="5"/>
      <c r="K192" s="5">
        <f t="shared" si="14"/>
        <v>2.8383899999999998E-4</v>
      </c>
      <c r="L192" s="5">
        <f t="shared" si="15"/>
        <v>-1.1420299999999999E-4</v>
      </c>
      <c r="M192" s="5">
        <f t="shared" si="16"/>
        <v>-4.1130000000000062E-6</v>
      </c>
      <c r="N192">
        <v>1</v>
      </c>
      <c r="O192" s="5">
        <f t="shared" si="17"/>
        <v>-0.40235133297397468</v>
      </c>
      <c r="P192" s="5">
        <f t="shared" si="18"/>
        <v>-1.4490609112912625E-2</v>
      </c>
      <c r="Q192" s="5">
        <f t="shared" si="19"/>
        <v>0.40261218672364785</v>
      </c>
      <c r="R192" s="5">
        <f t="shared" si="20"/>
        <v>1.7999628310361955E-2</v>
      </c>
    </row>
    <row r="193" spans="5:18" x14ac:dyDescent="0.3">
      <c r="E193" s="4">
        <v>32</v>
      </c>
      <c r="F193" s="5">
        <v>8.2045999999999993E-5</v>
      </c>
      <c r="G193" s="5">
        <v>1.3408199999999999E-4</v>
      </c>
      <c r="H193" s="5">
        <v>1.9180900000000001E-4</v>
      </c>
      <c r="I193" s="5">
        <v>1.39297E-4</v>
      </c>
      <c r="J193" s="5"/>
      <c r="K193" s="5">
        <f t="shared" si="14"/>
        <v>2.7385499999999999E-4</v>
      </c>
      <c r="L193" s="5">
        <f t="shared" si="15"/>
        <v>-1.0976300000000001E-4</v>
      </c>
      <c r="M193" s="5">
        <f t="shared" si="16"/>
        <v>-5.2150000000000102E-6</v>
      </c>
      <c r="N193">
        <v>1</v>
      </c>
      <c r="O193" s="5">
        <f t="shared" si="17"/>
        <v>-0.40080699640320616</v>
      </c>
      <c r="P193" s="5">
        <f t="shared" si="18"/>
        <v>-1.9042924175202244E-2</v>
      </c>
      <c r="Q193" s="5">
        <f t="shared" si="19"/>
        <v>0.4012591199298805</v>
      </c>
      <c r="R193" s="5">
        <f t="shared" si="20"/>
        <v>2.3737877515079484E-2</v>
      </c>
    </row>
    <row r="194" spans="5:18" x14ac:dyDescent="0.3">
      <c r="E194" s="4">
        <v>32.5</v>
      </c>
      <c r="F194" s="5">
        <v>7.9424000000000004E-5</v>
      </c>
      <c r="G194" s="5">
        <v>1.2684E-4</v>
      </c>
      <c r="H194" s="5">
        <v>1.7798E-4</v>
      </c>
      <c r="I194" s="5">
        <v>1.2985000000000001E-4</v>
      </c>
      <c r="J194" s="5"/>
      <c r="K194" s="5">
        <f t="shared" si="14"/>
        <v>2.5740400000000003E-4</v>
      </c>
      <c r="L194" s="5">
        <f t="shared" si="15"/>
        <v>-9.8555999999999996E-5</v>
      </c>
      <c r="M194" s="5">
        <f t="shared" si="16"/>
        <v>-3.0100000000000135E-6</v>
      </c>
      <c r="N194">
        <v>1</v>
      </c>
      <c r="O194" s="5">
        <f t="shared" si="17"/>
        <v>-0.38288449285947374</v>
      </c>
      <c r="P194" s="5">
        <f t="shared" si="18"/>
        <v>-1.169367997389323E-2</v>
      </c>
      <c r="Q194" s="5">
        <f t="shared" si="19"/>
        <v>0.38306301965027661</v>
      </c>
      <c r="R194" s="5">
        <f t="shared" si="20"/>
        <v>1.5265760891287441E-2</v>
      </c>
    </row>
    <row r="195" spans="5:18" x14ac:dyDescent="0.3">
      <c r="E195" s="4">
        <v>33</v>
      </c>
      <c r="F195" s="5">
        <v>7.9691999999999995E-5</v>
      </c>
      <c r="G195" s="5">
        <v>1.2943199999999999E-4</v>
      </c>
      <c r="H195" s="5">
        <v>1.8102E-4</v>
      </c>
      <c r="I195" s="5">
        <v>1.31459E-4</v>
      </c>
      <c r="J195" s="5"/>
      <c r="K195" s="5">
        <f t="shared" si="14"/>
        <v>2.6071199999999997E-4</v>
      </c>
      <c r="L195" s="5">
        <f t="shared" si="15"/>
        <v>-1.01328E-4</v>
      </c>
      <c r="M195" s="5">
        <f t="shared" si="16"/>
        <v>-2.0270000000000129E-6</v>
      </c>
      <c r="N195">
        <v>1</v>
      </c>
      <c r="O195" s="5">
        <f t="shared" si="17"/>
        <v>-0.38865874988493054</v>
      </c>
      <c r="P195" s="5">
        <f t="shared" si="18"/>
        <v>-7.7748626837276886E-3</v>
      </c>
      <c r="Q195" s="5">
        <f t="shared" si="19"/>
        <v>0.38873650761392065</v>
      </c>
      <c r="R195" s="5">
        <f t="shared" si="20"/>
        <v>1.0000837285170917E-2</v>
      </c>
    </row>
    <row r="196" spans="5:18" x14ac:dyDescent="0.3">
      <c r="E196" s="4">
        <v>33.5</v>
      </c>
      <c r="F196" s="5">
        <v>7.7755000000000003E-5</v>
      </c>
      <c r="G196" s="5">
        <v>1.2558799999999999E-4</v>
      </c>
      <c r="H196" s="5">
        <v>1.72318E-4</v>
      </c>
      <c r="I196" s="5">
        <v>1.2475299999999999E-4</v>
      </c>
      <c r="J196" s="5"/>
      <c r="K196" s="5">
        <f t="shared" si="14"/>
        <v>2.5007300000000002E-4</v>
      </c>
      <c r="L196" s="5">
        <f t="shared" si="15"/>
        <v>-9.4562999999999996E-5</v>
      </c>
      <c r="M196" s="5">
        <f t="shared" si="16"/>
        <v>8.3500000000000132E-7</v>
      </c>
      <c r="N196">
        <v>1</v>
      </c>
      <c r="O196" s="5">
        <f t="shared" si="17"/>
        <v>-0.37814158265786385</v>
      </c>
      <c r="P196" s="5">
        <f t="shared" si="18"/>
        <v>3.3390250046986332E-3</v>
      </c>
      <c r="Q196" s="5">
        <f t="shared" si="19"/>
        <v>0.37815632431968671</v>
      </c>
      <c r="R196" s="5">
        <f t="shared" si="20"/>
        <v>-4.4149313114993467E-3</v>
      </c>
    </row>
    <row r="197" spans="5:18" x14ac:dyDescent="0.3">
      <c r="E197" s="4">
        <v>34</v>
      </c>
      <c r="F197" s="5">
        <v>7.9394000000000006E-5</v>
      </c>
      <c r="G197" s="5">
        <v>1.24604E-4</v>
      </c>
      <c r="H197" s="5">
        <v>1.7064900000000001E-4</v>
      </c>
      <c r="I197" s="5">
        <v>1.26124E-4</v>
      </c>
      <c r="J197" s="5"/>
      <c r="K197" s="5">
        <f t="shared" si="14"/>
        <v>2.5004300000000003E-4</v>
      </c>
      <c r="L197" s="5">
        <f t="shared" si="15"/>
        <v>-9.1255000000000006E-5</v>
      </c>
      <c r="M197" s="5">
        <f t="shared" si="16"/>
        <v>-1.519999999999999E-6</v>
      </c>
      <c r="N197">
        <v>1</v>
      </c>
      <c r="O197" s="5">
        <f t="shared" si="17"/>
        <v>-0.36495722735689462</v>
      </c>
      <c r="P197" s="5">
        <f t="shared" si="18"/>
        <v>-6.0789544198397829E-3</v>
      </c>
      <c r="Q197" s="5">
        <f t="shared" si="19"/>
        <v>0.36500785126743585</v>
      </c>
      <c r="R197" s="5">
        <f t="shared" si="20"/>
        <v>8.3275406950554104E-3</v>
      </c>
    </row>
    <row r="198" spans="5:18" x14ac:dyDescent="0.3">
      <c r="E198" s="4">
        <v>34.5</v>
      </c>
      <c r="F198" s="5">
        <v>7.5967E-5</v>
      </c>
      <c r="G198" s="5">
        <v>1.2052099999999999E-4</v>
      </c>
      <c r="H198" s="5">
        <v>1.6892E-4</v>
      </c>
      <c r="I198" s="5">
        <v>1.2469400000000001E-4</v>
      </c>
      <c r="J198" s="5"/>
      <c r="K198" s="5">
        <f t="shared" si="14"/>
        <v>2.44887E-4</v>
      </c>
      <c r="L198" s="5">
        <f t="shared" si="15"/>
        <v>-9.2953000000000003E-5</v>
      </c>
      <c r="M198" s="5">
        <f t="shared" si="16"/>
        <v>-4.1730000000000158E-6</v>
      </c>
      <c r="N198">
        <v>1</v>
      </c>
      <c r="O198" s="5">
        <f t="shared" si="17"/>
        <v>-0.37957506931768531</v>
      </c>
      <c r="P198" s="5">
        <f t="shared" si="18"/>
        <v>-1.7040512562937257E-2</v>
      </c>
      <c r="Q198" s="5">
        <f t="shared" si="19"/>
        <v>0.37995738223639403</v>
      </c>
      <c r="R198" s="5">
        <f t="shared" si="20"/>
        <v>2.2431766095526651E-2</v>
      </c>
    </row>
    <row r="199" spans="5:18" x14ac:dyDescent="0.3">
      <c r="E199" s="4">
        <v>35</v>
      </c>
      <c r="F199" s="5">
        <v>7.5758000000000002E-5</v>
      </c>
      <c r="G199" s="5">
        <v>1.21177E-4</v>
      </c>
      <c r="H199" s="5">
        <v>1.7738399999999999E-4</v>
      </c>
      <c r="I199" s="5">
        <v>1.3196599999999999E-4</v>
      </c>
      <c r="J199" s="5"/>
      <c r="K199" s="5">
        <f t="shared" si="14"/>
        <v>2.5314199999999998E-4</v>
      </c>
      <c r="L199" s="5">
        <f t="shared" si="15"/>
        <v>-1.0162599999999999E-4</v>
      </c>
      <c r="M199" s="5">
        <f t="shared" si="16"/>
        <v>-1.0788999999999994E-5</v>
      </c>
      <c r="N199">
        <v>1</v>
      </c>
      <c r="O199" s="5">
        <f t="shared" si="17"/>
        <v>-0.40145846994967249</v>
      </c>
      <c r="P199" s="5">
        <f t="shared" si="18"/>
        <v>-4.262034747295982E-2</v>
      </c>
      <c r="Q199" s="5">
        <f t="shared" si="19"/>
        <v>0.40371449950806565</v>
      </c>
      <c r="R199" s="5">
        <f t="shared" si="20"/>
        <v>5.2883802138175652E-2</v>
      </c>
    </row>
    <row r="200" spans="5:18" x14ac:dyDescent="0.3">
      <c r="E200" s="4">
        <v>35.5</v>
      </c>
      <c r="F200" s="5">
        <v>7.5788E-5</v>
      </c>
      <c r="G200" s="5">
        <v>1.1765999999999999E-4</v>
      </c>
      <c r="H200" s="5">
        <v>1.7154299999999999E-4</v>
      </c>
      <c r="I200" s="5">
        <v>1.2937300000000001E-4</v>
      </c>
      <c r="J200" s="5"/>
      <c r="K200" s="5">
        <f t="shared" si="14"/>
        <v>2.4733099999999999E-4</v>
      </c>
      <c r="L200" s="5">
        <f t="shared" si="15"/>
        <v>-9.5754999999999994E-5</v>
      </c>
      <c r="M200" s="5">
        <f t="shared" si="16"/>
        <v>-1.1713000000000015E-5</v>
      </c>
      <c r="N200">
        <v>1</v>
      </c>
      <c r="O200" s="5">
        <f t="shared" si="17"/>
        <v>-0.38715324807646434</v>
      </c>
      <c r="P200" s="5">
        <f t="shared" si="18"/>
        <v>-4.7357589626856378E-2</v>
      </c>
      <c r="Q200" s="5">
        <f t="shared" si="19"/>
        <v>0.39003894522396354</v>
      </c>
      <c r="R200" s="5">
        <f t="shared" si="20"/>
        <v>6.0858958324860601E-2</v>
      </c>
    </row>
    <row r="201" spans="5:18" x14ac:dyDescent="0.3">
      <c r="E201" s="4">
        <v>36</v>
      </c>
      <c r="F201" s="5">
        <v>7.5400000000000003E-5</v>
      </c>
      <c r="G201" s="5">
        <v>1.2070000000000001E-4</v>
      </c>
      <c r="H201" s="5">
        <v>1.7672900000000001E-4</v>
      </c>
      <c r="I201" s="5">
        <v>1.31638E-4</v>
      </c>
      <c r="J201" s="5"/>
      <c r="K201" s="5">
        <f t="shared" ref="K201:K249" si="21">F201+H201</f>
        <v>2.5212900000000002E-4</v>
      </c>
      <c r="L201" s="5">
        <f t="shared" si="15"/>
        <v>-1.0132900000000001E-4</v>
      </c>
      <c r="M201" s="5">
        <f t="shared" si="16"/>
        <v>-1.0937999999999996E-5</v>
      </c>
      <c r="N201">
        <v>1</v>
      </c>
      <c r="O201" s="5">
        <f t="shared" si="17"/>
        <v>-0.40189347516549068</v>
      </c>
      <c r="P201" s="5">
        <f t="shared" si="18"/>
        <v>-4.3382554168699336E-2</v>
      </c>
      <c r="Q201" s="5">
        <f t="shared" si="19"/>
        <v>0.40422816748316165</v>
      </c>
      <c r="R201" s="5">
        <f t="shared" si="20"/>
        <v>5.376452254313431E-2</v>
      </c>
    </row>
    <row r="202" spans="5:18" x14ac:dyDescent="0.3">
      <c r="E202" s="4">
        <v>36.5</v>
      </c>
      <c r="F202" s="5">
        <v>7.5638999999999999E-5</v>
      </c>
      <c r="G202" s="5">
        <v>1.16796E-4</v>
      </c>
      <c r="H202" s="5">
        <v>1.7178199999999999E-4</v>
      </c>
      <c r="I202" s="5">
        <v>1.30982E-4</v>
      </c>
      <c r="J202" s="5"/>
      <c r="K202" s="5">
        <f t="shared" si="21"/>
        <v>2.47421E-4</v>
      </c>
      <c r="L202" s="5">
        <f t="shared" ref="L202:L249" si="22">F202-H202</f>
        <v>-9.6142999999999991E-5</v>
      </c>
      <c r="M202" s="5">
        <f t="shared" ref="M202:M249" si="23">G202-I202</f>
        <v>-1.4186000000000003E-5</v>
      </c>
      <c r="N202">
        <v>1</v>
      </c>
      <c r="O202" s="5">
        <f t="shared" ref="O202:O249" si="24">L202/K202</f>
        <v>-0.38858059744322426</v>
      </c>
      <c r="P202" s="5">
        <f t="shared" ref="P202:P249" si="25">M202/K202</f>
        <v>-5.7335472736752345E-2</v>
      </c>
      <c r="Q202" s="5">
        <f t="shared" ref="Q202:Q249" si="26">SQRT(O202^2+P202^2)</f>
        <v>0.39278777621417904</v>
      </c>
      <c r="R202" s="5">
        <f t="shared" ref="R202:R249" si="27">0.5*ATAN(P202/O202)</f>
        <v>7.3247012101588002E-2</v>
      </c>
    </row>
    <row r="203" spans="5:18" x14ac:dyDescent="0.3">
      <c r="E203" s="4">
        <v>37</v>
      </c>
      <c r="F203" s="5">
        <v>7.4447000000000001E-5</v>
      </c>
      <c r="G203" s="5">
        <v>1.11908E-4</v>
      </c>
      <c r="H203" s="5">
        <v>1.6117200000000001E-4</v>
      </c>
      <c r="I203" s="5">
        <v>1.2323400000000001E-4</v>
      </c>
      <c r="J203" s="5"/>
      <c r="K203" s="5">
        <f t="shared" si="21"/>
        <v>2.3561900000000001E-4</v>
      </c>
      <c r="L203" s="5">
        <f t="shared" si="22"/>
        <v>-8.6725000000000007E-5</v>
      </c>
      <c r="M203" s="5">
        <f t="shared" si="23"/>
        <v>-1.1326000000000006E-5</v>
      </c>
      <c r="N203">
        <v>1</v>
      </c>
      <c r="O203" s="5">
        <f t="shared" si="24"/>
        <v>-0.3680730331594651</v>
      </c>
      <c r="P203" s="5">
        <f t="shared" si="25"/>
        <v>-4.806912855075357E-2</v>
      </c>
      <c r="Q203" s="5">
        <f t="shared" si="26"/>
        <v>0.37119859759815577</v>
      </c>
      <c r="R203" s="5">
        <f t="shared" si="27"/>
        <v>6.4930878052141802E-2</v>
      </c>
    </row>
    <row r="204" spans="5:18" x14ac:dyDescent="0.3">
      <c r="E204" s="4">
        <v>37.5</v>
      </c>
      <c r="F204" s="5">
        <v>7.7158999999999998E-5</v>
      </c>
      <c r="G204" s="5">
        <v>1.1199799999999999E-4</v>
      </c>
      <c r="H204" s="5">
        <v>1.60039E-4</v>
      </c>
      <c r="I204" s="5">
        <v>1.25618E-4</v>
      </c>
      <c r="J204" s="5"/>
      <c r="K204" s="5">
        <f t="shared" si="21"/>
        <v>2.3719799999999999E-4</v>
      </c>
      <c r="L204" s="5">
        <f t="shared" si="22"/>
        <v>-8.2880000000000006E-5</v>
      </c>
      <c r="M204" s="5">
        <f t="shared" si="23"/>
        <v>-1.3620000000000009E-5</v>
      </c>
      <c r="N204">
        <v>1</v>
      </c>
      <c r="O204" s="5">
        <f t="shared" si="24"/>
        <v>-0.34941272692012587</v>
      </c>
      <c r="P204" s="5">
        <f t="shared" si="25"/>
        <v>-5.7420382971188663E-2</v>
      </c>
      <c r="Q204" s="5">
        <f t="shared" si="26"/>
        <v>0.35409935627492523</v>
      </c>
      <c r="R204" s="5">
        <f t="shared" si="27"/>
        <v>8.143908914118668E-2</v>
      </c>
    </row>
    <row r="205" spans="5:18" x14ac:dyDescent="0.3">
      <c r="E205" s="4">
        <v>38</v>
      </c>
      <c r="F205" s="5">
        <v>7.4327999999999997E-5</v>
      </c>
      <c r="G205" s="5">
        <v>1.1181899999999999E-4</v>
      </c>
      <c r="H205" s="5">
        <v>1.6081400000000001E-4</v>
      </c>
      <c r="I205" s="5">
        <v>1.22846E-4</v>
      </c>
      <c r="J205" s="5"/>
      <c r="K205" s="5">
        <f t="shared" si="21"/>
        <v>2.3514200000000001E-4</v>
      </c>
      <c r="L205" s="5">
        <f t="shared" si="22"/>
        <v>-8.6486000000000012E-5</v>
      </c>
      <c r="M205" s="5">
        <f t="shared" si="23"/>
        <v>-1.1027000000000001E-5</v>
      </c>
      <c r="N205">
        <v>1</v>
      </c>
      <c r="O205" s="5">
        <f t="shared" si="24"/>
        <v>-0.3678032848236385</v>
      </c>
      <c r="P205" s="5">
        <f t="shared" si="25"/>
        <v>-4.6895067661242996E-2</v>
      </c>
      <c r="Q205" s="5">
        <f t="shared" si="26"/>
        <v>0.37078080276358849</v>
      </c>
      <c r="R205" s="5">
        <f t="shared" si="27"/>
        <v>6.3408084547026441E-2</v>
      </c>
    </row>
    <row r="206" spans="5:18" x14ac:dyDescent="0.3">
      <c r="E206" s="4">
        <v>38.5</v>
      </c>
      <c r="F206" s="5">
        <v>7.3076000000000003E-5</v>
      </c>
      <c r="G206" s="5">
        <v>1.07944E-4</v>
      </c>
      <c r="H206" s="5">
        <v>1.5449600000000001E-4</v>
      </c>
      <c r="I206" s="5">
        <v>1.1917999999999999E-4</v>
      </c>
      <c r="J206" s="5"/>
      <c r="K206" s="5">
        <f t="shared" si="21"/>
        <v>2.27572E-4</v>
      </c>
      <c r="L206" s="5">
        <f t="shared" si="22"/>
        <v>-8.1420000000000003E-5</v>
      </c>
      <c r="M206" s="5">
        <f t="shared" si="23"/>
        <v>-1.1235999999999999E-5</v>
      </c>
      <c r="N206">
        <v>1</v>
      </c>
      <c r="O206" s="5">
        <f t="shared" si="24"/>
        <v>-0.35777687940519926</v>
      </c>
      <c r="P206" s="5">
        <f t="shared" si="25"/>
        <v>-4.9373385126465469E-2</v>
      </c>
      <c r="Q206" s="5">
        <f t="shared" si="26"/>
        <v>0.36116758796404858</v>
      </c>
      <c r="R206" s="5">
        <f t="shared" si="27"/>
        <v>6.8567166861656328E-2</v>
      </c>
    </row>
    <row r="207" spans="5:18" x14ac:dyDescent="0.3">
      <c r="E207" s="4">
        <v>39</v>
      </c>
      <c r="F207" s="5">
        <v>7.2181999999999994E-5</v>
      </c>
      <c r="G207" s="5">
        <v>1.11253E-4</v>
      </c>
      <c r="H207" s="5">
        <v>1.51576E-4</v>
      </c>
      <c r="I207" s="5">
        <v>1.12564E-4</v>
      </c>
      <c r="J207" s="5"/>
      <c r="K207" s="5">
        <f t="shared" si="21"/>
        <v>2.2375800000000001E-4</v>
      </c>
      <c r="L207" s="5">
        <f t="shared" si="22"/>
        <v>-7.9394000000000006E-5</v>
      </c>
      <c r="M207" s="5">
        <f t="shared" si="23"/>
        <v>-1.3110000000000015E-6</v>
      </c>
      <c r="N207">
        <v>1</v>
      </c>
      <c r="O207" s="5">
        <f t="shared" si="24"/>
        <v>-0.35482083322160551</v>
      </c>
      <c r="P207" s="5">
        <f t="shared" si="25"/>
        <v>-5.8590083929960114E-3</v>
      </c>
      <c r="Q207" s="5">
        <f t="shared" si="26"/>
        <v>0.35486920360524887</v>
      </c>
      <c r="R207" s="5">
        <f t="shared" si="27"/>
        <v>8.2555411285101798E-3</v>
      </c>
    </row>
    <row r="208" spans="5:18" x14ac:dyDescent="0.3">
      <c r="E208" s="4">
        <v>39.5</v>
      </c>
      <c r="F208" s="5">
        <v>7.4536000000000006E-5</v>
      </c>
      <c r="G208" s="5">
        <v>1.15216E-4</v>
      </c>
      <c r="H208" s="5">
        <v>1.62483E-4</v>
      </c>
      <c r="I208" s="5">
        <v>1.21505E-4</v>
      </c>
      <c r="J208" s="5"/>
      <c r="K208" s="5">
        <f t="shared" si="21"/>
        <v>2.3701899999999999E-4</v>
      </c>
      <c r="L208" s="5">
        <f t="shared" si="22"/>
        <v>-8.794699999999999E-5</v>
      </c>
      <c r="M208" s="5">
        <f t="shared" si="23"/>
        <v>-6.2889999999999935E-6</v>
      </c>
      <c r="N208">
        <v>1</v>
      </c>
      <c r="O208" s="5">
        <f t="shared" si="24"/>
        <v>-0.37105464118910297</v>
      </c>
      <c r="P208" s="5">
        <f t="shared" si="25"/>
        <v>-2.6533737801610814E-2</v>
      </c>
      <c r="Q208" s="5">
        <f t="shared" si="26"/>
        <v>0.37200213170047641</v>
      </c>
      <c r="R208" s="5">
        <f t="shared" si="27"/>
        <v>3.5693730873425582E-2</v>
      </c>
    </row>
    <row r="209" spans="5:18" x14ac:dyDescent="0.3">
      <c r="E209" s="4">
        <v>40</v>
      </c>
      <c r="F209" s="5">
        <v>6.6579000000000001E-5</v>
      </c>
      <c r="G209" s="5">
        <v>9.9034000000000001E-5</v>
      </c>
      <c r="H209" s="5">
        <v>1.33456E-4</v>
      </c>
      <c r="I209" s="5">
        <v>1.00673E-4</v>
      </c>
      <c r="J209" s="5"/>
      <c r="K209" s="5">
        <f t="shared" si="21"/>
        <v>2.0003499999999999E-4</v>
      </c>
      <c r="L209" s="5">
        <f t="shared" si="22"/>
        <v>-6.6877000000000004E-5</v>
      </c>
      <c r="M209" s="5">
        <f t="shared" si="23"/>
        <v>-1.6390000000000024E-6</v>
      </c>
      <c r="N209">
        <v>1</v>
      </c>
      <c r="O209" s="5">
        <f t="shared" si="24"/>
        <v>-0.33432649286374888</v>
      </c>
      <c r="P209" s="5">
        <f t="shared" si="25"/>
        <v>-8.1935661259279757E-3</v>
      </c>
      <c r="Q209" s="5">
        <f t="shared" si="26"/>
        <v>0.33442688043342789</v>
      </c>
      <c r="R209" s="5">
        <f t="shared" si="27"/>
        <v>1.2251386695263359E-2</v>
      </c>
    </row>
    <row r="210" spans="5:18" x14ac:dyDescent="0.3">
      <c r="E210" s="4">
        <v>40.5</v>
      </c>
      <c r="F210" s="5">
        <v>8.4340999999999998E-5</v>
      </c>
      <c r="G210" s="5">
        <v>1.2836E-4</v>
      </c>
      <c r="H210" s="5">
        <v>1.7160299999999999E-4</v>
      </c>
      <c r="I210" s="5">
        <v>1.28181E-4</v>
      </c>
      <c r="J210" s="5"/>
      <c r="K210" s="5">
        <f t="shared" si="21"/>
        <v>2.5594399999999997E-4</v>
      </c>
      <c r="L210" s="5">
        <f t="shared" si="22"/>
        <v>-8.7261999999999992E-5</v>
      </c>
      <c r="M210" s="5">
        <f t="shared" si="23"/>
        <v>1.7899999999999947E-7</v>
      </c>
      <c r="N210">
        <v>1</v>
      </c>
      <c r="O210" s="5">
        <f t="shared" si="24"/>
        <v>-0.34094176851186198</v>
      </c>
      <c r="P210" s="5">
        <f t="shared" si="25"/>
        <v>6.9937173756759094E-4</v>
      </c>
      <c r="Q210" s="5">
        <f t="shared" si="26"/>
        <v>0.34094248581956371</v>
      </c>
      <c r="R210" s="5">
        <f t="shared" si="27"/>
        <v>-1.025645463860896E-3</v>
      </c>
    </row>
    <row r="211" spans="5:18" x14ac:dyDescent="0.3">
      <c r="E211" s="4">
        <v>41</v>
      </c>
      <c r="F211" s="5">
        <v>7.1853999999999993E-5</v>
      </c>
      <c r="G211" s="5">
        <v>1.1313E-4</v>
      </c>
      <c r="H211" s="5">
        <v>1.50681E-4</v>
      </c>
      <c r="I211" s="5">
        <v>1.08958E-4</v>
      </c>
      <c r="J211" s="5"/>
      <c r="K211" s="5">
        <f t="shared" si="21"/>
        <v>2.22535E-4</v>
      </c>
      <c r="L211" s="5">
        <f t="shared" si="22"/>
        <v>-7.8827000000000009E-5</v>
      </c>
      <c r="M211" s="5">
        <f t="shared" si="23"/>
        <v>4.172E-6</v>
      </c>
      <c r="N211">
        <v>1</v>
      </c>
      <c r="O211" s="5">
        <f t="shared" si="24"/>
        <v>-0.35422293122430182</v>
      </c>
      <c r="P211" s="5">
        <f t="shared" si="25"/>
        <v>1.8747612735075383E-2</v>
      </c>
      <c r="Q211" s="5">
        <f t="shared" si="26"/>
        <v>0.35471870261997857</v>
      </c>
      <c r="R211" s="5">
        <f t="shared" si="27"/>
        <v>-2.6438346303104095E-2</v>
      </c>
    </row>
    <row r="212" spans="5:18" x14ac:dyDescent="0.3">
      <c r="E212" s="4">
        <v>41.5</v>
      </c>
      <c r="F212" s="5">
        <v>4.2348999999999997E-5</v>
      </c>
      <c r="G212" s="5">
        <v>6.6042000000000002E-5</v>
      </c>
      <c r="H212" s="5">
        <v>8.1002999999999997E-5</v>
      </c>
      <c r="I212" s="5">
        <v>5.9574999999999998E-5</v>
      </c>
      <c r="J212" s="5"/>
      <c r="K212" s="5">
        <f t="shared" si="21"/>
        <v>1.2335199999999999E-4</v>
      </c>
      <c r="L212" s="5">
        <f t="shared" si="22"/>
        <v>-3.8654E-5</v>
      </c>
      <c r="M212" s="5">
        <f t="shared" si="23"/>
        <v>6.4670000000000043E-6</v>
      </c>
      <c r="N212">
        <v>1</v>
      </c>
      <c r="O212" s="5">
        <f t="shared" si="24"/>
        <v>-0.31336338283935405</v>
      </c>
      <c r="P212" s="5">
        <f t="shared" si="25"/>
        <v>5.2427200207536197E-2</v>
      </c>
      <c r="Q212" s="5">
        <f t="shared" si="26"/>
        <v>0.3177187766345021</v>
      </c>
      <c r="R212" s="5">
        <f t="shared" si="27"/>
        <v>-8.2884753070660955E-2</v>
      </c>
    </row>
    <row r="213" spans="5:18" x14ac:dyDescent="0.3">
      <c r="E213" s="4">
        <v>42</v>
      </c>
      <c r="F213" s="5">
        <v>2.5653999999999999E-5</v>
      </c>
      <c r="G213" s="5">
        <v>3.4230000000000003E-5</v>
      </c>
      <c r="H213" s="5">
        <v>4.5296000000000001E-5</v>
      </c>
      <c r="I213" s="5">
        <v>3.5039000000000001E-5</v>
      </c>
      <c r="J213" s="5"/>
      <c r="K213" s="5">
        <f t="shared" si="21"/>
        <v>7.0950000000000003E-5</v>
      </c>
      <c r="L213" s="5">
        <f t="shared" si="22"/>
        <v>-1.9642000000000003E-5</v>
      </c>
      <c r="M213" s="5">
        <f t="shared" si="23"/>
        <v>-8.0899999999999852E-7</v>
      </c>
      <c r="N213">
        <v>1</v>
      </c>
      <c r="O213" s="5">
        <f t="shared" si="24"/>
        <v>-0.27684284707540524</v>
      </c>
      <c r="P213" s="5">
        <f t="shared" si="25"/>
        <v>-1.1402396053558823E-2</v>
      </c>
      <c r="Q213" s="5">
        <f t="shared" si="26"/>
        <v>0.27707756425336649</v>
      </c>
      <c r="R213" s="5">
        <f t="shared" si="27"/>
        <v>2.0581992803576876E-2</v>
      </c>
    </row>
    <row r="214" spans="5:18" x14ac:dyDescent="0.3">
      <c r="E214" s="4">
        <v>42.5</v>
      </c>
      <c r="F214" s="5">
        <v>1.7604E-5</v>
      </c>
      <c r="G214" s="5">
        <v>2.1838E-5</v>
      </c>
      <c r="H214" s="5">
        <v>2.5301999999999999E-5</v>
      </c>
      <c r="I214" s="5">
        <v>2.0537999999999999E-5</v>
      </c>
      <c r="J214" s="5"/>
      <c r="K214" s="5">
        <f t="shared" si="21"/>
        <v>4.2905999999999999E-5</v>
      </c>
      <c r="L214" s="5">
        <f t="shared" si="22"/>
        <v>-7.6979999999999998E-6</v>
      </c>
      <c r="M214" s="5">
        <f t="shared" si="23"/>
        <v>1.3000000000000011E-6</v>
      </c>
      <c r="N214">
        <v>1</v>
      </c>
      <c r="O214" s="5">
        <f t="shared" si="24"/>
        <v>-0.1794154663683401</v>
      </c>
      <c r="P214" s="5">
        <f t="shared" si="25"/>
        <v>3.0298792709644366E-2</v>
      </c>
      <c r="Q214" s="5">
        <f t="shared" si="26"/>
        <v>0.18195583643244584</v>
      </c>
      <c r="R214" s="5">
        <f t="shared" si="27"/>
        <v>-8.3648292581352077E-2</v>
      </c>
    </row>
    <row r="215" spans="5:18" x14ac:dyDescent="0.3">
      <c r="E215" s="4">
        <v>43</v>
      </c>
      <c r="F215" s="5">
        <v>1.3882E-5</v>
      </c>
      <c r="G215" s="5">
        <v>1.6059999999999999E-5</v>
      </c>
      <c r="H215" s="5">
        <v>1.9423999999999999E-5</v>
      </c>
      <c r="I215" s="5">
        <v>1.7388E-5</v>
      </c>
      <c r="J215" s="5"/>
      <c r="K215" s="5">
        <f t="shared" si="21"/>
        <v>3.3305999999999996E-5</v>
      </c>
      <c r="L215" s="5">
        <f t="shared" si="22"/>
        <v>-5.5419999999999988E-6</v>
      </c>
      <c r="M215" s="5">
        <f t="shared" si="23"/>
        <v>-1.3280000000000015E-6</v>
      </c>
      <c r="N215">
        <v>1</v>
      </c>
      <c r="O215" s="5">
        <f t="shared" si="24"/>
        <v>-0.16639644508496965</v>
      </c>
      <c r="P215" s="5">
        <f t="shared" si="25"/>
        <v>-3.9872695610400577E-2</v>
      </c>
      <c r="Q215" s="5">
        <f t="shared" si="26"/>
        <v>0.1711070097691938</v>
      </c>
      <c r="R215" s="5">
        <f t="shared" si="27"/>
        <v>0.11759503776820174</v>
      </c>
    </row>
    <row r="216" spans="5:18" x14ac:dyDescent="0.3">
      <c r="E216" s="4">
        <v>43.5</v>
      </c>
      <c r="F216" s="5">
        <v>1.2904E-5</v>
      </c>
      <c r="G216" s="5">
        <v>1.2925000000000001E-5</v>
      </c>
      <c r="H216" s="5">
        <v>1.4778E-5</v>
      </c>
      <c r="I216" s="5">
        <v>1.4788E-5</v>
      </c>
      <c r="J216" s="5"/>
      <c r="K216" s="5">
        <f t="shared" si="21"/>
        <v>2.7682E-5</v>
      </c>
      <c r="L216" s="5">
        <f t="shared" si="22"/>
        <v>-1.8739999999999993E-6</v>
      </c>
      <c r="M216" s="5">
        <f t="shared" si="23"/>
        <v>-1.8629999999999989E-6</v>
      </c>
      <c r="N216">
        <v>1</v>
      </c>
      <c r="O216" s="5">
        <f t="shared" si="24"/>
        <v>-6.7697420706596317E-2</v>
      </c>
      <c r="P216" s="5">
        <f t="shared" si="25"/>
        <v>-6.7300050574380418E-2</v>
      </c>
      <c r="Q216" s="5">
        <f t="shared" si="26"/>
        <v>9.5458040927100835E-2</v>
      </c>
      <c r="R216" s="5">
        <f t="shared" si="27"/>
        <v>0.39122731715087172</v>
      </c>
    </row>
    <row r="217" spans="5:18" x14ac:dyDescent="0.3">
      <c r="E217" s="4">
        <v>44</v>
      </c>
      <c r="F217" s="5">
        <v>1.1146E-5</v>
      </c>
      <c r="G217" s="5">
        <v>1.2135E-5</v>
      </c>
      <c r="H217" s="5">
        <v>1.4335000000000001E-5</v>
      </c>
      <c r="I217" s="5">
        <v>1.3754000000000001E-5</v>
      </c>
      <c r="J217" s="5"/>
      <c r="K217" s="5">
        <f t="shared" si="21"/>
        <v>2.5481000000000002E-5</v>
      </c>
      <c r="L217" s="5">
        <f t="shared" si="22"/>
        <v>-3.1890000000000011E-6</v>
      </c>
      <c r="M217" s="5">
        <f t="shared" si="23"/>
        <v>-1.6190000000000009E-6</v>
      </c>
      <c r="N217">
        <v>1</v>
      </c>
      <c r="O217" s="5">
        <f t="shared" si="24"/>
        <v>-0.12515207409442333</v>
      </c>
      <c r="P217" s="5">
        <f t="shared" si="25"/>
        <v>-6.3537537773242836E-2</v>
      </c>
      <c r="Q217" s="5">
        <f t="shared" si="26"/>
        <v>0.14035690348686911</v>
      </c>
      <c r="R217" s="5">
        <f t="shared" si="27"/>
        <v>0.23488741502927515</v>
      </c>
    </row>
    <row r="218" spans="5:18" x14ac:dyDescent="0.3">
      <c r="E218" s="4">
        <v>44.5</v>
      </c>
      <c r="F218" s="5">
        <v>1.1694E-5</v>
      </c>
      <c r="G218" s="5">
        <v>1.1979E-5</v>
      </c>
      <c r="H218" s="5">
        <v>1.2353E-5</v>
      </c>
      <c r="I218" s="5">
        <v>1.1919000000000001E-5</v>
      </c>
      <c r="J218" s="5"/>
      <c r="K218" s="5">
        <f t="shared" si="21"/>
        <v>2.4047000000000002E-5</v>
      </c>
      <c r="L218" s="5">
        <f t="shared" si="22"/>
        <v>-6.5899999999999996E-7</v>
      </c>
      <c r="M218" s="5">
        <f t="shared" si="23"/>
        <v>5.9999999999999426E-8</v>
      </c>
      <c r="N218">
        <v>1</v>
      </c>
      <c r="O218" s="5">
        <f t="shared" si="24"/>
        <v>-2.740466586268557E-2</v>
      </c>
      <c r="P218" s="5">
        <f t="shared" si="25"/>
        <v>2.4951137356010902E-3</v>
      </c>
      <c r="Q218" s="5">
        <f t="shared" si="26"/>
        <v>2.7518017799235267E-2</v>
      </c>
      <c r="R218" s="5">
        <f t="shared" si="27"/>
        <v>-4.5398352411000133E-2</v>
      </c>
    </row>
    <row r="219" spans="5:18" x14ac:dyDescent="0.3">
      <c r="E219" s="4">
        <v>45</v>
      </c>
      <c r="F219" s="5">
        <v>1.0234999999999999E-5</v>
      </c>
      <c r="G219" s="5">
        <v>1.0132999999999999E-5</v>
      </c>
      <c r="H219" s="5">
        <v>1.2104E-5</v>
      </c>
      <c r="I219" s="5">
        <v>1.2113000000000001E-5</v>
      </c>
      <c r="J219" s="5"/>
      <c r="K219" s="5">
        <f t="shared" si="21"/>
        <v>2.2338999999999997E-5</v>
      </c>
      <c r="L219" s="5">
        <f t="shared" si="22"/>
        <v>-1.8690000000000002E-6</v>
      </c>
      <c r="M219" s="5">
        <f t="shared" si="23"/>
        <v>-1.9800000000000014E-6</v>
      </c>
      <c r="N219">
        <v>1</v>
      </c>
      <c r="O219" s="5">
        <f t="shared" si="24"/>
        <v>-8.366533864541835E-2</v>
      </c>
      <c r="P219" s="5">
        <f t="shared" si="25"/>
        <v>-8.8634227136398305E-2</v>
      </c>
      <c r="Q219" s="5">
        <f t="shared" si="26"/>
        <v>0.12188484364644842</v>
      </c>
      <c r="R219" s="5">
        <f t="shared" si="27"/>
        <v>0.40711441602190052</v>
      </c>
    </row>
    <row r="220" spans="5:18" x14ac:dyDescent="0.3">
      <c r="E220" s="4">
        <v>45.5</v>
      </c>
      <c r="F220" s="5">
        <v>1.1761E-5</v>
      </c>
      <c r="G220" s="5">
        <v>1.1053000000000001E-5</v>
      </c>
      <c r="H220" s="5">
        <v>1.2342E-5</v>
      </c>
      <c r="I220" s="5">
        <v>1.2672E-5</v>
      </c>
      <c r="J220" s="5"/>
      <c r="K220" s="5">
        <f t="shared" si="21"/>
        <v>2.4102999999999999E-5</v>
      </c>
      <c r="L220" s="5">
        <f t="shared" si="22"/>
        <v>-5.8100000000000003E-7</v>
      </c>
      <c r="M220" s="5">
        <f t="shared" si="23"/>
        <v>-1.6189999999999992E-6</v>
      </c>
      <c r="N220">
        <v>1</v>
      </c>
      <c r="O220" s="5">
        <f t="shared" si="24"/>
        <v>-2.4104883209558978E-2</v>
      </c>
      <c r="P220" s="5">
        <f t="shared" si="25"/>
        <v>-6.7170061818030924E-2</v>
      </c>
      <c r="Q220" s="5">
        <f t="shared" si="26"/>
        <v>7.1364294988352367E-2</v>
      </c>
      <c r="R220" s="5">
        <f t="shared" si="27"/>
        <v>0.61312361116526781</v>
      </c>
    </row>
    <row r="221" spans="5:18" x14ac:dyDescent="0.3">
      <c r="E221" s="4">
        <v>46</v>
      </c>
      <c r="F221" s="5">
        <v>1.0244999999999999E-5</v>
      </c>
      <c r="G221" s="5">
        <v>9.7359999999999996E-6</v>
      </c>
      <c r="H221" s="5">
        <v>1.0468E-5</v>
      </c>
      <c r="I221" s="5">
        <v>1.0934000000000001E-5</v>
      </c>
      <c r="J221" s="5"/>
      <c r="K221" s="5">
        <f t="shared" si="21"/>
        <v>2.0713E-5</v>
      </c>
      <c r="L221" s="5">
        <f t="shared" si="22"/>
        <v>-2.2300000000000108E-7</v>
      </c>
      <c r="M221" s="5">
        <f t="shared" si="23"/>
        <v>-1.1980000000000011E-6</v>
      </c>
      <c r="N221">
        <v>1</v>
      </c>
      <c r="O221" s="5">
        <f t="shared" si="24"/>
        <v>-1.0766185487375131E-2</v>
      </c>
      <c r="P221" s="5">
        <f t="shared" si="25"/>
        <v>-5.7838072707961236E-2</v>
      </c>
      <c r="Q221" s="5">
        <f t="shared" si="26"/>
        <v>5.8831568095028514E-2</v>
      </c>
      <c r="R221" s="5">
        <f t="shared" si="27"/>
        <v>0.69337952905372313</v>
      </c>
    </row>
    <row r="222" spans="5:18" x14ac:dyDescent="0.3">
      <c r="E222" s="4">
        <v>46.5</v>
      </c>
      <c r="F222" s="5">
        <v>1.0895E-5</v>
      </c>
      <c r="G222" s="5">
        <v>9.9599999999999995E-6</v>
      </c>
      <c r="H222" s="5">
        <v>1.0844E-5</v>
      </c>
      <c r="I222" s="5">
        <v>1.2407E-5</v>
      </c>
      <c r="J222" s="5"/>
      <c r="K222" s="5">
        <f t="shared" si="21"/>
        <v>2.1739E-5</v>
      </c>
      <c r="L222" s="5">
        <f t="shared" si="22"/>
        <v>5.100000000000002E-8</v>
      </c>
      <c r="M222" s="5">
        <f t="shared" si="23"/>
        <v>-2.4470000000000005E-6</v>
      </c>
      <c r="N222">
        <v>1</v>
      </c>
      <c r="O222" s="5">
        <f t="shared" si="24"/>
        <v>2.3460140760844573E-3</v>
      </c>
      <c r="P222" s="5">
        <f t="shared" si="25"/>
        <v>-0.11256267537605227</v>
      </c>
      <c r="Q222" s="5">
        <f t="shared" si="26"/>
        <v>0.11258712035512637</v>
      </c>
      <c r="R222" s="5">
        <f t="shared" si="27"/>
        <v>-0.77497874831368418</v>
      </c>
    </row>
    <row r="223" spans="5:18" x14ac:dyDescent="0.3">
      <c r="E223" s="4">
        <v>47</v>
      </c>
      <c r="F223" s="5">
        <v>1.2408999999999999E-5</v>
      </c>
      <c r="G223" s="5">
        <v>1.1029000000000001E-5</v>
      </c>
      <c r="H223" s="5">
        <v>1.3966E-5</v>
      </c>
      <c r="I223" s="5">
        <v>1.5248E-5</v>
      </c>
      <c r="J223" s="5"/>
      <c r="K223" s="5">
        <f t="shared" si="21"/>
        <v>2.6374999999999997E-5</v>
      </c>
      <c r="L223" s="5">
        <f t="shared" si="22"/>
        <v>-1.5570000000000005E-6</v>
      </c>
      <c r="M223" s="5">
        <f t="shared" si="23"/>
        <v>-4.2189999999999998E-6</v>
      </c>
      <c r="N223">
        <v>1</v>
      </c>
      <c r="O223" s="5">
        <f t="shared" si="24"/>
        <v>-5.903317535545026E-2</v>
      </c>
      <c r="P223" s="5">
        <f t="shared" si="25"/>
        <v>-0.15996208530805689</v>
      </c>
      <c r="Q223" s="5">
        <f t="shared" si="26"/>
        <v>0.17050743247333652</v>
      </c>
      <c r="R223" s="5">
        <f t="shared" si="27"/>
        <v>0.60862842525505045</v>
      </c>
    </row>
    <row r="224" spans="5:18" x14ac:dyDescent="0.3">
      <c r="E224" s="4">
        <v>47.5</v>
      </c>
      <c r="F224" s="5">
        <v>1.0593E-5</v>
      </c>
      <c r="G224" s="5">
        <v>1.0341E-5</v>
      </c>
      <c r="H224" s="5">
        <v>1.2561999999999999E-5</v>
      </c>
      <c r="I224" s="5">
        <v>1.294E-5</v>
      </c>
      <c r="J224" s="5"/>
      <c r="K224" s="5">
        <f t="shared" si="21"/>
        <v>2.3154999999999998E-5</v>
      </c>
      <c r="L224" s="5">
        <f t="shared" si="22"/>
        <v>-1.9689999999999993E-6</v>
      </c>
      <c r="M224" s="5">
        <f t="shared" si="23"/>
        <v>-2.599E-6</v>
      </c>
      <c r="N224">
        <v>1</v>
      </c>
      <c r="O224" s="5">
        <f t="shared" si="24"/>
        <v>-8.5035629453681691E-2</v>
      </c>
      <c r="P224" s="5">
        <f t="shared" si="25"/>
        <v>-0.11224357590153315</v>
      </c>
      <c r="Q224" s="5">
        <f t="shared" si="26"/>
        <v>0.14081789164643493</v>
      </c>
      <c r="R224" s="5">
        <f t="shared" si="27"/>
        <v>0.46122476100742771</v>
      </c>
    </row>
    <row r="225" spans="5:18" x14ac:dyDescent="0.3">
      <c r="E225" s="4">
        <v>48</v>
      </c>
      <c r="F225" s="5">
        <v>9.876E-6</v>
      </c>
      <c r="G225" s="5">
        <v>1.0589E-5</v>
      </c>
      <c r="H225" s="5">
        <v>1.1362000000000001E-5</v>
      </c>
      <c r="I225" s="5">
        <v>1.0735E-5</v>
      </c>
      <c r="J225" s="5"/>
      <c r="K225" s="5">
        <f t="shared" si="21"/>
        <v>2.1238000000000002E-5</v>
      </c>
      <c r="L225" s="5">
        <f t="shared" si="22"/>
        <v>-1.4860000000000007E-6</v>
      </c>
      <c r="M225" s="5">
        <f t="shared" si="23"/>
        <v>-1.4599999999999996E-7</v>
      </c>
      <c r="N225">
        <v>1</v>
      </c>
      <c r="O225" s="5">
        <f t="shared" si="24"/>
        <v>-6.9968923627460239E-2</v>
      </c>
      <c r="P225" s="5">
        <f t="shared" si="25"/>
        <v>-6.8744702891044328E-3</v>
      </c>
      <c r="Q225" s="5">
        <f t="shared" si="26"/>
        <v>7.0305822058639944E-2</v>
      </c>
      <c r="R225" s="5">
        <f t="shared" si="27"/>
        <v>4.8968006973878105E-2</v>
      </c>
    </row>
    <row r="226" spans="5:18" x14ac:dyDescent="0.3">
      <c r="E226" s="4">
        <v>48.5</v>
      </c>
      <c r="F226" s="5">
        <v>9.0389999999999993E-6</v>
      </c>
      <c r="G226" s="5">
        <v>9.533E-6</v>
      </c>
      <c r="H226" s="5">
        <v>1.0725E-5</v>
      </c>
      <c r="I226" s="5">
        <v>1.0524E-5</v>
      </c>
      <c r="J226" s="5"/>
      <c r="K226" s="5">
        <f t="shared" si="21"/>
        <v>1.9763999999999999E-5</v>
      </c>
      <c r="L226" s="5">
        <f t="shared" si="22"/>
        <v>-1.6860000000000005E-6</v>
      </c>
      <c r="M226" s="5">
        <f t="shared" si="23"/>
        <v>-9.9099999999999949E-7</v>
      </c>
      <c r="N226">
        <v>1</v>
      </c>
      <c r="O226" s="5">
        <f t="shared" si="24"/>
        <v>-8.5306618093503372E-2</v>
      </c>
      <c r="P226" s="5">
        <f t="shared" si="25"/>
        <v>-5.0141671726371156E-2</v>
      </c>
      <c r="Q226" s="5">
        <f t="shared" si="26"/>
        <v>9.8951535278973851E-2</v>
      </c>
      <c r="R226" s="5">
        <f t="shared" si="27"/>
        <v>0.26569351761379834</v>
      </c>
    </row>
    <row r="227" spans="5:18" x14ac:dyDescent="0.3">
      <c r="E227" s="4">
        <v>49</v>
      </c>
      <c r="F227" s="5">
        <v>1.0767999999999999E-5</v>
      </c>
      <c r="G227" s="5">
        <v>9.9240000000000002E-6</v>
      </c>
      <c r="H227" s="5">
        <v>1.0349E-5</v>
      </c>
      <c r="I227" s="5">
        <v>1.0991E-5</v>
      </c>
      <c r="J227" s="5"/>
      <c r="K227" s="5">
        <f t="shared" si="21"/>
        <v>2.1117000000000001E-5</v>
      </c>
      <c r="L227" s="5">
        <f t="shared" si="22"/>
        <v>4.1899999999999887E-7</v>
      </c>
      <c r="M227" s="5">
        <f t="shared" si="23"/>
        <v>-1.0670000000000001E-6</v>
      </c>
      <c r="N227">
        <v>1</v>
      </c>
      <c r="O227" s="5">
        <f t="shared" si="24"/>
        <v>1.9841833593786943E-2</v>
      </c>
      <c r="P227" s="5">
        <f t="shared" si="25"/>
        <v>-5.0528010607567363E-2</v>
      </c>
      <c r="Q227" s="5">
        <f t="shared" si="26"/>
        <v>5.4284235430942303E-2</v>
      </c>
      <c r="R227" s="5">
        <f t="shared" si="27"/>
        <v>-0.59830385068095504</v>
      </c>
    </row>
    <row r="228" spans="5:18" x14ac:dyDescent="0.3">
      <c r="E228" s="4">
        <v>49.5</v>
      </c>
      <c r="F228" s="5">
        <v>8.3019999999999995E-6</v>
      </c>
      <c r="G228" s="5">
        <v>8.1030000000000002E-6</v>
      </c>
      <c r="H228" s="5">
        <v>1.0010000000000001E-5</v>
      </c>
      <c r="I228" s="5">
        <v>1.0345E-5</v>
      </c>
      <c r="J228" s="5"/>
      <c r="K228" s="5">
        <f t="shared" si="21"/>
        <v>1.8312E-5</v>
      </c>
      <c r="L228" s="5">
        <f t="shared" si="22"/>
        <v>-1.7080000000000013E-6</v>
      </c>
      <c r="M228" s="5">
        <f t="shared" si="23"/>
        <v>-2.2419999999999999E-6</v>
      </c>
      <c r="N228">
        <v>1</v>
      </c>
      <c r="O228" s="5">
        <f t="shared" si="24"/>
        <v>-9.32721712538227E-2</v>
      </c>
      <c r="P228" s="5">
        <f t="shared" si="25"/>
        <v>-0.12243337702053297</v>
      </c>
      <c r="Q228" s="5">
        <f t="shared" si="26"/>
        <v>0.15391435845642992</v>
      </c>
      <c r="R228" s="5">
        <f t="shared" si="27"/>
        <v>0.45988668078296352</v>
      </c>
    </row>
    <row r="229" spans="5:18" x14ac:dyDescent="0.3">
      <c r="E229" s="4">
        <v>50</v>
      </c>
      <c r="F229" s="5">
        <v>8.8529999999999998E-6</v>
      </c>
      <c r="G229" s="5">
        <v>8.4970000000000001E-6</v>
      </c>
      <c r="H229" s="5">
        <v>8.6950000000000006E-6</v>
      </c>
      <c r="I229" s="5">
        <v>9.1200000000000008E-6</v>
      </c>
      <c r="J229" s="5"/>
      <c r="K229" s="5">
        <f t="shared" si="21"/>
        <v>1.7548000000000002E-5</v>
      </c>
      <c r="L229" s="5">
        <f t="shared" si="22"/>
        <v>1.5799999999999916E-7</v>
      </c>
      <c r="M229" s="5">
        <f t="shared" si="23"/>
        <v>-6.2300000000000064E-7</v>
      </c>
      <c r="N229">
        <v>1</v>
      </c>
      <c r="O229" s="5">
        <f t="shared" si="24"/>
        <v>9.0038750854797775E-3</v>
      </c>
      <c r="P229" s="5">
        <f t="shared" si="25"/>
        <v>-3.550262138135403E-2</v>
      </c>
      <c r="Q229" s="5">
        <f t="shared" si="26"/>
        <v>3.6626573570328683E-2</v>
      </c>
      <c r="R229" s="5">
        <f t="shared" si="27"/>
        <v>-0.66121072515530421</v>
      </c>
    </row>
    <row r="230" spans="5:18" x14ac:dyDescent="0.3">
      <c r="E230" s="4">
        <v>50.5</v>
      </c>
      <c r="F230" s="5">
        <v>1.4139E-5</v>
      </c>
      <c r="G230" s="5">
        <v>8.7730000000000005E-6</v>
      </c>
      <c r="H230" s="5">
        <v>1.0458999999999999E-5</v>
      </c>
      <c r="I230" s="5">
        <v>1.5622000000000001E-5</v>
      </c>
      <c r="J230" s="5"/>
      <c r="K230" s="5">
        <f t="shared" si="21"/>
        <v>2.4597999999999997E-5</v>
      </c>
      <c r="L230" s="5">
        <f t="shared" si="22"/>
        <v>3.6800000000000003E-6</v>
      </c>
      <c r="M230" s="5">
        <f t="shared" si="23"/>
        <v>-6.849E-6</v>
      </c>
      <c r="N230">
        <v>1</v>
      </c>
      <c r="O230" s="5">
        <f t="shared" si="24"/>
        <v>0.14960565899666642</v>
      </c>
      <c r="P230" s="5">
        <f t="shared" si="25"/>
        <v>-0.27843727132287183</v>
      </c>
      <c r="Q230" s="5">
        <f t="shared" si="26"/>
        <v>0.31608411422523813</v>
      </c>
      <c r="R230" s="5">
        <f t="shared" si="27"/>
        <v>-0.53887609681251758</v>
      </c>
    </row>
    <row r="231" spans="5:18" x14ac:dyDescent="0.3">
      <c r="E231" s="4">
        <v>51</v>
      </c>
      <c r="F231" s="5">
        <v>1.0397000000000001E-5</v>
      </c>
      <c r="G231" s="5">
        <v>9.0040000000000005E-6</v>
      </c>
      <c r="H231" s="5">
        <v>9.5480000000000007E-6</v>
      </c>
      <c r="I231" s="5">
        <v>1.1036000000000001E-5</v>
      </c>
      <c r="J231" s="5"/>
      <c r="K231" s="5">
        <f t="shared" si="21"/>
        <v>1.9945E-5</v>
      </c>
      <c r="L231" s="5">
        <f t="shared" si="22"/>
        <v>8.4899999999999983E-7</v>
      </c>
      <c r="M231" s="5">
        <f t="shared" si="23"/>
        <v>-2.0320000000000002E-6</v>
      </c>
      <c r="N231">
        <v>1</v>
      </c>
      <c r="O231" s="5">
        <f t="shared" si="24"/>
        <v>4.2567059413386808E-2</v>
      </c>
      <c r="P231" s="5">
        <f t="shared" si="25"/>
        <v>-0.10188017046878918</v>
      </c>
      <c r="Q231" s="5">
        <f t="shared" si="26"/>
        <v>0.11041523301543291</v>
      </c>
      <c r="R231" s="5">
        <f t="shared" si="27"/>
        <v>-0.5875135890679789</v>
      </c>
    </row>
    <row r="232" spans="5:18" x14ac:dyDescent="0.3">
      <c r="E232" s="4">
        <v>51.5</v>
      </c>
      <c r="F232" s="5">
        <v>9.5009999999999993E-6</v>
      </c>
      <c r="G232" s="5">
        <v>8.9239999999999996E-6</v>
      </c>
      <c r="H232" s="5">
        <v>9.2690000000000005E-6</v>
      </c>
      <c r="I232" s="5">
        <v>1.011E-5</v>
      </c>
      <c r="J232" s="5"/>
      <c r="K232" s="5">
        <f t="shared" si="21"/>
        <v>1.8769999999999998E-5</v>
      </c>
      <c r="L232" s="5">
        <f t="shared" si="22"/>
        <v>2.319999999999988E-7</v>
      </c>
      <c r="M232" s="5">
        <f t="shared" si="23"/>
        <v>-1.1860000000000002E-6</v>
      </c>
      <c r="N232">
        <v>1</v>
      </c>
      <c r="O232" s="5">
        <f t="shared" si="24"/>
        <v>1.2360149174214109E-2</v>
      </c>
      <c r="P232" s="5">
        <f t="shared" si="25"/>
        <v>-6.318593500266384E-2</v>
      </c>
      <c r="Q232" s="5">
        <f t="shared" si="26"/>
        <v>6.4383504640316724E-2</v>
      </c>
      <c r="R232" s="5">
        <f t="shared" si="27"/>
        <v>-0.6888100755940102</v>
      </c>
    </row>
    <row r="233" spans="5:18" x14ac:dyDescent="0.3">
      <c r="E233" s="4">
        <v>52</v>
      </c>
      <c r="F233" s="5">
        <v>1.1154E-5</v>
      </c>
      <c r="G233" s="5">
        <v>8.8179999999999993E-6</v>
      </c>
      <c r="H233" s="5">
        <v>9.1640000000000007E-6</v>
      </c>
      <c r="I233" s="5">
        <v>1.1751E-5</v>
      </c>
      <c r="J233" s="5"/>
      <c r="K233" s="5">
        <f t="shared" si="21"/>
        <v>2.0318000000000001E-5</v>
      </c>
      <c r="L233" s="5">
        <f t="shared" si="22"/>
        <v>1.9899999999999996E-6</v>
      </c>
      <c r="M233" s="5">
        <f t="shared" si="23"/>
        <v>-2.9330000000000005E-6</v>
      </c>
      <c r="N233">
        <v>1</v>
      </c>
      <c r="O233" s="5">
        <f t="shared" si="24"/>
        <v>9.794271089674178E-2</v>
      </c>
      <c r="P233" s="5">
        <f t="shared" si="25"/>
        <v>-0.14435475932670541</v>
      </c>
      <c r="Q233" s="5">
        <f t="shared" si="26"/>
        <v>0.17444503764244423</v>
      </c>
      <c r="R233" s="5">
        <f t="shared" si="27"/>
        <v>-0.48732777546583633</v>
      </c>
    </row>
    <row r="234" spans="5:18" x14ac:dyDescent="0.3">
      <c r="E234" s="4">
        <v>52.5</v>
      </c>
      <c r="F234" s="5">
        <v>1.2734999999999999E-5</v>
      </c>
      <c r="G234" s="5">
        <v>9.7189999999999996E-6</v>
      </c>
      <c r="H234" s="5">
        <v>8.5499999999999995E-6</v>
      </c>
      <c r="I234" s="5">
        <v>1.1304000000000001E-5</v>
      </c>
      <c r="J234" s="5"/>
      <c r="K234" s="5">
        <f t="shared" si="21"/>
        <v>2.1284999999999997E-5</v>
      </c>
      <c r="L234" s="5">
        <f t="shared" si="22"/>
        <v>4.1849999999999997E-6</v>
      </c>
      <c r="M234" s="5">
        <f t="shared" si="23"/>
        <v>-1.5850000000000009E-6</v>
      </c>
      <c r="N234">
        <v>1</v>
      </c>
      <c r="O234" s="5">
        <f t="shared" si="24"/>
        <v>0.19661733615221988</v>
      </c>
      <c r="P234" s="5">
        <f t="shared" si="25"/>
        <v>-7.446558609349313E-2</v>
      </c>
      <c r="Q234" s="5">
        <f t="shared" si="26"/>
        <v>0.21024628507501023</v>
      </c>
      <c r="R234" s="5">
        <f t="shared" si="27"/>
        <v>-0.181019957270347</v>
      </c>
    </row>
    <row r="235" spans="5:18" x14ac:dyDescent="0.3">
      <c r="E235" s="4">
        <v>53</v>
      </c>
      <c r="F235" s="5">
        <v>1.0535E-5</v>
      </c>
      <c r="G235" s="5">
        <v>9.0710000000000001E-6</v>
      </c>
      <c r="H235" s="5">
        <v>8.3629999999999994E-6</v>
      </c>
      <c r="I235" s="5">
        <v>9.8009999999999998E-6</v>
      </c>
      <c r="J235" s="5"/>
      <c r="K235" s="5">
        <f t="shared" si="21"/>
        <v>1.8898000000000001E-5</v>
      </c>
      <c r="L235" s="5">
        <f t="shared" si="22"/>
        <v>2.1720000000000005E-6</v>
      </c>
      <c r="M235" s="5">
        <f t="shared" si="23"/>
        <v>-7.2999999999999979E-7</v>
      </c>
      <c r="N235">
        <v>1</v>
      </c>
      <c r="O235" s="5">
        <f t="shared" si="24"/>
        <v>0.11493279712138853</v>
      </c>
      <c r="P235" s="5">
        <f t="shared" si="25"/>
        <v>-3.8628426288496123E-2</v>
      </c>
      <c r="Q235" s="5">
        <f t="shared" si="26"/>
        <v>0.12125058008798158</v>
      </c>
      <c r="R235" s="5">
        <f t="shared" si="27"/>
        <v>-0.16211733923080449</v>
      </c>
    </row>
    <row r="236" spans="5:18" x14ac:dyDescent="0.3">
      <c r="E236" s="4">
        <v>53.5</v>
      </c>
      <c r="F236" s="5">
        <v>9.5810000000000003E-6</v>
      </c>
      <c r="G236" s="5">
        <v>9.3640000000000005E-6</v>
      </c>
      <c r="H236" s="5">
        <v>8.8740000000000001E-6</v>
      </c>
      <c r="I236" s="5">
        <v>9.6150000000000003E-6</v>
      </c>
      <c r="J236" s="5"/>
      <c r="K236" s="5">
        <f t="shared" si="21"/>
        <v>1.8454999999999999E-5</v>
      </c>
      <c r="L236" s="5">
        <f t="shared" si="22"/>
        <v>7.0700000000000018E-7</v>
      </c>
      <c r="M236" s="5">
        <f t="shared" si="23"/>
        <v>-2.509999999999998E-7</v>
      </c>
      <c r="N236">
        <v>1</v>
      </c>
      <c r="O236" s="5">
        <f t="shared" si="24"/>
        <v>3.8309401246274737E-2</v>
      </c>
      <c r="P236" s="5">
        <f t="shared" si="25"/>
        <v>-1.3600650230289885E-2</v>
      </c>
      <c r="Q236" s="5">
        <f t="shared" si="26"/>
        <v>4.0652034519009755E-2</v>
      </c>
      <c r="R236" s="5">
        <f t="shared" si="27"/>
        <v>-0.17057052059218478</v>
      </c>
    </row>
    <row r="237" spans="5:18" x14ac:dyDescent="0.3">
      <c r="E237" s="4">
        <v>54</v>
      </c>
      <c r="F237" s="5">
        <v>8.0949999999999996E-6</v>
      </c>
      <c r="G237" s="5">
        <v>8.4640000000000006E-6</v>
      </c>
      <c r="H237" s="5">
        <v>7.9869999999999999E-6</v>
      </c>
      <c r="I237" s="5">
        <v>7.7149999999999998E-6</v>
      </c>
      <c r="J237" s="5"/>
      <c r="K237" s="5">
        <f t="shared" si="21"/>
        <v>1.6082E-5</v>
      </c>
      <c r="L237" s="5">
        <f t="shared" si="22"/>
        <v>1.0799999999999964E-7</v>
      </c>
      <c r="M237" s="5">
        <f t="shared" si="23"/>
        <v>7.4900000000000079E-7</v>
      </c>
      <c r="N237">
        <v>1</v>
      </c>
      <c r="O237" s="5">
        <f t="shared" si="24"/>
        <v>6.7155826389752298E-3</v>
      </c>
      <c r="P237" s="5">
        <f t="shared" si="25"/>
        <v>4.6573809227708048E-2</v>
      </c>
      <c r="Q237" s="5">
        <f t="shared" si="26"/>
        <v>4.7055485930546391E-2</v>
      </c>
      <c r="R237" s="5">
        <f t="shared" si="27"/>
        <v>0.71379555311957055</v>
      </c>
    </row>
    <row r="238" spans="5:18" x14ac:dyDescent="0.3">
      <c r="E238" s="4">
        <v>54.5</v>
      </c>
      <c r="F238" s="5">
        <v>9.7319999999999993E-6</v>
      </c>
      <c r="G238" s="5">
        <v>7.6369999999999999E-6</v>
      </c>
      <c r="H238" s="5">
        <v>8.6410000000000008E-6</v>
      </c>
      <c r="I238" s="5">
        <v>1.0749E-5</v>
      </c>
      <c r="J238" s="5"/>
      <c r="K238" s="5">
        <f t="shared" si="21"/>
        <v>1.8373000000000002E-5</v>
      </c>
      <c r="L238" s="5">
        <f t="shared" si="22"/>
        <v>1.0909999999999985E-6</v>
      </c>
      <c r="M238" s="5">
        <f t="shared" si="23"/>
        <v>-3.112E-6</v>
      </c>
      <c r="N238">
        <v>1</v>
      </c>
      <c r="O238" s="5">
        <f t="shared" si="24"/>
        <v>5.9380612855820955E-2</v>
      </c>
      <c r="P238" s="5">
        <f t="shared" si="25"/>
        <v>-0.16937898002503674</v>
      </c>
      <c r="Q238" s="5">
        <f t="shared" si="26"/>
        <v>0.17948620018668479</v>
      </c>
      <c r="R238" s="5">
        <f t="shared" si="27"/>
        <v>-0.61680315823765863</v>
      </c>
    </row>
    <row r="239" spans="5:18" x14ac:dyDescent="0.3">
      <c r="E239" s="4">
        <v>55</v>
      </c>
      <c r="F239" s="5">
        <v>8.2479999999999996E-6</v>
      </c>
      <c r="G239" s="5">
        <v>7.5209999999999997E-6</v>
      </c>
      <c r="H239" s="5">
        <v>7.4710000000000001E-6</v>
      </c>
      <c r="I239" s="5">
        <v>8.0749999999999998E-6</v>
      </c>
      <c r="J239" s="5"/>
      <c r="K239" s="5">
        <f t="shared" si="21"/>
        <v>1.5719E-5</v>
      </c>
      <c r="L239" s="5">
        <f t="shared" si="22"/>
        <v>7.7699999999999951E-7</v>
      </c>
      <c r="M239" s="5">
        <f t="shared" si="23"/>
        <v>-5.5400000000000012E-7</v>
      </c>
      <c r="N239">
        <v>1</v>
      </c>
      <c r="O239" s="5">
        <f t="shared" si="24"/>
        <v>4.943062535784716E-2</v>
      </c>
      <c r="P239" s="5">
        <f t="shared" si="25"/>
        <v>-3.5243972262866602E-2</v>
      </c>
      <c r="Q239" s="5">
        <f t="shared" si="26"/>
        <v>6.0708519205574053E-2</v>
      </c>
      <c r="R239" s="5">
        <f t="shared" si="27"/>
        <v>-0.30969838178399528</v>
      </c>
    </row>
    <row r="240" spans="5:18" x14ac:dyDescent="0.3">
      <c r="E240" s="4">
        <v>55.5</v>
      </c>
      <c r="F240" s="5">
        <v>1.3981E-5</v>
      </c>
      <c r="G240" s="5">
        <v>9.6579999999999997E-6</v>
      </c>
      <c r="H240" s="5">
        <v>9.9860000000000006E-6</v>
      </c>
      <c r="I240" s="5">
        <v>1.4428E-5</v>
      </c>
      <c r="J240" s="5"/>
      <c r="K240" s="5">
        <f t="shared" si="21"/>
        <v>2.3967000000000003E-5</v>
      </c>
      <c r="L240" s="5">
        <f t="shared" si="22"/>
        <v>3.9949999999999999E-6</v>
      </c>
      <c r="M240" s="5">
        <f t="shared" si="23"/>
        <v>-4.7700000000000001E-6</v>
      </c>
      <c r="N240">
        <v>1</v>
      </c>
      <c r="O240" s="5">
        <f t="shared" si="24"/>
        <v>0.16668752868527556</v>
      </c>
      <c r="P240" s="5">
        <f t="shared" si="25"/>
        <v>-0.1990236575291025</v>
      </c>
      <c r="Q240" s="5">
        <f t="shared" si="26"/>
        <v>0.25960575585966128</v>
      </c>
      <c r="R240" s="5">
        <f t="shared" si="27"/>
        <v>-0.43679433288130226</v>
      </c>
    </row>
    <row r="241" spans="5:18" x14ac:dyDescent="0.3">
      <c r="E241" s="4">
        <v>56</v>
      </c>
      <c r="F241" s="5">
        <v>1.3294E-5</v>
      </c>
      <c r="G241" s="5">
        <v>1.0353000000000001E-5</v>
      </c>
      <c r="H241" s="5">
        <v>9.0820000000000005E-6</v>
      </c>
      <c r="I241" s="5">
        <v>1.2165E-5</v>
      </c>
      <c r="J241" s="5"/>
      <c r="K241" s="5">
        <f t="shared" si="21"/>
        <v>2.2376000000000001E-5</v>
      </c>
      <c r="L241" s="5">
        <f t="shared" si="22"/>
        <v>4.2119999999999997E-6</v>
      </c>
      <c r="M241" s="5">
        <f t="shared" si="23"/>
        <v>-1.8119999999999989E-6</v>
      </c>
      <c r="N241">
        <v>1</v>
      </c>
      <c r="O241" s="5">
        <f t="shared" si="24"/>
        <v>0.18823739721129779</v>
      </c>
      <c r="P241" s="5">
        <f t="shared" si="25"/>
        <v>-8.0979621022524081E-2</v>
      </c>
      <c r="Q241" s="5">
        <f t="shared" si="26"/>
        <v>0.20491709721210558</v>
      </c>
      <c r="R241" s="5">
        <f t="shared" si="27"/>
        <v>-0.20313317793304753</v>
      </c>
    </row>
    <row r="242" spans="5:18" x14ac:dyDescent="0.3">
      <c r="E242" s="4">
        <v>56.5</v>
      </c>
      <c r="F242" s="5">
        <v>8.6689999999999995E-6</v>
      </c>
      <c r="G242" s="5">
        <v>7.588E-6</v>
      </c>
      <c r="H242" s="5">
        <v>7.0500000000000003E-6</v>
      </c>
      <c r="I242" s="5">
        <v>8.3860000000000007E-6</v>
      </c>
      <c r="J242" s="5"/>
      <c r="K242" s="5">
        <f t="shared" si="21"/>
        <v>1.5719E-5</v>
      </c>
      <c r="L242" s="5">
        <f t="shared" si="22"/>
        <v>1.6189999999999992E-6</v>
      </c>
      <c r="M242" s="5">
        <f t="shared" si="23"/>
        <v>-7.9800000000000066E-7</v>
      </c>
      <c r="N242">
        <v>1</v>
      </c>
      <c r="O242" s="5">
        <f t="shared" si="24"/>
        <v>0.10299637381512815</v>
      </c>
      <c r="P242" s="5">
        <f t="shared" si="25"/>
        <v>-5.0766588205356615E-2</v>
      </c>
      <c r="Q242" s="5">
        <f t="shared" si="26"/>
        <v>0.11482813025159762</v>
      </c>
      <c r="R242" s="5">
        <f t="shared" si="27"/>
        <v>-0.22897447954655725</v>
      </c>
    </row>
    <row r="243" spans="5:18" x14ac:dyDescent="0.3">
      <c r="E243" s="4">
        <v>57</v>
      </c>
      <c r="F243" s="5">
        <v>9.0529999999999996E-6</v>
      </c>
      <c r="G243" s="5">
        <v>8.4009999999999997E-6</v>
      </c>
      <c r="H243" s="5">
        <v>8.2139999999999996E-6</v>
      </c>
      <c r="I243" s="5">
        <v>8.8920000000000006E-6</v>
      </c>
      <c r="J243" s="5"/>
      <c r="K243" s="5">
        <f t="shared" si="21"/>
        <v>1.7266999999999999E-5</v>
      </c>
      <c r="L243" s="5">
        <f t="shared" si="22"/>
        <v>8.3899999999999993E-7</v>
      </c>
      <c r="M243" s="5">
        <f t="shared" si="23"/>
        <v>-4.9100000000000089E-7</v>
      </c>
      <c r="N243">
        <v>1</v>
      </c>
      <c r="O243" s="5">
        <f t="shared" si="24"/>
        <v>4.8589795563792205E-2</v>
      </c>
      <c r="P243" s="5">
        <f t="shared" si="25"/>
        <v>-2.8435744483697279E-2</v>
      </c>
      <c r="Q243" s="5">
        <f t="shared" si="26"/>
        <v>5.6298843658402445E-2</v>
      </c>
      <c r="R243" s="5">
        <f t="shared" si="27"/>
        <v>-0.2647406669182622</v>
      </c>
    </row>
    <row r="244" spans="5:18" x14ac:dyDescent="0.3">
      <c r="E244" s="4">
        <v>57.5</v>
      </c>
      <c r="F244" s="5">
        <v>8.3319999999999992E-6</v>
      </c>
      <c r="G244" s="5">
        <v>7.7800000000000001E-6</v>
      </c>
      <c r="H244" s="5">
        <v>7.1790000000000002E-6</v>
      </c>
      <c r="I244" s="5">
        <v>7.79E-6</v>
      </c>
      <c r="J244" s="5"/>
      <c r="K244" s="5">
        <f t="shared" si="21"/>
        <v>1.5511000000000001E-5</v>
      </c>
      <c r="L244" s="5">
        <f t="shared" si="22"/>
        <v>1.152999999999999E-6</v>
      </c>
      <c r="M244" s="5">
        <f t="shared" si="23"/>
        <v>-9.9999999999999043E-9</v>
      </c>
      <c r="N244">
        <v>1</v>
      </c>
      <c r="O244" s="5">
        <f t="shared" si="24"/>
        <v>7.4334343369221775E-2</v>
      </c>
      <c r="P244" s="5">
        <f t="shared" si="25"/>
        <v>-6.4470375862290652E-4</v>
      </c>
      <c r="Q244" s="5">
        <f t="shared" si="26"/>
        <v>7.4337139083164527E-2</v>
      </c>
      <c r="R244" s="5">
        <f t="shared" si="27"/>
        <v>-4.3364047152347129E-3</v>
      </c>
    </row>
    <row r="245" spans="5:18" x14ac:dyDescent="0.3">
      <c r="E245" s="4">
        <v>58</v>
      </c>
      <c r="F245" s="5">
        <v>7.4189999999999996E-6</v>
      </c>
      <c r="G245" s="5">
        <v>6.6810000000000001E-6</v>
      </c>
      <c r="H245" s="5">
        <v>6.9140000000000002E-6</v>
      </c>
      <c r="I245" s="5">
        <v>7.464E-6</v>
      </c>
      <c r="J245" s="5"/>
      <c r="K245" s="5">
        <f t="shared" si="21"/>
        <v>1.4333E-5</v>
      </c>
      <c r="L245" s="5">
        <f t="shared" si="22"/>
        <v>5.049999999999994E-7</v>
      </c>
      <c r="M245" s="5">
        <f t="shared" si="23"/>
        <v>-7.8299999999999996E-7</v>
      </c>
      <c r="N245">
        <v>1</v>
      </c>
      <c r="O245" s="5">
        <f t="shared" si="24"/>
        <v>3.5233377520407408E-2</v>
      </c>
      <c r="P245" s="5">
        <f t="shared" si="25"/>
        <v>-5.4629177422730761E-2</v>
      </c>
      <c r="Q245" s="5">
        <f t="shared" si="26"/>
        <v>6.500567603971015E-2</v>
      </c>
      <c r="R245" s="5">
        <f t="shared" si="27"/>
        <v>-0.49898782345696097</v>
      </c>
    </row>
    <row r="246" spans="5:18" x14ac:dyDescent="0.3">
      <c r="E246" s="4">
        <v>58.5</v>
      </c>
      <c r="F246" s="5">
        <v>7.8099999999999998E-6</v>
      </c>
      <c r="G246" s="5">
        <v>6.6329999999999999E-6</v>
      </c>
      <c r="H246" s="5">
        <v>6.9589999999999998E-6</v>
      </c>
      <c r="I246" s="5">
        <v>8.0819999999999999E-6</v>
      </c>
      <c r="J246" s="5"/>
      <c r="K246" s="5">
        <f t="shared" si="21"/>
        <v>1.4769E-5</v>
      </c>
      <c r="L246" s="5">
        <f t="shared" si="22"/>
        <v>8.5099999999999998E-7</v>
      </c>
      <c r="M246" s="5">
        <f t="shared" si="23"/>
        <v>-1.449E-6</v>
      </c>
      <c r="N246">
        <v>1</v>
      </c>
      <c r="O246" s="5">
        <f t="shared" si="24"/>
        <v>5.762069198997901E-2</v>
      </c>
      <c r="P246" s="5">
        <f t="shared" si="25"/>
        <v>-9.8110907982937229E-2</v>
      </c>
      <c r="Q246" s="5">
        <f t="shared" si="26"/>
        <v>0.11378002641342816</v>
      </c>
      <c r="R246" s="5">
        <f t="shared" si="27"/>
        <v>-0.51988311097535711</v>
      </c>
    </row>
    <row r="247" spans="5:18" x14ac:dyDescent="0.3">
      <c r="E247" s="4">
        <v>59</v>
      </c>
      <c r="F247" s="5">
        <v>7.9349999999999994E-6</v>
      </c>
      <c r="G247" s="5">
        <v>6.8789999999999997E-6</v>
      </c>
      <c r="H247" s="5">
        <v>6.2140000000000001E-6</v>
      </c>
      <c r="I247" s="5">
        <v>7.4950000000000002E-6</v>
      </c>
      <c r="J247" s="5"/>
      <c r="K247" s="5">
        <f t="shared" si="21"/>
        <v>1.4149E-5</v>
      </c>
      <c r="L247" s="5">
        <f t="shared" si="22"/>
        <v>1.7209999999999993E-6</v>
      </c>
      <c r="M247" s="5">
        <f t="shared" si="23"/>
        <v>-6.1600000000000054E-7</v>
      </c>
      <c r="N247">
        <v>1</v>
      </c>
      <c r="O247" s="5">
        <f t="shared" si="24"/>
        <v>0.12163403774118307</v>
      </c>
      <c r="P247" s="5">
        <f t="shared" si="25"/>
        <v>-4.3536645699342749E-2</v>
      </c>
      <c r="Q247" s="5">
        <f t="shared" si="26"/>
        <v>0.12919086134852437</v>
      </c>
      <c r="R247" s="5">
        <f t="shared" si="27"/>
        <v>-0.17186156903466518</v>
      </c>
    </row>
    <row r="248" spans="5:18" x14ac:dyDescent="0.3">
      <c r="E248" s="4">
        <v>59.5</v>
      </c>
      <c r="F248" s="5">
        <v>7.8320000000000006E-6</v>
      </c>
      <c r="G248" s="5">
        <v>6.6250000000000001E-6</v>
      </c>
      <c r="H248" s="5">
        <v>6.5080000000000002E-6</v>
      </c>
      <c r="I248" s="5">
        <v>7.6720000000000004E-6</v>
      </c>
      <c r="J248" s="5"/>
      <c r="K248" s="5">
        <f t="shared" si="21"/>
        <v>1.4340000000000002E-5</v>
      </c>
      <c r="L248" s="5">
        <f t="shared" si="22"/>
        <v>1.3240000000000004E-6</v>
      </c>
      <c r="M248" s="5">
        <f t="shared" si="23"/>
        <v>-1.0470000000000003E-6</v>
      </c>
      <c r="N248">
        <v>1</v>
      </c>
      <c r="O248" s="5">
        <f t="shared" si="24"/>
        <v>9.2329149232914937E-2</v>
      </c>
      <c r="P248" s="5">
        <f t="shared" si="25"/>
        <v>-7.3012552301255237E-2</v>
      </c>
      <c r="Q248" s="5">
        <f t="shared" si="26"/>
        <v>0.11770940740491989</v>
      </c>
      <c r="R248" s="5">
        <f t="shared" si="27"/>
        <v>-0.33454851735960711</v>
      </c>
    </row>
    <row r="249" spans="5:18" x14ac:dyDescent="0.3">
      <c r="E249" s="4">
        <v>60</v>
      </c>
      <c r="F249" s="5">
        <v>7.6179999999999997E-6</v>
      </c>
      <c r="G249" s="5">
        <v>6.2530000000000001E-6</v>
      </c>
      <c r="H249" s="5">
        <v>6.037E-6</v>
      </c>
      <c r="I249" s="5">
        <v>7.3649999999999998E-6</v>
      </c>
      <c r="J249" s="5"/>
      <c r="K249" s="5">
        <f t="shared" si="21"/>
        <v>1.3655000000000001E-5</v>
      </c>
      <c r="L249" s="5">
        <f t="shared" si="22"/>
        <v>1.5809999999999998E-6</v>
      </c>
      <c r="M249" s="5">
        <f t="shared" si="23"/>
        <v>-1.1119999999999997E-6</v>
      </c>
      <c r="N249">
        <v>1</v>
      </c>
      <c r="O249" s="5">
        <f t="shared" si="24"/>
        <v>0.11578176492127423</v>
      </c>
      <c r="P249" s="5">
        <f t="shared" si="25"/>
        <v>-8.1435371658733033E-2</v>
      </c>
      <c r="Q249" s="5">
        <f t="shared" si="26"/>
        <v>0.14155259392000272</v>
      </c>
      <c r="R249" s="5">
        <f t="shared" si="27"/>
        <v>-0.30648614721227813</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tabSelected="1" workbookViewId="0">
      <selection activeCell="B28" sqref="B28"/>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80</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9.6772000000000001E-5</v>
      </c>
      <c r="G9" s="5">
        <v>4.9818000000000003E-5</v>
      </c>
      <c r="H9" s="5">
        <v>8.5169999999999999E-6</v>
      </c>
      <c r="I9" s="5">
        <v>5.2642000000000002E-5</v>
      </c>
      <c r="J9" s="5"/>
      <c r="K9" s="5">
        <f>F9+H9</f>
        <v>1.05289E-4</v>
      </c>
      <c r="L9" s="5">
        <f>F9-H9</f>
        <v>8.8255000000000001E-5</v>
      </c>
      <c r="M9" s="5">
        <f>G9-I9</f>
        <v>-2.8239999999999987E-6</v>
      </c>
      <c r="N9">
        <v>1</v>
      </c>
      <c r="O9" s="5">
        <f>L9/K9</f>
        <v>0.83821671779578111</v>
      </c>
      <c r="P9" s="5">
        <f>M9/K9</f>
        <v>-2.6821415342533395E-2</v>
      </c>
      <c r="Q9" s="5">
        <f>SQRT(O9^2+P9^2)</f>
        <v>0.83864572634295875</v>
      </c>
      <c r="R9" s="5">
        <f>0.5*ATAN(P9/O9)</f>
        <v>-1.5993636482651917E-2</v>
      </c>
    </row>
    <row r="10" spans="1:18" x14ac:dyDescent="0.3">
      <c r="A10" s="1" t="s">
        <v>31</v>
      </c>
      <c r="B10" t="s">
        <v>2</v>
      </c>
      <c r="E10" s="4">
        <v>-59.5</v>
      </c>
      <c r="F10" s="5">
        <v>5.5429000000000001E-5</v>
      </c>
      <c r="G10" s="5">
        <v>3.2357999999999997E-5</v>
      </c>
      <c r="H10" s="5">
        <v>9.5829999999999996E-6</v>
      </c>
      <c r="I10" s="5">
        <v>3.6225E-5</v>
      </c>
      <c r="J10" s="5"/>
      <c r="K10" s="5">
        <f t="shared" ref="K10:K73" si="0">F10+H10</f>
        <v>6.5012000000000007E-5</v>
      </c>
      <c r="L10" s="5">
        <f t="shared" ref="L10:M73" si="1">F10-H10</f>
        <v>4.5846000000000001E-5</v>
      </c>
      <c r="M10" s="5">
        <f t="shared" si="1"/>
        <v>-3.8670000000000021E-6</v>
      </c>
      <c r="N10">
        <v>1</v>
      </c>
      <c r="O10" s="5">
        <f t="shared" ref="O10:O73" si="2">L10/K10</f>
        <v>0.7051928874669291</v>
      </c>
      <c r="P10" s="5">
        <f t="shared" ref="P10:P73" si="3">M10/K10</f>
        <v>-5.9481326524333994E-2</v>
      </c>
      <c r="Q10" s="5">
        <f t="shared" ref="Q10:Q73" si="4">SQRT(O10^2+P10^2)</f>
        <v>0.7076969950049522</v>
      </c>
      <c r="R10" s="5">
        <f t="shared" ref="R10:R73" si="5">0.5*ATAN(P10/O10)</f>
        <v>-4.2074208611004124E-2</v>
      </c>
    </row>
    <row r="11" spans="1:18" x14ac:dyDescent="0.3">
      <c r="A11" s="1" t="s">
        <v>58</v>
      </c>
      <c r="B11" t="s">
        <v>59</v>
      </c>
      <c r="E11" s="4">
        <v>-59</v>
      </c>
      <c r="F11" s="5">
        <v>6.0863999999999999E-5</v>
      </c>
      <c r="G11" s="5">
        <v>3.4802000000000003E-5</v>
      </c>
      <c r="H11" s="5">
        <v>1.0913E-5</v>
      </c>
      <c r="I11" s="5">
        <v>3.6183999999999998E-5</v>
      </c>
      <c r="J11" s="5"/>
      <c r="K11" s="5">
        <f t="shared" si="0"/>
        <v>7.1777000000000001E-5</v>
      </c>
      <c r="L11" s="5">
        <f t="shared" si="1"/>
        <v>4.9950999999999997E-5</v>
      </c>
      <c r="M11" s="5">
        <f t="shared" si="1"/>
        <v>-1.3819999999999946E-6</v>
      </c>
      <c r="N11">
        <v>1</v>
      </c>
      <c r="O11" s="5">
        <f t="shared" si="2"/>
        <v>0.69591930562715065</v>
      </c>
      <c r="P11" s="5">
        <f t="shared" si="3"/>
        <v>-1.9254078604566845E-2</v>
      </c>
      <c r="Q11" s="5">
        <f t="shared" si="4"/>
        <v>0.6961856070671717</v>
      </c>
      <c r="R11" s="5">
        <f t="shared" si="5"/>
        <v>-1.3830028785495059E-2</v>
      </c>
    </row>
    <row r="12" spans="1:18" x14ac:dyDescent="0.3">
      <c r="A12" s="1" t="s">
        <v>60</v>
      </c>
      <c r="B12" t="s">
        <v>61</v>
      </c>
      <c r="E12" s="4">
        <v>-58.5</v>
      </c>
      <c r="F12" s="5">
        <v>5.4642999999999998E-5</v>
      </c>
      <c r="G12" s="5">
        <v>3.2938999999999998E-5</v>
      </c>
      <c r="H12" s="5">
        <v>1.0057999999999999E-5</v>
      </c>
      <c r="I12" s="5">
        <v>3.4310000000000002E-5</v>
      </c>
      <c r="J12" s="5"/>
      <c r="K12" s="5">
        <f t="shared" si="0"/>
        <v>6.4701000000000003E-5</v>
      </c>
      <c r="L12" s="5">
        <f t="shared" si="1"/>
        <v>4.4585000000000001E-5</v>
      </c>
      <c r="M12" s="5">
        <f t="shared" si="1"/>
        <v>-1.3710000000000043E-6</v>
      </c>
      <c r="N12">
        <v>1</v>
      </c>
      <c r="O12" s="5">
        <f t="shared" si="2"/>
        <v>0.6890929042827777</v>
      </c>
      <c r="P12" s="5">
        <f t="shared" si="3"/>
        <v>-2.1189780683451634E-2</v>
      </c>
      <c r="Q12" s="5">
        <f t="shared" si="4"/>
        <v>0.6894186228542758</v>
      </c>
      <c r="R12" s="5">
        <f t="shared" si="5"/>
        <v>-1.5370282783978114E-2</v>
      </c>
    </row>
    <row r="13" spans="1:18" x14ac:dyDescent="0.3">
      <c r="A13" s="1" t="s">
        <v>32</v>
      </c>
      <c r="E13" s="4">
        <v>-58</v>
      </c>
      <c r="F13" s="5">
        <v>5.1829999999999997E-5</v>
      </c>
      <c r="G13" s="5">
        <v>3.0796999999999997E-5</v>
      </c>
      <c r="H13" s="5">
        <v>7.6290000000000001E-6</v>
      </c>
      <c r="I13" s="5">
        <v>3.1427000000000003E-5</v>
      </c>
      <c r="J13" s="5"/>
      <c r="K13" s="5">
        <f t="shared" si="0"/>
        <v>5.9458999999999994E-5</v>
      </c>
      <c r="L13" s="5">
        <f t="shared" si="1"/>
        <v>4.4200999999999999E-5</v>
      </c>
      <c r="M13" s="5">
        <f t="shared" si="1"/>
        <v>-6.3000000000000583E-7</v>
      </c>
      <c r="N13">
        <v>1</v>
      </c>
      <c r="O13" s="5">
        <f t="shared" si="2"/>
        <v>0.74338619889335511</v>
      </c>
      <c r="P13" s="5">
        <f t="shared" si="3"/>
        <v>-1.0595536420054254E-2</v>
      </c>
      <c r="Q13" s="5">
        <f t="shared" si="4"/>
        <v>0.74346170452629212</v>
      </c>
      <c r="R13" s="5">
        <f t="shared" si="5"/>
        <v>-7.1260530722287493E-3</v>
      </c>
    </row>
    <row r="14" spans="1:18" x14ac:dyDescent="0.3">
      <c r="A14" s="1"/>
      <c r="E14" s="4">
        <v>-57.5</v>
      </c>
      <c r="F14" s="5">
        <v>7.2609999999999998E-5</v>
      </c>
      <c r="G14" s="5">
        <v>3.7722000000000002E-5</v>
      </c>
      <c r="H14" s="5">
        <v>1.0254E-5</v>
      </c>
      <c r="I14" s="5">
        <v>4.1953999999999998E-5</v>
      </c>
      <c r="J14" s="5"/>
      <c r="K14" s="5">
        <f t="shared" si="0"/>
        <v>8.2863999999999998E-5</v>
      </c>
      <c r="L14" s="5">
        <f t="shared" si="1"/>
        <v>6.2355999999999997E-5</v>
      </c>
      <c r="M14" s="5">
        <f t="shared" si="1"/>
        <v>-4.2319999999999961E-6</v>
      </c>
      <c r="N14">
        <v>1</v>
      </c>
      <c r="O14" s="5">
        <f t="shared" si="2"/>
        <v>0.75251013709210268</v>
      </c>
      <c r="P14" s="5">
        <f t="shared" si="3"/>
        <v>-5.1071635450859194E-2</v>
      </c>
      <c r="Q14" s="5">
        <f t="shared" si="4"/>
        <v>0.75424122028300777</v>
      </c>
      <c r="R14" s="5">
        <f t="shared" si="5"/>
        <v>-3.3882226289730942E-2</v>
      </c>
    </row>
    <row r="15" spans="1:18" x14ac:dyDescent="0.3">
      <c r="A15" s="1" t="s">
        <v>34</v>
      </c>
      <c r="B15" s="2">
        <v>20</v>
      </c>
      <c r="C15" s="2" t="s">
        <v>66</v>
      </c>
      <c r="E15" s="4">
        <v>-57</v>
      </c>
      <c r="F15" s="5">
        <v>7.7083999999999996E-5</v>
      </c>
      <c r="G15" s="5">
        <v>3.6041999999999998E-5</v>
      </c>
      <c r="H15" s="5">
        <v>1.1582E-5</v>
      </c>
      <c r="I15" s="5">
        <v>5.1397999999999998E-5</v>
      </c>
      <c r="J15" s="5"/>
      <c r="K15" s="5">
        <f t="shared" si="0"/>
        <v>8.8665999999999994E-5</v>
      </c>
      <c r="L15" s="5">
        <f t="shared" si="1"/>
        <v>6.5501999999999997E-5</v>
      </c>
      <c r="M15" s="5">
        <f t="shared" si="1"/>
        <v>-1.5356E-5</v>
      </c>
      <c r="N15">
        <v>1</v>
      </c>
      <c r="O15" s="5">
        <f t="shared" si="2"/>
        <v>0.73874991541289781</v>
      </c>
      <c r="P15" s="5">
        <f t="shared" si="3"/>
        <v>-0.17318927209979024</v>
      </c>
      <c r="Q15" s="5">
        <f t="shared" si="4"/>
        <v>0.75877925742143137</v>
      </c>
      <c r="R15" s="5">
        <f t="shared" si="5"/>
        <v>-0.11513851063532504</v>
      </c>
    </row>
    <row r="16" spans="1:18" x14ac:dyDescent="0.3">
      <c r="A16" s="1" t="s">
        <v>76</v>
      </c>
      <c r="B16" s="2">
        <v>4.54</v>
      </c>
      <c r="C16" s="2" t="s">
        <v>3</v>
      </c>
      <c r="E16" s="4">
        <v>-56.5</v>
      </c>
      <c r="F16" s="5">
        <v>5.5433000000000003E-5</v>
      </c>
      <c r="G16" s="5">
        <v>2.9187999999999999E-5</v>
      </c>
      <c r="H16" s="5">
        <v>9.1139999999999995E-6</v>
      </c>
      <c r="I16" s="5">
        <v>3.3754999999999998E-5</v>
      </c>
      <c r="J16" s="5"/>
      <c r="K16" s="5">
        <f t="shared" si="0"/>
        <v>6.4547000000000004E-5</v>
      </c>
      <c r="L16" s="5">
        <f t="shared" si="1"/>
        <v>4.6319000000000002E-5</v>
      </c>
      <c r="M16" s="5">
        <f t="shared" si="1"/>
        <v>-4.5669999999999988E-6</v>
      </c>
      <c r="N16">
        <v>1</v>
      </c>
      <c r="O16" s="5">
        <f t="shared" si="2"/>
        <v>0.71760112786031882</v>
      </c>
      <c r="P16" s="5">
        <f t="shared" si="3"/>
        <v>-7.0754643902892447E-2</v>
      </c>
      <c r="Q16" s="5">
        <f t="shared" si="4"/>
        <v>0.72108085423219126</v>
      </c>
      <c r="R16" s="5">
        <f t="shared" si="5"/>
        <v>-4.9140590413149325E-2</v>
      </c>
    </row>
    <row r="17" spans="1:18" x14ac:dyDescent="0.3">
      <c r="A17" s="1" t="s">
        <v>79</v>
      </c>
      <c r="B17">
        <v>0.107</v>
      </c>
      <c r="C17" t="s">
        <v>18</v>
      </c>
      <c r="E17" s="4">
        <v>-56</v>
      </c>
      <c r="F17" s="5">
        <v>5.2978E-5</v>
      </c>
      <c r="G17" s="5">
        <v>3.1415999999999999E-5</v>
      </c>
      <c r="H17" s="5">
        <v>1.0314E-5</v>
      </c>
      <c r="I17" s="5">
        <v>3.2737999999999997E-5</v>
      </c>
      <c r="J17" s="5"/>
      <c r="K17" s="5">
        <f t="shared" si="0"/>
        <v>6.3292000000000003E-5</v>
      </c>
      <c r="L17" s="5">
        <f t="shared" si="1"/>
        <v>4.2663999999999997E-5</v>
      </c>
      <c r="M17" s="5">
        <f t="shared" si="1"/>
        <v>-1.3219999999999985E-6</v>
      </c>
      <c r="N17">
        <v>1</v>
      </c>
      <c r="O17" s="5">
        <f t="shared" si="2"/>
        <v>0.67408203248435816</v>
      </c>
      <c r="P17" s="5">
        <f t="shared" si="3"/>
        <v>-2.0887315932503293E-2</v>
      </c>
      <c r="Q17" s="5">
        <f t="shared" si="4"/>
        <v>0.67440556528331486</v>
      </c>
      <c r="R17" s="5">
        <f t="shared" si="5"/>
        <v>-1.5488200084565489E-2</v>
      </c>
    </row>
    <row r="18" spans="1:18" x14ac:dyDescent="0.3">
      <c r="A18" s="1" t="s">
        <v>77</v>
      </c>
      <c r="B18" s="2">
        <v>275</v>
      </c>
      <c r="C18" s="2" t="s">
        <v>78</v>
      </c>
      <c r="E18" s="4">
        <v>-55.5</v>
      </c>
      <c r="F18" s="5">
        <v>5.7194999999999997E-5</v>
      </c>
      <c r="G18" s="5">
        <v>3.1587000000000001E-5</v>
      </c>
      <c r="H18" s="5">
        <v>1.1342000000000001E-5</v>
      </c>
      <c r="I18" s="5">
        <v>3.7874999999999999E-5</v>
      </c>
      <c r="J18" s="5"/>
      <c r="K18" s="5">
        <f t="shared" si="0"/>
        <v>6.8536999999999998E-5</v>
      </c>
      <c r="L18" s="5">
        <f t="shared" si="1"/>
        <v>4.5852999999999996E-5</v>
      </c>
      <c r="M18" s="5">
        <f t="shared" si="1"/>
        <v>-6.2879999999999981E-6</v>
      </c>
      <c r="N18">
        <v>1</v>
      </c>
      <c r="O18" s="5">
        <f t="shared" si="2"/>
        <v>0.66902548988137789</v>
      </c>
      <c r="P18" s="5">
        <f t="shared" si="3"/>
        <v>-9.1746064169718519E-2</v>
      </c>
      <c r="Q18" s="5">
        <f t="shared" si="4"/>
        <v>0.67528693634754389</v>
      </c>
      <c r="R18" s="5">
        <f t="shared" si="5"/>
        <v>-6.814191127879185E-2</v>
      </c>
    </row>
    <row r="19" spans="1:18" x14ac:dyDescent="0.3">
      <c r="A19" s="1"/>
      <c r="E19" s="4">
        <v>-55</v>
      </c>
      <c r="F19" s="5">
        <v>6.1791999999999994E-5</v>
      </c>
      <c r="G19" s="5">
        <v>3.6745999999999997E-5</v>
      </c>
      <c r="H19" s="5">
        <v>1.2126E-5</v>
      </c>
      <c r="I19" s="5">
        <v>4.0513000000000003E-5</v>
      </c>
      <c r="J19" s="5"/>
      <c r="K19" s="5">
        <f t="shared" si="0"/>
        <v>7.3917999999999993E-5</v>
      </c>
      <c r="L19" s="5">
        <f t="shared" si="1"/>
        <v>4.9665999999999995E-5</v>
      </c>
      <c r="M19" s="5">
        <f t="shared" si="1"/>
        <v>-3.7670000000000065E-6</v>
      </c>
      <c r="N19">
        <v>1</v>
      </c>
      <c r="O19" s="5">
        <f t="shared" si="2"/>
        <v>0.67190670743256042</v>
      </c>
      <c r="P19" s="5">
        <f t="shared" si="3"/>
        <v>-5.0961876674152529E-2</v>
      </c>
      <c r="Q19" s="5">
        <f t="shared" si="4"/>
        <v>0.67383657986711876</v>
      </c>
      <c r="R19" s="5">
        <f t="shared" si="5"/>
        <v>-3.7850857106824239E-2</v>
      </c>
    </row>
    <row r="20" spans="1:18" x14ac:dyDescent="0.3">
      <c r="A20" s="1" t="s">
        <v>50</v>
      </c>
      <c r="B20" s="4">
        <f>ABS(B27)+ABS(B28)</f>
        <v>33.238411307371621</v>
      </c>
      <c r="C20" t="s">
        <v>65</v>
      </c>
      <c r="E20" s="4">
        <v>-54.5</v>
      </c>
      <c r="F20" s="5">
        <v>6.7514000000000004E-5</v>
      </c>
      <c r="G20" s="5">
        <v>3.8683999999999998E-5</v>
      </c>
      <c r="H20" s="5">
        <v>1.327E-5</v>
      </c>
      <c r="I20" s="5">
        <v>4.6044999999999997E-5</v>
      </c>
      <c r="J20" s="5"/>
      <c r="K20" s="5">
        <f t="shared" si="0"/>
        <v>8.0784000000000004E-5</v>
      </c>
      <c r="L20" s="5">
        <f t="shared" si="1"/>
        <v>5.4244000000000004E-5</v>
      </c>
      <c r="M20" s="5">
        <f t="shared" si="1"/>
        <v>-7.3609999999999995E-6</v>
      </c>
      <c r="N20">
        <v>1</v>
      </c>
      <c r="O20" s="5">
        <f t="shared" si="2"/>
        <v>0.67146959794018624</v>
      </c>
      <c r="P20" s="5">
        <f t="shared" si="3"/>
        <v>-9.1119528619528614E-2</v>
      </c>
      <c r="Q20" s="5">
        <f t="shared" si="4"/>
        <v>0.67762392922165937</v>
      </c>
      <c r="R20" s="5">
        <f t="shared" si="5"/>
        <v>-6.7438874789126413E-2</v>
      </c>
    </row>
    <row r="21" spans="1:18" x14ac:dyDescent="0.3">
      <c r="A21" s="1" t="s">
        <v>63</v>
      </c>
      <c r="B21" s="6">
        <f>MAX(Q:Q)*100</f>
        <v>99.368706289539659</v>
      </c>
      <c r="C21" t="s">
        <v>57</v>
      </c>
      <c r="E21" s="4">
        <v>-54</v>
      </c>
      <c r="F21" s="5">
        <v>8.8073999999999997E-5</v>
      </c>
      <c r="G21" s="5">
        <v>4.7233E-5</v>
      </c>
      <c r="H21" s="5">
        <v>1.0825999999999999E-5</v>
      </c>
      <c r="I21" s="5">
        <v>5.1755999999999997E-5</v>
      </c>
      <c r="J21" s="5"/>
      <c r="K21" s="5">
        <f t="shared" si="0"/>
        <v>9.8899999999999992E-5</v>
      </c>
      <c r="L21" s="5">
        <f t="shared" si="1"/>
        <v>7.7248000000000003E-5</v>
      </c>
      <c r="M21" s="5">
        <f t="shared" si="1"/>
        <v>-4.5229999999999972E-6</v>
      </c>
      <c r="N21">
        <v>1</v>
      </c>
      <c r="O21" s="5">
        <f t="shared" si="2"/>
        <v>0.78107178968655222</v>
      </c>
      <c r="P21" s="5">
        <f t="shared" si="3"/>
        <v>-4.573306370070776E-2</v>
      </c>
      <c r="Q21" s="5">
        <f t="shared" si="4"/>
        <v>0.78240951793776548</v>
      </c>
      <c r="R21" s="5">
        <f t="shared" si="5"/>
        <v>-2.9242452063089838E-2</v>
      </c>
    </row>
    <row r="22" spans="1:18" x14ac:dyDescent="0.3">
      <c r="A22" s="1"/>
      <c r="B22" s="6"/>
      <c r="E22" s="4">
        <v>-53.5</v>
      </c>
      <c r="F22" s="5">
        <v>5.9976999999999999E-5</v>
      </c>
      <c r="G22" s="5">
        <v>3.4493000000000003E-5</v>
      </c>
      <c r="H22" s="5">
        <v>1.1422E-5</v>
      </c>
      <c r="I22" s="5">
        <v>3.8881000000000003E-5</v>
      </c>
      <c r="J22" s="5"/>
      <c r="K22" s="5">
        <f t="shared" si="0"/>
        <v>7.1398999999999999E-5</v>
      </c>
      <c r="L22" s="5">
        <f t="shared" si="1"/>
        <v>4.8554999999999998E-5</v>
      </c>
      <c r="M22" s="5">
        <f t="shared" si="1"/>
        <v>-4.3879999999999993E-6</v>
      </c>
      <c r="N22">
        <v>1</v>
      </c>
      <c r="O22" s="5">
        <f t="shared" si="2"/>
        <v>0.68005154133811396</v>
      </c>
      <c r="P22" s="5">
        <f t="shared" si="3"/>
        <v>-6.1457443381559958E-2</v>
      </c>
      <c r="Q22" s="5">
        <f t="shared" si="4"/>
        <v>0.68282290253281797</v>
      </c>
      <c r="R22" s="5">
        <f t="shared" si="5"/>
        <v>-4.5063459195909233E-2</v>
      </c>
    </row>
    <row r="23" spans="1:18" x14ac:dyDescent="0.3">
      <c r="A23" s="7" t="s">
        <v>62</v>
      </c>
      <c r="B23" s="8"/>
      <c r="C23" s="9"/>
      <c r="E23" s="4">
        <v>-53</v>
      </c>
      <c r="F23" s="5">
        <v>1.0550100000000001E-4</v>
      </c>
      <c r="G23" s="5">
        <v>5.8177999999999998E-5</v>
      </c>
      <c r="H23" s="5">
        <v>1.4462E-5</v>
      </c>
      <c r="I23" s="5">
        <v>6.7488000000000002E-5</v>
      </c>
      <c r="J23" s="5"/>
      <c r="K23" s="5">
        <f t="shared" si="0"/>
        <v>1.19963E-4</v>
      </c>
      <c r="L23" s="5">
        <f t="shared" si="1"/>
        <v>9.1039000000000007E-5</v>
      </c>
      <c r="M23" s="5">
        <f t="shared" si="1"/>
        <v>-9.310000000000004E-6</v>
      </c>
      <c r="N23">
        <v>1</v>
      </c>
      <c r="O23" s="5">
        <f t="shared" si="2"/>
        <v>0.75889232513358285</v>
      </c>
      <c r="P23" s="5">
        <f t="shared" si="3"/>
        <v>-7.7607262239190455E-2</v>
      </c>
      <c r="Q23" s="5">
        <f t="shared" si="4"/>
        <v>0.76285021354058624</v>
      </c>
      <c r="R23" s="5">
        <f t="shared" si="5"/>
        <v>-5.0954798437600417E-2</v>
      </c>
    </row>
    <row r="24" spans="1:18" x14ac:dyDescent="0.3">
      <c r="A24" s="7" t="s">
        <v>53</v>
      </c>
      <c r="B24" s="9">
        <f>MAX(F:F)</f>
        <v>0.90301900000000002</v>
      </c>
      <c r="C24" s="23"/>
      <c r="E24" s="4">
        <v>-52.5</v>
      </c>
      <c r="F24" s="5">
        <v>7.7218000000000005E-5</v>
      </c>
      <c r="G24" s="5">
        <v>4.1384999999999998E-5</v>
      </c>
      <c r="H24" s="5">
        <v>1.129E-5</v>
      </c>
      <c r="I24" s="5">
        <v>4.9453000000000002E-5</v>
      </c>
      <c r="J24" s="5"/>
      <c r="K24" s="5">
        <f t="shared" si="0"/>
        <v>8.8508E-5</v>
      </c>
      <c r="L24" s="5">
        <f t="shared" si="1"/>
        <v>6.592800000000001E-5</v>
      </c>
      <c r="M24" s="5">
        <f t="shared" si="1"/>
        <v>-8.0680000000000047E-6</v>
      </c>
      <c r="N24">
        <v>1</v>
      </c>
      <c r="O24" s="5">
        <f t="shared" si="2"/>
        <v>0.74488181859266966</v>
      </c>
      <c r="P24" s="5">
        <f t="shared" si="3"/>
        <v>-9.1155601753513865E-2</v>
      </c>
      <c r="Q24" s="5">
        <f t="shared" si="4"/>
        <v>0.75043871661913075</v>
      </c>
      <c r="R24" s="5">
        <f t="shared" si="5"/>
        <v>-6.0885230611714032E-2</v>
      </c>
    </row>
    <row r="25" spans="1:18" x14ac:dyDescent="0.3">
      <c r="A25" s="7" t="s">
        <v>72</v>
      </c>
      <c r="B25" s="23">
        <f>MATCH(B24,F:F,0)</f>
        <v>130</v>
      </c>
      <c r="C25" s="23"/>
      <c r="E25" s="4">
        <v>-52</v>
      </c>
      <c r="F25" s="5">
        <v>1.4096599999999999E-4</v>
      </c>
      <c r="G25" s="5">
        <v>6.6258000000000002E-5</v>
      </c>
      <c r="H25" s="5">
        <v>1.1489E-5</v>
      </c>
      <c r="I25" s="5">
        <v>7.6316999999999995E-5</v>
      </c>
      <c r="J25" s="5"/>
      <c r="K25" s="5">
        <f t="shared" si="0"/>
        <v>1.5245499999999999E-4</v>
      </c>
      <c r="L25" s="5">
        <f t="shared" si="1"/>
        <v>1.2947699999999999E-4</v>
      </c>
      <c r="M25" s="5">
        <f t="shared" si="1"/>
        <v>-1.0058999999999993E-5</v>
      </c>
      <c r="N25">
        <v>1</v>
      </c>
      <c r="O25" s="5">
        <f t="shared" si="2"/>
        <v>0.84928011544390147</v>
      </c>
      <c r="P25" s="5">
        <f t="shared" si="3"/>
        <v>-6.5980125282870311E-2</v>
      </c>
      <c r="Q25" s="5">
        <f t="shared" si="4"/>
        <v>0.8518392403621412</v>
      </c>
      <c r="R25" s="5">
        <f t="shared" si="5"/>
        <v>-3.876686756962594E-2</v>
      </c>
    </row>
    <row r="26" spans="1:18" x14ac:dyDescent="0.3">
      <c r="A26" s="7" t="s">
        <v>54</v>
      </c>
      <c r="B26" s="23">
        <f>B24/2</f>
        <v>0.45150950000000001</v>
      </c>
      <c r="C26" s="9"/>
      <c r="E26" s="4">
        <v>-51.5</v>
      </c>
      <c r="F26" s="5">
        <v>8.5175999999999999E-5</v>
      </c>
      <c r="G26" s="5">
        <v>5.0593000000000002E-5</v>
      </c>
      <c r="H26" s="5">
        <v>1.1787000000000001E-5</v>
      </c>
      <c r="I26" s="5">
        <v>4.5612999999999998E-5</v>
      </c>
      <c r="J26" s="5"/>
      <c r="K26" s="5">
        <f t="shared" si="0"/>
        <v>9.6963E-5</v>
      </c>
      <c r="L26" s="5">
        <f t="shared" si="1"/>
        <v>7.3388999999999998E-5</v>
      </c>
      <c r="M26" s="5">
        <f t="shared" si="1"/>
        <v>4.9800000000000031E-6</v>
      </c>
      <c r="N26">
        <v>1</v>
      </c>
      <c r="O26" s="5">
        <f t="shared" si="2"/>
        <v>0.75687633427183565</v>
      </c>
      <c r="P26" s="5">
        <f t="shared" si="3"/>
        <v>5.1359797035982833E-2</v>
      </c>
      <c r="Q26" s="5">
        <f t="shared" si="4"/>
        <v>0.75861690867812115</v>
      </c>
      <c r="R26" s="5">
        <f t="shared" si="5"/>
        <v>3.3876857074441082E-2</v>
      </c>
    </row>
    <row r="27" spans="1:18" x14ac:dyDescent="0.3">
      <c r="A27" s="7" t="s">
        <v>55</v>
      </c>
      <c r="B27" s="24">
        <f>E97 + (B26 -F97) * (E98 - E97) / (F98 - F97)</f>
        <v>-15.388622709895239</v>
      </c>
      <c r="C27" s="9" t="s">
        <v>65</v>
      </c>
      <c r="E27" s="4">
        <v>-51</v>
      </c>
      <c r="F27" s="5">
        <v>7.8350999999999996E-5</v>
      </c>
      <c r="G27" s="5">
        <v>4.5877000000000001E-5</v>
      </c>
      <c r="H27" s="5">
        <v>1.4395E-5</v>
      </c>
      <c r="I27" s="5">
        <v>4.8198000000000002E-5</v>
      </c>
      <c r="J27" s="5"/>
      <c r="K27" s="5">
        <f t="shared" si="0"/>
        <v>9.2745999999999996E-5</v>
      </c>
      <c r="L27" s="5">
        <f t="shared" si="1"/>
        <v>6.3955999999999995E-5</v>
      </c>
      <c r="M27" s="5">
        <f t="shared" si="1"/>
        <v>-2.3210000000000003E-6</v>
      </c>
      <c r="N27">
        <v>1</v>
      </c>
      <c r="O27" s="5">
        <f t="shared" si="2"/>
        <v>0.68958230004528498</v>
      </c>
      <c r="P27" s="5">
        <f t="shared" si="3"/>
        <v>-2.5025338019968521E-2</v>
      </c>
      <c r="Q27" s="5">
        <f t="shared" si="4"/>
        <v>0.69003624258350305</v>
      </c>
      <c r="R27" s="5">
        <f t="shared" si="5"/>
        <v>-1.8137327857431065E-2</v>
      </c>
    </row>
    <row r="28" spans="1:18" x14ac:dyDescent="0.3">
      <c r="A28" s="7" t="s">
        <v>56</v>
      </c>
      <c r="B28" s="24">
        <f>E164 + (B26 -F164) * (E165 - E164) / (F165-F164)</f>
        <v>17.849788597476383</v>
      </c>
      <c r="C28" s="9" t="s">
        <v>65</v>
      </c>
      <c r="E28" s="4">
        <v>-50.5</v>
      </c>
      <c r="F28" s="5">
        <v>1.0559E-4</v>
      </c>
      <c r="G28" s="5">
        <v>6.4376999999999997E-5</v>
      </c>
      <c r="H28" s="5">
        <v>1.5262999999999999E-5</v>
      </c>
      <c r="I28" s="5">
        <v>5.8941999999999999E-5</v>
      </c>
      <c r="J28" s="5"/>
      <c r="K28" s="5">
        <f t="shared" si="0"/>
        <v>1.20853E-4</v>
      </c>
      <c r="L28" s="5">
        <f t="shared" si="1"/>
        <v>9.0326999999999991E-5</v>
      </c>
      <c r="M28" s="5">
        <f t="shared" si="1"/>
        <v>5.4349999999999979E-6</v>
      </c>
      <c r="N28">
        <v>1</v>
      </c>
      <c r="O28" s="5">
        <f t="shared" si="2"/>
        <v>0.74741214533358702</v>
      </c>
      <c r="P28" s="5">
        <f t="shared" si="3"/>
        <v>4.4971990765640887E-2</v>
      </c>
      <c r="Q28" s="5">
        <f t="shared" si="4"/>
        <v>0.74876391135362552</v>
      </c>
      <c r="R28" s="5">
        <f t="shared" si="5"/>
        <v>3.0048906429403985E-2</v>
      </c>
    </row>
    <row r="29" spans="1:18" x14ac:dyDescent="0.3">
      <c r="E29" s="4">
        <v>-50</v>
      </c>
      <c r="F29" s="5">
        <v>1.14024E-4</v>
      </c>
      <c r="G29" s="5">
        <v>6.58E-5</v>
      </c>
      <c r="H29" s="5">
        <v>1.7689999999999998E-5</v>
      </c>
      <c r="I29" s="5">
        <v>6.7730000000000004E-5</v>
      </c>
      <c r="J29" s="5"/>
      <c r="K29" s="5">
        <f t="shared" si="0"/>
        <v>1.3171400000000001E-4</v>
      </c>
      <c r="L29" s="5">
        <f t="shared" si="1"/>
        <v>9.6334000000000003E-5</v>
      </c>
      <c r="M29" s="5">
        <f t="shared" si="1"/>
        <v>-1.9300000000000035E-6</v>
      </c>
      <c r="N29">
        <v>1</v>
      </c>
      <c r="O29" s="5">
        <f t="shared" si="2"/>
        <v>0.7313877036609624</v>
      </c>
      <c r="P29" s="5">
        <f t="shared" si="3"/>
        <v>-1.4652960201649053E-2</v>
      </c>
      <c r="Q29" s="5">
        <f t="shared" si="4"/>
        <v>0.73153447103272373</v>
      </c>
      <c r="R29" s="5">
        <f t="shared" si="5"/>
        <v>-1.0015891799430217E-2</v>
      </c>
    </row>
    <row r="30" spans="1:18" x14ac:dyDescent="0.3">
      <c r="E30" s="4">
        <v>-49.5</v>
      </c>
      <c r="F30" s="5">
        <v>1.2073E-4</v>
      </c>
      <c r="G30" s="5">
        <v>6.5810999999999997E-5</v>
      </c>
      <c r="H30" s="5">
        <v>1.5960999999999998E-5</v>
      </c>
      <c r="I30" s="5">
        <v>6.9525999999999998E-5</v>
      </c>
      <c r="J30" s="5"/>
      <c r="K30" s="5">
        <f t="shared" si="0"/>
        <v>1.3669100000000001E-4</v>
      </c>
      <c r="L30" s="5">
        <f t="shared" si="1"/>
        <v>1.04769E-4</v>
      </c>
      <c r="M30" s="5">
        <f t="shared" si="1"/>
        <v>-3.7150000000000009E-6</v>
      </c>
      <c r="N30">
        <v>1</v>
      </c>
      <c r="O30" s="5">
        <f t="shared" si="2"/>
        <v>0.76646597069302291</v>
      </c>
      <c r="P30" s="5">
        <f t="shared" si="3"/>
        <v>-2.7178087803878825E-2</v>
      </c>
      <c r="Q30" s="5">
        <f t="shared" si="4"/>
        <v>0.76694767271768494</v>
      </c>
      <c r="R30" s="5">
        <f t="shared" si="5"/>
        <v>-1.7722055999417306E-2</v>
      </c>
    </row>
    <row r="31" spans="1:18" x14ac:dyDescent="0.3">
      <c r="E31" s="4">
        <v>-49</v>
      </c>
      <c r="F31" s="5">
        <v>1.5714900000000001E-4</v>
      </c>
      <c r="G31" s="5">
        <v>8.1699999999999994E-5</v>
      </c>
      <c r="H31" s="5">
        <v>1.6863000000000001E-5</v>
      </c>
      <c r="I31" s="5">
        <v>9.2522000000000006E-5</v>
      </c>
      <c r="J31" s="5"/>
      <c r="K31" s="5">
        <f t="shared" si="0"/>
        <v>1.74012E-4</v>
      </c>
      <c r="L31" s="5">
        <f t="shared" si="1"/>
        <v>1.4028600000000002E-4</v>
      </c>
      <c r="M31" s="5">
        <f t="shared" si="1"/>
        <v>-1.0822000000000013E-5</v>
      </c>
      <c r="N31">
        <v>1</v>
      </c>
      <c r="O31" s="5">
        <f t="shared" si="2"/>
        <v>0.80618578029101451</v>
      </c>
      <c r="P31" s="5">
        <f t="shared" si="3"/>
        <v>-6.2191113256557094E-2</v>
      </c>
      <c r="Q31" s="5">
        <f t="shared" si="4"/>
        <v>0.80858100825552526</v>
      </c>
      <c r="R31" s="5">
        <f t="shared" si="5"/>
        <v>-3.8494964787826921E-2</v>
      </c>
    </row>
    <row r="32" spans="1:18" x14ac:dyDescent="0.3">
      <c r="E32" s="4">
        <v>-48.5</v>
      </c>
      <c r="F32" s="5">
        <v>1.90199E-4</v>
      </c>
      <c r="G32" s="5">
        <v>1.07557E-4</v>
      </c>
      <c r="H32" s="5">
        <v>1.5715000000000001E-5</v>
      </c>
      <c r="I32" s="5">
        <v>9.9555000000000005E-5</v>
      </c>
      <c r="J32" s="5"/>
      <c r="K32" s="5">
        <f t="shared" si="0"/>
        <v>2.0591399999999999E-4</v>
      </c>
      <c r="L32" s="5">
        <f t="shared" si="1"/>
        <v>1.7448400000000001E-4</v>
      </c>
      <c r="M32" s="5">
        <f t="shared" si="1"/>
        <v>8.0019999999999956E-6</v>
      </c>
      <c r="N32">
        <v>1</v>
      </c>
      <c r="O32" s="5">
        <f t="shared" si="2"/>
        <v>0.84736346241634863</v>
      </c>
      <c r="P32" s="5">
        <f t="shared" si="3"/>
        <v>3.886088366988158E-2</v>
      </c>
      <c r="Q32" s="5">
        <f t="shared" si="4"/>
        <v>0.84825409266199636</v>
      </c>
      <c r="R32" s="5">
        <f t="shared" si="5"/>
        <v>2.2914413541846188E-2</v>
      </c>
    </row>
    <row r="33" spans="5:18" x14ac:dyDescent="0.3">
      <c r="E33" s="4">
        <v>-48</v>
      </c>
      <c r="F33" s="5">
        <v>2.21134E-4</v>
      </c>
      <c r="G33" s="5">
        <v>1.2594599999999999E-4</v>
      </c>
      <c r="H33" s="5">
        <v>1.8618999999999999E-5</v>
      </c>
      <c r="I33" s="5">
        <v>1.16081E-4</v>
      </c>
      <c r="J33" s="5"/>
      <c r="K33" s="5">
        <f t="shared" si="0"/>
        <v>2.3975299999999999E-4</v>
      </c>
      <c r="L33" s="5">
        <f t="shared" si="1"/>
        <v>2.0251500000000001E-4</v>
      </c>
      <c r="M33" s="5">
        <f t="shared" si="1"/>
        <v>9.8649999999999877E-6</v>
      </c>
      <c r="N33">
        <v>1</v>
      </c>
      <c r="O33" s="5">
        <f t="shared" si="2"/>
        <v>0.84468181837140732</v>
      </c>
      <c r="P33" s="5">
        <f t="shared" si="3"/>
        <v>4.1146513286590733E-2</v>
      </c>
      <c r="Q33" s="5">
        <f t="shared" si="4"/>
        <v>0.84568339811236137</v>
      </c>
      <c r="R33" s="5">
        <f t="shared" si="5"/>
        <v>2.4336982934710125E-2</v>
      </c>
    </row>
    <row r="34" spans="5:18" x14ac:dyDescent="0.3">
      <c r="E34" s="4">
        <v>-47.5</v>
      </c>
      <c r="F34" s="5">
        <v>2.5305299999999999E-4</v>
      </c>
      <c r="G34" s="5">
        <v>1.4266499999999999E-4</v>
      </c>
      <c r="H34" s="5">
        <v>1.9649000000000001E-5</v>
      </c>
      <c r="I34" s="5">
        <v>1.2242899999999999E-4</v>
      </c>
      <c r="J34" s="5"/>
      <c r="K34" s="5">
        <f t="shared" si="0"/>
        <v>2.7270199999999999E-4</v>
      </c>
      <c r="L34" s="5">
        <f t="shared" si="1"/>
        <v>2.3340399999999999E-4</v>
      </c>
      <c r="M34" s="5">
        <f t="shared" si="1"/>
        <v>2.0236000000000001E-5</v>
      </c>
      <c r="N34">
        <v>1</v>
      </c>
      <c r="O34" s="5">
        <f t="shared" si="2"/>
        <v>0.85589397950876778</v>
      </c>
      <c r="P34" s="5">
        <f t="shared" si="3"/>
        <v>7.4205543046989023E-2</v>
      </c>
      <c r="Q34" s="5">
        <f t="shared" si="4"/>
        <v>0.85910474726790653</v>
      </c>
      <c r="R34" s="5">
        <f t="shared" si="5"/>
        <v>4.3241598605561329E-2</v>
      </c>
    </row>
    <row r="35" spans="5:18" x14ac:dyDescent="0.3">
      <c r="E35" s="4">
        <v>-47</v>
      </c>
      <c r="F35" s="5">
        <v>2.88041E-4</v>
      </c>
      <c r="G35" s="5">
        <v>1.6144E-4</v>
      </c>
      <c r="H35" s="5">
        <v>2.5327999999999999E-5</v>
      </c>
      <c r="I35" s="5">
        <v>1.57894E-4</v>
      </c>
      <c r="J35" s="5"/>
      <c r="K35" s="5">
        <f t="shared" si="0"/>
        <v>3.1336899999999997E-4</v>
      </c>
      <c r="L35" s="5">
        <f t="shared" si="1"/>
        <v>2.6271300000000003E-4</v>
      </c>
      <c r="M35" s="5">
        <f t="shared" si="1"/>
        <v>3.5459999999999962E-6</v>
      </c>
      <c r="N35">
        <v>1</v>
      </c>
      <c r="O35" s="5">
        <f t="shared" si="2"/>
        <v>0.8383503154428168</v>
      </c>
      <c r="P35" s="5">
        <f t="shared" si="3"/>
        <v>1.1315733209092146E-2</v>
      </c>
      <c r="Q35" s="5">
        <f t="shared" si="4"/>
        <v>0.83842667969306051</v>
      </c>
      <c r="R35" s="5">
        <f t="shared" si="5"/>
        <v>6.7483997366224509E-3</v>
      </c>
    </row>
    <row r="36" spans="5:18" x14ac:dyDescent="0.3">
      <c r="E36" s="4">
        <v>-46.5</v>
      </c>
      <c r="F36" s="5">
        <v>4.9031200000000002E-4</v>
      </c>
      <c r="G36" s="5">
        <v>2.63544E-4</v>
      </c>
      <c r="H36" s="5">
        <v>2.9595999999999999E-5</v>
      </c>
      <c r="I36" s="5">
        <v>2.6017599999999998E-4</v>
      </c>
      <c r="J36" s="5"/>
      <c r="K36" s="5">
        <f t="shared" si="0"/>
        <v>5.1990800000000002E-4</v>
      </c>
      <c r="L36" s="5">
        <f t="shared" si="1"/>
        <v>4.6071600000000001E-4</v>
      </c>
      <c r="M36" s="5">
        <f t="shared" si="1"/>
        <v>3.3680000000000125E-6</v>
      </c>
      <c r="N36">
        <v>1</v>
      </c>
      <c r="O36" s="5">
        <f t="shared" si="2"/>
        <v>0.88614908791555425</v>
      </c>
      <c r="P36" s="5">
        <f t="shared" si="3"/>
        <v>6.4780691968579296E-3</v>
      </c>
      <c r="Q36" s="5">
        <f t="shared" si="4"/>
        <v>0.88617276610945794</v>
      </c>
      <c r="R36" s="5">
        <f t="shared" si="5"/>
        <v>3.6551150872554923E-3</v>
      </c>
    </row>
    <row r="37" spans="5:18" x14ac:dyDescent="0.3">
      <c r="E37" s="4">
        <v>-46</v>
      </c>
      <c r="F37" s="5">
        <v>6.9427900000000001E-4</v>
      </c>
      <c r="G37" s="5">
        <v>3.8772999999999998E-4</v>
      </c>
      <c r="H37" s="5">
        <v>4.3798000000000003E-5</v>
      </c>
      <c r="I37" s="5">
        <v>3.5134100000000002E-4</v>
      </c>
      <c r="J37" s="5"/>
      <c r="K37" s="5">
        <f t="shared" si="0"/>
        <v>7.3807699999999996E-4</v>
      </c>
      <c r="L37" s="5">
        <f t="shared" si="1"/>
        <v>6.5048100000000006E-4</v>
      </c>
      <c r="M37" s="5">
        <f t="shared" si="1"/>
        <v>3.6388999999999953E-5</v>
      </c>
      <c r="N37">
        <v>1</v>
      </c>
      <c r="O37" s="5">
        <f t="shared" si="2"/>
        <v>0.88131861580837789</v>
      </c>
      <c r="P37" s="5">
        <f t="shared" si="3"/>
        <v>4.930244405394011E-2</v>
      </c>
      <c r="Q37" s="5">
        <f t="shared" si="4"/>
        <v>0.88269656936009844</v>
      </c>
      <c r="R37" s="5">
        <f t="shared" si="5"/>
        <v>2.7941716721840197E-2</v>
      </c>
    </row>
    <row r="38" spans="5:18" x14ac:dyDescent="0.3">
      <c r="E38" s="4">
        <v>-45.5</v>
      </c>
      <c r="F38" s="5">
        <v>1.35589E-3</v>
      </c>
      <c r="G38" s="5">
        <v>7.8952700000000005E-4</v>
      </c>
      <c r="H38" s="5">
        <v>8.0488999999999995E-5</v>
      </c>
      <c r="I38" s="5">
        <v>6.9225199999999997E-4</v>
      </c>
      <c r="J38" s="5"/>
      <c r="K38" s="5">
        <f t="shared" si="0"/>
        <v>1.436379E-3</v>
      </c>
      <c r="L38" s="5">
        <f t="shared" si="1"/>
        <v>1.275401E-3</v>
      </c>
      <c r="M38" s="5">
        <f t="shared" si="1"/>
        <v>9.7275000000000074E-5</v>
      </c>
      <c r="N38">
        <v>1</v>
      </c>
      <c r="O38" s="5">
        <f t="shared" si="2"/>
        <v>0.88792790760655793</v>
      </c>
      <c r="P38" s="5">
        <f t="shared" si="3"/>
        <v>6.7722376893563654E-2</v>
      </c>
      <c r="Q38" s="5">
        <f t="shared" si="4"/>
        <v>0.89050675990621997</v>
      </c>
      <c r="R38" s="5">
        <f t="shared" si="5"/>
        <v>3.8061376416809636E-2</v>
      </c>
    </row>
    <row r="39" spans="5:18" x14ac:dyDescent="0.3">
      <c r="E39" s="4">
        <v>-45</v>
      </c>
      <c r="F39" s="5">
        <v>2.8400600000000002E-3</v>
      </c>
      <c r="G39" s="5">
        <v>1.6189900000000001E-3</v>
      </c>
      <c r="H39" s="5">
        <v>1.75365E-4</v>
      </c>
      <c r="I39" s="5">
        <v>1.39488E-3</v>
      </c>
      <c r="J39" s="5"/>
      <c r="K39" s="5">
        <f t="shared" si="0"/>
        <v>3.015425E-3</v>
      </c>
      <c r="L39" s="5">
        <f t="shared" si="1"/>
        <v>2.6646950000000003E-3</v>
      </c>
      <c r="M39" s="5">
        <f t="shared" si="1"/>
        <v>2.2411000000000002E-4</v>
      </c>
      <c r="N39">
        <v>1</v>
      </c>
      <c r="O39" s="5">
        <f t="shared" si="2"/>
        <v>0.88368803734133672</v>
      </c>
      <c r="P39" s="5">
        <f t="shared" si="3"/>
        <v>7.432119850435677E-2</v>
      </c>
      <c r="Q39" s="5">
        <f t="shared" si="4"/>
        <v>0.88680786413253443</v>
      </c>
      <c r="R39" s="5">
        <f t="shared" si="5"/>
        <v>4.1952986302391596E-2</v>
      </c>
    </row>
    <row r="40" spans="5:18" x14ac:dyDescent="0.3">
      <c r="E40" s="4">
        <v>-44.5</v>
      </c>
      <c r="F40" s="5">
        <v>6.61519E-3</v>
      </c>
      <c r="G40" s="5">
        <v>3.7722699999999999E-3</v>
      </c>
      <c r="H40" s="5">
        <v>3.5119200000000001E-4</v>
      </c>
      <c r="I40" s="5">
        <v>3.38222E-3</v>
      </c>
      <c r="J40" s="5"/>
      <c r="K40" s="5">
        <f t="shared" si="0"/>
        <v>6.9663820000000001E-3</v>
      </c>
      <c r="L40" s="5">
        <f t="shared" si="1"/>
        <v>6.2639979999999998E-3</v>
      </c>
      <c r="M40" s="5">
        <f t="shared" si="1"/>
        <v>3.9004999999999986E-4</v>
      </c>
      <c r="N40">
        <v>1</v>
      </c>
      <c r="O40" s="5">
        <f t="shared" si="2"/>
        <v>0.89917521031720626</v>
      </c>
      <c r="P40" s="5">
        <f t="shared" si="3"/>
        <v>5.5990326111889907E-2</v>
      </c>
      <c r="Q40" s="5">
        <f t="shared" si="4"/>
        <v>0.90091674169542879</v>
      </c>
      <c r="R40" s="5">
        <f t="shared" si="5"/>
        <v>3.1094122853154008E-2</v>
      </c>
    </row>
    <row r="41" spans="5:18" x14ac:dyDescent="0.3">
      <c r="E41" s="4">
        <v>-44</v>
      </c>
      <c r="F41" s="5">
        <v>1.6119100000000001E-2</v>
      </c>
      <c r="G41" s="5">
        <v>8.8320399999999993E-3</v>
      </c>
      <c r="H41" s="5">
        <v>4.5651399999999999E-4</v>
      </c>
      <c r="I41" s="5">
        <v>7.88552E-3</v>
      </c>
      <c r="J41" s="5"/>
      <c r="K41" s="5">
        <f t="shared" si="0"/>
        <v>1.6575614000000002E-2</v>
      </c>
      <c r="L41" s="5">
        <f t="shared" si="1"/>
        <v>1.5662585999999999E-2</v>
      </c>
      <c r="M41" s="5">
        <f t="shared" si="1"/>
        <v>9.4651999999999931E-4</v>
      </c>
      <c r="N41">
        <v>1</v>
      </c>
      <c r="O41" s="5">
        <f t="shared" si="2"/>
        <v>0.94491739491520477</v>
      </c>
      <c r="P41" s="5">
        <f t="shared" si="3"/>
        <v>5.7103163719908E-2</v>
      </c>
      <c r="Q41" s="5">
        <f t="shared" si="4"/>
        <v>0.94664124911191128</v>
      </c>
      <c r="R41" s="5">
        <f t="shared" si="5"/>
        <v>3.0179252738866728E-2</v>
      </c>
    </row>
    <row r="42" spans="5:18" x14ac:dyDescent="0.3">
      <c r="E42" s="4">
        <v>-43.5</v>
      </c>
      <c r="F42" s="5">
        <v>4.0533300000000001E-2</v>
      </c>
      <c r="G42" s="5">
        <v>2.21692E-2</v>
      </c>
      <c r="H42" s="5">
        <v>5.1069600000000004E-4</v>
      </c>
      <c r="I42" s="5">
        <v>1.98423E-2</v>
      </c>
      <c r="J42" s="5"/>
      <c r="K42" s="5">
        <f t="shared" si="0"/>
        <v>4.1043995999999999E-2</v>
      </c>
      <c r="L42" s="5">
        <f t="shared" si="1"/>
        <v>4.0022604000000003E-2</v>
      </c>
      <c r="M42" s="5">
        <f t="shared" si="1"/>
        <v>2.3268999999999998E-3</v>
      </c>
      <c r="N42">
        <v>1</v>
      </c>
      <c r="O42" s="5">
        <f t="shared" si="2"/>
        <v>0.97511470374375842</v>
      </c>
      <c r="P42" s="5">
        <f t="shared" si="3"/>
        <v>5.6692822989262544E-2</v>
      </c>
      <c r="Q42" s="5">
        <f t="shared" si="4"/>
        <v>0.97676136370956523</v>
      </c>
      <c r="R42" s="5">
        <f t="shared" si="5"/>
        <v>2.9037134796877095E-2</v>
      </c>
    </row>
    <row r="43" spans="5:18" x14ac:dyDescent="0.3">
      <c r="E43" s="4">
        <v>-43</v>
      </c>
      <c r="F43" s="5">
        <v>7.4219199999999999E-2</v>
      </c>
      <c r="G43" s="5">
        <v>3.9829499999999997E-2</v>
      </c>
      <c r="H43" s="5">
        <v>5.9259299999999998E-4</v>
      </c>
      <c r="I43" s="5">
        <v>3.5106900000000003E-2</v>
      </c>
      <c r="J43" s="5"/>
      <c r="K43" s="5">
        <f t="shared" si="0"/>
        <v>7.4811793000000001E-2</v>
      </c>
      <c r="L43" s="5">
        <f t="shared" si="1"/>
        <v>7.3626606999999997E-2</v>
      </c>
      <c r="M43" s="5">
        <f t="shared" si="1"/>
        <v>4.7225999999999935E-3</v>
      </c>
      <c r="N43">
        <v>1</v>
      </c>
      <c r="O43" s="5">
        <f t="shared" si="2"/>
        <v>0.98415776507321506</v>
      </c>
      <c r="P43" s="5">
        <f t="shared" si="3"/>
        <v>6.3126411099383661E-2</v>
      </c>
      <c r="Q43" s="5">
        <f t="shared" si="4"/>
        <v>0.98618023217472472</v>
      </c>
      <c r="R43" s="5">
        <f t="shared" si="5"/>
        <v>3.2027411354025405E-2</v>
      </c>
    </row>
    <row r="44" spans="5:18" x14ac:dyDescent="0.3">
      <c r="E44" s="4">
        <v>-42.5</v>
      </c>
      <c r="F44" s="5">
        <v>5.8204899999999997E-2</v>
      </c>
      <c r="G44" s="5">
        <v>3.11986E-2</v>
      </c>
      <c r="H44" s="5">
        <v>5.9092400000000005E-4</v>
      </c>
      <c r="I44" s="5">
        <v>2.6962400000000001E-2</v>
      </c>
      <c r="J44" s="5"/>
      <c r="K44" s="5">
        <f t="shared" si="0"/>
        <v>5.8795823999999997E-2</v>
      </c>
      <c r="L44" s="5">
        <f t="shared" si="1"/>
        <v>5.7613975999999997E-2</v>
      </c>
      <c r="M44" s="5">
        <f t="shared" si="1"/>
        <v>4.236199999999999E-3</v>
      </c>
      <c r="N44">
        <v>1</v>
      </c>
      <c r="O44" s="5">
        <f t="shared" si="2"/>
        <v>0.97989911664474671</v>
      </c>
      <c r="P44" s="5">
        <f t="shared" si="3"/>
        <v>7.204933466023028E-2</v>
      </c>
      <c r="Q44" s="5">
        <f t="shared" si="4"/>
        <v>0.98254434272766378</v>
      </c>
      <c r="R44" s="5">
        <f t="shared" si="5"/>
        <v>3.6697611904312942E-2</v>
      </c>
    </row>
    <row r="45" spans="5:18" x14ac:dyDescent="0.3">
      <c r="E45" s="4">
        <v>-42</v>
      </c>
      <c r="F45" s="5">
        <v>6.4468899999999996E-2</v>
      </c>
      <c r="G45" s="5">
        <v>3.5393000000000001E-2</v>
      </c>
      <c r="H45" s="5">
        <v>6.4492599999999998E-4</v>
      </c>
      <c r="I45" s="5">
        <v>3.1095600000000001E-2</v>
      </c>
      <c r="J45" s="5"/>
      <c r="K45" s="5">
        <f t="shared" si="0"/>
        <v>6.5113826E-2</v>
      </c>
      <c r="L45" s="5">
        <f t="shared" si="1"/>
        <v>6.3823973999999992E-2</v>
      </c>
      <c r="M45" s="5">
        <f t="shared" si="1"/>
        <v>4.2973999999999998E-3</v>
      </c>
      <c r="N45">
        <v>1</v>
      </c>
      <c r="O45" s="5">
        <f t="shared" si="2"/>
        <v>0.98019081231688021</v>
      </c>
      <c r="P45" s="5">
        <f t="shared" si="3"/>
        <v>6.5998272010617226E-2</v>
      </c>
      <c r="Q45" s="5">
        <f t="shared" si="4"/>
        <v>0.98241019969196819</v>
      </c>
      <c r="R45" s="5">
        <f t="shared" si="5"/>
        <v>3.3615294524121354E-2</v>
      </c>
    </row>
    <row r="46" spans="5:18" x14ac:dyDescent="0.3">
      <c r="E46" s="4">
        <v>-41.5</v>
      </c>
      <c r="F46" s="5">
        <v>5.6465399999999999E-2</v>
      </c>
      <c r="G46" s="5">
        <v>3.0450899999999999E-2</v>
      </c>
      <c r="H46" s="5">
        <v>6.2722299999999999E-4</v>
      </c>
      <c r="I46" s="5">
        <v>2.6353999999999999E-2</v>
      </c>
      <c r="J46" s="5"/>
      <c r="K46" s="5">
        <f t="shared" si="0"/>
        <v>5.7092623000000002E-2</v>
      </c>
      <c r="L46" s="5">
        <f t="shared" si="1"/>
        <v>5.5838176999999996E-2</v>
      </c>
      <c r="M46" s="5">
        <f t="shared" si="1"/>
        <v>4.0969000000000005E-3</v>
      </c>
      <c r="N46">
        <v>1</v>
      </c>
      <c r="O46" s="5">
        <f t="shared" si="2"/>
        <v>0.97802787936367885</v>
      </c>
      <c r="P46" s="5">
        <f t="shared" si="3"/>
        <v>7.1758833010702627E-2</v>
      </c>
      <c r="Q46" s="5">
        <f t="shared" si="4"/>
        <v>0.98065685279187886</v>
      </c>
      <c r="R46" s="5">
        <f t="shared" si="5"/>
        <v>3.6619856393792158E-2</v>
      </c>
    </row>
    <row r="47" spans="5:18" x14ac:dyDescent="0.3">
      <c r="E47" s="4">
        <v>-41</v>
      </c>
      <c r="F47" s="5">
        <v>7.3250300000000004E-2</v>
      </c>
      <c r="G47" s="5">
        <v>3.95567E-2</v>
      </c>
      <c r="H47" s="5">
        <v>6.64476E-4</v>
      </c>
      <c r="I47" s="5">
        <v>3.3951000000000002E-2</v>
      </c>
      <c r="J47" s="5"/>
      <c r="K47" s="5">
        <f t="shared" si="0"/>
        <v>7.3914776000000001E-2</v>
      </c>
      <c r="L47" s="5">
        <f t="shared" si="1"/>
        <v>7.2585824000000007E-2</v>
      </c>
      <c r="M47" s="5">
        <f t="shared" si="1"/>
        <v>5.6056999999999982E-3</v>
      </c>
      <c r="N47">
        <v>1</v>
      </c>
      <c r="O47" s="5">
        <f t="shared" si="2"/>
        <v>0.9820204826163581</v>
      </c>
      <c r="P47" s="5">
        <f t="shared" si="3"/>
        <v>7.5840045838737283E-2</v>
      </c>
      <c r="Q47" s="5">
        <f t="shared" si="4"/>
        <v>0.98494463845989166</v>
      </c>
      <c r="R47" s="5">
        <f t="shared" si="5"/>
        <v>3.8537794290794188E-2</v>
      </c>
    </row>
    <row r="48" spans="5:18" x14ac:dyDescent="0.3">
      <c r="E48" s="4">
        <v>-40.5</v>
      </c>
      <c r="F48" s="5">
        <v>7.5737499999999999E-2</v>
      </c>
      <c r="G48" s="5">
        <v>4.13935E-2</v>
      </c>
      <c r="H48" s="5">
        <v>7.1752399999999998E-4</v>
      </c>
      <c r="I48" s="5">
        <v>3.5309100000000003E-2</v>
      </c>
      <c r="J48" s="5"/>
      <c r="K48" s="5">
        <f t="shared" si="0"/>
        <v>7.6455023999999996E-2</v>
      </c>
      <c r="L48" s="5">
        <f t="shared" si="1"/>
        <v>7.5019976000000002E-2</v>
      </c>
      <c r="M48" s="5">
        <f t="shared" si="1"/>
        <v>6.0843999999999968E-3</v>
      </c>
      <c r="N48">
        <v>1</v>
      </c>
      <c r="O48" s="5">
        <f t="shared" si="2"/>
        <v>0.98123016742496882</v>
      </c>
      <c r="P48" s="5">
        <f t="shared" si="3"/>
        <v>7.9581428160953774E-2</v>
      </c>
      <c r="Q48" s="5">
        <f t="shared" si="4"/>
        <v>0.98445205326261032</v>
      </c>
      <c r="R48" s="5">
        <f t="shared" si="5"/>
        <v>4.0463300861256844E-2</v>
      </c>
    </row>
    <row r="49" spans="5:18" x14ac:dyDescent="0.3">
      <c r="E49" s="4">
        <v>-40</v>
      </c>
      <c r="F49" s="5">
        <v>7.7095499999999997E-2</v>
      </c>
      <c r="G49" s="5">
        <v>4.1643399999999997E-2</v>
      </c>
      <c r="H49" s="5">
        <v>7.16988E-4</v>
      </c>
      <c r="I49" s="5">
        <v>3.5911800000000001E-2</v>
      </c>
      <c r="J49" s="5"/>
      <c r="K49" s="5">
        <f t="shared" si="0"/>
        <v>7.7812487999999999E-2</v>
      </c>
      <c r="L49" s="5">
        <f t="shared" si="1"/>
        <v>7.6378511999999996E-2</v>
      </c>
      <c r="M49" s="5">
        <f t="shared" si="1"/>
        <v>5.7315999999999964E-3</v>
      </c>
      <c r="N49">
        <v>1</v>
      </c>
      <c r="O49" s="5">
        <f t="shared" si="2"/>
        <v>0.98157138992908177</v>
      </c>
      <c r="P49" s="5">
        <f t="shared" si="3"/>
        <v>7.3659127825343368E-2</v>
      </c>
      <c r="Q49" s="5">
        <f t="shared" si="4"/>
        <v>0.98433127586158697</v>
      </c>
      <c r="R49" s="5">
        <f t="shared" si="5"/>
        <v>3.7450830427781516E-2</v>
      </c>
    </row>
    <row r="50" spans="5:18" x14ac:dyDescent="0.3">
      <c r="E50" s="4">
        <v>-39.5</v>
      </c>
      <c r="F50" s="5">
        <v>7.6431799999999994E-2</v>
      </c>
      <c r="G50" s="5">
        <v>4.1485099999999997E-2</v>
      </c>
      <c r="H50" s="5">
        <v>7.6455299999999996E-4</v>
      </c>
      <c r="I50" s="5">
        <v>3.4927600000000003E-2</v>
      </c>
      <c r="J50" s="5"/>
      <c r="K50" s="5">
        <f t="shared" si="0"/>
        <v>7.7196352999999995E-2</v>
      </c>
      <c r="L50" s="5">
        <f t="shared" si="1"/>
        <v>7.5667246999999993E-2</v>
      </c>
      <c r="M50" s="5">
        <f t="shared" si="1"/>
        <v>6.5574999999999939E-3</v>
      </c>
      <c r="N50">
        <v>1</v>
      </c>
      <c r="O50" s="5">
        <f t="shared" si="2"/>
        <v>0.9801919917123546</v>
      </c>
      <c r="P50" s="5">
        <f t="shared" si="3"/>
        <v>8.4945722759726672E-2</v>
      </c>
      <c r="Q50" s="5">
        <f t="shared" si="4"/>
        <v>0.98386590368413773</v>
      </c>
      <c r="R50" s="5">
        <f t="shared" si="5"/>
        <v>4.3223174135759927E-2</v>
      </c>
    </row>
    <row r="51" spans="5:18" x14ac:dyDescent="0.3">
      <c r="E51" s="4">
        <v>-39</v>
      </c>
      <c r="F51" s="5">
        <v>7.0068800000000001E-2</v>
      </c>
      <c r="G51" s="5">
        <v>3.81091E-2</v>
      </c>
      <c r="H51" s="5">
        <v>7.5286999999999999E-4</v>
      </c>
      <c r="I51" s="5">
        <v>3.3365499999999999E-2</v>
      </c>
      <c r="J51" s="5"/>
      <c r="K51" s="5">
        <f t="shared" si="0"/>
        <v>7.0821670000000003E-2</v>
      </c>
      <c r="L51" s="5">
        <f t="shared" si="1"/>
        <v>6.9315929999999998E-2</v>
      </c>
      <c r="M51" s="5">
        <f t="shared" si="1"/>
        <v>4.7436000000000006E-3</v>
      </c>
      <c r="N51">
        <v>1</v>
      </c>
      <c r="O51" s="5">
        <f t="shared" si="2"/>
        <v>0.97873899330529757</v>
      </c>
      <c r="P51" s="5">
        <f t="shared" si="3"/>
        <v>6.6979499353799488E-2</v>
      </c>
      <c r="Q51" s="5">
        <f t="shared" si="4"/>
        <v>0.98102817000836062</v>
      </c>
      <c r="R51" s="5">
        <f t="shared" si="5"/>
        <v>3.4163976005141414E-2</v>
      </c>
    </row>
    <row r="52" spans="5:18" x14ac:dyDescent="0.3">
      <c r="E52" s="4">
        <v>-38.5</v>
      </c>
      <c r="F52" s="5">
        <v>8.6304199999999998E-2</v>
      </c>
      <c r="G52" s="5">
        <v>4.7357799999999999E-2</v>
      </c>
      <c r="H52" s="5">
        <v>8.2457400000000001E-4</v>
      </c>
      <c r="I52" s="5">
        <v>4.0613400000000001E-2</v>
      </c>
      <c r="J52" s="5"/>
      <c r="K52" s="5">
        <f t="shared" si="0"/>
        <v>8.7128773999999992E-2</v>
      </c>
      <c r="L52" s="5">
        <f t="shared" si="1"/>
        <v>8.5479626000000003E-2</v>
      </c>
      <c r="M52" s="5">
        <f t="shared" si="1"/>
        <v>6.7443999999999976E-3</v>
      </c>
      <c r="N52">
        <v>1</v>
      </c>
      <c r="O52" s="5">
        <f t="shared" si="2"/>
        <v>0.98107229191587164</v>
      </c>
      <c r="P52" s="5">
        <f t="shared" si="3"/>
        <v>7.7407263873585527E-2</v>
      </c>
      <c r="Q52" s="5">
        <f t="shared" si="4"/>
        <v>0.98412129662224879</v>
      </c>
      <c r="R52" s="5">
        <f t="shared" si="5"/>
        <v>3.9368777205124474E-2</v>
      </c>
    </row>
    <row r="53" spans="5:18" x14ac:dyDescent="0.3">
      <c r="E53" s="4">
        <v>-38</v>
      </c>
      <c r="F53" s="5">
        <v>7.6012099999999999E-2</v>
      </c>
      <c r="G53" s="5">
        <v>4.1322900000000003E-2</v>
      </c>
      <c r="H53" s="5">
        <v>8.1354799999999998E-4</v>
      </c>
      <c r="I53" s="5">
        <v>3.6135E-2</v>
      </c>
      <c r="J53" s="5"/>
      <c r="K53" s="5">
        <f t="shared" si="0"/>
        <v>7.6825647999999996E-2</v>
      </c>
      <c r="L53" s="5">
        <f t="shared" si="1"/>
        <v>7.5198552000000002E-2</v>
      </c>
      <c r="M53" s="5">
        <f t="shared" si="1"/>
        <v>5.1879000000000022E-3</v>
      </c>
      <c r="N53">
        <v>1</v>
      </c>
      <c r="O53" s="5">
        <f t="shared" si="2"/>
        <v>0.97882092709455581</v>
      </c>
      <c r="P53" s="5">
        <f t="shared" si="3"/>
        <v>6.752822963497819E-2</v>
      </c>
      <c r="Q53" s="5">
        <f t="shared" si="4"/>
        <v>0.98114752668285321</v>
      </c>
      <c r="R53" s="5">
        <f t="shared" si="5"/>
        <v>3.4440109740595866E-2</v>
      </c>
    </row>
    <row r="54" spans="5:18" x14ac:dyDescent="0.3">
      <c r="E54" s="4">
        <v>-37.5</v>
      </c>
      <c r="F54" s="5">
        <v>8.7082400000000004E-2</v>
      </c>
      <c r="G54" s="5">
        <v>4.7456999999999999E-2</v>
      </c>
      <c r="H54" s="5">
        <v>8.9466899999999995E-4</v>
      </c>
      <c r="I54" s="5">
        <v>3.9346899999999997E-2</v>
      </c>
      <c r="J54" s="5"/>
      <c r="K54" s="5">
        <f t="shared" si="0"/>
        <v>8.7977069000000005E-2</v>
      </c>
      <c r="L54" s="5">
        <f t="shared" si="1"/>
        <v>8.6187731000000004E-2</v>
      </c>
      <c r="M54" s="5">
        <f t="shared" si="1"/>
        <v>8.110100000000002E-3</v>
      </c>
      <c r="N54">
        <v>1</v>
      </c>
      <c r="O54" s="5">
        <f t="shared" si="2"/>
        <v>0.97966131379075605</v>
      </c>
      <c r="P54" s="5">
        <f t="shared" si="3"/>
        <v>9.2184248602326158E-2</v>
      </c>
      <c r="Q54" s="5">
        <f t="shared" si="4"/>
        <v>0.98398893562306167</v>
      </c>
      <c r="R54" s="5">
        <f t="shared" si="5"/>
        <v>4.6910908632129239E-2</v>
      </c>
    </row>
    <row r="55" spans="5:18" x14ac:dyDescent="0.3">
      <c r="E55" s="4">
        <v>-37</v>
      </c>
      <c r="F55" s="5">
        <v>9.1438800000000001E-2</v>
      </c>
      <c r="G55" s="5">
        <v>4.9535999999999997E-2</v>
      </c>
      <c r="H55" s="5">
        <v>8.99974E-4</v>
      </c>
      <c r="I55" s="5">
        <v>4.23281E-2</v>
      </c>
      <c r="J55" s="5"/>
      <c r="K55" s="5">
        <f t="shared" si="0"/>
        <v>9.2338773999999998E-2</v>
      </c>
      <c r="L55" s="5">
        <f t="shared" si="1"/>
        <v>9.0538826000000003E-2</v>
      </c>
      <c r="M55" s="5">
        <f t="shared" si="1"/>
        <v>7.2078999999999963E-3</v>
      </c>
      <c r="N55">
        <v>1</v>
      </c>
      <c r="O55" s="5">
        <f t="shared" si="2"/>
        <v>0.98050712694106168</v>
      </c>
      <c r="P55" s="5">
        <f t="shared" si="3"/>
        <v>7.8059299336159654E-2</v>
      </c>
      <c r="Q55" s="5">
        <f t="shared" si="4"/>
        <v>0.98360941445020111</v>
      </c>
      <c r="R55" s="5">
        <f t="shared" si="5"/>
        <v>3.972179798545275E-2</v>
      </c>
    </row>
    <row r="56" spans="5:18" x14ac:dyDescent="0.3">
      <c r="E56" s="4">
        <v>-36.5</v>
      </c>
      <c r="F56" s="5">
        <v>9.7527000000000003E-2</v>
      </c>
      <c r="G56" s="5">
        <v>5.3100799999999997E-2</v>
      </c>
      <c r="H56" s="5">
        <v>9.3234000000000004E-4</v>
      </c>
      <c r="I56" s="5">
        <v>4.4981199999999999E-2</v>
      </c>
      <c r="J56" s="5"/>
      <c r="K56" s="5">
        <f t="shared" si="0"/>
        <v>9.8459340000000006E-2</v>
      </c>
      <c r="L56" s="5">
        <f t="shared" si="1"/>
        <v>9.6594659999999999E-2</v>
      </c>
      <c r="M56" s="5">
        <f t="shared" si="1"/>
        <v>8.1195999999999977E-3</v>
      </c>
      <c r="N56">
        <v>1</v>
      </c>
      <c r="O56" s="5">
        <f t="shared" si="2"/>
        <v>0.98106142088703818</v>
      </c>
      <c r="P56" s="5">
        <f t="shared" si="3"/>
        <v>8.2466528822963847E-2</v>
      </c>
      <c r="Q56" s="5">
        <f t="shared" si="4"/>
        <v>0.98452132527894132</v>
      </c>
      <c r="R56" s="5">
        <f t="shared" si="5"/>
        <v>4.1930665582158758E-2</v>
      </c>
    </row>
    <row r="57" spans="5:18" x14ac:dyDescent="0.3">
      <c r="E57" s="4">
        <v>-36</v>
      </c>
      <c r="F57" s="5">
        <v>9.8297599999999999E-2</v>
      </c>
      <c r="G57" s="5">
        <v>5.3528100000000002E-2</v>
      </c>
      <c r="H57" s="5">
        <v>9.8670300000000002E-4</v>
      </c>
      <c r="I57" s="5">
        <v>4.5055600000000001E-2</v>
      </c>
      <c r="J57" s="5"/>
      <c r="K57" s="5">
        <f t="shared" si="0"/>
        <v>9.9284303000000004E-2</v>
      </c>
      <c r="L57" s="5">
        <f t="shared" si="1"/>
        <v>9.7310896999999993E-2</v>
      </c>
      <c r="M57" s="5">
        <f t="shared" si="1"/>
        <v>8.4725000000000009E-3</v>
      </c>
      <c r="N57">
        <v>1</v>
      </c>
      <c r="O57" s="5">
        <f t="shared" si="2"/>
        <v>0.98012368581567211</v>
      </c>
      <c r="P57" s="5">
        <f t="shared" si="3"/>
        <v>8.5335745369537419E-2</v>
      </c>
      <c r="Q57" s="5">
        <f t="shared" si="4"/>
        <v>0.98383160598482133</v>
      </c>
      <c r="R57" s="5">
        <f t="shared" si="5"/>
        <v>4.3423647293528031E-2</v>
      </c>
    </row>
    <row r="58" spans="5:18" x14ac:dyDescent="0.3">
      <c r="E58" s="4">
        <v>-35.5</v>
      </c>
      <c r="F58" s="5">
        <v>9.6046900000000004E-2</v>
      </c>
      <c r="G58" s="5">
        <v>5.2238699999999999E-2</v>
      </c>
      <c r="H58" s="5">
        <v>9.9099400000000003E-4</v>
      </c>
      <c r="I58" s="5">
        <v>4.4399500000000001E-2</v>
      </c>
      <c r="J58" s="5"/>
      <c r="K58" s="5">
        <f t="shared" si="0"/>
        <v>9.7037894E-2</v>
      </c>
      <c r="L58" s="5">
        <f t="shared" si="1"/>
        <v>9.5055906000000009E-2</v>
      </c>
      <c r="M58" s="5">
        <f t="shared" si="1"/>
        <v>7.8391999999999976E-3</v>
      </c>
      <c r="N58">
        <v>1</v>
      </c>
      <c r="O58" s="5">
        <f t="shared" si="2"/>
        <v>0.97957511320268353</v>
      </c>
      <c r="P58" s="5">
        <f t="shared" si="3"/>
        <v>8.078493541914665E-2</v>
      </c>
      <c r="Q58" s="5">
        <f t="shared" si="4"/>
        <v>0.98290060952098601</v>
      </c>
      <c r="R58" s="5">
        <f t="shared" si="5"/>
        <v>4.1141579324449735E-2</v>
      </c>
    </row>
    <row r="59" spans="5:18" x14ac:dyDescent="0.3">
      <c r="E59" s="4">
        <v>-35</v>
      </c>
      <c r="F59" s="5">
        <v>0.101075</v>
      </c>
      <c r="G59" s="5">
        <v>5.61602E-2</v>
      </c>
      <c r="H59" s="5">
        <v>1.09292E-3</v>
      </c>
      <c r="I59" s="5">
        <v>4.78156E-2</v>
      </c>
      <c r="J59" s="5"/>
      <c r="K59" s="5">
        <f t="shared" si="0"/>
        <v>0.10216792</v>
      </c>
      <c r="L59" s="5">
        <f t="shared" si="1"/>
        <v>9.9982080000000001E-2</v>
      </c>
      <c r="M59" s="5">
        <f t="shared" si="1"/>
        <v>8.3446000000000006E-3</v>
      </c>
      <c r="N59">
        <v>1</v>
      </c>
      <c r="O59" s="5">
        <f t="shared" si="2"/>
        <v>0.97860541743435714</v>
      </c>
      <c r="P59" s="5">
        <f t="shared" si="3"/>
        <v>8.1675343884851537E-2</v>
      </c>
      <c r="Q59" s="5">
        <f t="shared" si="4"/>
        <v>0.98200785375198563</v>
      </c>
      <c r="R59" s="5">
        <f t="shared" si="5"/>
        <v>4.163398663071393E-2</v>
      </c>
    </row>
    <row r="60" spans="5:18" x14ac:dyDescent="0.3">
      <c r="E60" s="4">
        <v>-34.5</v>
      </c>
      <c r="F60" s="5">
        <v>0.10492799999999999</v>
      </c>
      <c r="G60" s="5">
        <v>5.6968900000000003E-2</v>
      </c>
      <c r="H60" s="5">
        <v>1.0635900000000001E-3</v>
      </c>
      <c r="I60" s="5">
        <v>4.8738700000000003E-2</v>
      </c>
      <c r="J60" s="5"/>
      <c r="K60" s="5">
        <f t="shared" si="0"/>
        <v>0.10599159</v>
      </c>
      <c r="L60" s="5">
        <f t="shared" si="1"/>
        <v>0.10386440999999999</v>
      </c>
      <c r="M60" s="5">
        <f t="shared" si="1"/>
        <v>8.2302E-3</v>
      </c>
      <c r="N60">
        <v>1</v>
      </c>
      <c r="O60" s="5">
        <f t="shared" si="2"/>
        <v>0.97993067185802185</v>
      </c>
      <c r="P60" s="5">
        <f t="shared" si="3"/>
        <v>7.7649556912958856E-2</v>
      </c>
      <c r="Q60" s="5">
        <f t="shared" si="4"/>
        <v>0.98300232722862513</v>
      </c>
      <c r="R60" s="5">
        <f t="shared" si="5"/>
        <v>3.9537310831984349E-2</v>
      </c>
    </row>
    <row r="61" spans="5:18" x14ac:dyDescent="0.3">
      <c r="E61" s="4">
        <v>-34</v>
      </c>
      <c r="F61" s="5">
        <v>0.11297699999999999</v>
      </c>
      <c r="G61" s="5">
        <v>6.2431599999999997E-2</v>
      </c>
      <c r="H61" s="5">
        <v>1.17088E-3</v>
      </c>
      <c r="I61" s="5">
        <v>5.2665900000000002E-2</v>
      </c>
      <c r="J61" s="5"/>
      <c r="K61" s="5">
        <f t="shared" si="0"/>
        <v>0.11414787999999999</v>
      </c>
      <c r="L61" s="5">
        <f t="shared" si="1"/>
        <v>0.11180611999999999</v>
      </c>
      <c r="M61" s="5">
        <f t="shared" si="1"/>
        <v>9.7656999999999952E-3</v>
      </c>
      <c r="N61">
        <v>1</v>
      </c>
      <c r="O61" s="5">
        <f t="shared" si="2"/>
        <v>0.97948485771264437</v>
      </c>
      <c r="P61" s="5">
        <f t="shared" si="3"/>
        <v>8.5553056263506566E-2</v>
      </c>
      <c r="Q61" s="5">
        <f t="shared" si="4"/>
        <v>0.9832140722774394</v>
      </c>
      <c r="R61" s="5">
        <f t="shared" si="5"/>
        <v>4.3561919653082093E-2</v>
      </c>
    </row>
    <row r="62" spans="5:18" x14ac:dyDescent="0.3">
      <c r="E62" s="4">
        <v>-33.5</v>
      </c>
      <c r="F62" s="5">
        <v>0.11242000000000001</v>
      </c>
      <c r="G62" s="5">
        <v>6.2393400000000002E-2</v>
      </c>
      <c r="H62" s="5">
        <v>1.17946E-3</v>
      </c>
      <c r="I62" s="5">
        <v>5.3779800000000003E-2</v>
      </c>
      <c r="J62" s="5"/>
      <c r="K62" s="5">
        <f t="shared" si="0"/>
        <v>0.11359946</v>
      </c>
      <c r="L62" s="5">
        <f t="shared" si="1"/>
        <v>0.11124054000000001</v>
      </c>
      <c r="M62" s="5">
        <f t="shared" si="1"/>
        <v>8.613599999999999E-3</v>
      </c>
      <c r="N62">
        <v>1</v>
      </c>
      <c r="O62" s="5">
        <f t="shared" si="2"/>
        <v>0.97923476044692481</v>
      </c>
      <c r="P62" s="5">
        <f t="shared" si="3"/>
        <v>7.5824304094403258E-2</v>
      </c>
      <c r="Q62" s="5">
        <f t="shared" si="4"/>
        <v>0.98216599470707944</v>
      </c>
      <c r="R62" s="5">
        <f t="shared" si="5"/>
        <v>3.8639001034255022E-2</v>
      </c>
    </row>
    <row r="63" spans="5:18" x14ac:dyDescent="0.3">
      <c r="E63" s="4">
        <v>-33</v>
      </c>
      <c r="F63" s="5">
        <v>0.11744</v>
      </c>
      <c r="G63" s="5">
        <v>6.4415500000000001E-2</v>
      </c>
      <c r="H63" s="5">
        <v>1.22762E-3</v>
      </c>
      <c r="I63" s="5">
        <v>5.5092099999999998E-2</v>
      </c>
      <c r="J63" s="5"/>
      <c r="K63" s="5">
        <f t="shared" si="0"/>
        <v>0.11866762</v>
      </c>
      <c r="L63" s="5">
        <f t="shared" si="1"/>
        <v>0.11621238</v>
      </c>
      <c r="M63" s="5">
        <f t="shared" si="1"/>
        <v>9.3234000000000025E-3</v>
      </c>
      <c r="N63">
        <v>1</v>
      </c>
      <c r="O63" s="5">
        <f t="shared" si="2"/>
        <v>0.97930994149878459</v>
      </c>
      <c r="P63" s="5">
        <f t="shared" si="3"/>
        <v>7.856734634098167E-2</v>
      </c>
      <c r="Q63" s="5">
        <f t="shared" si="4"/>
        <v>0.98245650765284098</v>
      </c>
      <c r="R63" s="5">
        <f t="shared" si="5"/>
        <v>4.002789467834815E-2</v>
      </c>
    </row>
    <row r="64" spans="5:18" x14ac:dyDescent="0.3">
      <c r="E64" s="4">
        <v>-32.5</v>
      </c>
      <c r="F64" s="5">
        <v>0.123085</v>
      </c>
      <c r="G64" s="5">
        <v>6.7711400000000005E-2</v>
      </c>
      <c r="H64" s="5">
        <v>1.2591E-3</v>
      </c>
      <c r="I64" s="5">
        <v>5.8036999999999998E-2</v>
      </c>
      <c r="J64" s="5"/>
      <c r="K64" s="5">
        <f t="shared" si="0"/>
        <v>0.1243441</v>
      </c>
      <c r="L64" s="5">
        <f t="shared" si="1"/>
        <v>0.1218259</v>
      </c>
      <c r="M64" s="5">
        <f t="shared" si="1"/>
        <v>9.6744000000000066E-3</v>
      </c>
      <c r="N64">
        <v>1</v>
      </c>
      <c r="O64" s="5">
        <f t="shared" si="2"/>
        <v>0.97974813441088082</v>
      </c>
      <c r="P64" s="5">
        <f t="shared" si="3"/>
        <v>7.7803450264226498E-2</v>
      </c>
      <c r="Q64" s="5">
        <f t="shared" si="4"/>
        <v>0.98283253087930467</v>
      </c>
      <c r="R64" s="5">
        <f t="shared" si="5"/>
        <v>3.9622692373426555E-2</v>
      </c>
    </row>
    <row r="65" spans="5:18" x14ac:dyDescent="0.3">
      <c r="E65" s="4">
        <v>-32</v>
      </c>
      <c r="F65" s="5">
        <v>0.12873200000000001</v>
      </c>
      <c r="G65" s="5">
        <v>7.1167499999999995E-2</v>
      </c>
      <c r="H65" s="5">
        <v>1.3489800000000001E-3</v>
      </c>
      <c r="I65" s="5">
        <v>6.0859900000000001E-2</v>
      </c>
      <c r="J65" s="5"/>
      <c r="K65" s="5">
        <f t="shared" si="0"/>
        <v>0.13008098000000001</v>
      </c>
      <c r="L65" s="5">
        <f t="shared" si="1"/>
        <v>0.12738302000000001</v>
      </c>
      <c r="M65" s="5">
        <f t="shared" si="1"/>
        <v>1.0307599999999993E-2</v>
      </c>
      <c r="N65">
        <v>1</v>
      </c>
      <c r="O65" s="5">
        <f t="shared" si="2"/>
        <v>0.97925938134844925</v>
      </c>
      <c r="P65" s="5">
        <f t="shared" si="3"/>
        <v>7.9239870425330372E-2</v>
      </c>
      <c r="Q65" s="5">
        <f t="shared" si="4"/>
        <v>0.98246012286706619</v>
      </c>
      <c r="R65" s="5">
        <f t="shared" si="5"/>
        <v>4.0371121595803298E-2</v>
      </c>
    </row>
    <row r="66" spans="5:18" x14ac:dyDescent="0.3">
      <c r="E66" s="4">
        <v>-31.5</v>
      </c>
      <c r="F66" s="5">
        <v>0.13572000000000001</v>
      </c>
      <c r="G66" s="5">
        <v>7.4135300000000001E-2</v>
      </c>
      <c r="H66" s="5">
        <v>1.35327E-3</v>
      </c>
      <c r="I66" s="5">
        <v>6.3248200000000004E-2</v>
      </c>
      <c r="J66" s="5"/>
      <c r="K66" s="5">
        <f t="shared" si="0"/>
        <v>0.13707327</v>
      </c>
      <c r="L66" s="5">
        <f t="shared" si="1"/>
        <v>0.13436673000000002</v>
      </c>
      <c r="M66" s="5">
        <f t="shared" si="1"/>
        <v>1.0887099999999997E-2</v>
      </c>
      <c r="N66">
        <v>1</v>
      </c>
      <c r="O66" s="5">
        <f t="shared" si="2"/>
        <v>0.98025479365889512</v>
      </c>
      <c r="P66" s="5">
        <f t="shared" si="3"/>
        <v>7.9425405113630082E-2</v>
      </c>
      <c r="Q66" s="5">
        <f t="shared" si="4"/>
        <v>0.98346726202182622</v>
      </c>
      <c r="R66" s="5">
        <f t="shared" si="5"/>
        <v>4.0424324035171613E-2</v>
      </c>
    </row>
    <row r="67" spans="5:18" x14ac:dyDescent="0.3">
      <c r="E67" s="4">
        <v>-31</v>
      </c>
      <c r="F67" s="5">
        <v>0.14044999999999999</v>
      </c>
      <c r="G67" s="5">
        <v>7.7820299999999995E-2</v>
      </c>
      <c r="H67" s="5">
        <v>1.43147E-3</v>
      </c>
      <c r="I67" s="5">
        <v>6.6826300000000005E-2</v>
      </c>
      <c r="J67" s="5"/>
      <c r="K67" s="5">
        <f t="shared" si="0"/>
        <v>0.14188146999999998</v>
      </c>
      <c r="L67" s="5">
        <f t="shared" si="1"/>
        <v>0.13901853</v>
      </c>
      <c r="M67" s="5">
        <f t="shared" si="1"/>
        <v>1.099399999999999E-2</v>
      </c>
      <c r="N67">
        <v>1</v>
      </c>
      <c r="O67" s="5">
        <f t="shared" si="2"/>
        <v>0.97982160743048419</v>
      </c>
      <c r="P67" s="5">
        <f t="shared" si="3"/>
        <v>7.748721520858215E-2</v>
      </c>
      <c r="Q67" s="5">
        <f t="shared" si="4"/>
        <v>0.9828807918096879</v>
      </c>
      <c r="R67" s="5">
        <f t="shared" si="5"/>
        <v>3.9459366903098841E-2</v>
      </c>
    </row>
    <row r="68" spans="5:18" x14ac:dyDescent="0.3">
      <c r="E68" s="4">
        <v>-30.5</v>
      </c>
      <c r="F68" s="5">
        <v>0.148812</v>
      </c>
      <c r="G68" s="5">
        <v>8.0383800000000005E-2</v>
      </c>
      <c r="H68" s="5">
        <v>1.4341E-3</v>
      </c>
      <c r="I68" s="5">
        <v>6.9023600000000004E-2</v>
      </c>
      <c r="J68" s="5"/>
      <c r="K68" s="5">
        <f t="shared" si="0"/>
        <v>0.15024609999999999</v>
      </c>
      <c r="L68" s="5">
        <f t="shared" si="1"/>
        <v>0.14737790000000001</v>
      </c>
      <c r="M68" s="5">
        <f t="shared" si="1"/>
        <v>1.1360200000000001E-2</v>
      </c>
      <c r="N68">
        <v>1</v>
      </c>
      <c r="O68" s="5">
        <f t="shared" si="2"/>
        <v>0.98090998701463805</v>
      </c>
      <c r="P68" s="5">
        <f t="shared" si="3"/>
        <v>7.561061485123409E-2</v>
      </c>
      <c r="Q68" s="5">
        <f t="shared" si="4"/>
        <v>0.98381978415929361</v>
      </c>
      <c r="R68" s="5">
        <f t="shared" si="5"/>
        <v>3.8464995155447664E-2</v>
      </c>
    </row>
    <row r="69" spans="5:18" x14ac:dyDescent="0.3">
      <c r="E69" s="4">
        <v>-30</v>
      </c>
      <c r="F69" s="5">
        <v>0.15276400000000001</v>
      </c>
      <c r="G69" s="5">
        <v>8.2558199999999998E-2</v>
      </c>
      <c r="H69" s="5">
        <v>1.52612E-3</v>
      </c>
      <c r="I69" s="5">
        <v>7.0328199999999993E-2</v>
      </c>
      <c r="J69" s="5"/>
      <c r="K69" s="5">
        <f t="shared" si="0"/>
        <v>0.15429012</v>
      </c>
      <c r="L69" s="5">
        <f t="shared" si="1"/>
        <v>0.15123788000000002</v>
      </c>
      <c r="M69" s="5">
        <f t="shared" si="1"/>
        <v>1.2230000000000005E-2</v>
      </c>
      <c r="N69">
        <v>1</v>
      </c>
      <c r="O69" s="5">
        <f t="shared" si="2"/>
        <v>0.9802175278624452</v>
      </c>
      <c r="P69" s="5">
        <f t="shared" si="3"/>
        <v>7.9266255026569463E-2</v>
      </c>
      <c r="Q69" s="5">
        <f t="shared" si="4"/>
        <v>0.98341727720978178</v>
      </c>
      <c r="R69" s="5">
        <f t="shared" si="5"/>
        <v>4.0345201660591697E-2</v>
      </c>
    </row>
    <row r="70" spans="5:18" x14ac:dyDescent="0.3">
      <c r="E70" s="4">
        <v>-29.5</v>
      </c>
      <c r="F70" s="5">
        <v>0.15443499999999999</v>
      </c>
      <c r="G70" s="5">
        <v>8.3969600000000005E-2</v>
      </c>
      <c r="H70" s="5">
        <v>1.5792899999999999E-3</v>
      </c>
      <c r="I70" s="5">
        <v>7.2166900000000006E-2</v>
      </c>
      <c r="J70" s="5"/>
      <c r="K70" s="5">
        <f t="shared" si="0"/>
        <v>0.15601429</v>
      </c>
      <c r="L70" s="5">
        <f t="shared" si="1"/>
        <v>0.15285570999999998</v>
      </c>
      <c r="M70" s="5">
        <f t="shared" si="1"/>
        <v>1.1802699999999999E-2</v>
      </c>
      <c r="N70">
        <v>1</v>
      </c>
      <c r="O70" s="5">
        <f t="shared" si="2"/>
        <v>0.97975454684311281</v>
      </c>
      <c r="P70" s="5">
        <f t="shared" si="3"/>
        <v>7.5651403470797449E-2</v>
      </c>
      <c r="Q70" s="5">
        <f t="shared" si="4"/>
        <v>0.98267090468114238</v>
      </c>
      <c r="R70" s="5">
        <f t="shared" si="5"/>
        <v>3.8530870888303495E-2</v>
      </c>
    </row>
    <row r="71" spans="5:18" x14ac:dyDescent="0.3">
      <c r="E71" s="4">
        <v>-29</v>
      </c>
      <c r="F71" s="5">
        <v>0.16114899999999999</v>
      </c>
      <c r="G71" s="5">
        <v>8.8539599999999996E-2</v>
      </c>
      <c r="H71" s="5">
        <v>1.64533E-3</v>
      </c>
      <c r="I71" s="5">
        <v>7.7209899999999998E-2</v>
      </c>
      <c r="J71" s="5"/>
      <c r="K71" s="5">
        <f t="shared" si="0"/>
        <v>0.16279432999999999</v>
      </c>
      <c r="L71" s="5">
        <f t="shared" si="1"/>
        <v>0.15950366999999999</v>
      </c>
      <c r="M71" s="5">
        <f t="shared" si="1"/>
        <v>1.1329699999999998E-2</v>
      </c>
      <c r="N71">
        <v>1</v>
      </c>
      <c r="O71" s="5">
        <f t="shared" si="2"/>
        <v>0.97978639673752765</v>
      </c>
      <c r="P71" s="5">
        <f t="shared" si="3"/>
        <v>6.9595175704215251E-2</v>
      </c>
      <c r="Q71" s="5">
        <f t="shared" si="4"/>
        <v>0.98225499322386167</v>
      </c>
      <c r="R71" s="5">
        <f t="shared" si="5"/>
        <v>3.5455933996999332E-2</v>
      </c>
    </row>
    <row r="72" spans="5:18" x14ac:dyDescent="0.3">
      <c r="E72" s="4">
        <v>-28.5</v>
      </c>
      <c r="F72" s="5">
        <v>0.171433</v>
      </c>
      <c r="G72" s="5">
        <v>9.40328E-2</v>
      </c>
      <c r="H72" s="5">
        <v>1.70637E-3</v>
      </c>
      <c r="I72" s="5">
        <v>8.1039899999999998E-2</v>
      </c>
      <c r="J72" s="5"/>
      <c r="K72" s="5">
        <f t="shared" si="0"/>
        <v>0.17313937000000001</v>
      </c>
      <c r="L72" s="5">
        <f t="shared" si="1"/>
        <v>0.16972662999999999</v>
      </c>
      <c r="M72" s="5">
        <f t="shared" si="1"/>
        <v>1.2992900000000002E-2</v>
      </c>
      <c r="N72">
        <v>1</v>
      </c>
      <c r="O72" s="5">
        <f t="shared" si="2"/>
        <v>0.98028905846197767</v>
      </c>
      <c r="P72" s="5">
        <f t="shared" si="3"/>
        <v>7.5043013036260903E-2</v>
      </c>
      <c r="Q72" s="5">
        <f t="shared" si="4"/>
        <v>0.98315720612007473</v>
      </c>
      <c r="R72" s="5">
        <f t="shared" si="5"/>
        <v>3.8201455335847942E-2</v>
      </c>
    </row>
    <row r="73" spans="5:18" x14ac:dyDescent="0.3">
      <c r="E73" s="4">
        <v>-28</v>
      </c>
      <c r="F73" s="5">
        <v>0.180009</v>
      </c>
      <c r="G73" s="5">
        <v>9.7366800000000003E-2</v>
      </c>
      <c r="H73" s="5">
        <v>1.7628699999999999E-3</v>
      </c>
      <c r="I73" s="5">
        <v>8.3984900000000001E-2</v>
      </c>
      <c r="J73" s="5"/>
      <c r="K73" s="5">
        <f t="shared" si="0"/>
        <v>0.18177187</v>
      </c>
      <c r="L73" s="5">
        <f t="shared" si="1"/>
        <v>0.17824613</v>
      </c>
      <c r="M73" s="5">
        <f t="shared" si="1"/>
        <v>1.3381900000000002E-2</v>
      </c>
      <c r="N73">
        <v>1</v>
      </c>
      <c r="O73" s="5">
        <f t="shared" si="2"/>
        <v>0.98060348941780706</v>
      </c>
      <c r="P73" s="5">
        <f t="shared" si="3"/>
        <v>7.3619201915015794E-2</v>
      </c>
      <c r="Q73" s="5">
        <f t="shared" si="4"/>
        <v>0.98336310198673971</v>
      </c>
      <c r="R73" s="5">
        <f t="shared" si="5"/>
        <v>3.7467414139994014E-2</v>
      </c>
    </row>
    <row r="74" spans="5:18" x14ac:dyDescent="0.3">
      <c r="E74" s="4">
        <v>-27.5</v>
      </c>
      <c r="F74" s="5">
        <v>0.18426600000000001</v>
      </c>
      <c r="G74" s="5">
        <v>9.9999000000000005E-2</v>
      </c>
      <c r="H74" s="5">
        <v>1.84155E-3</v>
      </c>
      <c r="I74" s="5">
        <v>8.6388099999999995E-2</v>
      </c>
      <c r="J74" s="5"/>
      <c r="K74" s="5">
        <f t="shared" ref="K74:K137" si="6">F74+H74</f>
        <v>0.18610755000000001</v>
      </c>
      <c r="L74" s="5">
        <f t="shared" ref="L74:M137" si="7">F74-H74</f>
        <v>0.18242445000000002</v>
      </c>
      <c r="M74" s="5">
        <f t="shared" si="7"/>
        <v>1.3610900000000009E-2</v>
      </c>
      <c r="N74">
        <v>1</v>
      </c>
      <c r="O74" s="5">
        <f t="shared" ref="O74:O137" si="8">L74/K74</f>
        <v>0.9802098302836183</v>
      </c>
      <c r="P74" s="5">
        <f t="shared" ref="P74:P137" si="9">M74/K74</f>
        <v>7.3134593411175466E-2</v>
      </c>
      <c r="Q74" s="5">
        <f t="shared" ref="Q74:Q137" si="10">SQRT(O74^2+P74^2)</f>
        <v>0.98293437224367008</v>
      </c>
      <c r="R74" s="5">
        <f t="shared" ref="R74:R137" si="11">0.5*ATAN(P74/O74)</f>
        <v>3.7236586225496887E-2</v>
      </c>
    </row>
    <row r="75" spans="5:18" x14ac:dyDescent="0.3">
      <c r="E75" s="4">
        <v>-27</v>
      </c>
      <c r="F75" s="5">
        <v>0.19012499999999999</v>
      </c>
      <c r="G75" s="5">
        <v>0.103302</v>
      </c>
      <c r="H75" s="5">
        <v>1.86802E-3</v>
      </c>
      <c r="I75" s="5">
        <v>9.0752100000000002E-2</v>
      </c>
      <c r="J75" s="5"/>
      <c r="K75" s="5">
        <f t="shared" si="6"/>
        <v>0.19199301999999999</v>
      </c>
      <c r="L75" s="5">
        <f t="shared" si="7"/>
        <v>0.18825697999999999</v>
      </c>
      <c r="M75" s="5">
        <f t="shared" si="7"/>
        <v>1.2549900000000003E-2</v>
      </c>
      <c r="N75">
        <v>1</v>
      </c>
      <c r="O75" s="5">
        <f t="shared" si="8"/>
        <v>0.98054075090854864</v>
      </c>
      <c r="P75" s="5">
        <f t="shared" si="9"/>
        <v>6.5366438842412097E-2</v>
      </c>
      <c r="Q75" s="5">
        <f t="shared" si="10"/>
        <v>0.98271711876777601</v>
      </c>
      <c r="R75" s="5">
        <f t="shared" si="11"/>
        <v>3.3282587037706125E-2</v>
      </c>
    </row>
    <row r="76" spans="5:18" x14ac:dyDescent="0.3">
      <c r="E76" s="4">
        <v>-26.5</v>
      </c>
      <c r="F76" s="5">
        <v>0.20361399999999999</v>
      </c>
      <c r="G76" s="5">
        <v>0.110482</v>
      </c>
      <c r="H76" s="5">
        <v>2.00512E-3</v>
      </c>
      <c r="I76" s="5">
        <v>9.5963000000000007E-2</v>
      </c>
      <c r="J76" s="5"/>
      <c r="K76" s="5">
        <f t="shared" si="6"/>
        <v>0.20561911999999999</v>
      </c>
      <c r="L76" s="5">
        <f t="shared" si="7"/>
        <v>0.20160887999999999</v>
      </c>
      <c r="M76" s="5">
        <f t="shared" si="7"/>
        <v>1.451899999999999E-2</v>
      </c>
      <c r="N76">
        <v>1</v>
      </c>
      <c r="O76" s="5">
        <f t="shared" si="8"/>
        <v>0.98049675536010461</v>
      </c>
      <c r="P76" s="5">
        <f t="shared" si="9"/>
        <v>7.0611137719099229E-2</v>
      </c>
      <c r="Q76" s="5">
        <f t="shared" si="10"/>
        <v>0.9830360217416646</v>
      </c>
      <c r="R76" s="5">
        <f t="shared" si="11"/>
        <v>3.5945782887585168E-2</v>
      </c>
    </row>
    <row r="77" spans="5:18" x14ac:dyDescent="0.3">
      <c r="E77" s="4">
        <v>-26</v>
      </c>
      <c r="F77" s="5">
        <v>0.20984</v>
      </c>
      <c r="G77" s="5">
        <v>0.113755</v>
      </c>
      <c r="H77" s="5">
        <v>2.0649599999999998E-3</v>
      </c>
      <c r="I77" s="5">
        <v>9.8236599999999993E-2</v>
      </c>
      <c r="J77" s="5"/>
      <c r="K77" s="5">
        <f t="shared" si="6"/>
        <v>0.21190496</v>
      </c>
      <c r="L77" s="5">
        <f t="shared" si="7"/>
        <v>0.20777503999999999</v>
      </c>
      <c r="M77" s="5">
        <f t="shared" si="7"/>
        <v>1.5518400000000002E-2</v>
      </c>
      <c r="N77">
        <v>1</v>
      </c>
      <c r="O77" s="5">
        <f t="shared" si="8"/>
        <v>0.98051050810703055</v>
      </c>
      <c r="P77" s="5">
        <f t="shared" si="9"/>
        <v>7.3232830416050679E-2</v>
      </c>
      <c r="Q77" s="5">
        <f t="shared" si="10"/>
        <v>0.98324152880106386</v>
      </c>
      <c r="R77" s="5">
        <f t="shared" si="11"/>
        <v>3.7275026917251222E-2</v>
      </c>
    </row>
    <row r="78" spans="5:18" x14ac:dyDescent="0.3">
      <c r="E78" s="4">
        <v>-25.5</v>
      </c>
      <c r="F78" s="5">
        <v>0.21734700000000001</v>
      </c>
      <c r="G78" s="5">
        <v>0.118531</v>
      </c>
      <c r="H78" s="5">
        <v>2.13291E-3</v>
      </c>
      <c r="I78" s="5">
        <v>0.104493</v>
      </c>
      <c r="J78" s="5"/>
      <c r="K78" s="5">
        <f t="shared" si="6"/>
        <v>0.21947991</v>
      </c>
      <c r="L78" s="5">
        <f t="shared" si="7"/>
        <v>0.21521409000000002</v>
      </c>
      <c r="M78" s="5">
        <f t="shared" si="7"/>
        <v>1.4037999999999995E-2</v>
      </c>
      <c r="N78">
        <v>1</v>
      </c>
      <c r="O78" s="5">
        <f t="shared" si="8"/>
        <v>0.98056396141223146</v>
      </c>
      <c r="P78" s="5">
        <f t="shared" si="9"/>
        <v>6.3960295956017085E-2</v>
      </c>
      <c r="Q78" s="5">
        <f t="shared" si="10"/>
        <v>0.98264775066105425</v>
      </c>
      <c r="R78" s="5">
        <f t="shared" si="11"/>
        <v>3.2567899028017031E-2</v>
      </c>
    </row>
    <row r="79" spans="5:18" x14ac:dyDescent="0.3">
      <c r="E79" s="4">
        <v>-25</v>
      </c>
      <c r="F79" s="5">
        <v>0.22894400000000001</v>
      </c>
      <c r="G79" s="5">
        <v>0.12467200000000001</v>
      </c>
      <c r="H79" s="5">
        <v>2.2354300000000001E-3</v>
      </c>
      <c r="I79" s="5">
        <v>0.10820100000000001</v>
      </c>
      <c r="J79" s="5"/>
      <c r="K79" s="5">
        <f t="shared" si="6"/>
        <v>0.23117943000000002</v>
      </c>
      <c r="L79" s="5">
        <f t="shared" si="7"/>
        <v>0.22670857</v>
      </c>
      <c r="M79" s="5">
        <f t="shared" si="7"/>
        <v>1.6471E-2</v>
      </c>
      <c r="N79">
        <v>1</v>
      </c>
      <c r="O79" s="5">
        <f t="shared" si="8"/>
        <v>0.98066064960883403</v>
      </c>
      <c r="P79" s="5">
        <f t="shared" si="9"/>
        <v>7.1247688429718847E-2</v>
      </c>
      <c r="Q79" s="5">
        <f t="shared" si="10"/>
        <v>0.98324541331134552</v>
      </c>
      <c r="R79" s="5">
        <f t="shared" si="11"/>
        <v>3.626265902631539E-2</v>
      </c>
    </row>
    <row r="80" spans="5:18" x14ac:dyDescent="0.3">
      <c r="E80" s="4">
        <v>-24.5</v>
      </c>
      <c r="F80" s="5">
        <v>0.232789</v>
      </c>
      <c r="G80" s="5">
        <v>0.125802</v>
      </c>
      <c r="H80" s="5">
        <v>2.26618E-3</v>
      </c>
      <c r="I80" s="5">
        <v>0.111306</v>
      </c>
      <c r="J80" s="5"/>
      <c r="K80" s="5">
        <f t="shared" si="6"/>
        <v>0.23505518</v>
      </c>
      <c r="L80" s="5">
        <f t="shared" si="7"/>
        <v>0.23052281999999999</v>
      </c>
      <c r="M80" s="5">
        <f t="shared" si="7"/>
        <v>1.4495999999999995E-2</v>
      </c>
      <c r="N80">
        <v>1</v>
      </c>
      <c r="O80" s="5">
        <f t="shared" si="8"/>
        <v>0.98071788930582171</v>
      </c>
      <c r="P80" s="5">
        <f t="shared" si="9"/>
        <v>6.167062559523255E-2</v>
      </c>
      <c r="Q80" s="5">
        <f t="shared" si="10"/>
        <v>0.98265499768014886</v>
      </c>
      <c r="R80" s="5">
        <f t="shared" si="11"/>
        <v>3.1400227700422959E-2</v>
      </c>
    </row>
    <row r="81" spans="5:18" x14ac:dyDescent="0.3">
      <c r="E81" s="4">
        <v>-24</v>
      </c>
      <c r="F81" s="5">
        <v>0.24878</v>
      </c>
      <c r="G81" s="5">
        <v>0.13575100000000001</v>
      </c>
      <c r="H81" s="5">
        <v>2.41281E-3</v>
      </c>
      <c r="I81" s="5">
        <v>0.11841599999999999</v>
      </c>
      <c r="J81" s="5"/>
      <c r="K81" s="5">
        <f t="shared" si="6"/>
        <v>0.25119280999999999</v>
      </c>
      <c r="L81" s="5">
        <f t="shared" si="7"/>
        <v>0.24636719000000001</v>
      </c>
      <c r="M81" s="5">
        <f t="shared" si="7"/>
        <v>1.7335000000000017E-2</v>
      </c>
      <c r="N81">
        <v>1</v>
      </c>
      <c r="O81" s="5">
        <f t="shared" si="8"/>
        <v>0.98078917943551025</v>
      </c>
      <c r="P81" s="5">
        <f t="shared" si="9"/>
        <v>6.9010733229187646E-2</v>
      </c>
      <c r="Q81" s="5">
        <f t="shared" si="10"/>
        <v>0.9832140640768986</v>
      </c>
      <c r="R81" s="5">
        <f t="shared" si="11"/>
        <v>3.5123339425638667E-2</v>
      </c>
    </row>
    <row r="82" spans="5:18" x14ac:dyDescent="0.3">
      <c r="E82" s="4">
        <v>-23.5</v>
      </c>
      <c r="F82" s="5">
        <v>0.25848599999999999</v>
      </c>
      <c r="G82" s="5">
        <v>0.13964199999999999</v>
      </c>
      <c r="H82" s="5">
        <v>2.4466700000000002E-3</v>
      </c>
      <c r="I82" s="5">
        <v>0.12249</v>
      </c>
      <c r="J82" s="5"/>
      <c r="K82" s="5">
        <f t="shared" si="6"/>
        <v>0.26093266999999998</v>
      </c>
      <c r="L82" s="5">
        <f t="shared" si="7"/>
        <v>0.25603933000000001</v>
      </c>
      <c r="M82" s="5">
        <f t="shared" si="7"/>
        <v>1.7151999999999987E-2</v>
      </c>
      <c r="N82">
        <v>1</v>
      </c>
      <c r="O82" s="5">
        <f t="shared" si="8"/>
        <v>0.98124673311318211</v>
      </c>
      <c r="P82" s="5">
        <f t="shared" si="9"/>
        <v>6.5733432306502623E-2</v>
      </c>
      <c r="Q82" s="5">
        <f t="shared" si="10"/>
        <v>0.98344600022984785</v>
      </c>
      <c r="R82" s="5">
        <f t="shared" si="11"/>
        <v>3.3444884499038555E-2</v>
      </c>
    </row>
    <row r="83" spans="5:18" x14ac:dyDescent="0.3">
      <c r="E83" s="4">
        <v>-23</v>
      </c>
      <c r="F83" s="5">
        <v>0.26343</v>
      </c>
      <c r="G83" s="5">
        <v>0.14275499999999999</v>
      </c>
      <c r="H83" s="5">
        <v>2.5932899999999998E-3</v>
      </c>
      <c r="I83" s="5">
        <v>0.124871</v>
      </c>
      <c r="J83" s="5"/>
      <c r="K83" s="5">
        <f t="shared" si="6"/>
        <v>0.26602329000000002</v>
      </c>
      <c r="L83" s="5">
        <f t="shared" si="7"/>
        <v>0.26083670999999997</v>
      </c>
      <c r="M83" s="5">
        <f t="shared" si="7"/>
        <v>1.7883999999999997E-2</v>
      </c>
      <c r="N83">
        <v>1</v>
      </c>
      <c r="O83" s="5">
        <f t="shared" si="8"/>
        <v>0.98050328600928116</v>
      </c>
      <c r="P83" s="5">
        <f t="shared" si="9"/>
        <v>6.7227196536062669E-2</v>
      </c>
      <c r="Q83" s="5">
        <f t="shared" si="10"/>
        <v>0.98280526546671321</v>
      </c>
      <c r="R83" s="5">
        <f t="shared" si="11"/>
        <v>3.4228415254903839E-2</v>
      </c>
    </row>
    <row r="84" spans="5:18" x14ac:dyDescent="0.3">
      <c r="E84" s="4">
        <v>-22.5</v>
      </c>
      <c r="F84" s="5">
        <v>0.27441599999999999</v>
      </c>
      <c r="G84" s="5">
        <v>0.15021599999999999</v>
      </c>
      <c r="H84" s="5">
        <v>2.6705399999999999E-3</v>
      </c>
      <c r="I84" s="5">
        <v>0.13201199999999999</v>
      </c>
      <c r="J84" s="5"/>
      <c r="K84" s="5">
        <f t="shared" si="6"/>
        <v>0.27708653999999999</v>
      </c>
      <c r="L84" s="5">
        <f t="shared" si="7"/>
        <v>0.27174545999999999</v>
      </c>
      <c r="M84" s="5">
        <f t="shared" si="7"/>
        <v>1.8203999999999998E-2</v>
      </c>
      <c r="N84">
        <v>1</v>
      </c>
      <c r="O84" s="5">
        <f t="shared" si="8"/>
        <v>0.98072414488267823</v>
      </c>
      <c r="P84" s="5">
        <f t="shared" si="9"/>
        <v>6.5697886299348932E-2</v>
      </c>
      <c r="Q84" s="5">
        <f t="shared" si="10"/>
        <v>0.98292220476498682</v>
      </c>
      <c r="R84" s="5">
        <f t="shared" si="11"/>
        <v>3.3444611450456664E-2</v>
      </c>
    </row>
    <row r="85" spans="5:18" x14ac:dyDescent="0.3">
      <c r="E85" s="4">
        <v>-22</v>
      </c>
      <c r="F85" s="5">
        <v>0.28680600000000001</v>
      </c>
      <c r="G85" s="5">
        <v>0.15514500000000001</v>
      </c>
      <c r="H85" s="5">
        <v>2.72514E-3</v>
      </c>
      <c r="I85" s="5">
        <v>0.13653699999999999</v>
      </c>
      <c r="J85" s="5"/>
      <c r="K85" s="5">
        <f t="shared" si="6"/>
        <v>0.28953114000000002</v>
      </c>
      <c r="L85" s="5">
        <f t="shared" si="7"/>
        <v>0.28408085999999999</v>
      </c>
      <c r="M85" s="5">
        <f t="shared" si="7"/>
        <v>1.8608000000000013E-2</v>
      </c>
      <c r="N85">
        <v>1</v>
      </c>
      <c r="O85" s="5">
        <f t="shared" si="8"/>
        <v>0.98117549635593593</v>
      </c>
      <c r="P85" s="5">
        <f t="shared" si="9"/>
        <v>6.4269425388923662E-2</v>
      </c>
      <c r="Q85" s="5">
        <f t="shared" si="10"/>
        <v>0.98327814665492275</v>
      </c>
      <c r="R85" s="5">
        <f t="shared" si="11"/>
        <v>3.2704518175533798E-2</v>
      </c>
    </row>
    <row r="86" spans="5:18" x14ac:dyDescent="0.3">
      <c r="E86" s="4">
        <v>-21.5</v>
      </c>
      <c r="F86" s="5">
        <v>0.29547299999999999</v>
      </c>
      <c r="G86" s="5">
        <v>0.160501</v>
      </c>
      <c r="H86" s="5">
        <v>2.89346E-3</v>
      </c>
      <c r="I86" s="5">
        <v>0.140542</v>
      </c>
      <c r="J86" s="5"/>
      <c r="K86" s="5">
        <f t="shared" si="6"/>
        <v>0.29836646</v>
      </c>
      <c r="L86" s="5">
        <f t="shared" si="7"/>
        <v>0.29257953999999997</v>
      </c>
      <c r="M86" s="5">
        <f t="shared" si="7"/>
        <v>1.9959000000000005E-2</v>
      </c>
      <c r="N86">
        <v>1</v>
      </c>
      <c r="O86" s="5">
        <f t="shared" si="8"/>
        <v>0.98060465643490879</v>
      </c>
      <c r="P86" s="5">
        <f t="shared" si="9"/>
        <v>6.6894248100138345E-2</v>
      </c>
      <c r="Q86" s="5">
        <f t="shared" si="10"/>
        <v>0.98288368215710475</v>
      </c>
      <c r="R86" s="5">
        <f t="shared" si="11"/>
        <v>3.4055911286115279E-2</v>
      </c>
    </row>
    <row r="87" spans="5:18" x14ac:dyDescent="0.3">
      <c r="E87" s="4">
        <v>-21</v>
      </c>
      <c r="F87" s="5">
        <v>0.30719200000000002</v>
      </c>
      <c r="G87" s="5">
        <v>0.16661899999999999</v>
      </c>
      <c r="H87" s="5">
        <v>2.9604599999999998E-3</v>
      </c>
      <c r="I87" s="5">
        <v>0.14547099999999999</v>
      </c>
      <c r="J87" s="5"/>
      <c r="K87" s="5">
        <f t="shared" si="6"/>
        <v>0.31015246000000002</v>
      </c>
      <c r="L87" s="5">
        <f t="shared" si="7"/>
        <v>0.30423154000000002</v>
      </c>
      <c r="M87" s="5">
        <f t="shared" si="7"/>
        <v>2.1148E-2</v>
      </c>
      <c r="N87">
        <v>1</v>
      </c>
      <c r="O87" s="5">
        <f t="shared" si="8"/>
        <v>0.98090964682337201</v>
      </c>
      <c r="P87" s="5">
        <f t="shared" si="9"/>
        <v>6.8185820612224057E-2</v>
      </c>
      <c r="Q87" s="5">
        <f t="shared" si="10"/>
        <v>0.98327668606741347</v>
      </c>
      <c r="R87" s="5">
        <f t="shared" si="11"/>
        <v>3.4700603010122594E-2</v>
      </c>
    </row>
    <row r="88" spans="5:18" x14ac:dyDescent="0.3">
      <c r="E88" s="4">
        <v>-20.5</v>
      </c>
      <c r="F88" s="5">
        <v>0.31811699999999998</v>
      </c>
      <c r="G88" s="5">
        <v>0.17222699999999999</v>
      </c>
      <c r="H88" s="5">
        <v>3.0718E-3</v>
      </c>
      <c r="I88" s="5">
        <v>0.15085699999999999</v>
      </c>
      <c r="J88" s="5"/>
      <c r="K88" s="5">
        <f t="shared" si="6"/>
        <v>0.3211888</v>
      </c>
      <c r="L88" s="5">
        <f t="shared" si="7"/>
        <v>0.31504519999999997</v>
      </c>
      <c r="M88" s="5">
        <f t="shared" si="7"/>
        <v>2.137E-2</v>
      </c>
      <c r="N88">
        <v>1</v>
      </c>
      <c r="O88" s="5">
        <f t="shared" si="8"/>
        <v>0.98087230937068781</v>
      </c>
      <c r="P88" s="5">
        <f t="shared" si="9"/>
        <v>6.6534075908001769E-2</v>
      </c>
      <c r="Q88" s="5">
        <f t="shared" si="10"/>
        <v>0.98312627395829377</v>
      </c>
      <c r="R88" s="5">
        <f t="shared" si="11"/>
        <v>3.3863894598095988E-2</v>
      </c>
    </row>
    <row r="89" spans="5:18" x14ac:dyDescent="0.3">
      <c r="E89" s="4">
        <v>-20</v>
      </c>
      <c r="F89" s="5">
        <v>0.327517</v>
      </c>
      <c r="G89" s="5">
        <v>0.17899399999999999</v>
      </c>
      <c r="H89" s="5">
        <v>3.2317800000000001E-3</v>
      </c>
      <c r="I89" s="5">
        <v>0.15561800000000001</v>
      </c>
      <c r="J89" s="5"/>
      <c r="K89" s="5">
        <f t="shared" si="6"/>
        <v>0.33074878000000002</v>
      </c>
      <c r="L89" s="5">
        <f t="shared" si="7"/>
        <v>0.32428521999999999</v>
      </c>
      <c r="M89" s="5">
        <f t="shared" si="7"/>
        <v>2.337599999999998E-2</v>
      </c>
      <c r="N89">
        <v>1</v>
      </c>
      <c r="O89" s="5">
        <f t="shared" si="8"/>
        <v>0.98045779639761621</v>
      </c>
      <c r="P89" s="5">
        <f t="shared" si="9"/>
        <v>7.0675997655985243E-2</v>
      </c>
      <c r="Q89" s="5">
        <f t="shared" si="10"/>
        <v>0.98300182459725793</v>
      </c>
      <c r="R89" s="5">
        <f t="shared" si="11"/>
        <v>3.5980111820289387E-2</v>
      </c>
    </row>
    <row r="90" spans="5:18" x14ac:dyDescent="0.3">
      <c r="E90" s="4">
        <v>-19.5</v>
      </c>
      <c r="F90" s="5">
        <v>0.33905200000000002</v>
      </c>
      <c r="G90" s="5">
        <v>0.183839</v>
      </c>
      <c r="H90" s="5">
        <v>3.2870899999999999E-3</v>
      </c>
      <c r="I90" s="5">
        <v>0.16063</v>
      </c>
      <c r="J90" s="5"/>
      <c r="K90" s="5">
        <f t="shared" si="6"/>
        <v>0.34233909000000001</v>
      </c>
      <c r="L90" s="5">
        <f t="shared" si="7"/>
        <v>0.33576491000000003</v>
      </c>
      <c r="M90" s="5">
        <f t="shared" si="7"/>
        <v>2.3209000000000007E-2</v>
      </c>
      <c r="N90">
        <v>1</v>
      </c>
      <c r="O90" s="5">
        <f t="shared" si="8"/>
        <v>0.98079629177024452</v>
      </c>
      <c r="P90" s="5">
        <f t="shared" si="9"/>
        <v>6.7795354600025393E-2</v>
      </c>
      <c r="Q90" s="5">
        <f t="shared" si="10"/>
        <v>0.98313660091342636</v>
      </c>
      <c r="R90" s="5">
        <f t="shared" si="11"/>
        <v>3.4506497028300519E-2</v>
      </c>
    </row>
    <row r="91" spans="5:18" x14ac:dyDescent="0.3">
      <c r="E91" s="4">
        <v>-19</v>
      </c>
      <c r="F91" s="5">
        <v>0.35260200000000003</v>
      </c>
      <c r="G91" s="5">
        <v>0.19170499999999999</v>
      </c>
      <c r="H91" s="5">
        <v>3.4906999999999998E-3</v>
      </c>
      <c r="I91" s="5">
        <v>0.16578799999999999</v>
      </c>
      <c r="J91" s="5"/>
      <c r="K91" s="5">
        <f t="shared" si="6"/>
        <v>0.35609270000000004</v>
      </c>
      <c r="L91" s="5">
        <f t="shared" si="7"/>
        <v>0.34911130000000001</v>
      </c>
      <c r="M91" s="5">
        <f t="shared" si="7"/>
        <v>2.5916999999999996E-2</v>
      </c>
      <c r="N91">
        <v>1</v>
      </c>
      <c r="O91" s="5">
        <f t="shared" si="8"/>
        <v>0.98039443100069157</v>
      </c>
      <c r="P91" s="5">
        <f t="shared" si="9"/>
        <v>7.2781609957182483E-2</v>
      </c>
      <c r="Q91" s="5">
        <f t="shared" si="10"/>
        <v>0.98309226580475606</v>
      </c>
      <c r="R91" s="5">
        <f t="shared" si="11"/>
        <v>3.7050571058826136E-2</v>
      </c>
    </row>
    <row r="92" spans="5:18" x14ac:dyDescent="0.3">
      <c r="E92" s="4">
        <v>-18.5</v>
      </c>
      <c r="F92" s="5">
        <v>0.36090299999999997</v>
      </c>
      <c r="G92" s="5">
        <v>0.197412</v>
      </c>
      <c r="H92" s="5">
        <v>3.5898800000000002E-3</v>
      </c>
      <c r="I92" s="5">
        <v>0.17108999999999999</v>
      </c>
      <c r="J92" s="5"/>
      <c r="K92" s="5">
        <f t="shared" si="6"/>
        <v>0.36449287999999996</v>
      </c>
      <c r="L92" s="5">
        <f t="shared" si="7"/>
        <v>0.35731311999999998</v>
      </c>
      <c r="M92" s="5">
        <f t="shared" si="7"/>
        <v>2.6322000000000012E-2</v>
      </c>
      <c r="N92">
        <v>1</v>
      </c>
      <c r="O92" s="5">
        <f t="shared" si="8"/>
        <v>0.98030205692906824</v>
      </c>
      <c r="P92" s="5">
        <f t="shared" si="9"/>
        <v>7.2215402396886369E-2</v>
      </c>
      <c r="Q92" s="5">
        <f t="shared" si="10"/>
        <v>0.98295838526496448</v>
      </c>
      <c r="R92" s="5">
        <f t="shared" si="11"/>
        <v>3.6766828109386321E-2</v>
      </c>
    </row>
    <row r="93" spans="5:18" x14ac:dyDescent="0.3">
      <c r="E93" s="4">
        <v>-18</v>
      </c>
      <c r="F93" s="5">
        <v>0.37597799999999998</v>
      </c>
      <c r="G93" s="5">
        <v>0.20501800000000001</v>
      </c>
      <c r="H93" s="5">
        <v>3.6807200000000002E-3</v>
      </c>
      <c r="I93" s="5">
        <v>0.178483</v>
      </c>
      <c r="J93" s="5"/>
      <c r="K93" s="5">
        <f t="shared" si="6"/>
        <v>0.37965872000000001</v>
      </c>
      <c r="L93" s="5">
        <f t="shared" si="7"/>
        <v>0.37229727999999995</v>
      </c>
      <c r="M93" s="5">
        <f t="shared" si="7"/>
        <v>2.6535000000000003E-2</v>
      </c>
      <c r="N93">
        <v>1</v>
      </c>
      <c r="O93" s="5">
        <f t="shared" si="8"/>
        <v>0.98061037554991481</v>
      </c>
      <c r="P93" s="5">
        <f t="shared" si="9"/>
        <v>6.9891717487747945E-2</v>
      </c>
      <c r="Q93" s="5">
        <f t="shared" si="10"/>
        <v>0.98309794059876465</v>
      </c>
      <c r="R93" s="5">
        <f t="shared" si="11"/>
        <v>3.557668269823281E-2</v>
      </c>
    </row>
    <row r="94" spans="5:18" x14ac:dyDescent="0.3">
      <c r="E94" s="4">
        <v>-17.5</v>
      </c>
      <c r="F94" s="5">
        <v>0.38794099999999998</v>
      </c>
      <c r="G94" s="5">
        <v>0.21160999999999999</v>
      </c>
      <c r="H94" s="5">
        <v>3.8640599999999999E-3</v>
      </c>
      <c r="I94" s="5">
        <v>0.183312</v>
      </c>
      <c r="J94" s="5"/>
      <c r="K94" s="5">
        <f t="shared" si="6"/>
        <v>0.39180505999999998</v>
      </c>
      <c r="L94" s="5">
        <f t="shared" si="7"/>
        <v>0.38407693999999998</v>
      </c>
      <c r="M94" s="5">
        <f t="shared" si="7"/>
        <v>2.829799999999999E-2</v>
      </c>
      <c r="N94">
        <v>1</v>
      </c>
      <c r="O94" s="5">
        <f t="shared" si="8"/>
        <v>0.98027559929930463</v>
      </c>
      <c r="P94" s="5">
        <f t="shared" si="9"/>
        <v>7.2224692555017012E-2</v>
      </c>
      <c r="Q94" s="5">
        <f t="shared" si="10"/>
        <v>0.98293268172152948</v>
      </c>
      <c r="R94" s="5">
        <f t="shared" si="11"/>
        <v>3.6772529835561216E-2</v>
      </c>
    </row>
    <row r="95" spans="5:18" x14ac:dyDescent="0.3">
      <c r="E95" s="4">
        <v>-17</v>
      </c>
      <c r="F95" s="5">
        <v>0.39935500000000002</v>
      </c>
      <c r="G95" s="5">
        <v>0.21820200000000001</v>
      </c>
      <c r="H95" s="5">
        <v>3.9854299999999999E-3</v>
      </c>
      <c r="I95" s="5">
        <v>0.188859</v>
      </c>
      <c r="J95" s="5"/>
      <c r="K95" s="5">
        <f t="shared" si="6"/>
        <v>0.40334043000000003</v>
      </c>
      <c r="L95" s="5">
        <f t="shared" si="7"/>
        <v>0.39536957</v>
      </c>
      <c r="M95" s="5">
        <f t="shared" si="7"/>
        <v>2.9343000000000008E-2</v>
      </c>
      <c r="N95">
        <v>1</v>
      </c>
      <c r="O95" s="5">
        <f t="shared" si="8"/>
        <v>0.98023788490531427</v>
      </c>
      <c r="P95" s="5">
        <f t="shared" si="9"/>
        <v>7.2749959630875605E-2</v>
      </c>
      <c r="Q95" s="5">
        <f t="shared" si="10"/>
        <v>0.98293380633180905</v>
      </c>
      <c r="R95" s="5">
        <f t="shared" si="11"/>
        <v>3.7040410741298838E-2</v>
      </c>
    </row>
    <row r="96" spans="5:18" x14ac:dyDescent="0.3">
      <c r="E96" s="4">
        <v>-16.5</v>
      </c>
      <c r="F96" s="5">
        <v>0.41351500000000002</v>
      </c>
      <c r="G96" s="5">
        <v>0.22534299999999999</v>
      </c>
      <c r="H96" s="5">
        <v>4.0855700000000002E-3</v>
      </c>
      <c r="I96" s="5">
        <v>0.19530600000000001</v>
      </c>
      <c r="J96" s="5"/>
      <c r="K96" s="5">
        <f t="shared" si="6"/>
        <v>0.41760057</v>
      </c>
      <c r="L96" s="5">
        <f t="shared" si="7"/>
        <v>0.40942943000000004</v>
      </c>
      <c r="M96" s="5">
        <f t="shared" si="7"/>
        <v>3.003699999999998E-2</v>
      </c>
      <c r="N96">
        <v>1</v>
      </c>
      <c r="O96" s="5">
        <f t="shared" si="8"/>
        <v>0.98043312057739773</v>
      </c>
      <c r="P96" s="5">
        <f t="shared" si="9"/>
        <v>7.1927583815318982E-2</v>
      </c>
      <c r="Q96" s="5">
        <f t="shared" si="10"/>
        <v>0.98306799420927327</v>
      </c>
      <c r="R96" s="5">
        <f t="shared" si="11"/>
        <v>3.6615938395508044E-2</v>
      </c>
    </row>
    <row r="97" spans="5:18" x14ac:dyDescent="0.3">
      <c r="E97" s="4">
        <v>-16</v>
      </c>
      <c r="F97" s="5">
        <v>0.42688199999999998</v>
      </c>
      <c r="G97" s="5">
        <v>0.23321600000000001</v>
      </c>
      <c r="H97" s="5">
        <v>4.2760699999999999E-3</v>
      </c>
      <c r="I97" s="5">
        <v>0.20233200000000001</v>
      </c>
      <c r="J97" s="5"/>
      <c r="K97" s="5">
        <f t="shared" si="6"/>
        <v>0.43115807</v>
      </c>
      <c r="L97" s="5">
        <f t="shared" si="7"/>
        <v>0.42260592999999996</v>
      </c>
      <c r="M97" s="5">
        <f t="shared" si="7"/>
        <v>3.0883999999999995E-2</v>
      </c>
      <c r="N97">
        <v>1</v>
      </c>
      <c r="O97" s="5">
        <f t="shared" si="8"/>
        <v>0.98016472241839281</v>
      </c>
      <c r="P97" s="5">
        <f t="shared" si="9"/>
        <v>7.1630341976435682E-2</v>
      </c>
      <c r="Q97" s="5">
        <f t="shared" si="10"/>
        <v>0.98277860628179436</v>
      </c>
      <c r="R97" s="5">
        <f t="shared" si="11"/>
        <v>3.6475109413645103E-2</v>
      </c>
    </row>
    <row r="98" spans="5:18" x14ac:dyDescent="0.3">
      <c r="E98" s="4">
        <v>-15.5</v>
      </c>
      <c r="F98" s="5">
        <v>0.447023</v>
      </c>
      <c r="G98" s="5">
        <v>0.24316499999999999</v>
      </c>
      <c r="H98" s="5">
        <v>4.3809699999999997E-3</v>
      </c>
      <c r="I98" s="5">
        <v>0.20977899999999999</v>
      </c>
      <c r="J98" s="5"/>
      <c r="K98" s="5">
        <f t="shared" si="6"/>
        <v>0.45140396999999999</v>
      </c>
      <c r="L98" s="5">
        <f t="shared" si="7"/>
        <v>0.44264203000000002</v>
      </c>
      <c r="M98" s="5">
        <f t="shared" si="7"/>
        <v>3.3385999999999999E-2</v>
      </c>
      <c r="N98">
        <v>1</v>
      </c>
      <c r="O98" s="5">
        <f t="shared" si="8"/>
        <v>0.98058958143411989</v>
      </c>
      <c r="P98" s="5">
        <f t="shared" si="9"/>
        <v>7.3960359719476995E-2</v>
      </c>
      <c r="Q98" s="5">
        <f t="shared" si="10"/>
        <v>0.98337483292332473</v>
      </c>
      <c r="R98" s="5">
        <f t="shared" si="11"/>
        <v>3.7640919514436183E-2</v>
      </c>
    </row>
    <row r="99" spans="5:18" x14ac:dyDescent="0.3">
      <c r="E99" s="4">
        <v>-15</v>
      </c>
      <c r="F99" s="5">
        <v>0.45477499999999998</v>
      </c>
      <c r="G99" s="5">
        <v>0.24829200000000001</v>
      </c>
      <c r="H99" s="5">
        <v>4.5352300000000003E-3</v>
      </c>
      <c r="I99" s="5">
        <v>0.21545500000000001</v>
      </c>
      <c r="J99" s="5"/>
      <c r="K99" s="5">
        <f t="shared" si="6"/>
        <v>0.45931022999999999</v>
      </c>
      <c r="L99" s="5">
        <f t="shared" si="7"/>
        <v>0.45023976999999998</v>
      </c>
      <c r="M99" s="5">
        <f t="shared" si="7"/>
        <v>3.2837000000000005E-2</v>
      </c>
      <c r="N99">
        <v>1</v>
      </c>
      <c r="O99" s="5">
        <f t="shared" si="8"/>
        <v>0.98025199656450068</v>
      </c>
      <c r="P99" s="5">
        <f t="shared" si="9"/>
        <v>7.1491984839963191E-2</v>
      </c>
      <c r="Q99" s="5">
        <f t="shared" si="10"/>
        <v>0.98285557467262064</v>
      </c>
      <c r="R99" s="5">
        <f t="shared" si="11"/>
        <v>3.640167534225832E-2</v>
      </c>
    </row>
    <row r="100" spans="5:18" x14ac:dyDescent="0.3">
      <c r="E100" s="4">
        <v>-14.5</v>
      </c>
      <c r="F100" s="5">
        <v>0.47351300000000002</v>
      </c>
      <c r="G100" s="5">
        <v>0.258303</v>
      </c>
      <c r="H100" s="5">
        <v>4.6990199999999999E-3</v>
      </c>
      <c r="I100" s="5">
        <v>0.223084</v>
      </c>
      <c r="J100" s="5"/>
      <c r="K100" s="5">
        <f t="shared" si="6"/>
        <v>0.47821202000000002</v>
      </c>
      <c r="L100" s="5">
        <f t="shared" si="7"/>
        <v>0.46881398000000002</v>
      </c>
      <c r="M100" s="5">
        <f t="shared" si="7"/>
        <v>3.5219E-2</v>
      </c>
      <c r="N100">
        <v>1</v>
      </c>
      <c r="O100" s="5">
        <f t="shared" si="8"/>
        <v>0.98034754542556246</v>
      </c>
      <c r="P100" s="5">
        <f t="shared" si="9"/>
        <v>7.3647249602801695E-2</v>
      </c>
      <c r="Q100" s="5">
        <f t="shared" si="10"/>
        <v>0.98310997716226167</v>
      </c>
      <c r="R100" s="5">
        <f t="shared" si="11"/>
        <v>3.7491384068898348E-2</v>
      </c>
    </row>
    <row r="101" spans="5:18" x14ac:dyDescent="0.3">
      <c r="E101" s="4">
        <v>-14</v>
      </c>
      <c r="F101" s="5">
        <v>0.49023600000000001</v>
      </c>
      <c r="G101" s="5">
        <v>0.26764100000000002</v>
      </c>
      <c r="H101" s="5">
        <v>4.8468399999999998E-3</v>
      </c>
      <c r="I101" s="5">
        <v>0.231324</v>
      </c>
      <c r="J101" s="5"/>
      <c r="K101" s="5">
        <f t="shared" si="6"/>
        <v>0.49508284000000002</v>
      </c>
      <c r="L101" s="5">
        <f t="shared" si="7"/>
        <v>0.48538915999999999</v>
      </c>
      <c r="M101" s="5">
        <f t="shared" si="7"/>
        <v>3.6317000000000016E-2</v>
      </c>
      <c r="N101">
        <v>1</v>
      </c>
      <c r="O101" s="5">
        <f t="shared" si="8"/>
        <v>0.98042008484883048</v>
      </c>
      <c r="P101" s="5">
        <f t="shared" si="9"/>
        <v>7.3355400482068844E-2</v>
      </c>
      <c r="Q101" s="5">
        <f t="shared" si="10"/>
        <v>0.98316049430134889</v>
      </c>
      <c r="R101" s="5">
        <f t="shared" si="11"/>
        <v>3.7340613582267285E-2</v>
      </c>
    </row>
    <row r="102" spans="5:18" x14ac:dyDescent="0.3">
      <c r="E102" s="4">
        <v>-13.5</v>
      </c>
      <c r="F102" s="5">
        <v>0.50616799999999995</v>
      </c>
      <c r="G102" s="5">
        <v>0.27612500000000001</v>
      </c>
      <c r="H102" s="5">
        <v>4.9846500000000002E-3</v>
      </c>
      <c r="I102" s="5">
        <v>0.23919799999999999</v>
      </c>
      <c r="J102" s="5"/>
      <c r="K102" s="5">
        <f t="shared" si="6"/>
        <v>0.51115264999999999</v>
      </c>
      <c r="L102" s="5">
        <f t="shared" si="7"/>
        <v>0.50118334999999992</v>
      </c>
      <c r="M102" s="5">
        <f t="shared" si="7"/>
        <v>3.6927000000000015E-2</v>
      </c>
      <c r="N102">
        <v>1</v>
      </c>
      <c r="O102" s="5">
        <f t="shared" si="8"/>
        <v>0.98049643291490307</v>
      </c>
      <c r="P102" s="5">
        <f t="shared" si="9"/>
        <v>7.2242606978561136E-2</v>
      </c>
      <c r="Q102" s="5">
        <f t="shared" si="10"/>
        <v>0.98315423470679708</v>
      </c>
      <c r="R102" s="5">
        <f t="shared" si="11"/>
        <v>3.6773363587074052E-2</v>
      </c>
    </row>
    <row r="103" spans="5:18" x14ac:dyDescent="0.3">
      <c r="E103" s="4">
        <v>-13</v>
      </c>
      <c r="F103" s="5">
        <v>0.52313600000000005</v>
      </c>
      <c r="G103" s="5">
        <v>0.28625699999999998</v>
      </c>
      <c r="H103" s="5">
        <v>5.1918299999999997E-3</v>
      </c>
      <c r="I103" s="5">
        <v>0.24756</v>
      </c>
      <c r="J103" s="5"/>
      <c r="K103" s="5">
        <f t="shared" si="6"/>
        <v>0.52832783000000005</v>
      </c>
      <c r="L103" s="5">
        <f t="shared" si="7"/>
        <v>0.51794417000000004</v>
      </c>
      <c r="M103" s="5">
        <f t="shared" si="7"/>
        <v>3.8696999999999981E-2</v>
      </c>
      <c r="N103">
        <v>1</v>
      </c>
      <c r="O103" s="5">
        <f t="shared" si="8"/>
        <v>0.98034618013592045</v>
      </c>
      <c r="P103" s="5">
        <f t="shared" si="9"/>
        <v>7.3244296065191145E-2</v>
      </c>
      <c r="Q103" s="5">
        <f t="shared" si="10"/>
        <v>0.98307851152040548</v>
      </c>
      <c r="R103" s="5">
        <f t="shared" si="11"/>
        <v>3.7287067215600926E-2</v>
      </c>
    </row>
    <row r="104" spans="5:18" x14ac:dyDescent="0.3">
      <c r="E104" s="4">
        <v>-12.5</v>
      </c>
      <c r="F104" s="5">
        <v>0.54382699999999995</v>
      </c>
      <c r="G104" s="5">
        <v>0.29663299999999998</v>
      </c>
      <c r="H104" s="5">
        <v>5.2967400000000003E-3</v>
      </c>
      <c r="I104" s="5">
        <v>0.25720399999999999</v>
      </c>
      <c r="J104" s="5"/>
      <c r="K104" s="5">
        <f t="shared" si="6"/>
        <v>0.54912373999999997</v>
      </c>
      <c r="L104" s="5">
        <f t="shared" si="7"/>
        <v>0.53853025999999993</v>
      </c>
      <c r="M104" s="5">
        <f t="shared" si="7"/>
        <v>3.9428999999999992E-2</v>
      </c>
      <c r="N104">
        <v>1</v>
      </c>
      <c r="O104" s="5">
        <f t="shared" si="8"/>
        <v>0.98070839188267467</v>
      </c>
      <c r="P104" s="5">
        <f t="shared" si="9"/>
        <v>7.1803488226533416E-2</v>
      </c>
      <c r="Q104" s="5">
        <f t="shared" si="10"/>
        <v>0.98333345861442123</v>
      </c>
      <c r="R104" s="5">
        <f t="shared" si="11"/>
        <v>3.654276708158688E-2</v>
      </c>
    </row>
    <row r="105" spans="5:18" x14ac:dyDescent="0.3">
      <c r="E105" s="4">
        <v>-12</v>
      </c>
      <c r="F105" s="5">
        <v>0.55896400000000002</v>
      </c>
      <c r="G105" s="5">
        <v>0.30462800000000001</v>
      </c>
      <c r="H105" s="5">
        <v>5.4626800000000001E-3</v>
      </c>
      <c r="I105" s="5">
        <v>0.26538299999999998</v>
      </c>
      <c r="J105" s="5"/>
      <c r="K105" s="5">
        <f t="shared" si="6"/>
        <v>0.56442668000000007</v>
      </c>
      <c r="L105" s="5">
        <f t="shared" si="7"/>
        <v>0.55350131999999996</v>
      </c>
      <c r="M105" s="5">
        <f t="shared" si="7"/>
        <v>3.924500000000003E-2</v>
      </c>
      <c r="N105">
        <v>1</v>
      </c>
      <c r="O105" s="5">
        <f t="shared" si="8"/>
        <v>0.98064343804584131</v>
      </c>
      <c r="P105" s="5">
        <f t="shared" si="9"/>
        <v>6.9530731608931071E-2</v>
      </c>
      <c r="Q105" s="5">
        <f t="shared" si="10"/>
        <v>0.98310532254710181</v>
      </c>
      <c r="R105" s="5">
        <f t="shared" si="11"/>
        <v>3.5392357078391834E-2</v>
      </c>
    </row>
    <row r="106" spans="5:18" x14ac:dyDescent="0.3">
      <c r="E106" s="4">
        <v>-11.5</v>
      </c>
      <c r="F106" s="5">
        <v>0.58630800000000005</v>
      </c>
      <c r="G106" s="5">
        <v>0.31909399999999999</v>
      </c>
      <c r="H106" s="5">
        <v>5.6209900000000002E-3</v>
      </c>
      <c r="I106" s="5">
        <v>0.27759</v>
      </c>
      <c r="J106" s="5"/>
      <c r="K106" s="5">
        <f t="shared" si="6"/>
        <v>0.5919289900000001</v>
      </c>
      <c r="L106" s="5">
        <f t="shared" si="7"/>
        <v>0.58068701</v>
      </c>
      <c r="M106" s="5">
        <f t="shared" si="7"/>
        <v>4.1503999999999985E-2</v>
      </c>
      <c r="N106">
        <v>1</v>
      </c>
      <c r="O106" s="5">
        <f t="shared" si="8"/>
        <v>0.98100789082825612</v>
      </c>
      <c r="P106" s="5">
        <f t="shared" si="9"/>
        <v>7.0116518537130579E-2</v>
      </c>
      <c r="Q106" s="5">
        <f t="shared" si="10"/>
        <v>0.98351045141323812</v>
      </c>
      <c r="R106" s="5">
        <f t="shared" si="11"/>
        <v>3.567631129878724E-2</v>
      </c>
    </row>
    <row r="107" spans="5:18" x14ac:dyDescent="0.3">
      <c r="E107" s="4">
        <v>-11</v>
      </c>
      <c r="F107" s="5">
        <v>0.59894199999999997</v>
      </c>
      <c r="G107" s="5">
        <v>0.326235</v>
      </c>
      <c r="H107" s="5">
        <v>5.7840599999999997E-3</v>
      </c>
      <c r="I107" s="5">
        <v>0.285769</v>
      </c>
      <c r="J107" s="5"/>
      <c r="K107" s="5">
        <f t="shared" si="6"/>
        <v>0.60472605999999995</v>
      </c>
      <c r="L107" s="5">
        <f t="shared" si="7"/>
        <v>0.59315793999999999</v>
      </c>
      <c r="M107" s="5">
        <f t="shared" si="7"/>
        <v>4.0466000000000002E-2</v>
      </c>
      <c r="N107">
        <v>1</v>
      </c>
      <c r="O107" s="5">
        <f t="shared" si="8"/>
        <v>0.98087047877513334</v>
      </c>
      <c r="P107" s="5">
        <f t="shared" si="9"/>
        <v>6.6916249648642567E-2</v>
      </c>
      <c r="Q107" s="5">
        <f t="shared" si="10"/>
        <v>0.98315038554617817</v>
      </c>
      <c r="R107" s="5">
        <f t="shared" si="11"/>
        <v>3.4057873796275229E-2</v>
      </c>
    </row>
    <row r="108" spans="5:18" x14ac:dyDescent="0.3">
      <c r="E108" s="4">
        <v>-10.5</v>
      </c>
      <c r="F108" s="5">
        <v>0.62518700000000005</v>
      </c>
      <c r="G108" s="5">
        <v>0.33923500000000001</v>
      </c>
      <c r="H108" s="5">
        <v>5.9595400000000001E-3</v>
      </c>
      <c r="I108" s="5">
        <v>0.29583900000000002</v>
      </c>
      <c r="J108" s="5"/>
      <c r="K108" s="5">
        <f t="shared" si="6"/>
        <v>0.63114654000000003</v>
      </c>
      <c r="L108" s="5">
        <f t="shared" si="7"/>
        <v>0.61922746000000006</v>
      </c>
      <c r="M108" s="5">
        <f t="shared" si="7"/>
        <v>4.339599999999999E-2</v>
      </c>
      <c r="N108">
        <v>1</v>
      </c>
      <c r="O108" s="5">
        <f t="shared" si="8"/>
        <v>0.98111519394529201</v>
      </c>
      <c r="P108" s="5">
        <f t="shared" si="9"/>
        <v>6.8757407748761462E-2</v>
      </c>
      <c r="Q108" s="5">
        <f t="shared" si="10"/>
        <v>0.9835215325099077</v>
      </c>
      <c r="R108" s="5">
        <f t="shared" si="11"/>
        <v>3.4983239128495817E-2</v>
      </c>
    </row>
    <row r="109" spans="5:18" x14ac:dyDescent="0.3">
      <c r="E109" s="4">
        <v>-10</v>
      </c>
      <c r="F109" s="5">
        <v>0.63977399999999995</v>
      </c>
      <c r="G109" s="5">
        <v>0.34808499999999998</v>
      </c>
      <c r="H109" s="5">
        <v>6.1168999999999998E-3</v>
      </c>
      <c r="I109" s="5">
        <v>0.30591000000000002</v>
      </c>
      <c r="J109" s="5"/>
      <c r="K109" s="5">
        <f t="shared" si="6"/>
        <v>0.64589089999999993</v>
      </c>
      <c r="L109" s="5">
        <f t="shared" si="7"/>
        <v>0.63365709999999997</v>
      </c>
      <c r="M109" s="5">
        <f t="shared" si="7"/>
        <v>4.2174999999999963E-2</v>
      </c>
      <c r="N109">
        <v>1</v>
      </c>
      <c r="O109" s="5">
        <f t="shared" si="8"/>
        <v>0.9810590302479878</v>
      </c>
      <c r="P109" s="5">
        <f t="shared" si="9"/>
        <v>6.5297405490617633E-2</v>
      </c>
      <c r="Q109" s="5">
        <f t="shared" si="10"/>
        <v>0.98322966391119848</v>
      </c>
      <c r="R109" s="5">
        <f t="shared" si="11"/>
        <v>3.3230028437057579E-2</v>
      </c>
    </row>
    <row r="110" spans="5:18" x14ac:dyDescent="0.3">
      <c r="E110" s="4">
        <v>-9.5</v>
      </c>
      <c r="F110" s="5">
        <v>0.66656899999999997</v>
      </c>
      <c r="G110" s="5">
        <v>0.36108600000000002</v>
      </c>
      <c r="H110" s="5">
        <v>6.2742500000000003E-3</v>
      </c>
      <c r="I110" s="5">
        <v>0.31726300000000002</v>
      </c>
      <c r="J110" s="5"/>
      <c r="K110" s="5">
        <f t="shared" si="6"/>
        <v>0.67284325</v>
      </c>
      <c r="L110" s="5">
        <f t="shared" si="7"/>
        <v>0.66029474999999993</v>
      </c>
      <c r="M110" s="5">
        <f t="shared" si="7"/>
        <v>4.3823000000000001E-2</v>
      </c>
      <c r="N110">
        <v>1</v>
      </c>
      <c r="O110" s="5">
        <f t="shared" si="8"/>
        <v>0.98135003955230271</v>
      </c>
      <c r="P110" s="5">
        <f t="shared" si="9"/>
        <v>6.5131068789053018E-2</v>
      </c>
      <c r="Q110" s="5">
        <f t="shared" si="10"/>
        <v>0.98350900161153099</v>
      </c>
      <c r="R110" s="5">
        <f t="shared" si="11"/>
        <v>3.313582708840019E-2</v>
      </c>
    </row>
    <row r="111" spans="5:18" x14ac:dyDescent="0.3">
      <c r="E111" s="4">
        <v>-9</v>
      </c>
      <c r="F111" s="5">
        <v>0.68567299999999998</v>
      </c>
      <c r="G111" s="5">
        <v>0.37274400000000002</v>
      </c>
      <c r="H111" s="5">
        <v>6.5012300000000002E-3</v>
      </c>
      <c r="I111" s="5">
        <v>0.32733299999999999</v>
      </c>
      <c r="J111" s="5"/>
      <c r="K111" s="5">
        <f t="shared" si="6"/>
        <v>0.69217423</v>
      </c>
      <c r="L111" s="5">
        <f t="shared" si="7"/>
        <v>0.67917176999999995</v>
      </c>
      <c r="M111" s="5">
        <f t="shared" si="7"/>
        <v>4.5411000000000035E-2</v>
      </c>
      <c r="N111">
        <v>1</v>
      </c>
      <c r="O111" s="5">
        <f t="shared" si="8"/>
        <v>0.98121504754662703</v>
      </c>
      <c r="P111" s="5">
        <f t="shared" si="9"/>
        <v>6.5606314179018244E-2</v>
      </c>
      <c r="Q111" s="5">
        <f t="shared" si="10"/>
        <v>0.98340589686664248</v>
      </c>
      <c r="R111" s="5">
        <f t="shared" si="11"/>
        <v>3.3381474265507048E-2</v>
      </c>
    </row>
    <row r="112" spans="5:18" x14ac:dyDescent="0.3">
      <c r="E112" s="4">
        <v>-8.5</v>
      </c>
      <c r="F112" s="5">
        <v>0.70776700000000003</v>
      </c>
      <c r="G112" s="5">
        <v>0.38324200000000003</v>
      </c>
      <c r="H112" s="5">
        <v>6.60613E-3</v>
      </c>
      <c r="I112" s="5">
        <v>0.33728200000000003</v>
      </c>
      <c r="J112" s="5"/>
      <c r="K112" s="5">
        <f t="shared" si="6"/>
        <v>0.71437313000000002</v>
      </c>
      <c r="L112" s="5">
        <f t="shared" si="7"/>
        <v>0.70116087000000005</v>
      </c>
      <c r="M112" s="5">
        <f t="shared" si="7"/>
        <v>4.5960000000000001E-2</v>
      </c>
      <c r="N112">
        <v>1</v>
      </c>
      <c r="O112" s="5">
        <f t="shared" si="8"/>
        <v>0.98150509944291997</v>
      </c>
      <c r="P112" s="5">
        <f t="shared" si="9"/>
        <v>6.4336126416176934E-2</v>
      </c>
      <c r="Q112" s="5">
        <f t="shared" si="10"/>
        <v>0.98361140568554539</v>
      </c>
      <c r="R112" s="5">
        <f t="shared" si="11"/>
        <v>3.2727400556824167E-2</v>
      </c>
    </row>
    <row r="113" spans="5:18" x14ac:dyDescent="0.3">
      <c r="E113" s="4">
        <v>-8</v>
      </c>
      <c r="F113" s="5">
        <v>0.72259899999999999</v>
      </c>
      <c r="G113" s="5">
        <v>0.39166499999999999</v>
      </c>
      <c r="H113" s="5">
        <v>6.7654000000000004E-3</v>
      </c>
      <c r="I113" s="5">
        <v>0.34643699999999999</v>
      </c>
      <c r="J113" s="5"/>
      <c r="K113" s="5">
        <f t="shared" si="6"/>
        <v>0.72936440000000002</v>
      </c>
      <c r="L113" s="5">
        <f t="shared" si="7"/>
        <v>0.71583359999999996</v>
      </c>
      <c r="M113" s="5">
        <f t="shared" si="7"/>
        <v>4.522799999999999E-2</v>
      </c>
      <c r="N113">
        <v>1</v>
      </c>
      <c r="O113" s="5">
        <f t="shared" si="8"/>
        <v>0.98144850502711667</v>
      </c>
      <c r="P113" s="5">
        <f t="shared" si="9"/>
        <v>6.2010155691722808E-2</v>
      </c>
      <c r="Q113" s="5">
        <f t="shared" si="10"/>
        <v>0.98340552542116311</v>
      </c>
      <c r="R113" s="5">
        <f t="shared" si="11"/>
        <v>3.1549203850670574E-2</v>
      </c>
    </row>
    <row r="114" spans="5:18" x14ac:dyDescent="0.3">
      <c r="E114" s="4">
        <v>-7.5</v>
      </c>
      <c r="F114" s="5">
        <v>0.748112</v>
      </c>
      <c r="G114" s="5">
        <v>0.405642</v>
      </c>
      <c r="H114" s="5">
        <v>6.9380099999999997E-3</v>
      </c>
      <c r="I114" s="5">
        <v>0.35821700000000001</v>
      </c>
      <c r="J114" s="5"/>
      <c r="K114" s="5">
        <f t="shared" si="6"/>
        <v>0.75505001000000005</v>
      </c>
      <c r="L114" s="5">
        <f t="shared" si="7"/>
        <v>0.74117398999999995</v>
      </c>
      <c r="M114" s="5">
        <f t="shared" si="7"/>
        <v>4.7424999999999995E-2</v>
      </c>
      <c r="N114">
        <v>1</v>
      </c>
      <c r="O114" s="5">
        <f t="shared" si="8"/>
        <v>0.98162238286706316</v>
      </c>
      <c r="P114" s="5">
        <f t="shared" si="9"/>
        <v>6.2810409074757836E-2</v>
      </c>
      <c r="Q114" s="5">
        <f t="shared" si="10"/>
        <v>0.98362983384693536</v>
      </c>
      <c r="R114" s="5">
        <f t="shared" si="11"/>
        <v>3.1949606911135978E-2</v>
      </c>
    </row>
    <row r="115" spans="5:18" x14ac:dyDescent="0.3">
      <c r="E115" s="4">
        <v>-7</v>
      </c>
      <c r="F115" s="5">
        <v>0.76398100000000002</v>
      </c>
      <c r="G115" s="5">
        <v>0.41351500000000002</v>
      </c>
      <c r="H115" s="5">
        <v>7.0648500000000001E-3</v>
      </c>
      <c r="I115" s="5">
        <v>0.36676199999999998</v>
      </c>
      <c r="J115" s="5"/>
      <c r="K115" s="5">
        <f t="shared" si="6"/>
        <v>0.77104585000000003</v>
      </c>
      <c r="L115" s="5">
        <f t="shared" si="7"/>
        <v>0.75691615000000001</v>
      </c>
      <c r="M115" s="5">
        <f t="shared" si="7"/>
        <v>4.6753000000000045E-2</v>
      </c>
      <c r="N115">
        <v>1</v>
      </c>
      <c r="O115" s="5">
        <f t="shared" si="8"/>
        <v>0.98167463063318472</v>
      </c>
      <c r="P115" s="5">
        <f t="shared" si="9"/>
        <v>6.0635823407907637E-2</v>
      </c>
      <c r="Q115" s="5">
        <f t="shared" si="10"/>
        <v>0.98354551674498247</v>
      </c>
      <c r="R115" s="5">
        <f t="shared" si="11"/>
        <v>3.0844683095620426E-2</v>
      </c>
    </row>
    <row r="116" spans="5:18" x14ac:dyDescent="0.3">
      <c r="E116" s="4">
        <v>-6.5</v>
      </c>
      <c r="F116" s="5">
        <v>0.78503800000000001</v>
      </c>
      <c r="G116" s="5">
        <v>0.42590499999999998</v>
      </c>
      <c r="H116" s="5">
        <v>7.2241099999999997E-3</v>
      </c>
      <c r="I116" s="5">
        <v>0.37854199999999999</v>
      </c>
      <c r="J116" s="5"/>
      <c r="K116" s="5">
        <f t="shared" si="6"/>
        <v>0.79226211000000002</v>
      </c>
      <c r="L116" s="5">
        <f t="shared" si="7"/>
        <v>0.77781389000000001</v>
      </c>
      <c r="M116" s="5">
        <f t="shared" si="7"/>
        <v>4.7362999999999988E-2</v>
      </c>
      <c r="N116">
        <v>1</v>
      </c>
      <c r="O116" s="5">
        <f t="shared" si="8"/>
        <v>0.98176333334936339</v>
      </c>
      <c r="P116" s="5">
        <f t="shared" si="9"/>
        <v>5.9781983010647813E-2</v>
      </c>
      <c r="Q116" s="5">
        <f t="shared" si="10"/>
        <v>0.98358178521256612</v>
      </c>
      <c r="R116" s="5">
        <f t="shared" si="11"/>
        <v>3.040868229718538E-2</v>
      </c>
    </row>
    <row r="117" spans="5:18" x14ac:dyDescent="0.3">
      <c r="E117" s="4">
        <v>-6</v>
      </c>
      <c r="F117" s="5">
        <v>0.80096800000000001</v>
      </c>
      <c r="G117" s="5">
        <v>0.43207000000000001</v>
      </c>
      <c r="H117" s="5">
        <v>7.3662099999999998E-3</v>
      </c>
      <c r="I117" s="5">
        <v>0.38196000000000002</v>
      </c>
      <c r="J117" s="5"/>
      <c r="K117" s="5">
        <f t="shared" si="6"/>
        <v>0.80833421000000005</v>
      </c>
      <c r="L117" s="5">
        <f t="shared" si="7"/>
        <v>0.79360178999999997</v>
      </c>
      <c r="M117" s="5">
        <f t="shared" si="7"/>
        <v>5.0109999999999988E-2</v>
      </c>
      <c r="N117">
        <v>1</v>
      </c>
      <c r="O117" s="5">
        <f t="shared" si="8"/>
        <v>0.98177434553957565</v>
      </c>
      <c r="P117" s="5">
        <f t="shared" si="9"/>
        <v>6.1991685345100002E-2</v>
      </c>
      <c r="Q117" s="5">
        <f t="shared" si="10"/>
        <v>0.9837295535926468</v>
      </c>
      <c r="R117" s="5">
        <f t="shared" si="11"/>
        <v>3.152939151153282E-2</v>
      </c>
    </row>
    <row r="118" spans="5:18" x14ac:dyDescent="0.3">
      <c r="E118" s="4">
        <v>-5.5</v>
      </c>
      <c r="F118" s="5">
        <v>0.82165900000000003</v>
      </c>
      <c r="G118" s="5">
        <v>0.44354399999999999</v>
      </c>
      <c r="H118" s="5">
        <v>7.4224800000000004E-3</v>
      </c>
      <c r="I118" s="5">
        <v>0.394594</v>
      </c>
      <c r="J118" s="5"/>
      <c r="K118" s="5">
        <f t="shared" si="6"/>
        <v>0.82908148000000004</v>
      </c>
      <c r="L118" s="5">
        <f t="shared" si="7"/>
        <v>0.81423652000000002</v>
      </c>
      <c r="M118" s="5">
        <f t="shared" si="7"/>
        <v>4.8949999999999994E-2</v>
      </c>
      <c r="N118">
        <v>1</v>
      </c>
      <c r="O118" s="5">
        <f t="shared" si="8"/>
        <v>0.98209469110321945</v>
      </c>
      <c r="P118" s="5">
        <f t="shared" si="9"/>
        <v>5.9041241640085833E-2</v>
      </c>
      <c r="Q118" s="5">
        <f t="shared" si="10"/>
        <v>0.98386780133691287</v>
      </c>
      <c r="R118" s="5">
        <f t="shared" si="11"/>
        <v>3.0022699626307311E-2</v>
      </c>
    </row>
    <row r="119" spans="5:18" x14ac:dyDescent="0.3">
      <c r="E119" s="4">
        <v>-5</v>
      </c>
      <c r="F119" s="5">
        <v>0.83667400000000003</v>
      </c>
      <c r="G119" s="5">
        <v>0.45093</v>
      </c>
      <c r="H119" s="5">
        <v>7.5779300000000001E-3</v>
      </c>
      <c r="I119" s="5">
        <v>0.40118599999999999</v>
      </c>
      <c r="J119" s="5"/>
      <c r="K119" s="5">
        <f t="shared" si="6"/>
        <v>0.84425192999999998</v>
      </c>
      <c r="L119" s="5">
        <f t="shared" si="7"/>
        <v>0.82909607000000007</v>
      </c>
      <c r="M119" s="5">
        <f t="shared" si="7"/>
        <v>4.974400000000001E-2</v>
      </c>
      <c r="N119">
        <v>1</v>
      </c>
      <c r="O119" s="5">
        <f t="shared" si="8"/>
        <v>0.9820481784388696</v>
      </c>
      <c r="P119" s="5">
        <f t="shared" si="9"/>
        <v>5.8920801045725786E-2</v>
      </c>
      <c r="Q119" s="5">
        <f t="shared" si="10"/>
        <v>0.98381415194688671</v>
      </c>
      <c r="R119" s="5">
        <f t="shared" si="11"/>
        <v>2.9963017447096452E-2</v>
      </c>
    </row>
    <row r="120" spans="5:18" x14ac:dyDescent="0.3">
      <c r="E120" s="4">
        <v>-4.5</v>
      </c>
      <c r="F120" s="5">
        <v>0.84894199999999997</v>
      </c>
      <c r="G120" s="5">
        <v>0.45862000000000003</v>
      </c>
      <c r="H120" s="5">
        <v>7.6847399999999998E-3</v>
      </c>
      <c r="I120" s="5">
        <v>0.40704499999999999</v>
      </c>
      <c r="J120" s="5"/>
      <c r="K120" s="5">
        <f t="shared" si="6"/>
        <v>0.85662673999999994</v>
      </c>
      <c r="L120" s="5">
        <f t="shared" si="7"/>
        <v>0.84125726000000001</v>
      </c>
      <c r="M120" s="5">
        <f t="shared" si="7"/>
        <v>5.1575000000000037E-2</v>
      </c>
      <c r="N120">
        <v>1</v>
      </c>
      <c r="O120" s="5">
        <f t="shared" si="8"/>
        <v>0.98205813654614615</v>
      </c>
      <c r="P120" s="5">
        <f t="shared" si="9"/>
        <v>6.020708622754415E-2</v>
      </c>
      <c r="Q120" s="5">
        <f t="shared" si="10"/>
        <v>0.98390196502929095</v>
      </c>
      <c r="R120" s="5">
        <f t="shared" si="11"/>
        <v>3.0615206527531847E-2</v>
      </c>
    </row>
    <row r="121" spans="5:18" x14ac:dyDescent="0.3">
      <c r="E121" s="4">
        <v>-4</v>
      </c>
      <c r="F121" s="5">
        <v>0.85650999999999999</v>
      </c>
      <c r="G121" s="5">
        <v>0.462343</v>
      </c>
      <c r="H121" s="5">
        <v>7.8039499999999996E-3</v>
      </c>
      <c r="I121" s="5">
        <v>0.41150100000000001</v>
      </c>
      <c r="J121" s="5"/>
      <c r="K121" s="5">
        <f t="shared" si="6"/>
        <v>0.86431395</v>
      </c>
      <c r="L121" s="5">
        <f t="shared" si="7"/>
        <v>0.84870604999999999</v>
      </c>
      <c r="M121" s="5">
        <f t="shared" si="7"/>
        <v>5.0841999999999998E-2</v>
      </c>
      <c r="N121">
        <v>1</v>
      </c>
      <c r="O121" s="5">
        <f t="shared" si="8"/>
        <v>0.98194186267617223</v>
      </c>
      <c r="P121" s="5">
        <f t="shared" si="9"/>
        <v>5.882353281466763E-2</v>
      </c>
      <c r="Q121" s="5">
        <f t="shared" si="10"/>
        <v>0.98370220579642342</v>
      </c>
      <c r="R121" s="5">
        <f t="shared" si="11"/>
        <v>2.9916902697155842E-2</v>
      </c>
    </row>
    <row r="122" spans="5:18" x14ac:dyDescent="0.3">
      <c r="E122" s="4">
        <v>-3.5</v>
      </c>
      <c r="F122" s="5">
        <v>0.879826</v>
      </c>
      <c r="G122" s="5">
        <v>0.475161</v>
      </c>
      <c r="H122" s="5">
        <v>7.8440300000000001E-3</v>
      </c>
      <c r="I122" s="5">
        <v>0.42193799999999998</v>
      </c>
      <c r="J122" s="5"/>
      <c r="K122" s="5">
        <f t="shared" si="6"/>
        <v>0.88767003</v>
      </c>
      <c r="L122" s="5">
        <f t="shared" si="7"/>
        <v>0.87198197</v>
      </c>
      <c r="M122" s="5">
        <f t="shared" si="7"/>
        <v>5.322300000000002E-2</v>
      </c>
      <c r="N122">
        <v>1</v>
      </c>
      <c r="O122" s="5">
        <f t="shared" si="8"/>
        <v>0.98232669858190436</v>
      </c>
      <c r="P122" s="5">
        <f t="shared" si="9"/>
        <v>5.9958090508023594E-2</v>
      </c>
      <c r="Q122" s="5">
        <f t="shared" si="10"/>
        <v>0.98415482286284195</v>
      </c>
      <c r="R122" s="5">
        <f t="shared" si="11"/>
        <v>3.0480592038761599E-2</v>
      </c>
    </row>
    <row r="123" spans="5:18" x14ac:dyDescent="0.3">
      <c r="E123" s="4">
        <v>-3</v>
      </c>
      <c r="F123" s="5">
        <v>0.87720100000000001</v>
      </c>
      <c r="G123" s="5">
        <v>0.47064400000000001</v>
      </c>
      <c r="H123" s="5">
        <v>7.8640600000000008E-3</v>
      </c>
      <c r="I123" s="5">
        <v>0.41705500000000001</v>
      </c>
      <c r="J123" s="5"/>
      <c r="K123" s="5">
        <f t="shared" si="6"/>
        <v>0.88506505999999996</v>
      </c>
      <c r="L123" s="5">
        <f t="shared" si="7"/>
        <v>0.86933694000000006</v>
      </c>
      <c r="M123" s="5">
        <f t="shared" si="7"/>
        <v>5.3588999999999998E-2</v>
      </c>
      <c r="N123">
        <v>1</v>
      </c>
      <c r="O123" s="5">
        <f t="shared" si="8"/>
        <v>0.98222941938302266</v>
      </c>
      <c r="P123" s="5">
        <f t="shared" si="9"/>
        <v>6.0548091232976706E-2</v>
      </c>
      <c r="Q123" s="5">
        <f t="shared" si="10"/>
        <v>0.98409384900702768</v>
      </c>
      <c r="R123" s="5">
        <f t="shared" si="11"/>
        <v>3.0782814933560779E-2</v>
      </c>
    </row>
    <row r="124" spans="5:18" x14ac:dyDescent="0.3">
      <c r="E124" s="4">
        <v>-2.5</v>
      </c>
      <c r="F124" s="5">
        <v>0.88208399999999998</v>
      </c>
      <c r="G124" s="5">
        <v>0.47619800000000001</v>
      </c>
      <c r="H124" s="5">
        <v>7.9622900000000003E-3</v>
      </c>
      <c r="I124" s="5">
        <v>0.422182</v>
      </c>
      <c r="J124" s="5"/>
      <c r="K124" s="5">
        <f t="shared" si="6"/>
        <v>0.89004629000000002</v>
      </c>
      <c r="L124" s="5">
        <f t="shared" si="7"/>
        <v>0.87412170999999994</v>
      </c>
      <c r="M124" s="5">
        <f t="shared" si="7"/>
        <v>5.4016000000000008E-2</v>
      </c>
      <c r="N124">
        <v>1</v>
      </c>
      <c r="O124" s="5">
        <f t="shared" si="8"/>
        <v>0.98210814406068692</v>
      </c>
      <c r="P124" s="5">
        <f t="shared" si="9"/>
        <v>6.0688978322689269E-2</v>
      </c>
      <c r="Q124" s="5">
        <f t="shared" si="10"/>
        <v>0.98398148291529286</v>
      </c>
      <c r="R124" s="5">
        <f t="shared" si="11"/>
        <v>3.0858061190191025E-2</v>
      </c>
    </row>
    <row r="125" spans="5:18" x14ac:dyDescent="0.3">
      <c r="E125" s="4">
        <v>-2</v>
      </c>
      <c r="F125" s="5">
        <v>0.895451</v>
      </c>
      <c r="G125" s="5">
        <v>0.481325</v>
      </c>
      <c r="H125" s="5">
        <v>7.9680099999999993E-3</v>
      </c>
      <c r="I125" s="5">
        <v>0.425539</v>
      </c>
      <c r="J125" s="5"/>
      <c r="K125" s="5">
        <f t="shared" si="6"/>
        <v>0.90341901000000002</v>
      </c>
      <c r="L125" s="5">
        <f t="shared" si="7"/>
        <v>0.88748298999999997</v>
      </c>
      <c r="M125" s="5">
        <f t="shared" si="7"/>
        <v>5.5786000000000002E-2</v>
      </c>
      <c r="N125">
        <v>1</v>
      </c>
      <c r="O125" s="5">
        <f t="shared" si="8"/>
        <v>0.98236032248203409</v>
      </c>
      <c r="P125" s="5">
        <f t="shared" si="9"/>
        <v>6.1749862890310446E-2</v>
      </c>
      <c r="Q125" s="5">
        <f t="shared" si="10"/>
        <v>0.98429916628735292</v>
      </c>
      <c r="R125" s="5">
        <f t="shared" si="11"/>
        <v>3.1388037976083631E-2</v>
      </c>
    </row>
    <row r="126" spans="5:18" x14ac:dyDescent="0.3">
      <c r="E126" s="4">
        <v>-1.5</v>
      </c>
      <c r="F126" s="5">
        <v>0.89337500000000003</v>
      </c>
      <c r="G126" s="5">
        <v>0.48303400000000002</v>
      </c>
      <c r="H126" s="5">
        <v>8.0137799999999999E-3</v>
      </c>
      <c r="I126" s="5">
        <v>0.42840800000000001</v>
      </c>
      <c r="J126" s="5"/>
      <c r="K126" s="5">
        <f t="shared" si="6"/>
        <v>0.90138878</v>
      </c>
      <c r="L126" s="5">
        <f t="shared" si="7"/>
        <v>0.88536122000000006</v>
      </c>
      <c r="M126" s="5">
        <f t="shared" si="7"/>
        <v>5.4626000000000008E-2</v>
      </c>
      <c r="N126">
        <v>1</v>
      </c>
      <c r="O126" s="5">
        <f t="shared" si="8"/>
        <v>0.98221903760550477</v>
      </c>
      <c r="P126" s="5">
        <f t="shared" si="9"/>
        <v>6.0602041219106374E-2</v>
      </c>
      <c r="Q126" s="5">
        <f t="shared" si="10"/>
        <v>0.98408680777389057</v>
      </c>
      <c r="R126" s="5">
        <f t="shared" si="11"/>
        <v>3.0810498736938936E-2</v>
      </c>
    </row>
    <row r="127" spans="5:18" x14ac:dyDescent="0.3">
      <c r="E127" s="4">
        <v>-1</v>
      </c>
      <c r="F127" s="5">
        <v>0.88666199999999995</v>
      </c>
      <c r="G127" s="5">
        <v>0.48083700000000001</v>
      </c>
      <c r="H127" s="5">
        <v>7.9765900000000004E-3</v>
      </c>
      <c r="I127" s="5">
        <v>0.42743100000000001</v>
      </c>
      <c r="J127" s="5"/>
      <c r="K127" s="5">
        <f t="shared" si="6"/>
        <v>0.8946385899999999</v>
      </c>
      <c r="L127" s="5">
        <f t="shared" si="7"/>
        <v>0.87868541</v>
      </c>
      <c r="M127" s="5">
        <f t="shared" si="7"/>
        <v>5.3406000000000009E-2</v>
      </c>
      <c r="N127">
        <v>1</v>
      </c>
      <c r="O127" s="5">
        <f t="shared" si="8"/>
        <v>0.98216801714310142</v>
      </c>
      <c r="P127" s="5">
        <f t="shared" si="9"/>
        <v>5.9695614069140493E-2</v>
      </c>
      <c r="Q127" s="5">
        <f t="shared" si="10"/>
        <v>0.98398047756950102</v>
      </c>
      <c r="R127" s="5">
        <f t="shared" si="11"/>
        <v>3.0352377371767207E-2</v>
      </c>
    </row>
    <row r="128" spans="5:18" x14ac:dyDescent="0.3">
      <c r="E128" s="4">
        <v>-0.5</v>
      </c>
      <c r="F128" s="5">
        <v>0.890934</v>
      </c>
      <c r="G128" s="5">
        <v>0.47955500000000001</v>
      </c>
      <c r="H128" s="5">
        <v>7.9851699999999998E-3</v>
      </c>
      <c r="I128" s="5">
        <v>0.42376900000000001</v>
      </c>
      <c r="J128" s="5"/>
      <c r="K128" s="5">
        <f t="shared" si="6"/>
        <v>0.89891916999999999</v>
      </c>
      <c r="L128" s="5">
        <f t="shared" si="7"/>
        <v>0.88294883000000002</v>
      </c>
      <c r="M128" s="5">
        <f t="shared" si="7"/>
        <v>5.5786000000000002E-2</v>
      </c>
      <c r="N128">
        <v>1</v>
      </c>
      <c r="O128" s="5">
        <f t="shared" si="8"/>
        <v>0.98223384200383668</v>
      </c>
      <c r="P128" s="5">
        <f t="shared" si="9"/>
        <v>6.2058972443540174E-2</v>
      </c>
      <c r="Q128" s="5">
        <f t="shared" si="10"/>
        <v>0.98419237775872148</v>
      </c>
      <c r="R128" s="5">
        <f t="shared" si="11"/>
        <v>3.1548796901357416E-2</v>
      </c>
    </row>
    <row r="129" spans="5:18" x14ac:dyDescent="0.3">
      <c r="E129" s="4">
        <v>0</v>
      </c>
      <c r="F129" s="5">
        <v>0.88501399999999997</v>
      </c>
      <c r="G129" s="5">
        <v>0.47931099999999999</v>
      </c>
      <c r="H129" s="5">
        <v>7.9861299999999993E-3</v>
      </c>
      <c r="I129" s="5">
        <v>0.425539</v>
      </c>
      <c r="J129" s="5"/>
      <c r="K129" s="5">
        <f t="shared" si="6"/>
        <v>0.89300013</v>
      </c>
      <c r="L129" s="5">
        <f t="shared" si="7"/>
        <v>0.87702786999999993</v>
      </c>
      <c r="M129" s="5">
        <f t="shared" si="7"/>
        <v>5.3771999999999986E-2</v>
      </c>
      <c r="N129">
        <v>1</v>
      </c>
      <c r="O129" s="5">
        <f t="shared" si="8"/>
        <v>0.98211393317490325</v>
      </c>
      <c r="P129" s="5">
        <f t="shared" si="9"/>
        <v>6.0214996833203131E-2</v>
      </c>
      <c r="Q129" s="5">
        <f t="shared" si="10"/>
        <v>0.98395814117263192</v>
      </c>
      <c r="R129" s="5">
        <f t="shared" si="11"/>
        <v>3.0617483791577086E-2</v>
      </c>
    </row>
    <row r="130" spans="5:18" x14ac:dyDescent="0.3">
      <c r="E130" s="4">
        <v>0.5</v>
      </c>
      <c r="F130" s="5">
        <v>0.90301900000000002</v>
      </c>
      <c r="G130" s="5">
        <v>0.48687900000000001</v>
      </c>
      <c r="H130" s="5">
        <v>7.9708699999999997E-3</v>
      </c>
      <c r="I130" s="5">
        <v>0.43103200000000003</v>
      </c>
      <c r="J130" s="5"/>
      <c r="K130" s="5">
        <f t="shared" si="6"/>
        <v>0.91098986999999998</v>
      </c>
      <c r="L130" s="5">
        <f t="shared" si="7"/>
        <v>0.89504813000000005</v>
      </c>
      <c r="M130" s="5">
        <f t="shared" si="7"/>
        <v>5.584699999999998E-2</v>
      </c>
      <c r="N130">
        <v>1</v>
      </c>
      <c r="O130" s="5">
        <f t="shared" si="8"/>
        <v>0.98250063966133905</v>
      </c>
      <c r="P130" s="5">
        <f t="shared" si="9"/>
        <v>6.1303645451073988E-2</v>
      </c>
      <c r="Q130" s="5">
        <f t="shared" si="10"/>
        <v>0.98441131844393759</v>
      </c>
      <c r="R130" s="5">
        <f t="shared" si="11"/>
        <v>3.1157371547192791E-2</v>
      </c>
    </row>
    <row r="131" spans="5:18" x14ac:dyDescent="0.3">
      <c r="E131" s="4">
        <v>1</v>
      </c>
      <c r="F131" s="5">
        <v>0.89331400000000005</v>
      </c>
      <c r="G131" s="5">
        <v>0.48291200000000001</v>
      </c>
      <c r="H131" s="5">
        <v>7.8755000000000006E-3</v>
      </c>
      <c r="I131" s="5">
        <v>0.42883500000000002</v>
      </c>
      <c r="J131" s="5"/>
      <c r="K131" s="5">
        <f t="shared" si="6"/>
        <v>0.90118950000000009</v>
      </c>
      <c r="L131" s="5">
        <f t="shared" si="7"/>
        <v>0.88543850000000002</v>
      </c>
      <c r="M131" s="5">
        <f t="shared" si="7"/>
        <v>5.4076999999999986E-2</v>
      </c>
      <c r="N131">
        <v>1</v>
      </c>
      <c r="O131" s="5">
        <f t="shared" si="8"/>
        <v>0.98252198899343579</v>
      </c>
      <c r="P131" s="5">
        <f t="shared" si="9"/>
        <v>6.0006247298709077E-2</v>
      </c>
      <c r="Q131" s="5">
        <f t="shared" si="10"/>
        <v>0.98435268505271578</v>
      </c>
      <c r="R131" s="5">
        <f t="shared" si="11"/>
        <v>3.0498964302538779E-2</v>
      </c>
    </row>
    <row r="132" spans="5:18" x14ac:dyDescent="0.3">
      <c r="E132" s="4">
        <v>1.5</v>
      </c>
      <c r="F132" s="5">
        <v>0.88806499999999999</v>
      </c>
      <c r="G132" s="5">
        <v>0.47839500000000001</v>
      </c>
      <c r="H132" s="5">
        <v>7.8039499999999996E-3</v>
      </c>
      <c r="I132" s="5">
        <v>0.42376900000000001</v>
      </c>
      <c r="J132" s="5"/>
      <c r="K132" s="5">
        <f t="shared" si="6"/>
        <v>0.89586895</v>
      </c>
      <c r="L132" s="5">
        <f t="shared" si="7"/>
        <v>0.88026104999999999</v>
      </c>
      <c r="M132" s="5">
        <f t="shared" si="7"/>
        <v>5.4626000000000008E-2</v>
      </c>
      <c r="N132">
        <v>1</v>
      </c>
      <c r="O132" s="5">
        <f t="shared" si="8"/>
        <v>0.98257792057644144</v>
      </c>
      <c r="P132" s="5">
        <f t="shared" si="9"/>
        <v>6.0975436195215837E-2</v>
      </c>
      <c r="Q132" s="5">
        <f t="shared" si="10"/>
        <v>0.98446806643157325</v>
      </c>
      <c r="R132" s="5">
        <f t="shared" si="11"/>
        <v>3.0988557105755668E-2</v>
      </c>
    </row>
    <row r="133" spans="5:18" x14ac:dyDescent="0.3">
      <c r="E133" s="4">
        <v>2</v>
      </c>
      <c r="F133" s="5">
        <v>0.87231800000000004</v>
      </c>
      <c r="G133" s="5">
        <v>0.47119299999999997</v>
      </c>
      <c r="H133" s="5">
        <v>7.7505400000000002E-3</v>
      </c>
      <c r="I133" s="5">
        <v>0.418215</v>
      </c>
      <c r="J133" s="5"/>
      <c r="K133" s="5">
        <f t="shared" si="6"/>
        <v>0.88006854000000001</v>
      </c>
      <c r="L133" s="5">
        <f t="shared" si="7"/>
        <v>0.86456746000000007</v>
      </c>
      <c r="M133" s="5">
        <f t="shared" si="7"/>
        <v>5.297799999999997E-2</v>
      </c>
      <c r="N133">
        <v>1</v>
      </c>
      <c r="O133" s="5">
        <f t="shared" si="8"/>
        <v>0.98238650821446249</v>
      </c>
      <c r="P133" s="5">
        <f t="shared" si="9"/>
        <v>6.0197584156343062E-2</v>
      </c>
      <c r="Q133" s="5">
        <f t="shared" si="10"/>
        <v>0.98422914032254916</v>
      </c>
      <c r="R133" s="5">
        <f t="shared" si="11"/>
        <v>3.0600180536766216E-2</v>
      </c>
    </row>
    <row r="134" spans="5:18" x14ac:dyDescent="0.3">
      <c r="E134" s="4">
        <v>2.5</v>
      </c>
      <c r="F134" s="5">
        <v>0.86584899999999998</v>
      </c>
      <c r="G134" s="5">
        <v>0.46856900000000001</v>
      </c>
      <c r="H134" s="5">
        <v>7.7381400000000001E-3</v>
      </c>
      <c r="I134" s="5">
        <v>0.41552899999999998</v>
      </c>
      <c r="J134" s="5"/>
      <c r="K134" s="5">
        <f t="shared" si="6"/>
        <v>0.87358713999999993</v>
      </c>
      <c r="L134" s="5">
        <f t="shared" si="7"/>
        <v>0.85811086000000003</v>
      </c>
      <c r="M134" s="5">
        <f t="shared" si="7"/>
        <v>5.3040000000000032E-2</v>
      </c>
      <c r="N134">
        <v>1</v>
      </c>
      <c r="O134" s="5">
        <f t="shared" si="8"/>
        <v>0.98228421723332615</v>
      </c>
      <c r="P134" s="5">
        <f t="shared" si="9"/>
        <v>6.0715179483983743E-2</v>
      </c>
      <c r="Q134" s="5">
        <f t="shared" si="10"/>
        <v>0.98415883700013618</v>
      </c>
      <c r="R134" s="5">
        <f t="shared" si="11"/>
        <v>3.0865830069292801E-2</v>
      </c>
    </row>
    <row r="135" spans="5:18" x14ac:dyDescent="0.3">
      <c r="E135" s="4">
        <v>3</v>
      </c>
      <c r="F135" s="5">
        <v>0.86902199999999996</v>
      </c>
      <c r="G135" s="5">
        <v>0.46899600000000002</v>
      </c>
      <c r="H135" s="5">
        <v>7.6504099999999998E-3</v>
      </c>
      <c r="I135" s="5">
        <v>0.41314899999999999</v>
      </c>
      <c r="J135" s="5"/>
      <c r="K135" s="5">
        <f t="shared" si="6"/>
        <v>0.87667240999999996</v>
      </c>
      <c r="L135" s="5">
        <f t="shared" si="7"/>
        <v>0.86137158999999996</v>
      </c>
      <c r="M135" s="5">
        <f t="shared" si="7"/>
        <v>5.5847000000000036E-2</v>
      </c>
      <c r="N135">
        <v>1</v>
      </c>
      <c r="O135" s="5">
        <f t="shared" si="8"/>
        <v>0.98254670749818629</v>
      </c>
      <c r="P135" s="5">
        <f t="shared" si="9"/>
        <v>6.370338493942114E-2</v>
      </c>
      <c r="Q135" s="5">
        <f t="shared" si="10"/>
        <v>0.98460964532563189</v>
      </c>
      <c r="R135" s="5">
        <f t="shared" si="11"/>
        <v>3.2372175437246853E-2</v>
      </c>
    </row>
    <row r="136" spans="5:18" x14ac:dyDescent="0.3">
      <c r="E136" s="4">
        <v>3.5</v>
      </c>
      <c r="F136" s="5">
        <v>0.84589000000000003</v>
      </c>
      <c r="G136" s="5">
        <v>0.45697199999999999</v>
      </c>
      <c r="H136" s="5">
        <v>7.5893699999999998E-3</v>
      </c>
      <c r="I136" s="5">
        <v>0.40698400000000001</v>
      </c>
      <c r="J136" s="5"/>
      <c r="K136" s="5">
        <f t="shared" si="6"/>
        <v>0.85347937000000007</v>
      </c>
      <c r="L136" s="5">
        <f t="shared" si="7"/>
        <v>0.83830062999999999</v>
      </c>
      <c r="M136" s="5">
        <f t="shared" si="7"/>
        <v>4.9987999999999977E-2</v>
      </c>
      <c r="N136">
        <v>1</v>
      </c>
      <c r="O136" s="5">
        <f t="shared" si="8"/>
        <v>0.98221545765072205</v>
      </c>
      <c r="P136" s="5">
        <f t="shared" si="9"/>
        <v>5.8569664079871048E-2</v>
      </c>
      <c r="Q136" s="5">
        <f t="shared" si="10"/>
        <v>0.9839601672824192</v>
      </c>
      <c r="R136" s="5">
        <f t="shared" si="11"/>
        <v>2.9779816405765148E-2</v>
      </c>
    </row>
    <row r="137" spans="5:18" x14ac:dyDescent="0.3">
      <c r="E137" s="4">
        <v>4</v>
      </c>
      <c r="F137" s="5">
        <v>0.84363200000000005</v>
      </c>
      <c r="G137" s="5">
        <v>0.45477499999999998</v>
      </c>
      <c r="H137" s="5">
        <v>7.4367799999999996E-3</v>
      </c>
      <c r="I137" s="5">
        <v>0.40234599999999998</v>
      </c>
      <c r="J137" s="5"/>
      <c r="K137" s="5">
        <f t="shared" si="6"/>
        <v>0.85106878000000008</v>
      </c>
      <c r="L137" s="5">
        <f t="shared" si="7"/>
        <v>0.83619522000000002</v>
      </c>
      <c r="M137" s="5">
        <f t="shared" si="7"/>
        <v>5.2429000000000003E-2</v>
      </c>
      <c r="N137">
        <v>1</v>
      </c>
      <c r="O137" s="5">
        <f t="shared" si="8"/>
        <v>0.98252366865108121</v>
      </c>
      <c r="P137" s="5">
        <f t="shared" si="9"/>
        <v>6.1603716681981918E-2</v>
      </c>
      <c r="Q137" s="5">
        <f t="shared" si="10"/>
        <v>0.98445303461801248</v>
      </c>
      <c r="R137" s="5">
        <f t="shared" si="11"/>
        <v>3.1308752410011097E-2</v>
      </c>
    </row>
    <row r="138" spans="5:18" x14ac:dyDescent="0.3">
      <c r="E138" s="4">
        <v>4.5</v>
      </c>
      <c r="F138" s="5">
        <v>0.834171</v>
      </c>
      <c r="G138" s="5">
        <v>0.45001400000000003</v>
      </c>
      <c r="H138" s="5">
        <v>7.43964E-3</v>
      </c>
      <c r="I138" s="5">
        <v>0.39819500000000002</v>
      </c>
      <c r="J138" s="5"/>
      <c r="K138" s="5">
        <f t="shared" ref="K138:K201" si="12">F138+H138</f>
        <v>0.84161063999999997</v>
      </c>
      <c r="L138" s="5">
        <f t="shared" ref="L138:M201" si="13">F138-H138</f>
        <v>0.82673136000000003</v>
      </c>
      <c r="M138" s="5">
        <f t="shared" si="13"/>
        <v>5.1819000000000004E-2</v>
      </c>
      <c r="N138">
        <v>1</v>
      </c>
      <c r="O138" s="5">
        <f t="shared" ref="O138:O201" si="14">L138/K138</f>
        <v>0.98232047066325123</v>
      </c>
      <c r="P138" s="5">
        <f t="shared" ref="P138:P201" si="15">M138/K138</f>
        <v>6.1571227283913621E-2</v>
      </c>
      <c r="Q138" s="5">
        <f t="shared" ref="Q138:Q201" si="16">SQRT(O138^2+P138^2)</f>
        <v>0.98424820198632768</v>
      </c>
      <c r="R138" s="5">
        <f t="shared" ref="R138:R201" si="17">0.5*ATAN(P138/O138)</f>
        <v>3.1298739546176367E-2</v>
      </c>
    </row>
    <row r="139" spans="5:18" x14ac:dyDescent="0.3">
      <c r="E139" s="4">
        <v>5</v>
      </c>
      <c r="F139" s="5">
        <v>0.835758</v>
      </c>
      <c r="G139" s="5">
        <v>0.45154</v>
      </c>
      <c r="H139" s="5">
        <v>7.3299699999999999E-3</v>
      </c>
      <c r="I139" s="5">
        <v>0.39868399999999998</v>
      </c>
      <c r="J139" s="5"/>
      <c r="K139" s="5">
        <f t="shared" si="12"/>
        <v>0.84308797000000002</v>
      </c>
      <c r="L139" s="5">
        <f t="shared" si="13"/>
        <v>0.82842802999999998</v>
      </c>
      <c r="M139" s="5">
        <f t="shared" si="13"/>
        <v>5.2856000000000014E-2</v>
      </c>
      <c r="N139">
        <v>1</v>
      </c>
      <c r="O139" s="5">
        <f t="shared" si="14"/>
        <v>0.98261161287830967</v>
      </c>
      <c r="P139" s="5">
        <f t="shared" si="15"/>
        <v>6.2693339106712681E-2</v>
      </c>
      <c r="Q139" s="5">
        <f t="shared" si="16"/>
        <v>0.98460958584185154</v>
      </c>
      <c r="R139" s="5">
        <f t="shared" si="17"/>
        <v>3.1858200601095024E-2</v>
      </c>
    </row>
    <row r="140" spans="5:18" x14ac:dyDescent="0.3">
      <c r="E140" s="4">
        <v>5.5</v>
      </c>
      <c r="F140" s="5">
        <v>0.81518900000000005</v>
      </c>
      <c r="G140" s="5">
        <v>0.439882</v>
      </c>
      <c r="H140" s="5">
        <v>7.2040899999999998E-3</v>
      </c>
      <c r="I140" s="5">
        <v>0.38891799999999999</v>
      </c>
      <c r="J140" s="5"/>
      <c r="K140" s="5">
        <f t="shared" si="12"/>
        <v>0.82239309000000005</v>
      </c>
      <c r="L140" s="5">
        <f t="shared" si="13"/>
        <v>0.80798491000000006</v>
      </c>
      <c r="M140" s="5">
        <f t="shared" si="13"/>
        <v>5.0964000000000009E-2</v>
      </c>
      <c r="N140">
        <v>1</v>
      </c>
      <c r="O140" s="5">
        <f t="shared" si="14"/>
        <v>0.98248017866978921</v>
      </c>
      <c r="P140" s="5">
        <f t="shared" si="15"/>
        <v>6.197036504769271E-2</v>
      </c>
      <c r="Q140" s="5">
        <f t="shared" si="16"/>
        <v>0.98443264250184492</v>
      </c>
      <c r="R140" s="5">
        <f t="shared" si="17"/>
        <v>3.1495992878679324E-2</v>
      </c>
    </row>
    <row r="141" spans="5:18" x14ac:dyDescent="0.3">
      <c r="E141" s="4">
        <v>6</v>
      </c>
      <c r="F141" s="5">
        <v>0.80780399999999997</v>
      </c>
      <c r="G141" s="5">
        <v>0.43597599999999997</v>
      </c>
      <c r="H141" s="5">
        <v>7.1220700000000003E-3</v>
      </c>
      <c r="I141" s="5">
        <v>0.38763599999999998</v>
      </c>
      <c r="J141" s="5"/>
      <c r="K141" s="5">
        <f t="shared" si="12"/>
        <v>0.81492606999999995</v>
      </c>
      <c r="L141" s="5">
        <f t="shared" si="13"/>
        <v>0.80068192999999999</v>
      </c>
      <c r="M141" s="5">
        <f t="shared" si="13"/>
        <v>4.8339999999999994E-2</v>
      </c>
      <c r="N141">
        <v>1</v>
      </c>
      <c r="O141" s="5">
        <f t="shared" si="14"/>
        <v>0.98252094205306262</v>
      </c>
      <c r="P141" s="5">
        <f t="shared" si="15"/>
        <v>5.9318264293594138E-2</v>
      </c>
      <c r="Q141" s="5">
        <f t="shared" si="16"/>
        <v>0.98430994003496797</v>
      </c>
      <c r="R141" s="5">
        <f t="shared" si="17"/>
        <v>3.0150171862969852E-2</v>
      </c>
    </row>
    <row r="142" spans="5:18" x14ac:dyDescent="0.3">
      <c r="E142" s="4">
        <v>6.5</v>
      </c>
      <c r="F142" s="5">
        <v>0.81012300000000004</v>
      </c>
      <c r="G142" s="5">
        <v>0.436525</v>
      </c>
      <c r="H142" s="5">
        <v>7.0238399999999999E-3</v>
      </c>
      <c r="I142" s="5">
        <v>0.38781900000000002</v>
      </c>
      <c r="J142" s="5"/>
      <c r="K142" s="5">
        <f t="shared" si="12"/>
        <v>0.81714684000000004</v>
      </c>
      <c r="L142" s="5">
        <f t="shared" si="13"/>
        <v>0.80309916000000003</v>
      </c>
      <c r="M142" s="5">
        <f t="shared" si="13"/>
        <v>4.8705999999999972E-2</v>
      </c>
      <c r="N142">
        <v>1</v>
      </c>
      <c r="O142" s="5">
        <f t="shared" si="14"/>
        <v>0.98280886700852932</v>
      </c>
      <c r="P142" s="5">
        <f t="shared" si="15"/>
        <v>5.9604954233195062E-2</v>
      </c>
      <c r="Q142" s="5">
        <f t="shared" si="16"/>
        <v>0.98461465540572279</v>
      </c>
      <c r="R142" s="5">
        <f t="shared" si="17"/>
        <v>3.0286680813080249E-2</v>
      </c>
    </row>
    <row r="143" spans="5:18" x14ac:dyDescent="0.3">
      <c r="E143" s="4">
        <v>7</v>
      </c>
      <c r="F143" s="5">
        <v>0.787296</v>
      </c>
      <c r="G143" s="5">
        <v>0.42450100000000002</v>
      </c>
      <c r="H143" s="5">
        <v>6.9761600000000003E-3</v>
      </c>
      <c r="I143" s="5">
        <v>0.37744299999999997</v>
      </c>
      <c r="J143" s="5"/>
      <c r="K143" s="5">
        <f t="shared" si="12"/>
        <v>0.79427216</v>
      </c>
      <c r="L143" s="5">
        <f t="shared" si="13"/>
        <v>0.78031983999999999</v>
      </c>
      <c r="M143" s="5">
        <f t="shared" si="13"/>
        <v>4.7058000000000044E-2</v>
      </c>
      <c r="N143">
        <v>1</v>
      </c>
      <c r="O143" s="5">
        <f t="shared" si="14"/>
        <v>0.9824338297341304</v>
      </c>
      <c r="P143" s="5">
        <f t="shared" si="15"/>
        <v>5.924669448316059E-2</v>
      </c>
      <c r="Q143" s="5">
        <f t="shared" si="16"/>
        <v>0.98421867520041062</v>
      </c>
      <c r="R143" s="5">
        <f t="shared" si="17"/>
        <v>3.0116546199803983E-2</v>
      </c>
    </row>
    <row r="144" spans="5:18" x14ac:dyDescent="0.3">
      <c r="E144" s="4">
        <v>7.5</v>
      </c>
      <c r="F144" s="5">
        <v>0.77838499999999999</v>
      </c>
      <c r="G144" s="5">
        <v>0.42010700000000001</v>
      </c>
      <c r="H144" s="5">
        <v>6.8531299999999998E-3</v>
      </c>
      <c r="I144" s="5">
        <v>0.37317099999999997</v>
      </c>
      <c r="J144" s="5"/>
      <c r="K144" s="5">
        <f t="shared" si="12"/>
        <v>0.78523812999999998</v>
      </c>
      <c r="L144" s="5">
        <f t="shared" si="13"/>
        <v>0.77153187000000001</v>
      </c>
      <c r="M144" s="5">
        <f t="shared" si="13"/>
        <v>4.6936000000000033E-2</v>
      </c>
      <c r="N144">
        <v>1</v>
      </c>
      <c r="O144" s="5">
        <f t="shared" si="14"/>
        <v>0.98254509113050847</v>
      </c>
      <c r="P144" s="5">
        <f t="shared" si="15"/>
        <v>5.9772950658929458E-2</v>
      </c>
      <c r="Q144" s="5">
        <f t="shared" si="16"/>
        <v>0.98436155031326478</v>
      </c>
      <c r="R144" s="5">
        <f t="shared" si="17"/>
        <v>3.0379967849277323E-2</v>
      </c>
    </row>
    <row r="145" spans="5:18" x14ac:dyDescent="0.3">
      <c r="E145" s="4">
        <v>8</v>
      </c>
      <c r="F145" s="5">
        <v>0.77148799999999995</v>
      </c>
      <c r="G145" s="5">
        <v>0.41626200000000002</v>
      </c>
      <c r="H145" s="5">
        <v>6.7568100000000002E-3</v>
      </c>
      <c r="I145" s="5">
        <v>0.36841000000000002</v>
      </c>
      <c r="J145" s="5"/>
      <c r="K145" s="5">
        <f t="shared" si="12"/>
        <v>0.7782448099999999</v>
      </c>
      <c r="L145" s="5">
        <f t="shared" si="13"/>
        <v>0.76473119000000001</v>
      </c>
      <c r="M145" s="5">
        <f t="shared" si="13"/>
        <v>4.7852000000000006E-2</v>
      </c>
      <c r="N145">
        <v>1</v>
      </c>
      <c r="O145" s="5">
        <f t="shared" si="14"/>
        <v>0.9826357724120256</v>
      </c>
      <c r="P145" s="5">
        <f t="shared" si="15"/>
        <v>6.1487078853760695E-2</v>
      </c>
      <c r="Q145" s="5">
        <f t="shared" si="16"/>
        <v>0.98455762761239463</v>
      </c>
      <c r="R145" s="5">
        <f t="shared" si="17"/>
        <v>3.1246072326320932E-2</v>
      </c>
    </row>
    <row r="146" spans="5:18" x14ac:dyDescent="0.3">
      <c r="E146" s="4">
        <v>8.5</v>
      </c>
      <c r="F146" s="5">
        <v>0.757938</v>
      </c>
      <c r="G146" s="5">
        <v>0.40850999999999998</v>
      </c>
      <c r="H146" s="5">
        <v>6.6233000000000004E-3</v>
      </c>
      <c r="I146" s="5">
        <v>0.36236800000000002</v>
      </c>
      <c r="J146" s="5"/>
      <c r="K146" s="5">
        <f t="shared" si="12"/>
        <v>0.7645613</v>
      </c>
      <c r="L146" s="5">
        <f t="shared" si="13"/>
        <v>0.7513147</v>
      </c>
      <c r="M146" s="5">
        <f t="shared" si="13"/>
        <v>4.6141999999999961E-2</v>
      </c>
      <c r="N146">
        <v>1</v>
      </c>
      <c r="O146" s="5">
        <f t="shared" si="14"/>
        <v>0.98267424731018949</v>
      </c>
      <c r="P146" s="5">
        <f t="shared" si="15"/>
        <v>6.0350948969036179E-2</v>
      </c>
      <c r="Q146" s="5">
        <f t="shared" si="16"/>
        <v>0.98452573017068001</v>
      </c>
      <c r="R146" s="5">
        <f t="shared" si="17"/>
        <v>3.0668984703118764E-2</v>
      </c>
    </row>
    <row r="147" spans="5:18" x14ac:dyDescent="0.3">
      <c r="E147" s="4">
        <v>9</v>
      </c>
      <c r="F147" s="5">
        <v>0.74518200000000001</v>
      </c>
      <c r="G147" s="5">
        <v>0.40149099999999999</v>
      </c>
      <c r="H147" s="5">
        <v>6.5012300000000002E-3</v>
      </c>
      <c r="I147" s="5">
        <v>0.35663</v>
      </c>
      <c r="J147" s="5"/>
      <c r="K147" s="5">
        <f t="shared" si="12"/>
        <v>0.75168323000000004</v>
      </c>
      <c r="L147" s="5">
        <f t="shared" si="13"/>
        <v>0.73868076999999999</v>
      </c>
      <c r="M147" s="5">
        <f t="shared" si="13"/>
        <v>4.4860999999999984E-2</v>
      </c>
      <c r="N147">
        <v>1</v>
      </c>
      <c r="O147" s="5">
        <f t="shared" si="14"/>
        <v>0.98270220821608589</v>
      </c>
      <c r="P147" s="5">
        <f t="shared" si="15"/>
        <v>5.9680724818085916E-2</v>
      </c>
      <c r="Q147" s="5">
        <f t="shared" si="16"/>
        <v>0.98451278252117358</v>
      </c>
      <c r="R147" s="5">
        <f t="shared" si="17"/>
        <v>3.0328370649046657E-2</v>
      </c>
    </row>
    <row r="148" spans="5:18" x14ac:dyDescent="0.3">
      <c r="E148" s="4">
        <v>9.5</v>
      </c>
      <c r="F148" s="5">
        <v>0.72992299999999999</v>
      </c>
      <c r="G148" s="5">
        <v>0.39331199999999999</v>
      </c>
      <c r="H148" s="5">
        <v>6.3934600000000001E-3</v>
      </c>
      <c r="I148" s="5">
        <v>0.350771</v>
      </c>
      <c r="J148" s="5"/>
      <c r="K148" s="5">
        <f t="shared" si="12"/>
        <v>0.73631645999999995</v>
      </c>
      <c r="L148" s="5">
        <f t="shared" si="13"/>
        <v>0.72352954000000003</v>
      </c>
      <c r="M148" s="5">
        <f t="shared" si="13"/>
        <v>4.2540999999999995E-2</v>
      </c>
      <c r="N148">
        <v>1</v>
      </c>
      <c r="O148" s="5">
        <f t="shared" si="14"/>
        <v>0.98263393432763957</v>
      </c>
      <c r="P148" s="5">
        <f t="shared" si="15"/>
        <v>5.7775429874269008E-2</v>
      </c>
      <c r="Q148" s="5">
        <f t="shared" si="16"/>
        <v>0.9843309652700013</v>
      </c>
      <c r="R148" s="5">
        <f t="shared" si="17"/>
        <v>2.9364440066123904E-2</v>
      </c>
    </row>
    <row r="149" spans="5:18" x14ac:dyDescent="0.3">
      <c r="E149" s="4">
        <v>10</v>
      </c>
      <c r="F149" s="5">
        <v>0.71972999999999998</v>
      </c>
      <c r="G149" s="5">
        <v>0.38745299999999999</v>
      </c>
      <c r="H149" s="5">
        <v>6.2608999999999998E-3</v>
      </c>
      <c r="I149" s="5">
        <v>0.34472799999999998</v>
      </c>
      <c r="J149" s="5"/>
      <c r="K149" s="5">
        <f t="shared" si="12"/>
        <v>0.72599089999999999</v>
      </c>
      <c r="L149" s="5">
        <f t="shared" si="13"/>
        <v>0.71346909999999997</v>
      </c>
      <c r="M149" s="5">
        <f t="shared" si="13"/>
        <v>4.2725000000000013E-2</v>
      </c>
      <c r="N149">
        <v>1</v>
      </c>
      <c r="O149" s="5">
        <f t="shared" si="14"/>
        <v>0.98275212540542856</v>
      </c>
      <c r="P149" s="5">
        <f t="shared" si="15"/>
        <v>5.8850599917987974E-2</v>
      </c>
      <c r="Q149" s="5">
        <f t="shared" si="16"/>
        <v>0.98451263734885308</v>
      </c>
      <c r="R149" s="5">
        <f t="shared" si="17"/>
        <v>2.9906017355226234E-2</v>
      </c>
    </row>
    <row r="150" spans="5:18" x14ac:dyDescent="0.3">
      <c r="E150" s="4">
        <v>10.5</v>
      </c>
      <c r="F150" s="5">
        <v>0.70355599999999996</v>
      </c>
      <c r="G150" s="5">
        <v>0.37890800000000002</v>
      </c>
      <c r="H150" s="5">
        <v>6.1731599999999996E-3</v>
      </c>
      <c r="I150" s="5">
        <v>0.33587800000000001</v>
      </c>
      <c r="J150" s="5"/>
      <c r="K150" s="5">
        <f t="shared" si="12"/>
        <v>0.70972915999999997</v>
      </c>
      <c r="L150" s="5">
        <f t="shared" si="13"/>
        <v>0.69738283999999995</v>
      </c>
      <c r="M150" s="5">
        <f t="shared" si="13"/>
        <v>4.3030000000000013E-2</v>
      </c>
      <c r="N150">
        <v>1</v>
      </c>
      <c r="O150" s="5">
        <f t="shared" si="14"/>
        <v>0.98260418100899216</v>
      </c>
      <c r="P150" s="5">
        <f t="shared" si="15"/>
        <v>6.0628761540529083E-2</v>
      </c>
      <c r="Q150" s="5">
        <f t="shared" si="16"/>
        <v>0.98447286568106618</v>
      </c>
      <c r="R150" s="5">
        <f t="shared" si="17"/>
        <v>3.0811997865609203E-2</v>
      </c>
    </row>
    <row r="151" spans="5:18" x14ac:dyDescent="0.3">
      <c r="E151" s="4">
        <v>11</v>
      </c>
      <c r="F151" s="5">
        <v>0.69183700000000004</v>
      </c>
      <c r="G151" s="5">
        <v>0.373415</v>
      </c>
      <c r="H151" s="5">
        <v>6.0692100000000002E-3</v>
      </c>
      <c r="I151" s="5">
        <v>0.331179</v>
      </c>
      <c r="J151" s="5"/>
      <c r="K151" s="5">
        <f t="shared" si="12"/>
        <v>0.69790621000000008</v>
      </c>
      <c r="L151" s="5">
        <f t="shared" si="13"/>
        <v>0.68576778999999999</v>
      </c>
      <c r="M151" s="5">
        <f t="shared" si="13"/>
        <v>4.2235999999999996E-2</v>
      </c>
      <c r="N151">
        <v>1</v>
      </c>
      <c r="O151" s="5">
        <f t="shared" si="14"/>
        <v>0.98260737642669771</v>
      </c>
      <c r="P151" s="5">
        <f t="shared" si="15"/>
        <v>6.0518160455973004E-2</v>
      </c>
      <c r="Q151" s="5">
        <f t="shared" si="16"/>
        <v>0.9844692498768729</v>
      </c>
      <c r="R151" s="5">
        <f t="shared" si="17"/>
        <v>3.0755831593117323E-2</v>
      </c>
    </row>
    <row r="152" spans="5:18" x14ac:dyDescent="0.3">
      <c r="E152" s="4">
        <v>11.5</v>
      </c>
      <c r="F152" s="5">
        <v>0.67468600000000001</v>
      </c>
      <c r="G152" s="5">
        <v>0.363894</v>
      </c>
      <c r="H152" s="5">
        <v>5.9032700000000004E-3</v>
      </c>
      <c r="I152" s="5">
        <v>0.32251200000000002</v>
      </c>
      <c r="J152" s="5"/>
      <c r="K152" s="5">
        <f t="shared" si="12"/>
        <v>0.68058927000000002</v>
      </c>
      <c r="L152" s="5">
        <f t="shared" si="13"/>
        <v>0.66878272999999999</v>
      </c>
      <c r="M152" s="5">
        <f t="shared" si="13"/>
        <v>4.1381999999999974E-2</v>
      </c>
      <c r="N152">
        <v>1</v>
      </c>
      <c r="O152" s="5">
        <f t="shared" si="14"/>
        <v>0.98265247408323075</v>
      </c>
      <c r="P152" s="5">
        <f t="shared" si="15"/>
        <v>6.0803191916322705E-2</v>
      </c>
      <c r="Q152" s="5">
        <f t="shared" si="16"/>
        <v>0.9845318242541008</v>
      </c>
      <c r="R152" s="5">
        <f t="shared" si="17"/>
        <v>3.0898904731954342E-2</v>
      </c>
    </row>
    <row r="153" spans="5:18" x14ac:dyDescent="0.3">
      <c r="E153" s="4">
        <v>12</v>
      </c>
      <c r="F153" s="5">
        <v>0.65588800000000003</v>
      </c>
      <c r="G153" s="5">
        <v>0.35339500000000001</v>
      </c>
      <c r="H153" s="5">
        <v>5.7182600000000002E-3</v>
      </c>
      <c r="I153" s="5">
        <v>0.31274600000000002</v>
      </c>
      <c r="J153" s="5"/>
      <c r="K153" s="5">
        <f t="shared" si="12"/>
        <v>0.66160626</v>
      </c>
      <c r="L153" s="5">
        <f t="shared" si="13"/>
        <v>0.65016974000000005</v>
      </c>
      <c r="M153" s="5">
        <f t="shared" si="13"/>
        <v>4.0648999999999991E-2</v>
      </c>
      <c r="N153">
        <v>1</v>
      </c>
      <c r="O153" s="5">
        <f t="shared" si="14"/>
        <v>0.98271400878220239</v>
      </c>
      <c r="P153" s="5">
        <f t="shared" si="15"/>
        <v>6.1439866061726793E-2</v>
      </c>
      <c r="Q153" s="5">
        <f t="shared" si="16"/>
        <v>0.98463276413009404</v>
      </c>
      <c r="R153" s="5">
        <f t="shared" si="17"/>
        <v>3.1219663185988587E-2</v>
      </c>
    </row>
    <row r="154" spans="5:18" x14ac:dyDescent="0.3">
      <c r="E154" s="4">
        <v>12.5</v>
      </c>
      <c r="F154" s="5">
        <v>0.645451</v>
      </c>
      <c r="G154" s="5">
        <v>0.34808499999999998</v>
      </c>
      <c r="H154" s="5">
        <v>5.5885600000000002E-3</v>
      </c>
      <c r="I154" s="5">
        <v>0.308535</v>
      </c>
      <c r="J154" s="5"/>
      <c r="K154" s="5">
        <f t="shared" si="12"/>
        <v>0.65103955999999996</v>
      </c>
      <c r="L154" s="5">
        <f t="shared" si="13"/>
        <v>0.63986244000000003</v>
      </c>
      <c r="M154" s="5">
        <f t="shared" si="13"/>
        <v>3.9549999999999974E-2</v>
      </c>
      <c r="N154">
        <v>1</v>
      </c>
      <c r="O154" s="5">
        <f t="shared" si="14"/>
        <v>0.98283188812673694</v>
      </c>
      <c r="P154" s="5">
        <f t="shared" si="15"/>
        <v>6.0748996574033036E-2</v>
      </c>
      <c r="Q154" s="5">
        <f t="shared" si="16"/>
        <v>0.98470755095282914</v>
      </c>
      <c r="R154" s="5">
        <f t="shared" si="17"/>
        <v>3.0865812556930373E-2</v>
      </c>
    </row>
    <row r="155" spans="5:18" x14ac:dyDescent="0.3">
      <c r="E155" s="4">
        <v>13</v>
      </c>
      <c r="F155" s="5">
        <v>0.62756699999999999</v>
      </c>
      <c r="G155" s="5">
        <v>0.33868599999999999</v>
      </c>
      <c r="H155" s="5">
        <v>5.4312099999999997E-3</v>
      </c>
      <c r="I155" s="5">
        <v>0.30029499999999998</v>
      </c>
      <c r="J155" s="5"/>
      <c r="K155" s="5">
        <f t="shared" si="12"/>
        <v>0.63299821000000001</v>
      </c>
      <c r="L155" s="5">
        <f t="shared" si="13"/>
        <v>0.62213578999999997</v>
      </c>
      <c r="M155" s="5">
        <f t="shared" si="13"/>
        <v>3.8391000000000008E-2</v>
      </c>
      <c r="N155">
        <v>1</v>
      </c>
      <c r="O155" s="5">
        <f t="shared" si="14"/>
        <v>0.98283973030508243</v>
      </c>
      <c r="P155" s="5">
        <f t="shared" si="15"/>
        <v>6.0649460604319888E-2</v>
      </c>
      <c r="Q155" s="5">
        <f t="shared" si="16"/>
        <v>0.98470924263853743</v>
      </c>
      <c r="R155" s="5">
        <f t="shared" si="17"/>
        <v>3.0815122376892979E-2</v>
      </c>
    </row>
    <row r="156" spans="5:18" x14ac:dyDescent="0.3">
      <c r="E156" s="4">
        <v>13.5</v>
      </c>
      <c r="F156" s="5">
        <v>0.60797500000000004</v>
      </c>
      <c r="G156" s="5">
        <v>0.32769999999999999</v>
      </c>
      <c r="H156" s="5">
        <v>5.2366599999999998E-3</v>
      </c>
      <c r="I156" s="5">
        <v>0.29083399999999998</v>
      </c>
      <c r="J156" s="5"/>
      <c r="K156" s="5">
        <f t="shared" si="12"/>
        <v>0.61321166000000005</v>
      </c>
      <c r="L156" s="5">
        <f t="shared" si="13"/>
        <v>0.60273834000000004</v>
      </c>
      <c r="M156" s="5">
        <f t="shared" si="13"/>
        <v>3.686600000000001E-2</v>
      </c>
      <c r="N156">
        <v>1</v>
      </c>
      <c r="O156" s="5">
        <f t="shared" si="14"/>
        <v>0.98292054655320804</v>
      </c>
      <c r="P156" s="5">
        <f t="shared" si="15"/>
        <v>6.011953523519107E-2</v>
      </c>
      <c r="Q156" s="5">
        <f t="shared" si="16"/>
        <v>0.98475741142341888</v>
      </c>
      <c r="R156" s="5">
        <f t="shared" si="17"/>
        <v>3.0544041968674277E-2</v>
      </c>
    </row>
    <row r="157" spans="5:18" x14ac:dyDescent="0.3">
      <c r="E157" s="4">
        <v>14</v>
      </c>
      <c r="F157" s="5">
        <v>0.59174000000000004</v>
      </c>
      <c r="G157" s="5">
        <v>0.31878899999999999</v>
      </c>
      <c r="H157" s="5">
        <v>5.0783499999999997E-3</v>
      </c>
      <c r="I157" s="5">
        <v>0.28283900000000001</v>
      </c>
      <c r="J157" s="5"/>
      <c r="K157" s="5">
        <f t="shared" si="12"/>
        <v>0.59681835000000005</v>
      </c>
      <c r="L157" s="5">
        <f t="shared" si="13"/>
        <v>0.58666165000000003</v>
      </c>
      <c r="M157" s="5">
        <f t="shared" si="13"/>
        <v>3.5949999999999982E-2</v>
      </c>
      <c r="N157">
        <v>1</v>
      </c>
      <c r="O157" s="5">
        <f t="shared" si="14"/>
        <v>0.98298192406449969</v>
      </c>
      <c r="P157" s="5">
        <f t="shared" si="15"/>
        <v>6.0236083558757834E-2</v>
      </c>
      <c r="Q157" s="5">
        <f t="shared" si="16"/>
        <v>0.98482579616907051</v>
      </c>
      <c r="R157" s="5">
        <f t="shared" si="17"/>
        <v>3.0601201226702544E-2</v>
      </c>
    </row>
    <row r="158" spans="5:18" x14ac:dyDescent="0.3">
      <c r="E158" s="4">
        <v>14.5</v>
      </c>
      <c r="F158" s="5">
        <v>0.576237</v>
      </c>
      <c r="G158" s="5">
        <v>0.31042700000000001</v>
      </c>
      <c r="H158" s="5">
        <v>4.9133600000000003E-3</v>
      </c>
      <c r="I158" s="5">
        <v>0.27624700000000002</v>
      </c>
      <c r="J158" s="5"/>
      <c r="K158" s="5">
        <f t="shared" si="12"/>
        <v>0.58115035999999998</v>
      </c>
      <c r="L158" s="5">
        <f t="shared" si="13"/>
        <v>0.57132364000000002</v>
      </c>
      <c r="M158" s="5">
        <f t="shared" si="13"/>
        <v>3.4179999999999988E-2</v>
      </c>
      <c r="N158">
        <v>1</v>
      </c>
      <c r="O158" s="5">
        <f t="shared" si="14"/>
        <v>0.98309091643684099</v>
      </c>
      <c r="P158" s="5">
        <f t="shared" si="15"/>
        <v>5.8814383251866158E-2</v>
      </c>
      <c r="Q158" s="5">
        <f t="shared" si="16"/>
        <v>0.98484865926594289</v>
      </c>
      <c r="R158" s="5">
        <f t="shared" si="17"/>
        <v>2.9877381684342272E-2</v>
      </c>
    </row>
    <row r="159" spans="5:18" x14ac:dyDescent="0.3">
      <c r="E159" s="4">
        <v>15</v>
      </c>
      <c r="F159" s="5">
        <v>0.55365399999999998</v>
      </c>
      <c r="G159" s="5">
        <v>0.298037</v>
      </c>
      <c r="H159" s="5">
        <v>4.7588600000000002E-3</v>
      </c>
      <c r="I159" s="5">
        <v>0.26513900000000001</v>
      </c>
      <c r="J159" s="5"/>
      <c r="K159" s="5">
        <f t="shared" si="12"/>
        <v>0.55841286000000001</v>
      </c>
      <c r="L159" s="5">
        <f t="shared" si="13"/>
        <v>0.54889513999999995</v>
      </c>
      <c r="M159" s="5">
        <f t="shared" si="13"/>
        <v>3.2897999999999983E-2</v>
      </c>
      <c r="N159">
        <v>1</v>
      </c>
      <c r="O159" s="5">
        <f t="shared" si="14"/>
        <v>0.98295576502303317</v>
      </c>
      <c r="P159" s="5">
        <f t="shared" si="15"/>
        <v>5.8913399666332869E-2</v>
      </c>
      <c r="Q159" s="5">
        <f t="shared" si="16"/>
        <v>0.98471966805393985</v>
      </c>
      <c r="R159" s="5">
        <f t="shared" si="17"/>
        <v>2.9931666589344388E-2</v>
      </c>
    </row>
    <row r="160" spans="5:18" x14ac:dyDescent="0.3">
      <c r="E160" s="4">
        <v>15.5</v>
      </c>
      <c r="F160" s="5">
        <v>0.53326799999999996</v>
      </c>
      <c r="G160" s="5">
        <v>0.28753899999999999</v>
      </c>
      <c r="H160" s="5">
        <v>4.5929300000000003E-3</v>
      </c>
      <c r="I160" s="5">
        <v>0.25628899999999999</v>
      </c>
      <c r="J160" s="5"/>
      <c r="K160" s="5">
        <f t="shared" si="12"/>
        <v>0.53786093000000001</v>
      </c>
      <c r="L160" s="5">
        <f t="shared" si="13"/>
        <v>0.52867506999999991</v>
      </c>
      <c r="M160" s="5">
        <f t="shared" si="13"/>
        <v>3.125E-2</v>
      </c>
      <c r="N160">
        <v>1</v>
      </c>
      <c r="O160" s="5">
        <f t="shared" si="14"/>
        <v>0.98292149608263957</v>
      </c>
      <c r="P160" s="5">
        <f t="shared" si="15"/>
        <v>5.8100520519309702E-2</v>
      </c>
      <c r="Q160" s="5">
        <f t="shared" si="16"/>
        <v>0.98463716055506922</v>
      </c>
      <c r="R160" s="5">
        <f t="shared" si="17"/>
        <v>2.9520665992816868E-2</v>
      </c>
    </row>
    <row r="161" spans="5:18" x14ac:dyDescent="0.3">
      <c r="E161" s="4">
        <v>16</v>
      </c>
      <c r="F161" s="5">
        <v>0.51599499999999998</v>
      </c>
      <c r="G161" s="5">
        <v>0.27734599999999998</v>
      </c>
      <c r="H161" s="5">
        <v>4.41173E-3</v>
      </c>
      <c r="I161" s="5">
        <v>0.24670500000000001</v>
      </c>
      <c r="J161" s="5"/>
      <c r="K161" s="5">
        <f t="shared" si="12"/>
        <v>0.52040672999999993</v>
      </c>
      <c r="L161" s="5">
        <f t="shared" si="13"/>
        <v>0.51158327000000003</v>
      </c>
      <c r="M161" s="5">
        <f t="shared" si="13"/>
        <v>3.0640999999999974E-2</v>
      </c>
      <c r="N161">
        <v>1</v>
      </c>
      <c r="O161" s="5">
        <f t="shared" si="14"/>
        <v>0.98304506938255798</v>
      </c>
      <c r="P161" s="5">
        <f t="shared" si="15"/>
        <v>5.8878946473270972E-2</v>
      </c>
      <c r="Q161" s="5">
        <f t="shared" si="16"/>
        <v>0.98480675199511125</v>
      </c>
      <c r="R161" s="5">
        <f t="shared" si="17"/>
        <v>2.9911492914643446E-2</v>
      </c>
    </row>
    <row r="162" spans="5:18" x14ac:dyDescent="0.3">
      <c r="E162" s="4">
        <v>16.5</v>
      </c>
      <c r="F162" s="5">
        <v>0.49878099999999997</v>
      </c>
      <c r="G162" s="5">
        <v>0.26843499999999998</v>
      </c>
      <c r="H162" s="5">
        <v>4.2801200000000001E-3</v>
      </c>
      <c r="I162" s="5">
        <v>0.23883199999999999</v>
      </c>
      <c r="J162" s="5"/>
      <c r="K162" s="5">
        <f t="shared" si="12"/>
        <v>0.50306112000000003</v>
      </c>
      <c r="L162" s="5">
        <f t="shared" si="13"/>
        <v>0.49450087999999998</v>
      </c>
      <c r="M162" s="5">
        <f t="shared" si="13"/>
        <v>2.960299999999999E-2</v>
      </c>
      <c r="N162">
        <v>1</v>
      </c>
      <c r="O162" s="5">
        <f t="shared" si="14"/>
        <v>0.98298369788545759</v>
      </c>
      <c r="P162" s="5">
        <f t="shared" si="15"/>
        <v>5.8845732303859991E-2</v>
      </c>
      <c r="Q162" s="5">
        <f t="shared" si="16"/>
        <v>0.98474350493869522</v>
      </c>
      <c r="R162" s="5">
        <f t="shared" si="17"/>
        <v>2.9896521748542036E-2</v>
      </c>
    </row>
    <row r="163" spans="5:18" x14ac:dyDescent="0.3">
      <c r="E163" s="4">
        <v>17</v>
      </c>
      <c r="F163" s="5">
        <v>0.48218</v>
      </c>
      <c r="G163" s="5">
        <v>0.25964500000000001</v>
      </c>
      <c r="H163" s="5">
        <v>4.1456499999999999E-3</v>
      </c>
      <c r="I163" s="5">
        <v>0.23022599999999999</v>
      </c>
      <c r="J163" s="5"/>
      <c r="K163" s="5">
        <f t="shared" si="12"/>
        <v>0.48632565</v>
      </c>
      <c r="L163" s="5">
        <f t="shared" si="13"/>
        <v>0.47803435</v>
      </c>
      <c r="M163" s="5">
        <f t="shared" si="13"/>
        <v>2.9419000000000028E-2</v>
      </c>
      <c r="N163">
        <v>1</v>
      </c>
      <c r="O163" s="5">
        <f t="shared" si="14"/>
        <v>0.98295113572561921</v>
      </c>
      <c r="P163" s="5">
        <f t="shared" si="15"/>
        <v>6.0492388176523339E-2</v>
      </c>
      <c r="Q163" s="5">
        <f t="shared" si="16"/>
        <v>0.98481077586081667</v>
      </c>
      <c r="R163" s="5">
        <f t="shared" si="17"/>
        <v>3.0732042550000203E-2</v>
      </c>
    </row>
    <row r="164" spans="5:18" x14ac:dyDescent="0.3">
      <c r="E164" s="4">
        <v>17.5</v>
      </c>
      <c r="F164" s="5">
        <v>0.46209899999999998</v>
      </c>
      <c r="G164" s="5">
        <v>0.24865799999999999</v>
      </c>
      <c r="H164" s="5">
        <v>3.98162E-3</v>
      </c>
      <c r="I164" s="5">
        <v>0.22076499999999999</v>
      </c>
      <c r="J164" s="5"/>
      <c r="K164" s="5">
        <f t="shared" si="12"/>
        <v>0.46608062</v>
      </c>
      <c r="L164" s="5">
        <f t="shared" si="13"/>
        <v>0.45811737999999996</v>
      </c>
      <c r="M164" s="5">
        <f t="shared" si="13"/>
        <v>2.7893000000000001E-2</v>
      </c>
      <c r="N164">
        <v>1</v>
      </c>
      <c r="O164" s="5">
        <f t="shared" si="14"/>
        <v>0.98291445801801403</v>
      </c>
      <c r="P164" s="5">
        <f t="shared" si="15"/>
        <v>5.9845869583678463E-2</v>
      </c>
      <c r="Q164" s="5">
        <f t="shared" si="16"/>
        <v>0.98473466471282145</v>
      </c>
      <c r="R164" s="5">
        <f t="shared" si="17"/>
        <v>3.0405535886049408E-2</v>
      </c>
    </row>
    <row r="165" spans="5:18" x14ac:dyDescent="0.3">
      <c r="E165" s="4">
        <v>18</v>
      </c>
      <c r="F165" s="5">
        <v>0.44696200000000003</v>
      </c>
      <c r="G165" s="5">
        <v>0.24041799999999999</v>
      </c>
      <c r="H165" s="5">
        <v>3.8318800000000002E-3</v>
      </c>
      <c r="I165" s="5">
        <v>0.213197</v>
      </c>
      <c r="J165" s="5"/>
      <c r="K165" s="5">
        <f t="shared" si="12"/>
        <v>0.45079388000000004</v>
      </c>
      <c r="L165" s="5">
        <f t="shared" si="13"/>
        <v>0.44313012000000002</v>
      </c>
      <c r="M165" s="5">
        <f t="shared" si="13"/>
        <v>2.7220999999999995E-2</v>
      </c>
      <c r="N165">
        <v>1</v>
      </c>
      <c r="O165" s="5">
        <f t="shared" si="14"/>
        <v>0.98299941427776261</v>
      </c>
      <c r="P165" s="5">
        <f t="shared" si="15"/>
        <v>6.0384581973473093E-2</v>
      </c>
      <c r="Q165" s="5">
        <f t="shared" si="16"/>
        <v>0.98485234741586281</v>
      </c>
      <c r="R165" s="5">
        <f t="shared" si="17"/>
        <v>3.0675908166141325E-2</v>
      </c>
    </row>
    <row r="166" spans="5:18" x14ac:dyDescent="0.3">
      <c r="E166" s="4">
        <v>18.5</v>
      </c>
      <c r="F166" s="5">
        <v>0.43091000000000002</v>
      </c>
      <c r="G166" s="5">
        <v>0.23205700000000001</v>
      </c>
      <c r="H166" s="5">
        <v>3.7155299999999999E-3</v>
      </c>
      <c r="I166" s="5">
        <v>0.20574999999999999</v>
      </c>
      <c r="J166" s="5"/>
      <c r="K166" s="5">
        <f t="shared" si="12"/>
        <v>0.43462553000000004</v>
      </c>
      <c r="L166" s="5">
        <f t="shared" si="13"/>
        <v>0.42719446999999999</v>
      </c>
      <c r="M166" s="5">
        <f t="shared" si="13"/>
        <v>2.6307000000000025E-2</v>
      </c>
      <c r="N166">
        <v>1</v>
      </c>
      <c r="O166" s="5">
        <f t="shared" si="14"/>
        <v>0.98290238495653937</v>
      </c>
      <c r="P166" s="5">
        <f t="shared" si="15"/>
        <v>6.052796760466423E-2</v>
      </c>
      <c r="Q166" s="5">
        <f t="shared" si="16"/>
        <v>0.98476430338208565</v>
      </c>
      <c r="R166" s="5">
        <f t="shared" si="17"/>
        <v>3.0751593816076502E-2</v>
      </c>
    </row>
    <row r="167" spans="5:18" x14ac:dyDescent="0.3">
      <c r="E167" s="4">
        <v>19</v>
      </c>
      <c r="F167" s="5">
        <v>0.41040199999999999</v>
      </c>
      <c r="G167" s="5">
        <v>0.22100900000000001</v>
      </c>
      <c r="H167" s="5">
        <v>3.5562699999999998E-3</v>
      </c>
      <c r="I167" s="5">
        <v>0.19647300000000001</v>
      </c>
      <c r="J167" s="5"/>
      <c r="K167" s="5">
        <f t="shared" si="12"/>
        <v>0.41395826999999996</v>
      </c>
      <c r="L167" s="5">
        <f t="shared" si="13"/>
        <v>0.40684573000000002</v>
      </c>
      <c r="M167" s="5">
        <f t="shared" si="13"/>
        <v>2.4536000000000002E-2</v>
      </c>
      <c r="N167">
        <v>1</v>
      </c>
      <c r="O167" s="5">
        <f t="shared" si="14"/>
        <v>0.9828182198171812</v>
      </c>
      <c r="P167" s="5">
        <f t="shared" si="15"/>
        <v>5.927167489611937E-2</v>
      </c>
      <c r="Q167" s="5">
        <f t="shared" si="16"/>
        <v>0.98460387194526322</v>
      </c>
      <c r="R167" s="5">
        <f t="shared" si="17"/>
        <v>3.0117458295490458E-2</v>
      </c>
    </row>
    <row r="168" spans="5:18" x14ac:dyDescent="0.3">
      <c r="E168" s="4">
        <v>19.5</v>
      </c>
      <c r="F168" s="5">
        <v>0.39581499999999997</v>
      </c>
      <c r="G168" s="5">
        <v>0.21331900000000001</v>
      </c>
      <c r="H168" s="5">
        <v>3.4418299999999999E-3</v>
      </c>
      <c r="I168" s="5">
        <v>0.18884400000000001</v>
      </c>
      <c r="J168" s="5"/>
      <c r="K168" s="5">
        <f t="shared" si="12"/>
        <v>0.39925682999999995</v>
      </c>
      <c r="L168" s="5">
        <f t="shared" si="13"/>
        <v>0.39237316999999999</v>
      </c>
      <c r="M168" s="5">
        <f t="shared" si="13"/>
        <v>2.4474999999999997E-2</v>
      </c>
      <c r="N168">
        <v>1</v>
      </c>
      <c r="O168" s="5">
        <f t="shared" si="14"/>
        <v>0.9827588171754007</v>
      </c>
      <c r="P168" s="5">
        <f t="shared" si="15"/>
        <v>6.1301393391316558E-2</v>
      </c>
      <c r="Q168" s="5">
        <f t="shared" si="16"/>
        <v>0.98466885477692934</v>
      </c>
      <c r="R168" s="5">
        <f t="shared" si="17"/>
        <v>3.1148066112213438E-2</v>
      </c>
    </row>
    <row r="169" spans="5:18" x14ac:dyDescent="0.3">
      <c r="E169" s="4">
        <v>20</v>
      </c>
      <c r="F169" s="5">
        <v>0.37811499999999998</v>
      </c>
      <c r="G169" s="5">
        <v>0.20397999999999999</v>
      </c>
      <c r="H169" s="5">
        <v>3.3130799999999999E-3</v>
      </c>
      <c r="I169" s="5">
        <v>0.180177</v>
      </c>
      <c r="J169" s="5"/>
      <c r="K169" s="5">
        <f t="shared" si="12"/>
        <v>0.38142808</v>
      </c>
      <c r="L169" s="5">
        <f t="shared" si="13"/>
        <v>0.37480191999999996</v>
      </c>
      <c r="M169" s="5">
        <f t="shared" si="13"/>
        <v>2.3802999999999991E-2</v>
      </c>
      <c r="N169">
        <v>1</v>
      </c>
      <c r="O169" s="5">
        <f t="shared" si="14"/>
        <v>0.98262802256194659</v>
      </c>
      <c r="P169" s="5">
        <f t="shared" si="15"/>
        <v>6.2404949315739915E-2</v>
      </c>
      <c r="Q169" s="5">
        <f t="shared" si="16"/>
        <v>0.98460764186710503</v>
      </c>
      <c r="R169" s="5">
        <f t="shared" si="17"/>
        <v>3.1711518085134657E-2</v>
      </c>
    </row>
    <row r="170" spans="5:18" x14ac:dyDescent="0.3">
      <c r="E170" s="4">
        <v>20.5</v>
      </c>
      <c r="F170" s="5">
        <v>0.362429</v>
      </c>
      <c r="G170" s="5">
        <v>0.195741</v>
      </c>
      <c r="H170" s="5">
        <v>3.1910100000000002E-3</v>
      </c>
      <c r="I170" s="5">
        <v>0.17297499999999999</v>
      </c>
      <c r="J170" s="5"/>
      <c r="K170" s="5">
        <f t="shared" si="12"/>
        <v>0.36562001</v>
      </c>
      <c r="L170" s="5">
        <f t="shared" si="13"/>
        <v>0.35923799000000001</v>
      </c>
      <c r="M170" s="5">
        <f t="shared" si="13"/>
        <v>2.2766000000000008E-2</v>
      </c>
      <c r="N170">
        <v>1</v>
      </c>
      <c r="O170" s="5">
        <f t="shared" si="14"/>
        <v>0.98254466433606846</v>
      </c>
      <c r="P170" s="5">
        <f t="shared" si="15"/>
        <v>6.2266832715200705E-2</v>
      </c>
      <c r="Q170" s="5">
        <f t="shared" si="16"/>
        <v>0.98451570625950924</v>
      </c>
      <c r="R170" s="5">
        <f t="shared" si="17"/>
        <v>3.1644197869042739E-2</v>
      </c>
    </row>
    <row r="171" spans="5:18" x14ac:dyDescent="0.3">
      <c r="E171" s="4">
        <v>21</v>
      </c>
      <c r="F171" s="5">
        <v>0.347719</v>
      </c>
      <c r="G171" s="5">
        <v>0.18768399999999999</v>
      </c>
      <c r="H171" s="5">
        <v>3.05559E-3</v>
      </c>
      <c r="I171" s="5">
        <v>0.16558899999999999</v>
      </c>
      <c r="J171" s="5"/>
      <c r="K171" s="5">
        <f t="shared" si="12"/>
        <v>0.35077459</v>
      </c>
      <c r="L171" s="5">
        <f t="shared" si="13"/>
        <v>0.34466341</v>
      </c>
      <c r="M171" s="5">
        <f t="shared" si="13"/>
        <v>2.2095000000000004E-2</v>
      </c>
      <c r="N171">
        <v>1</v>
      </c>
      <c r="O171" s="5">
        <f t="shared" si="14"/>
        <v>0.98257804249732006</v>
      </c>
      <c r="P171" s="5">
        <f t="shared" si="15"/>
        <v>6.2989169198373246E-2</v>
      </c>
      <c r="Q171" s="5">
        <f t="shared" si="16"/>
        <v>0.98459496496486643</v>
      </c>
      <c r="R171" s="5">
        <f t="shared" si="17"/>
        <v>3.2009210581969622E-2</v>
      </c>
    </row>
    <row r="172" spans="5:18" x14ac:dyDescent="0.3">
      <c r="E172" s="4">
        <v>21.5</v>
      </c>
      <c r="F172" s="5">
        <v>0.33191100000000001</v>
      </c>
      <c r="G172" s="5">
        <v>0.1792</v>
      </c>
      <c r="H172" s="5">
        <v>2.9230300000000001E-3</v>
      </c>
      <c r="I172" s="5">
        <v>0.15783800000000001</v>
      </c>
      <c r="J172" s="5"/>
      <c r="K172" s="5">
        <f t="shared" si="12"/>
        <v>0.33483403</v>
      </c>
      <c r="L172" s="5">
        <f t="shared" si="13"/>
        <v>0.32898797000000002</v>
      </c>
      <c r="M172" s="5">
        <f t="shared" si="13"/>
        <v>2.1361999999999992E-2</v>
      </c>
      <c r="N172">
        <v>1</v>
      </c>
      <c r="O172" s="5">
        <f t="shared" si="14"/>
        <v>0.98254042457990309</v>
      </c>
      <c r="P172" s="5">
        <f t="shared" si="15"/>
        <v>6.3798772185730324E-2</v>
      </c>
      <c r="Q172" s="5">
        <f t="shared" si="16"/>
        <v>0.98460955168333752</v>
      </c>
      <c r="R172" s="5">
        <f t="shared" si="17"/>
        <v>3.2420719498112163E-2</v>
      </c>
    </row>
    <row r="173" spans="5:18" x14ac:dyDescent="0.3">
      <c r="E173" s="4">
        <v>22</v>
      </c>
      <c r="F173" s="5">
        <v>0.31860500000000003</v>
      </c>
      <c r="G173" s="5">
        <v>0.171815</v>
      </c>
      <c r="H173" s="5">
        <v>2.8047699999999998E-3</v>
      </c>
      <c r="I173" s="5">
        <v>0.15118500000000001</v>
      </c>
      <c r="J173" s="5"/>
      <c r="K173" s="5">
        <f t="shared" si="12"/>
        <v>0.32140977000000004</v>
      </c>
      <c r="L173" s="5">
        <f t="shared" si="13"/>
        <v>0.31580023000000002</v>
      </c>
      <c r="M173" s="5">
        <f t="shared" si="13"/>
        <v>2.0629999999999982E-2</v>
      </c>
      <c r="N173">
        <v>1</v>
      </c>
      <c r="O173" s="5">
        <f t="shared" si="14"/>
        <v>0.98254707689812903</v>
      </c>
      <c r="P173" s="5">
        <f t="shared" si="15"/>
        <v>6.4185976673951067E-2</v>
      </c>
      <c r="Q173" s="5">
        <f t="shared" si="16"/>
        <v>0.98464135497278749</v>
      </c>
      <c r="R173" s="5">
        <f t="shared" si="17"/>
        <v>3.2616709517208409E-2</v>
      </c>
    </row>
    <row r="174" spans="5:18" x14ac:dyDescent="0.3">
      <c r="E174" s="4">
        <v>22.5</v>
      </c>
      <c r="F174" s="5">
        <v>0.30499500000000002</v>
      </c>
      <c r="G174" s="5">
        <v>0.164552</v>
      </c>
      <c r="H174" s="5">
        <v>2.6931899999999998E-3</v>
      </c>
      <c r="I174" s="5">
        <v>0.14453199999999999</v>
      </c>
      <c r="J174" s="5"/>
      <c r="K174" s="5">
        <f t="shared" si="12"/>
        <v>0.30768819000000003</v>
      </c>
      <c r="L174" s="5">
        <f t="shared" si="13"/>
        <v>0.30230181</v>
      </c>
      <c r="M174" s="5">
        <f t="shared" si="13"/>
        <v>2.002000000000001E-2</v>
      </c>
      <c r="N174">
        <v>1</v>
      </c>
      <c r="O174" s="5">
        <f t="shared" si="14"/>
        <v>0.9824940307263661</v>
      </c>
      <c r="P174" s="5">
        <f t="shared" si="15"/>
        <v>6.5065870744015264E-2</v>
      </c>
      <c r="Q174" s="5">
        <f t="shared" si="16"/>
        <v>0.98464617398770127</v>
      </c>
      <c r="R174" s="5">
        <f t="shared" si="17"/>
        <v>3.3064322403031102E-2</v>
      </c>
    </row>
    <row r="175" spans="5:18" x14ac:dyDescent="0.3">
      <c r="E175" s="4">
        <v>23</v>
      </c>
      <c r="F175" s="5">
        <v>0.29291</v>
      </c>
      <c r="G175" s="5">
        <v>0.15826499999999999</v>
      </c>
      <c r="H175" s="5">
        <v>2.59115E-3</v>
      </c>
      <c r="I175" s="5">
        <v>0.13885600000000001</v>
      </c>
      <c r="J175" s="5"/>
      <c r="K175" s="5">
        <f t="shared" si="12"/>
        <v>0.29550114999999999</v>
      </c>
      <c r="L175" s="5">
        <f t="shared" si="13"/>
        <v>0.29031885000000002</v>
      </c>
      <c r="M175" s="5">
        <f t="shared" si="13"/>
        <v>1.9408999999999982E-2</v>
      </c>
      <c r="N175">
        <v>1</v>
      </c>
      <c r="O175" s="5">
        <f t="shared" si="14"/>
        <v>0.98246267400313003</v>
      </c>
      <c r="P175" s="5">
        <f t="shared" si="15"/>
        <v>6.5681639479237164E-2</v>
      </c>
      <c r="Q175" s="5">
        <f t="shared" si="16"/>
        <v>0.9846557690757014</v>
      </c>
      <c r="R175" s="5">
        <f t="shared" si="17"/>
        <v>3.3377373407485637E-2</v>
      </c>
    </row>
    <row r="176" spans="5:18" x14ac:dyDescent="0.3">
      <c r="E176" s="4">
        <v>23.5</v>
      </c>
      <c r="F176" s="5">
        <v>0.27868799999999999</v>
      </c>
      <c r="G176" s="5">
        <v>0.15081900000000001</v>
      </c>
      <c r="H176" s="5">
        <v>2.4652599999999999E-3</v>
      </c>
      <c r="I176" s="5">
        <v>0.132325</v>
      </c>
      <c r="J176" s="5"/>
      <c r="K176" s="5">
        <f t="shared" si="12"/>
        <v>0.28115326000000002</v>
      </c>
      <c r="L176" s="5">
        <f t="shared" si="13"/>
        <v>0.27622273999999997</v>
      </c>
      <c r="M176" s="5">
        <f t="shared" si="13"/>
        <v>1.849400000000001E-2</v>
      </c>
      <c r="N176">
        <v>1</v>
      </c>
      <c r="O176" s="5">
        <f t="shared" si="14"/>
        <v>0.98246323019693937</v>
      </c>
      <c r="P176" s="5">
        <f t="shared" si="15"/>
        <v>6.5779070105749474E-2</v>
      </c>
      <c r="Q176" s="5">
        <f t="shared" si="16"/>
        <v>0.98466282795329563</v>
      </c>
      <c r="R176" s="5">
        <f t="shared" si="17"/>
        <v>3.3426718482018364E-2</v>
      </c>
    </row>
    <row r="177" spans="5:18" x14ac:dyDescent="0.3">
      <c r="E177" s="4">
        <v>24</v>
      </c>
      <c r="F177" s="5">
        <v>0.26941100000000001</v>
      </c>
      <c r="G177" s="5">
        <v>0.14557</v>
      </c>
      <c r="H177" s="5">
        <v>2.3622700000000001E-3</v>
      </c>
      <c r="I177" s="5">
        <v>0.12787000000000001</v>
      </c>
      <c r="J177" s="5"/>
      <c r="K177" s="5">
        <f t="shared" si="12"/>
        <v>0.27177327000000001</v>
      </c>
      <c r="L177" s="5">
        <f t="shared" si="13"/>
        <v>0.26704873000000001</v>
      </c>
      <c r="M177" s="5">
        <f t="shared" si="13"/>
        <v>1.7699999999999994E-2</v>
      </c>
      <c r="N177">
        <v>1</v>
      </c>
      <c r="O177" s="5">
        <f t="shared" si="14"/>
        <v>0.98261587682997664</v>
      </c>
      <c r="P177" s="5">
        <f t="shared" si="15"/>
        <v>6.5127817757794915E-2</v>
      </c>
      <c r="Q177" s="5">
        <f t="shared" si="16"/>
        <v>0.98477184872651402</v>
      </c>
      <c r="R177" s="5">
        <f t="shared" si="17"/>
        <v>3.3091618050113382E-2</v>
      </c>
    </row>
    <row r="178" spans="5:18" x14ac:dyDescent="0.3">
      <c r="E178" s="4">
        <v>24.5</v>
      </c>
      <c r="F178" s="5">
        <v>0.25842500000000002</v>
      </c>
      <c r="G178" s="5">
        <v>0.13971</v>
      </c>
      <c r="H178" s="5">
        <v>2.27071E-3</v>
      </c>
      <c r="I178" s="5">
        <v>0.122193</v>
      </c>
      <c r="J178" s="5"/>
      <c r="K178" s="5">
        <f t="shared" si="12"/>
        <v>0.26069571000000002</v>
      </c>
      <c r="L178" s="5">
        <f t="shared" si="13"/>
        <v>0.25615429000000001</v>
      </c>
      <c r="M178" s="5">
        <f t="shared" si="13"/>
        <v>1.7517000000000005E-2</v>
      </c>
      <c r="N178">
        <v>1</v>
      </c>
      <c r="O178" s="5">
        <f t="shared" si="14"/>
        <v>0.98257961360392154</v>
      </c>
      <c r="P178" s="5">
        <f t="shared" si="15"/>
        <v>6.7193280625906751E-2</v>
      </c>
      <c r="Q178" s="5">
        <f t="shared" si="16"/>
        <v>0.98487442551388427</v>
      </c>
      <c r="R178" s="5">
        <f t="shared" si="17"/>
        <v>3.4139132661765353E-2</v>
      </c>
    </row>
    <row r="179" spans="5:18" x14ac:dyDescent="0.3">
      <c r="E179" s="4">
        <v>25</v>
      </c>
      <c r="F179" s="5">
        <v>0.24707100000000001</v>
      </c>
      <c r="G179" s="5">
        <v>0.133851</v>
      </c>
      <c r="H179" s="5">
        <v>2.1658099999999998E-3</v>
      </c>
      <c r="I179" s="5">
        <v>0.11694400000000001</v>
      </c>
      <c r="J179" s="5"/>
      <c r="K179" s="5">
        <f t="shared" si="12"/>
        <v>0.24923681</v>
      </c>
      <c r="L179" s="5">
        <f t="shared" si="13"/>
        <v>0.24490519000000002</v>
      </c>
      <c r="M179" s="5">
        <f t="shared" si="13"/>
        <v>1.6906999999999991E-2</v>
      </c>
      <c r="N179">
        <v>1</v>
      </c>
      <c r="O179" s="5">
        <f t="shared" si="14"/>
        <v>0.9826204644490516</v>
      </c>
      <c r="P179" s="5">
        <f t="shared" si="15"/>
        <v>6.7835084231739243E-2</v>
      </c>
      <c r="Q179" s="5">
        <f t="shared" si="16"/>
        <v>0.98495917469040162</v>
      </c>
      <c r="R179" s="5">
        <f t="shared" si="17"/>
        <v>3.4462760874312513E-2</v>
      </c>
    </row>
    <row r="180" spans="5:18" x14ac:dyDescent="0.3">
      <c r="E180" s="4">
        <v>25.5</v>
      </c>
      <c r="F180" s="5">
        <v>0.237123</v>
      </c>
      <c r="G180" s="5">
        <v>0.128053</v>
      </c>
      <c r="H180" s="5">
        <v>2.0561400000000001E-3</v>
      </c>
      <c r="I180" s="5">
        <v>0.11261</v>
      </c>
      <c r="J180" s="5"/>
      <c r="K180" s="5">
        <f t="shared" si="12"/>
        <v>0.23917914000000001</v>
      </c>
      <c r="L180" s="5">
        <f t="shared" si="13"/>
        <v>0.23506685999999999</v>
      </c>
      <c r="M180" s="5">
        <f t="shared" si="13"/>
        <v>1.5442999999999998E-2</v>
      </c>
      <c r="N180">
        <v>1</v>
      </c>
      <c r="O180" s="5">
        <f t="shared" si="14"/>
        <v>0.98280669459719594</v>
      </c>
      <c r="P180" s="5">
        <f t="shared" si="15"/>
        <v>6.4566667477774176E-2</v>
      </c>
      <c r="Q180" s="5">
        <f t="shared" si="16"/>
        <v>0.98492530350999286</v>
      </c>
      <c r="R180" s="5">
        <f t="shared" si="17"/>
        <v>3.2800965805987299E-2</v>
      </c>
    </row>
    <row r="181" spans="5:18" x14ac:dyDescent="0.3">
      <c r="E181" s="4">
        <v>26</v>
      </c>
      <c r="F181" s="5">
        <v>0.228211</v>
      </c>
      <c r="G181" s="5">
        <v>0.123414</v>
      </c>
      <c r="H181" s="5">
        <v>1.9769800000000001E-3</v>
      </c>
      <c r="I181" s="5">
        <v>0.10852100000000001</v>
      </c>
      <c r="J181" s="5"/>
      <c r="K181" s="5">
        <f t="shared" si="12"/>
        <v>0.23018797999999999</v>
      </c>
      <c r="L181" s="5">
        <f t="shared" si="13"/>
        <v>0.22623402000000001</v>
      </c>
      <c r="M181" s="5">
        <f t="shared" si="13"/>
        <v>1.489299999999999E-2</v>
      </c>
      <c r="N181">
        <v>1</v>
      </c>
      <c r="O181" s="5">
        <f t="shared" si="14"/>
        <v>0.98282290847680243</v>
      </c>
      <c r="P181" s="5">
        <f t="shared" si="15"/>
        <v>6.4699294898021995E-2</v>
      </c>
      <c r="Q181" s="5">
        <f t="shared" si="16"/>
        <v>0.98495018563737646</v>
      </c>
      <c r="R181" s="5">
        <f t="shared" si="17"/>
        <v>3.2867608382058183E-2</v>
      </c>
    </row>
    <row r="182" spans="5:18" x14ac:dyDescent="0.3">
      <c r="E182" s="4">
        <v>26.5</v>
      </c>
      <c r="F182" s="5">
        <v>0.21917800000000001</v>
      </c>
      <c r="G182" s="5">
        <v>0.118287</v>
      </c>
      <c r="H182" s="5">
        <v>1.8940000000000001E-3</v>
      </c>
      <c r="I182" s="5">
        <v>0.104065</v>
      </c>
      <c r="J182" s="5"/>
      <c r="K182" s="5">
        <f t="shared" si="12"/>
        <v>0.22107200000000002</v>
      </c>
      <c r="L182" s="5">
        <f t="shared" si="13"/>
        <v>0.217284</v>
      </c>
      <c r="M182" s="5">
        <f t="shared" si="13"/>
        <v>1.4221999999999999E-2</v>
      </c>
      <c r="N182">
        <v>1</v>
      </c>
      <c r="O182" s="5">
        <f t="shared" si="14"/>
        <v>0.98286531084895412</v>
      </c>
      <c r="P182" s="5">
        <f t="shared" si="15"/>
        <v>6.4331982340594909E-2</v>
      </c>
      <c r="Q182" s="5">
        <f t="shared" si="16"/>
        <v>0.9849684376781227</v>
      </c>
      <c r="R182" s="5">
        <f t="shared" si="17"/>
        <v>3.268013812450523E-2</v>
      </c>
    </row>
    <row r="183" spans="5:18" x14ac:dyDescent="0.3">
      <c r="E183" s="4">
        <v>27</v>
      </c>
      <c r="F183" s="5">
        <v>0.20880199999999999</v>
      </c>
      <c r="G183" s="5">
        <v>0.11267099999999999</v>
      </c>
      <c r="H183" s="5">
        <v>1.80269E-3</v>
      </c>
      <c r="I183" s="5">
        <v>9.9117800000000006E-2</v>
      </c>
      <c r="J183" s="5"/>
      <c r="K183" s="5">
        <f t="shared" si="12"/>
        <v>0.21060468999999998</v>
      </c>
      <c r="L183" s="5">
        <f t="shared" si="13"/>
        <v>0.20699930999999999</v>
      </c>
      <c r="M183" s="5">
        <f t="shared" si="13"/>
        <v>1.3553199999999987E-2</v>
      </c>
      <c r="N183">
        <v>1</v>
      </c>
      <c r="O183" s="5">
        <f t="shared" si="14"/>
        <v>0.98288081808624495</v>
      </c>
      <c r="P183" s="5">
        <f t="shared" si="15"/>
        <v>6.4353742549607934E-2</v>
      </c>
      <c r="Q183" s="5">
        <f t="shared" si="16"/>
        <v>0.9849853332623929</v>
      </c>
      <c r="R183" s="5">
        <f t="shared" si="17"/>
        <v>3.2690646357270724E-2</v>
      </c>
    </row>
    <row r="184" spans="5:18" x14ac:dyDescent="0.3">
      <c r="E184" s="4">
        <v>27.5</v>
      </c>
      <c r="F184" s="5">
        <v>0.20257700000000001</v>
      </c>
      <c r="G184" s="5">
        <v>0.10900899999999999</v>
      </c>
      <c r="H184" s="5">
        <v>1.72532E-3</v>
      </c>
      <c r="I184" s="5">
        <v>9.6706899999999998E-2</v>
      </c>
      <c r="J184" s="5"/>
      <c r="K184" s="5">
        <f t="shared" si="12"/>
        <v>0.20430232000000001</v>
      </c>
      <c r="L184" s="5">
        <f t="shared" si="13"/>
        <v>0.20085168</v>
      </c>
      <c r="M184" s="5">
        <f t="shared" si="13"/>
        <v>1.2302099999999996E-2</v>
      </c>
      <c r="N184">
        <v>1</v>
      </c>
      <c r="O184" s="5">
        <f t="shared" si="14"/>
        <v>0.98311012816692434</v>
      </c>
      <c r="P184" s="5">
        <f t="shared" si="15"/>
        <v>6.0215175236384963E-2</v>
      </c>
      <c r="Q184" s="5">
        <f t="shared" si="16"/>
        <v>0.98495248181480055</v>
      </c>
      <c r="R184" s="5">
        <f t="shared" si="17"/>
        <v>3.0586626575544087E-2</v>
      </c>
    </row>
    <row r="185" spans="5:18" x14ac:dyDescent="0.3">
      <c r="E185" s="4">
        <v>28</v>
      </c>
      <c r="F185" s="5">
        <v>0.194825</v>
      </c>
      <c r="G185" s="5">
        <v>0.104615</v>
      </c>
      <c r="H185" s="5">
        <v>1.65273E-3</v>
      </c>
      <c r="I185" s="5">
        <v>9.2850199999999994E-2</v>
      </c>
      <c r="J185" s="5"/>
      <c r="K185" s="5">
        <f t="shared" si="12"/>
        <v>0.19647772999999999</v>
      </c>
      <c r="L185" s="5">
        <f t="shared" si="13"/>
        <v>0.19317227000000001</v>
      </c>
      <c r="M185" s="5">
        <f t="shared" si="13"/>
        <v>1.1764800000000006E-2</v>
      </c>
      <c r="N185">
        <v>1</v>
      </c>
      <c r="O185" s="5">
        <f t="shared" si="14"/>
        <v>0.98317641393760002</v>
      </c>
      <c r="P185" s="5">
        <f t="shared" si="15"/>
        <v>5.9878541959946331E-2</v>
      </c>
      <c r="Q185" s="5">
        <f t="shared" si="16"/>
        <v>0.98499812218625471</v>
      </c>
      <c r="R185" s="5">
        <f t="shared" si="17"/>
        <v>3.0414008988436908E-2</v>
      </c>
    </row>
    <row r="186" spans="5:18" x14ac:dyDescent="0.3">
      <c r="E186" s="4">
        <v>28.5</v>
      </c>
      <c r="F186" s="5">
        <v>0.18676899999999999</v>
      </c>
      <c r="G186" s="5">
        <v>0.100342</v>
      </c>
      <c r="H186" s="5">
        <v>1.5792899999999999E-3</v>
      </c>
      <c r="I186" s="5">
        <v>8.9161400000000002E-2</v>
      </c>
      <c r="J186" s="5"/>
      <c r="K186" s="5">
        <f t="shared" si="12"/>
        <v>0.18834829</v>
      </c>
      <c r="L186" s="5">
        <f t="shared" si="13"/>
        <v>0.18518970999999998</v>
      </c>
      <c r="M186" s="5">
        <f t="shared" si="13"/>
        <v>1.1180599999999999E-2</v>
      </c>
      <c r="N186">
        <v>1</v>
      </c>
      <c r="O186" s="5">
        <f t="shared" si="14"/>
        <v>0.9832301105574146</v>
      </c>
      <c r="P186" s="5">
        <f t="shared" si="15"/>
        <v>5.936130346604155E-2</v>
      </c>
      <c r="Q186" s="5">
        <f t="shared" si="16"/>
        <v>0.98502041331940593</v>
      </c>
      <c r="R186" s="5">
        <f t="shared" si="17"/>
        <v>3.0150285441430887E-2</v>
      </c>
    </row>
    <row r="187" spans="5:18" x14ac:dyDescent="0.3">
      <c r="E187" s="4">
        <v>29</v>
      </c>
      <c r="F187" s="5">
        <v>0.18054300000000001</v>
      </c>
      <c r="G187" s="5">
        <v>9.6523800000000007E-2</v>
      </c>
      <c r="H187" s="5">
        <v>1.5279099999999999E-3</v>
      </c>
      <c r="I187" s="5">
        <v>8.6002800000000004E-2</v>
      </c>
      <c r="J187" s="5"/>
      <c r="K187" s="5">
        <f t="shared" si="12"/>
        <v>0.18207091</v>
      </c>
      <c r="L187" s="5">
        <f t="shared" si="13"/>
        <v>0.17901509000000002</v>
      </c>
      <c r="M187" s="5">
        <f t="shared" si="13"/>
        <v>1.0521000000000003E-2</v>
      </c>
      <c r="N187">
        <v>1</v>
      </c>
      <c r="O187" s="5">
        <f t="shared" si="14"/>
        <v>0.98321631939995258</v>
      </c>
      <c r="P187" s="5">
        <f t="shared" si="15"/>
        <v>5.7785178313218749E-2</v>
      </c>
      <c r="Q187" s="5">
        <f t="shared" si="16"/>
        <v>0.98491291877357368</v>
      </c>
      <c r="R187" s="5">
        <f t="shared" si="17"/>
        <v>2.9352027023081605E-2</v>
      </c>
    </row>
    <row r="188" spans="5:18" x14ac:dyDescent="0.3">
      <c r="E188" s="4">
        <v>29.5</v>
      </c>
      <c r="F188" s="5">
        <v>0.173097</v>
      </c>
      <c r="G188" s="5">
        <v>9.2594599999999999E-2</v>
      </c>
      <c r="H188" s="5">
        <v>1.4659199999999999E-3</v>
      </c>
      <c r="I188" s="5">
        <v>8.2714599999999999E-2</v>
      </c>
      <c r="J188" s="5"/>
      <c r="K188" s="5">
        <f t="shared" si="12"/>
        <v>0.17456292000000001</v>
      </c>
      <c r="L188" s="5">
        <f t="shared" si="13"/>
        <v>0.17163107999999999</v>
      </c>
      <c r="M188" s="5">
        <f t="shared" si="13"/>
        <v>9.8799999999999999E-3</v>
      </c>
      <c r="N188">
        <v>1</v>
      </c>
      <c r="O188" s="5">
        <f t="shared" si="14"/>
        <v>0.98320468058164923</v>
      </c>
      <c r="P188" s="5">
        <f t="shared" si="15"/>
        <v>5.6598503278932316E-2</v>
      </c>
      <c r="Q188" s="5">
        <f t="shared" si="16"/>
        <v>0.98483238903433623</v>
      </c>
      <c r="R188" s="5">
        <f t="shared" si="17"/>
        <v>2.8750935747661875E-2</v>
      </c>
    </row>
    <row r="189" spans="5:18" x14ac:dyDescent="0.3">
      <c r="E189" s="4">
        <v>30</v>
      </c>
      <c r="F189" s="5">
        <v>0.167848</v>
      </c>
      <c r="G189" s="5">
        <v>9.0515600000000002E-2</v>
      </c>
      <c r="H189" s="5">
        <v>1.4177599999999999E-3</v>
      </c>
      <c r="I189" s="5">
        <v>8.0948400000000004E-2</v>
      </c>
      <c r="J189" s="5"/>
      <c r="K189" s="5">
        <f t="shared" si="12"/>
        <v>0.16926575999999999</v>
      </c>
      <c r="L189" s="5">
        <f t="shared" si="13"/>
        <v>0.16643024000000001</v>
      </c>
      <c r="M189" s="5">
        <f t="shared" si="13"/>
        <v>9.5671999999999979E-3</v>
      </c>
      <c r="N189">
        <v>1</v>
      </c>
      <c r="O189" s="5">
        <f t="shared" si="14"/>
        <v>0.98324811822544633</v>
      </c>
      <c r="P189" s="5">
        <f t="shared" si="15"/>
        <v>5.6521767899190001E-2</v>
      </c>
      <c r="Q189" s="5">
        <f t="shared" si="16"/>
        <v>0.98487134806548782</v>
      </c>
      <c r="R189" s="5">
        <f t="shared" si="17"/>
        <v>2.8710775719101085E-2</v>
      </c>
    </row>
    <row r="190" spans="5:18" x14ac:dyDescent="0.3">
      <c r="E190" s="4">
        <v>30.5</v>
      </c>
      <c r="F190" s="5">
        <v>0.16278200000000001</v>
      </c>
      <c r="G190" s="5">
        <v>8.7086200000000002E-2</v>
      </c>
      <c r="H190" s="5">
        <v>1.3709099999999999E-3</v>
      </c>
      <c r="I190" s="5">
        <v>7.7908000000000005E-2</v>
      </c>
      <c r="J190" s="5"/>
      <c r="K190" s="5">
        <f t="shared" si="12"/>
        <v>0.16415291000000001</v>
      </c>
      <c r="L190" s="5">
        <f t="shared" si="13"/>
        <v>0.16141109000000001</v>
      </c>
      <c r="M190" s="5">
        <f t="shared" si="13"/>
        <v>9.1781999999999975E-3</v>
      </c>
      <c r="N190">
        <v>1</v>
      </c>
      <c r="O190" s="5">
        <f t="shared" si="14"/>
        <v>0.98329715872840751</v>
      </c>
      <c r="P190" s="5">
        <f t="shared" si="15"/>
        <v>5.591250255630556E-2</v>
      </c>
      <c r="Q190" s="5">
        <f t="shared" si="16"/>
        <v>0.98488553157484648</v>
      </c>
      <c r="R190" s="5">
        <f t="shared" si="17"/>
        <v>2.8400548983296602E-2</v>
      </c>
    </row>
    <row r="191" spans="5:18" x14ac:dyDescent="0.3">
      <c r="E191" s="4">
        <v>31</v>
      </c>
      <c r="F191" s="5">
        <v>0.15704399999999999</v>
      </c>
      <c r="G191" s="5">
        <v>8.3862800000000001E-2</v>
      </c>
      <c r="H191" s="5">
        <v>1.32752E-3</v>
      </c>
      <c r="I191" s="5">
        <v>7.4974499999999999E-2</v>
      </c>
      <c r="J191" s="5"/>
      <c r="K191" s="5">
        <f t="shared" si="12"/>
        <v>0.15837151999999999</v>
      </c>
      <c r="L191" s="5">
        <f t="shared" si="13"/>
        <v>0.15571647999999999</v>
      </c>
      <c r="M191" s="5">
        <f t="shared" si="13"/>
        <v>8.8883000000000018E-3</v>
      </c>
      <c r="N191">
        <v>1</v>
      </c>
      <c r="O191" s="5">
        <f t="shared" si="14"/>
        <v>0.98323536959170443</v>
      </c>
      <c r="P191" s="5">
        <f t="shared" si="15"/>
        <v>5.6123095869762454E-2</v>
      </c>
      <c r="Q191" s="5">
        <f t="shared" si="16"/>
        <v>0.98483582078747633</v>
      </c>
      <c r="R191" s="5">
        <f t="shared" si="17"/>
        <v>2.8509075440391465E-2</v>
      </c>
    </row>
    <row r="192" spans="5:18" x14ac:dyDescent="0.3">
      <c r="E192" s="4">
        <v>31.5</v>
      </c>
      <c r="F192" s="5">
        <v>0.151063</v>
      </c>
      <c r="G192" s="5">
        <v>8.0936900000000006E-2</v>
      </c>
      <c r="H192" s="5">
        <v>1.2821E-3</v>
      </c>
      <c r="I192" s="5">
        <v>7.1800699999999995E-2</v>
      </c>
      <c r="J192" s="5"/>
      <c r="K192" s="5">
        <f t="shared" si="12"/>
        <v>0.15234510000000001</v>
      </c>
      <c r="L192" s="5">
        <f t="shared" si="13"/>
        <v>0.14978089999999999</v>
      </c>
      <c r="M192" s="5">
        <f t="shared" si="13"/>
        <v>9.136200000000011E-3</v>
      </c>
      <c r="N192">
        <v>1</v>
      </c>
      <c r="O192" s="5">
        <f t="shared" si="14"/>
        <v>0.98316847735831336</v>
      </c>
      <c r="P192" s="5">
        <f t="shared" si="15"/>
        <v>5.9970422415949118E-2</v>
      </c>
      <c r="Q192" s="5">
        <f t="shared" si="16"/>
        <v>0.9849957900599432</v>
      </c>
      <c r="R192" s="5">
        <f t="shared" si="17"/>
        <v>3.046080766370405E-2</v>
      </c>
    </row>
    <row r="193" spans="5:18" x14ac:dyDescent="0.3">
      <c r="E193" s="4">
        <v>32</v>
      </c>
      <c r="F193" s="5">
        <v>0.14660699999999999</v>
      </c>
      <c r="G193" s="5">
        <v>7.8133099999999997E-2</v>
      </c>
      <c r="H193" s="5">
        <v>1.24563E-3</v>
      </c>
      <c r="I193" s="5">
        <v>7.0133699999999993E-2</v>
      </c>
      <c r="J193" s="5"/>
      <c r="K193" s="5">
        <f t="shared" si="12"/>
        <v>0.14785262999999998</v>
      </c>
      <c r="L193" s="5">
        <f t="shared" si="13"/>
        <v>0.14536136999999999</v>
      </c>
      <c r="M193" s="5">
        <f t="shared" si="13"/>
        <v>7.9994000000000037E-3</v>
      </c>
      <c r="N193">
        <v>1</v>
      </c>
      <c r="O193" s="5">
        <f t="shared" si="14"/>
        <v>0.98315038427114898</v>
      </c>
      <c r="P193" s="5">
        <f t="shared" si="15"/>
        <v>5.4103873566537196E-2</v>
      </c>
      <c r="Q193" s="5">
        <f t="shared" si="16"/>
        <v>0.98463795743786542</v>
      </c>
      <c r="R193" s="5">
        <f t="shared" si="17"/>
        <v>2.7487837543361121E-2</v>
      </c>
    </row>
    <row r="194" spans="5:18" x14ac:dyDescent="0.3">
      <c r="E194" s="4">
        <v>32.5</v>
      </c>
      <c r="F194" s="5">
        <v>0.14111399999999999</v>
      </c>
      <c r="G194" s="5">
        <v>7.5470400000000007E-2</v>
      </c>
      <c r="H194" s="5">
        <v>1.2007999999999999E-3</v>
      </c>
      <c r="I194" s="5">
        <v>6.7234500000000003E-2</v>
      </c>
      <c r="J194" s="5"/>
      <c r="K194" s="5">
        <f t="shared" si="12"/>
        <v>0.14231479999999999</v>
      </c>
      <c r="L194" s="5">
        <f t="shared" si="13"/>
        <v>0.13991319999999999</v>
      </c>
      <c r="M194" s="5">
        <f t="shared" si="13"/>
        <v>8.2359000000000043E-3</v>
      </c>
      <c r="N194">
        <v>1</v>
      </c>
      <c r="O194" s="5">
        <f t="shared" si="14"/>
        <v>0.98312473474297823</v>
      </c>
      <c r="P194" s="5">
        <f t="shared" si="15"/>
        <v>5.7871001469980671E-2</v>
      </c>
      <c r="Q194" s="5">
        <f t="shared" si="16"/>
        <v>0.98482653136204135</v>
      </c>
      <c r="R194" s="5">
        <f t="shared" si="17"/>
        <v>2.9398252738591226E-2</v>
      </c>
    </row>
    <row r="195" spans="5:18" x14ac:dyDescent="0.3">
      <c r="E195" s="4">
        <v>33</v>
      </c>
      <c r="F195" s="5">
        <v>0.13531599999999999</v>
      </c>
      <c r="G195" s="5">
        <v>7.2353799999999996E-2</v>
      </c>
      <c r="H195" s="5">
        <v>1.16778E-3</v>
      </c>
      <c r="I195" s="5">
        <v>6.48923E-2</v>
      </c>
      <c r="J195" s="5"/>
      <c r="K195" s="5">
        <f t="shared" si="12"/>
        <v>0.13648378</v>
      </c>
      <c r="L195" s="5">
        <f t="shared" si="13"/>
        <v>0.13414821999999998</v>
      </c>
      <c r="M195" s="5">
        <f t="shared" si="13"/>
        <v>7.4614999999999959E-3</v>
      </c>
      <c r="N195">
        <v>1</v>
      </c>
      <c r="O195" s="5">
        <f t="shared" si="14"/>
        <v>0.98288763690454639</v>
      </c>
      <c r="P195" s="5">
        <f t="shared" si="15"/>
        <v>5.4669499921529106E-2</v>
      </c>
      <c r="Q195" s="5">
        <f t="shared" si="16"/>
        <v>0.98440685745349898</v>
      </c>
      <c r="R195" s="5">
        <f t="shared" si="17"/>
        <v>2.7782029566121493E-2</v>
      </c>
    </row>
    <row r="196" spans="5:18" x14ac:dyDescent="0.3">
      <c r="E196" s="4">
        <v>33.5</v>
      </c>
      <c r="F196" s="5">
        <v>0.13092100000000001</v>
      </c>
      <c r="G196" s="5">
        <v>7.0240499999999997E-2</v>
      </c>
      <c r="H196" s="5">
        <v>1.13261E-3</v>
      </c>
      <c r="I196" s="5">
        <v>6.1824999999999998E-2</v>
      </c>
      <c r="J196" s="5"/>
      <c r="K196" s="5">
        <f t="shared" si="12"/>
        <v>0.13205361000000002</v>
      </c>
      <c r="L196" s="5">
        <f t="shared" si="13"/>
        <v>0.12978839</v>
      </c>
      <c r="M196" s="5">
        <f t="shared" si="13"/>
        <v>8.4154999999999994E-3</v>
      </c>
      <c r="N196">
        <v>1</v>
      </c>
      <c r="O196" s="5">
        <f t="shared" si="14"/>
        <v>0.98284620920245946</v>
      </c>
      <c r="P196" s="5">
        <f t="shared" si="15"/>
        <v>6.3727905658921391E-2</v>
      </c>
      <c r="Q196" s="5">
        <f t="shared" si="16"/>
        <v>0.98491010600121121</v>
      </c>
      <c r="R196" s="5">
        <f t="shared" si="17"/>
        <v>3.2374760366127686E-2</v>
      </c>
    </row>
    <row r="197" spans="5:18" x14ac:dyDescent="0.3">
      <c r="E197" s="4">
        <v>34</v>
      </c>
      <c r="F197" s="5">
        <v>0.12585499999999999</v>
      </c>
      <c r="G197" s="5">
        <v>6.6624199999999995E-2</v>
      </c>
      <c r="H197" s="5">
        <v>1.1125900000000001E-3</v>
      </c>
      <c r="I197" s="5">
        <v>6.0241900000000001E-2</v>
      </c>
      <c r="J197" s="5"/>
      <c r="K197" s="5">
        <f t="shared" si="12"/>
        <v>0.12696758999999999</v>
      </c>
      <c r="L197" s="5">
        <f t="shared" si="13"/>
        <v>0.12474241</v>
      </c>
      <c r="M197" s="5">
        <f t="shared" si="13"/>
        <v>6.3822999999999935E-3</v>
      </c>
      <c r="N197">
        <v>1</v>
      </c>
      <c r="O197" s="5">
        <f t="shared" si="14"/>
        <v>0.98247442516629646</v>
      </c>
      <c r="P197" s="5">
        <f t="shared" si="15"/>
        <v>5.0267158729247315E-2</v>
      </c>
      <c r="Q197" s="5">
        <f t="shared" si="16"/>
        <v>0.98375951499975645</v>
      </c>
      <c r="R197" s="5">
        <f t="shared" si="17"/>
        <v>2.5559629911456501E-2</v>
      </c>
    </row>
    <row r="198" spans="5:18" x14ac:dyDescent="0.3">
      <c r="E198" s="4">
        <v>34.5</v>
      </c>
      <c r="F198" s="5">
        <v>0.12146</v>
      </c>
      <c r="G198" s="5">
        <v>6.5189800000000006E-2</v>
      </c>
      <c r="H198" s="5">
        <v>1.0576299999999999E-3</v>
      </c>
      <c r="I198" s="5">
        <v>5.81553E-2</v>
      </c>
      <c r="J198" s="5"/>
      <c r="K198" s="5">
        <f t="shared" si="12"/>
        <v>0.12251763</v>
      </c>
      <c r="L198" s="5">
        <f t="shared" si="13"/>
        <v>0.12040236999999999</v>
      </c>
      <c r="M198" s="5">
        <f t="shared" si="13"/>
        <v>7.034500000000006E-3</v>
      </c>
      <c r="N198">
        <v>1</v>
      </c>
      <c r="O198" s="5">
        <f t="shared" si="14"/>
        <v>0.98273505617109957</v>
      </c>
      <c r="P198" s="5">
        <f t="shared" si="15"/>
        <v>5.7416226546334645E-2</v>
      </c>
      <c r="Q198" s="5">
        <f t="shared" si="16"/>
        <v>0.98441089677960913</v>
      </c>
      <c r="R198" s="5">
        <f t="shared" si="17"/>
        <v>2.9179294100115459E-2</v>
      </c>
    </row>
    <row r="199" spans="5:18" x14ac:dyDescent="0.3">
      <c r="E199" s="4">
        <v>35</v>
      </c>
      <c r="F199" s="5">
        <v>0.117981</v>
      </c>
      <c r="G199" s="5">
        <v>6.3263399999999997E-2</v>
      </c>
      <c r="H199" s="5">
        <v>1.03415E-3</v>
      </c>
      <c r="I199" s="5">
        <v>5.6350900000000002E-2</v>
      </c>
      <c r="J199" s="5"/>
      <c r="K199" s="5">
        <f t="shared" si="12"/>
        <v>0.11901515</v>
      </c>
      <c r="L199" s="5">
        <f t="shared" si="13"/>
        <v>0.11694685</v>
      </c>
      <c r="M199" s="5">
        <f t="shared" si="13"/>
        <v>6.912499999999995E-3</v>
      </c>
      <c r="N199">
        <v>1</v>
      </c>
      <c r="O199" s="5">
        <f t="shared" si="14"/>
        <v>0.98262154019887393</v>
      </c>
      <c r="P199" s="5">
        <f t="shared" si="15"/>
        <v>5.8080840968565722E-2</v>
      </c>
      <c r="Q199" s="5">
        <f t="shared" si="16"/>
        <v>0.98433656609435316</v>
      </c>
      <c r="R199" s="5">
        <f t="shared" si="17"/>
        <v>2.9519677635361563E-2</v>
      </c>
    </row>
    <row r="200" spans="5:18" x14ac:dyDescent="0.3">
      <c r="E200" s="4">
        <v>35.5</v>
      </c>
      <c r="F200" s="5">
        <v>0.110718</v>
      </c>
      <c r="G200" s="5">
        <v>5.9852799999999998E-2</v>
      </c>
      <c r="H200" s="5">
        <v>1.0137600000000001E-3</v>
      </c>
      <c r="I200" s="5">
        <v>5.3634899999999999E-2</v>
      </c>
      <c r="J200" s="5"/>
      <c r="K200" s="5">
        <f t="shared" si="12"/>
        <v>0.11173176</v>
      </c>
      <c r="L200" s="5">
        <f t="shared" si="13"/>
        <v>0.10970423999999999</v>
      </c>
      <c r="M200" s="5">
        <f t="shared" si="13"/>
        <v>6.2178999999999984E-3</v>
      </c>
      <c r="N200">
        <v>1</v>
      </c>
      <c r="O200" s="5">
        <f t="shared" si="14"/>
        <v>0.98185368242655446</v>
      </c>
      <c r="P200" s="5">
        <f t="shared" si="15"/>
        <v>5.5650246626384466E-2</v>
      </c>
      <c r="Q200" s="5">
        <f t="shared" si="16"/>
        <v>0.98342951127376821</v>
      </c>
      <c r="R200" s="5">
        <f t="shared" si="17"/>
        <v>2.830909046042198E-2</v>
      </c>
    </row>
    <row r="201" spans="5:18" x14ac:dyDescent="0.3">
      <c r="E201" s="4">
        <v>36</v>
      </c>
      <c r="F201" s="5">
        <v>0.105408</v>
      </c>
      <c r="G201" s="5">
        <v>5.6827799999999998E-2</v>
      </c>
      <c r="H201" s="5">
        <v>9.7096300000000003E-4</v>
      </c>
      <c r="I201" s="5">
        <v>5.0152099999999998E-2</v>
      </c>
      <c r="J201" s="5"/>
      <c r="K201" s="5">
        <f t="shared" si="12"/>
        <v>0.10637896300000001</v>
      </c>
      <c r="L201" s="5">
        <f t="shared" si="13"/>
        <v>0.104437037</v>
      </c>
      <c r="M201" s="5">
        <f t="shared" si="13"/>
        <v>6.6756999999999997E-3</v>
      </c>
      <c r="N201">
        <v>1</v>
      </c>
      <c r="O201" s="5">
        <f t="shared" si="14"/>
        <v>0.9817452065217066</v>
      </c>
      <c r="P201" s="5">
        <f t="shared" si="15"/>
        <v>6.275394882350939E-2</v>
      </c>
      <c r="Q201" s="5">
        <f t="shared" si="16"/>
        <v>0.98374880361873485</v>
      </c>
      <c r="R201" s="5">
        <f t="shared" si="17"/>
        <v>3.1916982719521342E-2</v>
      </c>
    </row>
    <row r="202" spans="5:18" x14ac:dyDescent="0.3">
      <c r="E202" s="4">
        <v>36.5</v>
      </c>
      <c r="F202" s="5">
        <v>0.101075</v>
      </c>
      <c r="G202" s="5">
        <v>5.4363500000000002E-2</v>
      </c>
      <c r="H202" s="5">
        <v>9.3889600000000004E-4</v>
      </c>
      <c r="I202" s="5">
        <v>4.8172199999999998E-2</v>
      </c>
      <c r="J202" s="5"/>
      <c r="K202" s="5">
        <f t="shared" ref="K202:K249" si="18">F202+H202</f>
        <v>0.10201389599999999</v>
      </c>
      <c r="L202" s="5">
        <f t="shared" ref="L202:M249" si="19">F202-H202</f>
        <v>0.100136104</v>
      </c>
      <c r="M202" s="5">
        <f t="shared" si="19"/>
        <v>6.1913000000000037E-3</v>
      </c>
      <c r="N202">
        <v>1</v>
      </c>
      <c r="O202" s="5">
        <f t="shared" ref="O202:O249" si="20">L202/K202</f>
        <v>0.98159278222253188</v>
      </c>
      <c r="P202" s="5">
        <f t="shared" ref="P202:P249" si="21">M202/K202</f>
        <v>6.0690751385477956E-2</v>
      </c>
      <c r="Q202" s="5">
        <f t="shared" ref="Q202:Q249" si="22">SQRT(O202^2+P202^2)</f>
        <v>0.98346721217085054</v>
      </c>
      <c r="R202" s="5">
        <f t="shared" ref="R202:R249" si="23">0.5*ATAN(P202/O202)</f>
        <v>3.0875121054476224E-2</v>
      </c>
    </row>
    <row r="203" spans="5:18" x14ac:dyDescent="0.3">
      <c r="E203" s="4">
        <v>37</v>
      </c>
      <c r="F203" s="5">
        <v>9.9983699999999995E-2</v>
      </c>
      <c r="G203" s="5">
        <v>5.23531E-2</v>
      </c>
      <c r="H203" s="5">
        <v>9.0885499999999997E-4</v>
      </c>
      <c r="I203" s="5">
        <v>4.59788E-2</v>
      </c>
      <c r="J203" s="5"/>
      <c r="K203" s="5">
        <f t="shared" si="18"/>
        <v>0.10089255499999999</v>
      </c>
      <c r="L203" s="5">
        <f t="shared" si="19"/>
        <v>9.9074844999999995E-2</v>
      </c>
      <c r="M203" s="5">
        <f t="shared" si="19"/>
        <v>6.3742999999999994E-3</v>
      </c>
      <c r="N203">
        <v>1</v>
      </c>
      <c r="O203" s="5">
        <f t="shared" si="20"/>
        <v>0.98198370533881318</v>
      </c>
      <c r="P203" s="5">
        <f t="shared" si="21"/>
        <v>6.3179091856678624E-2</v>
      </c>
      <c r="Q203" s="5">
        <f t="shared" si="22"/>
        <v>0.98401402185069486</v>
      </c>
      <c r="R203" s="5">
        <f t="shared" si="23"/>
        <v>3.2124837059372732E-2</v>
      </c>
    </row>
    <row r="204" spans="5:18" x14ac:dyDescent="0.3">
      <c r="E204" s="4">
        <v>37.5</v>
      </c>
      <c r="F204" s="5">
        <v>9.3597899999999998E-2</v>
      </c>
      <c r="G204" s="5">
        <v>5.2326400000000002E-2</v>
      </c>
      <c r="H204" s="5">
        <v>8.5604599999999996E-4</v>
      </c>
      <c r="I204" s="5">
        <v>4.4975500000000002E-2</v>
      </c>
      <c r="J204" s="5"/>
      <c r="K204" s="5">
        <f t="shared" si="18"/>
        <v>9.4453945999999997E-2</v>
      </c>
      <c r="L204" s="5">
        <f t="shared" si="19"/>
        <v>9.2741853999999999E-2</v>
      </c>
      <c r="M204" s="5">
        <f t="shared" si="19"/>
        <v>7.3509000000000005E-3</v>
      </c>
      <c r="N204">
        <v>1</v>
      </c>
      <c r="O204" s="5">
        <f t="shared" si="20"/>
        <v>0.98187379064078484</v>
      </c>
      <c r="P204" s="5">
        <f t="shared" si="21"/>
        <v>7.7825229239231575E-2</v>
      </c>
      <c r="Q204" s="5">
        <f t="shared" si="22"/>
        <v>0.9849532512020267</v>
      </c>
      <c r="R204" s="5">
        <f t="shared" si="23"/>
        <v>3.9548292106094902E-2</v>
      </c>
    </row>
    <row r="205" spans="5:18" x14ac:dyDescent="0.3">
      <c r="E205" s="4">
        <v>38</v>
      </c>
      <c r="F205" s="5">
        <v>9.3502500000000002E-2</v>
      </c>
      <c r="G205" s="5">
        <v>5.1750400000000002E-2</v>
      </c>
      <c r="H205" s="5">
        <v>8.2743499999999995E-4</v>
      </c>
      <c r="I205" s="5">
        <v>4.5471400000000002E-2</v>
      </c>
      <c r="J205" s="5"/>
      <c r="K205" s="5">
        <f t="shared" si="18"/>
        <v>9.4329935000000004E-2</v>
      </c>
      <c r="L205" s="5">
        <f t="shared" si="19"/>
        <v>9.2675065000000001E-2</v>
      </c>
      <c r="M205" s="5">
        <f t="shared" si="19"/>
        <v>6.2789999999999999E-3</v>
      </c>
      <c r="N205">
        <v>1</v>
      </c>
      <c r="O205" s="5">
        <f t="shared" si="20"/>
        <v>0.98245657648338247</v>
      </c>
      <c r="P205" s="5">
        <f t="shared" si="21"/>
        <v>6.6564235414770509E-2</v>
      </c>
      <c r="Q205" s="5">
        <f t="shared" si="22"/>
        <v>0.98470895299667172</v>
      </c>
      <c r="R205" s="5">
        <f t="shared" si="23"/>
        <v>3.3824732500934006E-2</v>
      </c>
    </row>
    <row r="206" spans="5:18" x14ac:dyDescent="0.3">
      <c r="E206" s="4">
        <v>38.5</v>
      </c>
      <c r="F206" s="5">
        <v>9.0298199999999995E-2</v>
      </c>
      <c r="G206" s="5">
        <v>4.7699199999999997E-2</v>
      </c>
      <c r="H206" s="5">
        <v>8.0120899999999999E-4</v>
      </c>
      <c r="I206" s="5">
        <v>4.1633799999999999E-2</v>
      </c>
      <c r="J206" s="5"/>
      <c r="K206" s="5">
        <f t="shared" si="18"/>
        <v>9.1099408999999992E-2</v>
      </c>
      <c r="L206" s="5">
        <f t="shared" si="19"/>
        <v>8.9496990999999998E-2</v>
      </c>
      <c r="M206" s="5">
        <f t="shared" si="19"/>
        <v>6.0653999999999986E-3</v>
      </c>
      <c r="N206">
        <v>1</v>
      </c>
      <c r="O206" s="5">
        <f t="shared" si="20"/>
        <v>0.98241022617391516</v>
      </c>
      <c r="P206" s="5">
        <f t="shared" si="21"/>
        <v>6.6580014805584509E-2</v>
      </c>
      <c r="Q206" s="5">
        <f t="shared" si="22"/>
        <v>0.98466377554096862</v>
      </c>
      <c r="R206" s="5">
        <f t="shared" si="23"/>
        <v>3.3834317742519611E-2</v>
      </c>
    </row>
    <row r="207" spans="5:18" x14ac:dyDescent="0.3">
      <c r="E207" s="4">
        <v>39</v>
      </c>
      <c r="F207" s="5">
        <v>8.5602300000000006E-2</v>
      </c>
      <c r="G207" s="5">
        <v>4.6898099999999998E-2</v>
      </c>
      <c r="H207" s="5">
        <v>7.6175099999999996E-4</v>
      </c>
      <c r="I207" s="5">
        <v>4.1416399999999999E-2</v>
      </c>
      <c r="J207" s="5"/>
      <c r="K207" s="5">
        <f t="shared" si="18"/>
        <v>8.6364051000000011E-2</v>
      </c>
      <c r="L207" s="5">
        <f t="shared" si="19"/>
        <v>8.4840549000000001E-2</v>
      </c>
      <c r="M207" s="5">
        <f t="shared" si="19"/>
        <v>5.4816999999999991E-3</v>
      </c>
      <c r="N207">
        <v>1</v>
      </c>
      <c r="O207" s="5">
        <f t="shared" si="20"/>
        <v>0.98235953521911556</v>
      </c>
      <c r="P207" s="5">
        <f t="shared" si="21"/>
        <v>6.3472011057007949E-2</v>
      </c>
      <c r="Q207" s="5">
        <f t="shared" si="22"/>
        <v>0.98440791982975107</v>
      </c>
      <c r="R207" s="5">
        <f t="shared" si="23"/>
        <v>3.226105319516652E-2</v>
      </c>
    </row>
    <row r="208" spans="5:18" x14ac:dyDescent="0.3">
      <c r="E208" s="4">
        <v>39.5</v>
      </c>
      <c r="F208" s="5">
        <v>8.0551600000000001E-2</v>
      </c>
      <c r="G208" s="5">
        <v>4.3415299999999997E-2</v>
      </c>
      <c r="H208" s="5">
        <v>7.1502100000000004E-4</v>
      </c>
      <c r="I208" s="5">
        <v>3.8078500000000001E-2</v>
      </c>
      <c r="J208" s="5"/>
      <c r="K208" s="5">
        <f t="shared" si="18"/>
        <v>8.1266620999999997E-2</v>
      </c>
      <c r="L208" s="5">
        <f t="shared" si="19"/>
        <v>7.9836579000000005E-2</v>
      </c>
      <c r="M208" s="5">
        <f t="shared" si="19"/>
        <v>5.3367999999999957E-3</v>
      </c>
      <c r="N208">
        <v>1</v>
      </c>
      <c r="O208" s="5">
        <f t="shared" si="20"/>
        <v>0.98240308281059219</v>
      </c>
      <c r="P208" s="5">
        <f t="shared" si="21"/>
        <v>6.5670258395510203E-2</v>
      </c>
      <c r="Q208" s="5">
        <f t="shared" si="22"/>
        <v>0.98459555145932298</v>
      </c>
      <c r="R208" s="5">
        <f t="shared" si="23"/>
        <v>3.3373625323418948E-2</v>
      </c>
    </row>
    <row r="209" spans="5:18" x14ac:dyDescent="0.3">
      <c r="E209" s="4">
        <v>40</v>
      </c>
      <c r="F209" s="5">
        <v>8.0162499999999998E-2</v>
      </c>
      <c r="G209" s="5">
        <v>4.2827799999999999E-2</v>
      </c>
      <c r="H209" s="5">
        <v>6.7591999999999999E-4</v>
      </c>
      <c r="I209" s="5">
        <v>3.73461E-2</v>
      </c>
      <c r="J209" s="5"/>
      <c r="K209" s="5">
        <f t="shared" si="18"/>
        <v>8.0838419999999994E-2</v>
      </c>
      <c r="L209" s="5">
        <f t="shared" si="19"/>
        <v>7.9486580000000001E-2</v>
      </c>
      <c r="M209" s="5">
        <f t="shared" si="19"/>
        <v>5.4816999999999991E-3</v>
      </c>
      <c r="N209">
        <v>1</v>
      </c>
      <c r="O209" s="5">
        <f t="shared" si="20"/>
        <v>0.98327725851148506</v>
      </c>
      <c r="P209" s="5">
        <f t="shared" si="21"/>
        <v>6.781057818794578E-2</v>
      </c>
      <c r="Q209" s="5">
        <f t="shared" si="22"/>
        <v>0.98561272395401089</v>
      </c>
      <c r="R209" s="5">
        <f t="shared" si="23"/>
        <v>3.4427411343893634E-2</v>
      </c>
    </row>
    <row r="210" spans="5:18" x14ac:dyDescent="0.3">
      <c r="E210" s="4">
        <v>40.5</v>
      </c>
      <c r="F210" s="5">
        <v>7.7957600000000002E-2</v>
      </c>
      <c r="G210" s="5">
        <v>4.1843699999999998E-2</v>
      </c>
      <c r="H210" s="5">
        <v>6.6841000000000003E-4</v>
      </c>
      <c r="I210" s="5">
        <v>3.66328E-2</v>
      </c>
      <c r="J210" s="5"/>
      <c r="K210" s="5">
        <f t="shared" si="18"/>
        <v>7.8626009999999996E-2</v>
      </c>
      <c r="L210" s="5">
        <f t="shared" si="19"/>
        <v>7.7289190000000008E-2</v>
      </c>
      <c r="M210" s="5">
        <f t="shared" si="19"/>
        <v>5.2108999999999975E-3</v>
      </c>
      <c r="N210">
        <v>1</v>
      </c>
      <c r="O210" s="5">
        <f t="shared" si="20"/>
        <v>0.98299773828024606</v>
      </c>
      <c r="P210" s="5">
        <f t="shared" si="21"/>
        <v>6.627450636246196E-2</v>
      </c>
      <c r="Q210" s="5">
        <f t="shared" si="22"/>
        <v>0.98522934571482756</v>
      </c>
      <c r="R210" s="5">
        <f t="shared" si="23"/>
        <v>3.3659467562289831E-2</v>
      </c>
    </row>
    <row r="211" spans="5:18" x14ac:dyDescent="0.3">
      <c r="E211" s="4">
        <v>41</v>
      </c>
      <c r="F211" s="5">
        <v>7.3070999999999997E-2</v>
      </c>
      <c r="G211" s="5">
        <v>3.9173399999999997E-2</v>
      </c>
      <c r="H211" s="5">
        <v>6.0832900000000001E-4</v>
      </c>
      <c r="I211" s="5">
        <v>3.4012100000000003E-2</v>
      </c>
      <c r="J211" s="5"/>
      <c r="K211" s="5">
        <f t="shared" si="18"/>
        <v>7.3679329000000002E-2</v>
      </c>
      <c r="L211" s="5">
        <f t="shared" si="19"/>
        <v>7.2462670999999992E-2</v>
      </c>
      <c r="M211" s="5">
        <f t="shared" si="19"/>
        <v>5.1612999999999937E-3</v>
      </c>
      <c r="N211">
        <v>1</v>
      </c>
      <c r="O211" s="5">
        <f t="shared" si="20"/>
        <v>0.98348711889056417</v>
      </c>
      <c r="P211" s="5">
        <f t="shared" si="21"/>
        <v>7.0050855104828572E-2</v>
      </c>
      <c r="Q211" s="5">
        <f t="shared" si="22"/>
        <v>0.98597871950898641</v>
      </c>
      <c r="R211" s="5">
        <f t="shared" si="23"/>
        <v>3.5553465995115115E-2</v>
      </c>
    </row>
    <row r="212" spans="5:18" x14ac:dyDescent="0.3">
      <c r="E212" s="4">
        <v>41.5</v>
      </c>
      <c r="F212" s="5">
        <v>6.4762600000000003E-2</v>
      </c>
      <c r="G212" s="5">
        <v>3.4916200000000001E-2</v>
      </c>
      <c r="H212" s="5">
        <v>6.0844800000000004E-4</v>
      </c>
      <c r="I212" s="5">
        <v>3.0792400000000001E-2</v>
      </c>
      <c r="J212" s="5"/>
      <c r="K212" s="5">
        <f t="shared" si="18"/>
        <v>6.5371048000000001E-2</v>
      </c>
      <c r="L212" s="5">
        <f t="shared" si="19"/>
        <v>6.4154152000000006E-2</v>
      </c>
      <c r="M212" s="5">
        <f t="shared" si="19"/>
        <v>4.1238000000000004E-3</v>
      </c>
      <c r="N212">
        <v>1</v>
      </c>
      <c r="O212" s="5">
        <f t="shared" si="20"/>
        <v>0.98138478673311169</v>
      </c>
      <c r="P212" s="5">
        <f t="shared" si="21"/>
        <v>6.3082972143876301E-2</v>
      </c>
      <c r="Q212" s="5">
        <f t="shared" si="22"/>
        <v>0.98341016926087366</v>
      </c>
      <c r="R212" s="5">
        <f t="shared" si="23"/>
        <v>3.2095618563020477E-2</v>
      </c>
    </row>
    <row r="213" spans="5:18" x14ac:dyDescent="0.3">
      <c r="E213" s="4">
        <v>42</v>
      </c>
      <c r="F213" s="5">
        <v>7.2166900000000006E-2</v>
      </c>
      <c r="G213" s="5">
        <v>3.8795700000000002E-2</v>
      </c>
      <c r="H213" s="5">
        <v>5.7733399999999999E-4</v>
      </c>
      <c r="I213" s="5">
        <v>3.4462199999999998E-2</v>
      </c>
      <c r="J213" s="5"/>
      <c r="K213" s="5">
        <f t="shared" si="18"/>
        <v>7.2744234000000005E-2</v>
      </c>
      <c r="L213" s="5">
        <f t="shared" si="19"/>
        <v>7.1589566000000007E-2</v>
      </c>
      <c r="M213" s="5">
        <f t="shared" si="19"/>
        <v>4.333500000000004E-3</v>
      </c>
      <c r="N213">
        <v>1</v>
      </c>
      <c r="O213" s="5">
        <f t="shared" si="20"/>
        <v>0.98412701685744608</v>
      </c>
      <c r="P213" s="5">
        <f t="shared" si="21"/>
        <v>5.9571731829632074E-2</v>
      </c>
      <c r="Q213" s="5">
        <f t="shared" si="22"/>
        <v>0.98592838306943853</v>
      </c>
      <c r="R213" s="5">
        <f t="shared" si="23"/>
        <v>3.02293960116241E-2</v>
      </c>
    </row>
    <row r="214" spans="5:18" x14ac:dyDescent="0.3">
      <c r="E214" s="4">
        <v>42.5</v>
      </c>
      <c r="F214" s="5">
        <v>5.8872500000000001E-2</v>
      </c>
      <c r="G214" s="5">
        <v>3.1471499999999999E-2</v>
      </c>
      <c r="H214" s="5">
        <v>4.4000300000000001E-4</v>
      </c>
      <c r="I214" s="5">
        <v>2.8350899999999998E-2</v>
      </c>
      <c r="J214" s="5"/>
      <c r="K214" s="5">
        <f t="shared" si="18"/>
        <v>5.9312503000000003E-2</v>
      </c>
      <c r="L214" s="5">
        <f t="shared" si="19"/>
        <v>5.8432497E-2</v>
      </c>
      <c r="M214" s="5">
        <f t="shared" si="19"/>
        <v>3.1206000000000012E-3</v>
      </c>
      <c r="N214">
        <v>1</v>
      </c>
      <c r="O214" s="5">
        <f t="shared" si="20"/>
        <v>0.98516322941218648</v>
      </c>
      <c r="P214" s="5">
        <f t="shared" si="21"/>
        <v>5.2612852976378369E-2</v>
      </c>
      <c r="Q214" s="5">
        <f t="shared" si="22"/>
        <v>0.98656712943629055</v>
      </c>
      <c r="R214" s="5">
        <f t="shared" si="23"/>
        <v>2.6677263977441981E-2</v>
      </c>
    </row>
    <row r="215" spans="5:18" x14ac:dyDescent="0.3">
      <c r="E215" s="4">
        <v>43</v>
      </c>
      <c r="F215" s="5">
        <v>7.6546199999999995E-2</v>
      </c>
      <c r="G215" s="5">
        <v>4.0806099999999998E-2</v>
      </c>
      <c r="H215" s="5">
        <v>3.7086200000000001E-4</v>
      </c>
      <c r="I215" s="5">
        <v>3.6369600000000002E-2</v>
      </c>
      <c r="J215" s="5"/>
      <c r="K215" s="5">
        <f t="shared" si="18"/>
        <v>7.6917061999999994E-2</v>
      </c>
      <c r="L215" s="5">
        <f t="shared" si="19"/>
        <v>7.6175337999999995E-2</v>
      </c>
      <c r="M215" s="5">
        <f t="shared" si="19"/>
        <v>4.436499999999996E-3</v>
      </c>
      <c r="N215">
        <v>1</v>
      </c>
      <c r="O215" s="5">
        <f t="shared" si="20"/>
        <v>0.99035683396227481</v>
      </c>
      <c r="P215" s="5">
        <f t="shared" si="21"/>
        <v>5.7679010152519819E-2</v>
      </c>
      <c r="Q215" s="5">
        <f t="shared" si="22"/>
        <v>0.99203504312496704</v>
      </c>
      <c r="R215" s="5">
        <f t="shared" si="23"/>
        <v>2.9087458881023424E-2</v>
      </c>
    </row>
    <row r="216" spans="5:18" x14ac:dyDescent="0.3">
      <c r="E216" s="4">
        <v>43.5</v>
      </c>
      <c r="F216" s="5">
        <v>5.1445200000000003E-2</v>
      </c>
      <c r="G216" s="5">
        <v>2.7542199999999999E-2</v>
      </c>
      <c r="H216" s="5">
        <v>2.18512E-4</v>
      </c>
      <c r="I216" s="5">
        <v>2.4170000000000001E-2</v>
      </c>
      <c r="J216" s="5"/>
      <c r="K216" s="5">
        <f t="shared" si="18"/>
        <v>5.1663712000000001E-2</v>
      </c>
      <c r="L216" s="5">
        <f t="shared" si="19"/>
        <v>5.1226688000000006E-2</v>
      </c>
      <c r="M216" s="5">
        <f t="shared" si="19"/>
        <v>3.3721999999999988E-3</v>
      </c>
      <c r="N216">
        <v>1</v>
      </c>
      <c r="O216" s="5">
        <f t="shared" si="20"/>
        <v>0.99154098722135964</v>
      </c>
      <c r="P216" s="5">
        <f t="shared" si="21"/>
        <v>6.5272119819806962E-2</v>
      </c>
      <c r="Q216" s="5">
        <f t="shared" si="22"/>
        <v>0.99368706289539654</v>
      </c>
      <c r="R216" s="5">
        <f t="shared" si="23"/>
        <v>3.2867062731317703E-2</v>
      </c>
    </row>
    <row r="217" spans="5:18" x14ac:dyDescent="0.3">
      <c r="E217" s="4">
        <v>44</v>
      </c>
      <c r="F217" s="5">
        <v>2.3567299999999999E-2</v>
      </c>
      <c r="G217" s="5">
        <v>1.2619099999999999E-2</v>
      </c>
      <c r="H217" s="5">
        <v>1.0978499999999999E-4</v>
      </c>
      <c r="I217" s="5">
        <v>1.11313E-2</v>
      </c>
      <c r="J217" s="5"/>
      <c r="K217" s="5">
        <f t="shared" si="18"/>
        <v>2.3677085E-2</v>
      </c>
      <c r="L217" s="5">
        <f t="shared" si="19"/>
        <v>2.3457514999999998E-2</v>
      </c>
      <c r="M217" s="5">
        <f t="shared" si="19"/>
        <v>1.4877999999999992E-3</v>
      </c>
      <c r="N217">
        <v>1</v>
      </c>
      <c r="O217" s="5">
        <f t="shared" si="20"/>
        <v>0.99072647667565483</v>
      </c>
      <c r="P217" s="5">
        <f t="shared" si="21"/>
        <v>6.2837127121011693E-2</v>
      </c>
      <c r="Q217" s="5">
        <f t="shared" si="22"/>
        <v>0.99271720853976286</v>
      </c>
      <c r="R217" s="5">
        <f t="shared" si="23"/>
        <v>3.1670229694908798E-2</v>
      </c>
    </row>
    <row r="218" spans="5:18" x14ac:dyDescent="0.3">
      <c r="E218" s="4">
        <v>44.5</v>
      </c>
      <c r="F218" s="5">
        <v>1.0524800000000001E-2</v>
      </c>
      <c r="G218" s="5">
        <v>5.2609700000000002E-3</v>
      </c>
      <c r="H218" s="5">
        <v>6.0662999999999998E-5</v>
      </c>
      <c r="I218" s="5">
        <v>4.8628200000000003E-3</v>
      </c>
      <c r="J218" s="5"/>
      <c r="K218" s="5">
        <f t="shared" si="18"/>
        <v>1.0585463000000002E-2</v>
      </c>
      <c r="L218" s="5">
        <f t="shared" si="19"/>
        <v>1.0464137E-2</v>
      </c>
      <c r="M218" s="5">
        <f t="shared" si="19"/>
        <v>3.9814999999999989E-4</v>
      </c>
      <c r="N218">
        <v>1</v>
      </c>
      <c r="O218" s="5">
        <f t="shared" si="20"/>
        <v>0.98853843237655248</v>
      </c>
      <c r="P218" s="5">
        <f t="shared" si="21"/>
        <v>3.7612903658536222E-2</v>
      </c>
      <c r="Q218" s="5">
        <f t="shared" si="22"/>
        <v>0.98925374035538427</v>
      </c>
      <c r="R218" s="5">
        <f t="shared" si="23"/>
        <v>1.9015329656590804E-2</v>
      </c>
    </row>
    <row r="219" spans="5:18" x14ac:dyDescent="0.3">
      <c r="E219" s="4">
        <v>45</v>
      </c>
      <c r="F219" s="5">
        <v>4.4615599999999998E-3</v>
      </c>
      <c r="G219" s="5">
        <v>2.3980300000000002E-3</v>
      </c>
      <c r="H219" s="5">
        <v>4.0762E-5</v>
      </c>
      <c r="I219" s="5">
        <v>2.1724800000000001E-3</v>
      </c>
      <c r="J219" s="5"/>
      <c r="K219" s="5">
        <f t="shared" si="18"/>
        <v>4.5023219999999996E-3</v>
      </c>
      <c r="L219" s="5">
        <f t="shared" si="19"/>
        <v>4.4207980000000001E-3</v>
      </c>
      <c r="M219" s="5">
        <f t="shared" si="19"/>
        <v>2.2555000000000014E-4</v>
      </c>
      <c r="N219">
        <v>1</v>
      </c>
      <c r="O219" s="5">
        <f t="shared" si="20"/>
        <v>0.98189289881976471</v>
      </c>
      <c r="P219" s="5">
        <f t="shared" si="21"/>
        <v>5.009637249401535E-2</v>
      </c>
      <c r="Q219" s="5">
        <f t="shared" si="22"/>
        <v>0.98317003172886619</v>
      </c>
      <c r="R219" s="5">
        <f t="shared" si="23"/>
        <v>2.5487999938376929E-2</v>
      </c>
    </row>
    <row r="220" spans="5:18" x14ac:dyDescent="0.3">
      <c r="E220" s="4">
        <v>45.5</v>
      </c>
      <c r="F220" s="5">
        <v>2.3009900000000002E-3</v>
      </c>
      <c r="G220" s="5">
        <v>1.2097399999999999E-3</v>
      </c>
      <c r="H220" s="5">
        <v>2.4519999999999999E-5</v>
      </c>
      <c r="I220" s="5">
        <v>1.10436E-3</v>
      </c>
      <c r="J220" s="5"/>
      <c r="K220" s="5">
        <f t="shared" si="18"/>
        <v>2.3255100000000003E-3</v>
      </c>
      <c r="L220" s="5">
        <f t="shared" si="19"/>
        <v>2.2764700000000001E-3</v>
      </c>
      <c r="M220" s="5">
        <f t="shared" si="19"/>
        <v>1.0537999999999997E-4</v>
      </c>
      <c r="N220">
        <v>1</v>
      </c>
      <c r="O220" s="5">
        <f t="shared" si="20"/>
        <v>0.97891215260308484</v>
      </c>
      <c r="P220" s="5">
        <f t="shared" si="21"/>
        <v>4.5314791164088722E-2</v>
      </c>
      <c r="Q220" s="5">
        <f t="shared" si="22"/>
        <v>0.97996042410510142</v>
      </c>
      <c r="R220" s="5">
        <f t="shared" si="23"/>
        <v>2.3128972778242034E-2</v>
      </c>
    </row>
    <row r="221" spans="5:18" x14ac:dyDescent="0.3">
      <c r="E221" s="4">
        <v>46</v>
      </c>
      <c r="F221" s="5">
        <v>1.34373E-3</v>
      </c>
      <c r="G221" s="5">
        <v>7.0023899999999996E-4</v>
      </c>
      <c r="H221" s="5">
        <v>2.2523000000000001E-5</v>
      </c>
      <c r="I221" s="5">
        <v>6.3884599999999999E-4</v>
      </c>
      <c r="J221" s="5"/>
      <c r="K221" s="5">
        <f t="shared" si="18"/>
        <v>1.366253E-3</v>
      </c>
      <c r="L221" s="5">
        <f t="shared" si="19"/>
        <v>1.321207E-3</v>
      </c>
      <c r="M221" s="5">
        <f t="shared" si="19"/>
        <v>6.1392999999999973E-5</v>
      </c>
      <c r="N221">
        <v>1</v>
      </c>
      <c r="O221" s="5">
        <f t="shared" si="20"/>
        <v>0.96702953259754965</v>
      </c>
      <c r="P221" s="5">
        <f t="shared" si="21"/>
        <v>4.4935308467758145E-2</v>
      </c>
      <c r="Q221" s="5">
        <f t="shared" si="22"/>
        <v>0.96807298219861915</v>
      </c>
      <c r="R221" s="5">
        <f t="shared" si="23"/>
        <v>2.3216978964123169E-2</v>
      </c>
    </row>
    <row r="222" spans="5:18" x14ac:dyDescent="0.3">
      <c r="E222" s="4">
        <v>46.5</v>
      </c>
      <c r="F222" s="5">
        <v>9.3007500000000004E-4</v>
      </c>
      <c r="G222" s="5">
        <v>4.8882099999999996E-4</v>
      </c>
      <c r="H222" s="5">
        <v>1.7526000000000001E-5</v>
      </c>
      <c r="I222" s="5">
        <v>4.4506999999999999E-4</v>
      </c>
      <c r="J222" s="5"/>
      <c r="K222" s="5">
        <f t="shared" si="18"/>
        <v>9.4760100000000006E-4</v>
      </c>
      <c r="L222" s="5">
        <f t="shared" si="19"/>
        <v>9.1254900000000002E-4</v>
      </c>
      <c r="M222" s="5">
        <f t="shared" si="19"/>
        <v>4.3750999999999968E-5</v>
      </c>
      <c r="N222">
        <v>1</v>
      </c>
      <c r="O222" s="5">
        <f t="shared" si="20"/>
        <v>0.96300974777358817</v>
      </c>
      <c r="P222" s="5">
        <f t="shared" si="21"/>
        <v>4.6170276308277393E-2</v>
      </c>
      <c r="Q222" s="5">
        <f t="shared" si="22"/>
        <v>0.96411590004590864</v>
      </c>
      <c r="R222" s="5">
        <f t="shared" si="23"/>
        <v>2.3953521469263162E-2</v>
      </c>
    </row>
    <row r="223" spans="5:18" x14ac:dyDescent="0.3">
      <c r="E223" s="4">
        <v>47</v>
      </c>
      <c r="F223" s="5">
        <v>6.12501E-4</v>
      </c>
      <c r="G223" s="5">
        <v>3.2854299999999999E-4</v>
      </c>
      <c r="H223" s="5">
        <v>1.5271999999999999E-5</v>
      </c>
      <c r="I223" s="5">
        <v>3.1209199999999998E-4</v>
      </c>
      <c r="J223" s="5"/>
      <c r="K223" s="5">
        <f t="shared" si="18"/>
        <v>6.2777299999999998E-4</v>
      </c>
      <c r="L223" s="5">
        <f t="shared" si="19"/>
        <v>5.9722900000000001E-4</v>
      </c>
      <c r="M223" s="5">
        <f t="shared" si="19"/>
        <v>1.6451000000000009E-5</v>
      </c>
      <c r="N223">
        <v>1</v>
      </c>
      <c r="O223" s="5">
        <f t="shared" si="20"/>
        <v>0.95134547041685458</v>
      </c>
      <c r="P223" s="5">
        <f t="shared" si="21"/>
        <v>2.6205332182174145E-2</v>
      </c>
      <c r="Q223" s="5">
        <f t="shared" si="22"/>
        <v>0.95170632209597328</v>
      </c>
      <c r="R223" s="5">
        <f t="shared" si="23"/>
        <v>1.3769292115403904E-2</v>
      </c>
    </row>
    <row r="224" spans="5:18" x14ac:dyDescent="0.3">
      <c r="E224" s="4">
        <v>47.5</v>
      </c>
      <c r="F224" s="5">
        <v>5.2595500000000004E-4</v>
      </c>
      <c r="G224" s="5">
        <v>2.78177E-4</v>
      </c>
      <c r="H224" s="5">
        <v>1.5520999999999999E-5</v>
      </c>
      <c r="I224" s="5">
        <v>2.5141399999999999E-4</v>
      </c>
      <c r="J224" s="5"/>
      <c r="K224" s="5">
        <f t="shared" si="18"/>
        <v>5.4147600000000004E-4</v>
      </c>
      <c r="L224" s="5">
        <f t="shared" si="19"/>
        <v>5.1043400000000004E-4</v>
      </c>
      <c r="M224" s="5">
        <f t="shared" si="19"/>
        <v>2.6763000000000015E-5</v>
      </c>
      <c r="N224">
        <v>1</v>
      </c>
      <c r="O224" s="5">
        <f t="shared" si="20"/>
        <v>0.9426715126801557</v>
      </c>
      <c r="P224" s="5">
        <f t="shared" si="21"/>
        <v>4.9426013341311546E-2</v>
      </c>
      <c r="Q224" s="5">
        <f t="shared" si="22"/>
        <v>0.94396637207768608</v>
      </c>
      <c r="R224" s="5">
        <f t="shared" si="23"/>
        <v>2.6191942210006054E-2</v>
      </c>
    </row>
    <row r="225" spans="5:18" x14ac:dyDescent="0.3">
      <c r="E225" s="4">
        <v>48</v>
      </c>
      <c r="F225" s="5">
        <v>3.98787E-4</v>
      </c>
      <c r="G225" s="5">
        <v>2.1737899999999999E-4</v>
      </c>
      <c r="H225" s="5">
        <v>1.5605000000000001E-5</v>
      </c>
      <c r="I225" s="5">
        <v>1.96935E-4</v>
      </c>
      <c r="J225" s="5"/>
      <c r="K225" s="5">
        <f t="shared" si="18"/>
        <v>4.1439200000000003E-4</v>
      </c>
      <c r="L225" s="5">
        <f t="shared" si="19"/>
        <v>3.8318199999999998E-4</v>
      </c>
      <c r="M225" s="5">
        <f t="shared" si="19"/>
        <v>2.0443999999999996E-5</v>
      </c>
      <c r="N225">
        <v>1</v>
      </c>
      <c r="O225" s="5">
        <f t="shared" si="20"/>
        <v>0.92468483947566549</v>
      </c>
      <c r="P225" s="5">
        <f t="shared" si="21"/>
        <v>4.9334929245738325E-2</v>
      </c>
      <c r="Q225" s="5">
        <f t="shared" si="22"/>
        <v>0.92599999330443805</v>
      </c>
      <c r="R225" s="5">
        <f t="shared" si="23"/>
        <v>2.6651349297283512E-2</v>
      </c>
    </row>
    <row r="226" spans="5:18" x14ac:dyDescent="0.3">
      <c r="E226" s="4">
        <v>48.5</v>
      </c>
      <c r="F226" s="5">
        <v>3.3253599999999998E-4</v>
      </c>
      <c r="G226" s="5">
        <v>1.8221200000000001E-4</v>
      </c>
      <c r="H226" s="5">
        <v>1.6722E-5</v>
      </c>
      <c r="I226" s="5">
        <v>1.62304E-4</v>
      </c>
      <c r="J226" s="5"/>
      <c r="K226" s="5">
        <f t="shared" si="18"/>
        <v>3.4925799999999997E-4</v>
      </c>
      <c r="L226" s="5">
        <f t="shared" si="19"/>
        <v>3.1581399999999998E-4</v>
      </c>
      <c r="M226" s="5">
        <f t="shared" si="19"/>
        <v>1.9908000000000013E-5</v>
      </c>
      <c r="N226">
        <v>1</v>
      </c>
      <c r="O226" s="5">
        <f t="shared" si="20"/>
        <v>0.90424270882843061</v>
      </c>
      <c r="P226" s="5">
        <f t="shared" si="21"/>
        <v>5.700084178458336E-2</v>
      </c>
      <c r="Q226" s="5">
        <f t="shared" si="22"/>
        <v>0.90603751160397827</v>
      </c>
      <c r="R226" s="5">
        <f t="shared" si="23"/>
        <v>3.1476903137226911E-2</v>
      </c>
    </row>
    <row r="227" spans="5:18" x14ac:dyDescent="0.3">
      <c r="E227" s="4">
        <v>49</v>
      </c>
      <c r="F227" s="5">
        <v>3.0368799999999998E-4</v>
      </c>
      <c r="G227" s="5">
        <v>1.54437E-4</v>
      </c>
      <c r="H227" s="5">
        <v>1.6283999999999999E-5</v>
      </c>
      <c r="I227" s="5">
        <v>1.48715E-4</v>
      </c>
      <c r="J227" s="5"/>
      <c r="K227" s="5">
        <f t="shared" si="18"/>
        <v>3.1997199999999996E-4</v>
      </c>
      <c r="L227" s="5">
        <f t="shared" si="19"/>
        <v>2.87404E-4</v>
      </c>
      <c r="M227" s="5">
        <f t="shared" si="19"/>
        <v>5.7219999999999971E-6</v>
      </c>
      <c r="N227">
        <v>1</v>
      </c>
      <c r="O227" s="5">
        <f t="shared" si="20"/>
        <v>0.89821609390821711</v>
      </c>
      <c r="P227" s="5">
        <f t="shared" si="21"/>
        <v>1.7882814746290294E-2</v>
      </c>
      <c r="Q227" s="5">
        <f t="shared" si="22"/>
        <v>0.89839409304546591</v>
      </c>
      <c r="R227" s="5">
        <f t="shared" si="23"/>
        <v>9.9533133739018054E-3</v>
      </c>
    </row>
    <row r="228" spans="5:18" x14ac:dyDescent="0.3">
      <c r="E228" s="4">
        <v>49.5</v>
      </c>
      <c r="F228" s="5">
        <v>2.30134E-4</v>
      </c>
      <c r="G228" s="5">
        <v>1.2356100000000001E-4</v>
      </c>
      <c r="H228" s="5">
        <v>1.5532E-5</v>
      </c>
      <c r="I228" s="5">
        <v>1.2052099999999999E-4</v>
      </c>
      <c r="J228" s="5"/>
      <c r="K228" s="5">
        <f t="shared" si="18"/>
        <v>2.4566600000000002E-4</v>
      </c>
      <c r="L228" s="5">
        <f t="shared" si="19"/>
        <v>2.1460199999999999E-4</v>
      </c>
      <c r="M228" s="5">
        <f t="shared" si="19"/>
        <v>3.0400000000000116E-6</v>
      </c>
      <c r="N228">
        <v>1</v>
      </c>
      <c r="O228" s="5">
        <f t="shared" si="20"/>
        <v>0.87355189566321745</v>
      </c>
      <c r="P228" s="5">
        <f t="shared" si="21"/>
        <v>1.2374524761261271E-2</v>
      </c>
      <c r="Q228" s="5">
        <f t="shared" si="22"/>
        <v>0.87363953852825815</v>
      </c>
      <c r="R228" s="5">
        <f t="shared" si="23"/>
        <v>7.0824052902507895E-3</v>
      </c>
    </row>
    <row r="229" spans="5:18" x14ac:dyDescent="0.3">
      <c r="E229" s="4">
        <v>50</v>
      </c>
      <c r="F229" s="5">
        <v>2.5093700000000001E-4</v>
      </c>
      <c r="G229" s="5">
        <v>1.2540899999999999E-4</v>
      </c>
      <c r="H229" s="5">
        <v>1.5508000000000001E-5</v>
      </c>
      <c r="I229" s="5">
        <v>1.26422E-4</v>
      </c>
      <c r="J229" s="5"/>
      <c r="K229" s="5">
        <f t="shared" si="18"/>
        <v>2.6644500000000003E-4</v>
      </c>
      <c r="L229" s="5">
        <f t="shared" si="19"/>
        <v>2.35429E-4</v>
      </c>
      <c r="M229" s="5">
        <f t="shared" si="19"/>
        <v>-1.0130000000000122E-6</v>
      </c>
      <c r="N229">
        <v>1</v>
      </c>
      <c r="O229" s="5">
        <f t="shared" si="20"/>
        <v>0.88359323687815483</v>
      </c>
      <c r="P229" s="5">
        <f t="shared" si="21"/>
        <v>-3.8019103379684817E-3</v>
      </c>
      <c r="Q229" s="5">
        <f t="shared" si="22"/>
        <v>0.88360141623869803</v>
      </c>
      <c r="R229" s="5">
        <f t="shared" si="23"/>
        <v>-2.1513784379309253E-3</v>
      </c>
    </row>
    <row r="230" spans="5:18" x14ac:dyDescent="0.3">
      <c r="E230" s="4">
        <v>50.5</v>
      </c>
      <c r="F230" s="5">
        <v>2.3624400000000001E-4</v>
      </c>
      <c r="G230" s="5">
        <v>1.3071400000000001E-4</v>
      </c>
      <c r="H230" s="5">
        <v>1.5156E-5</v>
      </c>
      <c r="I230" s="5">
        <v>1.15812E-4</v>
      </c>
      <c r="J230" s="5"/>
      <c r="K230" s="5">
        <f t="shared" si="18"/>
        <v>2.5139999999999999E-4</v>
      </c>
      <c r="L230" s="5">
        <f t="shared" si="19"/>
        <v>2.2108800000000001E-4</v>
      </c>
      <c r="M230" s="5">
        <f t="shared" si="19"/>
        <v>1.4902000000000014E-5</v>
      </c>
      <c r="N230">
        <v>1</v>
      </c>
      <c r="O230" s="5">
        <f t="shared" si="20"/>
        <v>0.87942720763723159</v>
      </c>
      <c r="P230" s="5">
        <f t="shared" si="21"/>
        <v>5.9276054097056545E-2</v>
      </c>
      <c r="Q230" s="5">
        <f t="shared" si="22"/>
        <v>0.88142263649280961</v>
      </c>
      <c r="R230" s="5">
        <f t="shared" si="23"/>
        <v>3.3650613983726943E-2</v>
      </c>
    </row>
    <row r="231" spans="5:18" x14ac:dyDescent="0.3">
      <c r="E231" s="4">
        <v>51</v>
      </c>
      <c r="F231" s="5">
        <v>1.69457E-4</v>
      </c>
      <c r="G231" s="5">
        <v>8.8446E-5</v>
      </c>
      <c r="H231" s="5">
        <v>1.5074E-5</v>
      </c>
      <c r="I231" s="5">
        <v>8.1953000000000006E-5</v>
      </c>
      <c r="J231" s="5"/>
      <c r="K231" s="5">
        <f t="shared" si="18"/>
        <v>1.8453100000000001E-4</v>
      </c>
      <c r="L231" s="5">
        <f t="shared" si="19"/>
        <v>1.5438299999999999E-4</v>
      </c>
      <c r="M231" s="5">
        <f t="shared" si="19"/>
        <v>6.4929999999999936E-6</v>
      </c>
      <c r="N231">
        <v>1</v>
      </c>
      <c r="O231" s="5">
        <f t="shared" si="20"/>
        <v>0.83662365672976347</v>
      </c>
      <c r="P231" s="5">
        <f t="shared" si="21"/>
        <v>3.518649982929694E-2</v>
      </c>
      <c r="Q231" s="5">
        <f t="shared" si="22"/>
        <v>0.83736326213305912</v>
      </c>
      <c r="R231" s="5">
        <f t="shared" si="23"/>
        <v>2.1016483905279302E-2</v>
      </c>
    </row>
    <row r="232" spans="5:18" x14ac:dyDescent="0.3">
      <c r="E232" s="4">
        <v>51.5</v>
      </c>
      <c r="F232" s="5">
        <v>1.7544699999999999E-4</v>
      </c>
      <c r="G232" s="5">
        <v>9.6607999999999994E-5</v>
      </c>
      <c r="H232" s="5">
        <v>1.3264E-5</v>
      </c>
      <c r="I232" s="5">
        <v>9.2975999999999999E-5</v>
      </c>
      <c r="J232" s="5"/>
      <c r="K232" s="5">
        <f t="shared" si="18"/>
        <v>1.8871099999999999E-4</v>
      </c>
      <c r="L232" s="5">
        <f t="shared" si="19"/>
        <v>1.6218299999999999E-4</v>
      </c>
      <c r="M232" s="5">
        <f t="shared" si="19"/>
        <v>3.631999999999995E-6</v>
      </c>
      <c r="N232">
        <v>1</v>
      </c>
      <c r="O232" s="5">
        <f t="shared" si="20"/>
        <v>0.85942525872895592</v>
      </c>
      <c r="P232" s="5">
        <f t="shared" si="21"/>
        <v>1.9246360837471027E-2</v>
      </c>
      <c r="Q232" s="5">
        <f t="shared" si="22"/>
        <v>0.85964073760310999</v>
      </c>
      <c r="R232" s="5">
        <f t="shared" si="23"/>
        <v>1.1195356539231467E-2</v>
      </c>
    </row>
    <row r="233" spans="5:18" x14ac:dyDescent="0.3">
      <c r="E233" s="4">
        <v>52</v>
      </c>
      <c r="F233" s="5">
        <v>1.4999600000000001E-4</v>
      </c>
      <c r="G233" s="5">
        <v>8.5279999999999997E-5</v>
      </c>
      <c r="H233" s="5">
        <v>1.4105E-5</v>
      </c>
      <c r="I233" s="5">
        <v>8.0158000000000001E-5</v>
      </c>
      <c r="J233" s="5"/>
      <c r="K233" s="5">
        <f t="shared" si="18"/>
        <v>1.6410099999999999E-4</v>
      </c>
      <c r="L233" s="5">
        <f t="shared" si="19"/>
        <v>1.3589100000000002E-4</v>
      </c>
      <c r="M233" s="5">
        <f t="shared" si="19"/>
        <v>5.121999999999996E-6</v>
      </c>
      <c r="N233">
        <v>1</v>
      </c>
      <c r="O233" s="5">
        <f t="shared" si="20"/>
        <v>0.82809367401783063</v>
      </c>
      <c r="P233" s="5">
        <f t="shared" si="21"/>
        <v>3.1212484993997577E-2</v>
      </c>
      <c r="Q233" s="5">
        <f t="shared" si="22"/>
        <v>0.82868169532568392</v>
      </c>
      <c r="R233" s="5">
        <f t="shared" si="23"/>
        <v>1.8837069720736937E-2</v>
      </c>
    </row>
    <row r="234" spans="5:18" x14ac:dyDescent="0.3">
      <c r="E234" s="4">
        <v>52.5</v>
      </c>
      <c r="F234" s="5">
        <v>1.8107999999999999E-4</v>
      </c>
      <c r="G234" s="5">
        <v>9.7484000000000004E-5</v>
      </c>
      <c r="H234" s="5">
        <v>1.2975E-5</v>
      </c>
      <c r="I234" s="5">
        <v>9.6261999999999994E-5</v>
      </c>
      <c r="J234" s="5"/>
      <c r="K234" s="5">
        <f t="shared" si="18"/>
        <v>1.94055E-4</v>
      </c>
      <c r="L234" s="5">
        <f t="shared" si="19"/>
        <v>1.6810499999999999E-4</v>
      </c>
      <c r="M234" s="5">
        <f t="shared" si="19"/>
        <v>1.2220000000000096E-6</v>
      </c>
      <c r="N234">
        <v>1</v>
      </c>
      <c r="O234" s="5">
        <f t="shared" si="20"/>
        <v>0.86627502512174381</v>
      </c>
      <c r="P234" s="5">
        <f t="shared" si="21"/>
        <v>6.2971837881013615E-3</v>
      </c>
      <c r="Q234" s="5">
        <f t="shared" si="22"/>
        <v>0.86629791277212431</v>
      </c>
      <c r="R234" s="5">
        <f t="shared" si="23"/>
        <v>3.6345690975286317E-3</v>
      </c>
    </row>
    <row r="235" spans="5:18" x14ac:dyDescent="0.3">
      <c r="E235" s="4">
        <v>53</v>
      </c>
      <c r="F235" s="5">
        <v>1.2731600000000001E-4</v>
      </c>
      <c r="G235" s="5">
        <v>7.7267000000000004E-5</v>
      </c>
      <c r="H235" s="5">
        <v>1.2714999999999999E-5</v>
      </c>
      <c r="I235" s="5">
        <v>6.3453000000000004E-5</v>
      </c>
      <c r="J235" s="5"/>
      <c r="K235" s="5">
        <f t="shared" si="18"/>
        <v>1.4003100000000002E-4</v>
      </c>
      <c r="L235" s="5">
        <f t="shared" si="19"/>
        <v>1.1460100000000001E-4</v>
      </c>
      <c r="M235" s="5">
        <f t="shared" si="19"/>
        <v>1.3814E-5</v>
      </c>
      <c r="N235">
        <v>1</v>
      </c>
      <c r="O235" s="5">
        <f t="shared" si="20"/>
        <v>0.81839735487142129</v>
      </c>
      <c r="P235" s="5">
        <f t="shared" si="21"/>
        <v>9.8649584734808712E-2</v>
      </c>
      <c r="Q235" s="5">
        <f t="shared" si="22"/>
        <v>0.82432152163393702</v>
      </c>
      <c r="R235" s="5">
        <f t="shared" si="23"/>
        <v>5.9980593650582073E-2</v>
      </c>
    </row>
    <row r="236" spans="5:18" x14ac:dyDescent="0.3">
      <c r="E236" s="4">
        <v>53.5</v>
      </c>
      <c r="F236" s="5">
        <v>9.4711999999999997E-5</v>
      </c>
      <c r="G236" s="5">
        <v>5.4046999999999999E-5</v>
      </c>
      <c r="H236" s="5">
        <v>1.2118E-5</v>
      </c>
      <c r="I236" s="5">
        <v>5.1823000000000002E-5</v>
      </c>
      <c r="J236" s="5"/>
      <c r="K236" s="5">
        <f t="shared" si="18"/>
        <v>1.0682999999999999E-4</v>
      </c>
      <c r="L236" s="5">
        <f t="shared" si="19"/>
        <v>8.2594000000000002E-5</v>
      </c>
      <c r="M236" s="5">
        <f t="shared" si="19"/>
        <v>2.2239999999999977E-6</v>
      </c>
      <c r="N236">
        <v>1</v>
      </c>
      <c r="O236" s="5">
        <f t="shared" si="20"/>
        <v>0.77313488720396906</v>
      </c>
      <c r="P236" s="5">
        <f t="shared" si="21"/>
        <v>2.0818122250304202E-2</v>
      </c>
      <c r="Q236" s="5">
        <f t="shared" si="22"/>
        <v>0.77341512011721281</v>
      </c>
      <c r="R236" s="5">
        <f t="shared" si="23"/>
        <v>1.3460195197441611E-2</v>
      </c>
    </row>
    <row r="237" spans="5:18" x14ac:dyDescent="0.3">
      <c r="E237" s="4">
        <v>54</v>
      </c>
      <c r="F237" s="5">
        <v>9.9838000000000002E-5</v>
      </c>
      <c r="G237" s="5">
        <v>5.7791000000000003E-5</v>
      </c>
      <c r="H237" s="5">
        <v>1.1578E-5</v>
      </c>
      <c r="I237" s="5">
        <v>5.4426999999999999E-5</v>
      </c>
      <c r="J237" s="5"/>
      <c r="K237" s="5">
        <f t="shared" si="18"/>
        <v>1.1141600000000001E-4</v>
      </c>
      <c r="L237" s="5">
        <f t="shared" si="19"/>
        <v>8.8259999999999999E-5</v>
      </c>
      <c r="M237" s="5">
        <f t="shared" si="19"/>
        <v>3.3640000000000037E-6</v>
      </c>
      <c r="N237">
        <v>1</v>
      </c>
      <c r="O237" s="5">
        <f t="shared" si="20"/>
        <v>0.79216629568464125</v>
      </c>
      <c r="P237" s="5">
        <f t="shared" si="21"/>
        <v>3.0193149996409884E-2</v>
      </c>
      <c r="Q237" s="5">
        <f t="shared" si="22"/>
        <v>0.79274148770291586</v>
      </c>
      <c r="R237" s="5">
        <f t="shared" si="23"/>
        <v>1.9048110280751873E-2</v>
      </c>
    </row>
    <row r="238" spans="5:18" x14ac:dyDescent="0.3">
      <c r="E238" s="4">
        <v>54.5</v>
      </c>
      <c r="F238" s="5">
        <v>1.03087E-4</v>
      </c>
      <c r="G238" s="5">
        <v>5.5417999999999997E-5</v>
      </c>
      <c r="H238" s="5">
        <v>1.2021000000000001E-5</v>
      </c>
      <c r="I238" s="5">
        <v>5.8013999999999997E-5</v>
      </c>
      <c r="J238" s="5"/>
      <c r="K238" s="5">
        <f t="shared" si="18"/>
        <v>1.15108E-4</v>
      </c>
      <c r="L238" s="5">
        <f t="shared" si="19"/>
        <v>9.1065999999999999E-5</v>
      </c>
      <c r="M238" s="5">
        <f t="shared" si="19"/>
        <v>-2.5960000000000002E-6</v>
      </c>
      <c r="N238">
        <v>1</v>
      </c>
      <c r="O238" s="5">
        <f t="shared" si="20"/>
        <v>0.79113528164853875</v>
      </c>
      <c r="P238" s="5">
        <f t="shared" si="21"/>
        <v>-2.2552733085450187E-2</v>
      </c>
      <c r="Q238" s="5">
        <f t="shared" si="22"/>
        <v>0.79145666946380344</v>
      </c>
      <c r="R238" s="5">
        <f t="shared" si="23"/>
        <v>-1.4249539566697876E-2</v>
      </c>
    </row>
    <row r="239" spans="5:18" x14ac:dyDescent="0.3">
      <c r="E239" s="4">
        <v>55</v>
      </c>
      <c r="F239" s="5">
        <v>1.11282E-4</v>
      </c>
      <c r="G239" s="5">
        <v>6.1166000000000004E-5</v>
      </c>
      <c r="H239" s="5">
        <v>1.2218999999999999E-5</v>
      </c>
      <c r="I239" s="5">
        <v>6.1687999999999996E-5</v>
      </c>
      <c r="J239" s="5"/>
      <c r="K239" s="5">
        <f t="shared" si="18"/>
        <v>1.2350099999999998E-4</v>
      </c>
      <c r="L239" s="5">
        <f t="shared" si="19"/>
        <v>9.9062999999999997E-5</v>
      </c>
      <c r="M239" s="5">
        <f t="shared" si="19"/>
        <v>-5.2199999999999263E-7</v>
      </c>
      <c r="N239">
        <v>1</v>
      </c>
      <c r="O239" s="5">
        <f t="shared" si="20"/>
        <v>0.80212305973230991</v>
      </c>
      <c r="P239" s="5">
        <f t="shared" si="21"/>
        <v>-4.2266864235916525E-3</v>
      </c>
      <c r="Q239" s="5">
        <f t="shared" si="22"/>
        <v>0.80213419565085631</v>
      </c>
      <c r="R239" s="5">
        <f t="shared" si="23"/>
        <v>-2.6346626325863703E-3</v>
      </c>
    </row>
    <row r="240" spans="5:18" x14ac:dyDescent="0.3">
      <c r="E240" s="4">
        <v>55.5</v>
      </c>
      <c r="F240" s="5">
        <v>6.792E-5</v>
      </c>
      <c r="G240" s="5">
        <v>4.0847999999999999E-5</v>
      </c>
      <c r="H240" s="5">
        <v>1.1504E-5</v>
      </c>
      <c r="I240" s="5">
        <v>3.6857999999999998E-5</v>
      </c>
      <c r="J240" s="5"/>
      <c r="K240" s="5">
        <f t="shared" si="18"/>
        <v>7.9424000000000004E-5</v>
      </c>
      <c r="L240" s="5">
        <f t="shared" si="19"/>
        <v>5.6415999999999997E-5</v>
      </c>
      <c r="M240" s="5">
        <f t="shared" si="19"/>
        <v>3.9900000000000008E-6</v>
      </c>
      <c r="N240">
        <v>1</v>
      </c>
      <c r="O240" s="5">
        <f t="shared" si="20"/>
        <v>0.71031426269137787</v>
      </c>
      <c r="P240" s="5">
        <f t="shared" si="21"/>
        <v>5.0236704270749402E-2</v>
      </c>
      <c r="Q240" s="5">
        <f t="shared" si="22"/>
        <v>0.71208853258480609</v>
      </c>
      <c r="R240" s="5">
        <f t="shared" si="23"/>
        <v>3.5303524466683459E-2</v>
      </c>
    </row>
    <row r="241" spans="5:18" x14ac:dyDescent="0.3">
      <c r="E241" s="4">
        <v>56</v>
      </c>
      <c r="F241" s="5">
        <v>6.6101999999999998E-5</v>
      </c>
      <c r="G241" s="5">
        <v>4.1127000000000001E-5</v>
      </c>
      <c r="H241" s="5">
        <v>1.1283E-5</v>
      </c>
      <c r="I241" s="5">
        <v>3.9517999999999997E-5</v>
      </c>
      <c r="J241" s="5"/>
      <c r="K241" s="5">
        <f t="shared" si="18"/>
        <v>7.7384999999999992E-5</v>
      </c>
      <c r="L241" s="5">
        <f t="shared" si="19"/>
        <v>5.4818999999999998E-5</v>
      </c>
      <c r="M241" s="5">
        <f t="shared" si="19"/>
        <v>1.6090000000000044E-6</v>
      </c>
      <c r="N241">
        <v>1</v>
      </c>
      <c r="O241" s="5">
        <f t="shared" si="20"/>
        <v>0.70839309943787565</v>
      </c>
      <c r="P241" s="5">
        <f t="shared" si="21"/>
        <v>2.0792143180202942E-2</v>
      </c>
      <c r="Q241" s="5">
        <f t="shared" si="22"/>
        <v>0.70869817027365467</v>
      </c>
      <c r="R241" s="5">
        <f t="shared" si="23"/>
        <v>1.4671356585053171E-2</v>
      </c>
    </row>
    <row r="242" spans="5:18" x14ac:dyDescent="0.3">
      <c r="E242" s="4">
        <v>56.5</v>
      </c>
      <c r="F242" s="5">
        <v>8.4579000000000005E-5</v>
      </c>
      <c r="G242" s="5">
        <v>4.6835000000000001E-5</v>
      </c>
      <c r="H242" s="5">
        <v>1.1674999999999999E-5</v>
      </c>
      <c r="I242" s="5">
        <v>5.0142999999999997E-5</v>
      </c>
      <c r="J242" s="5"/>
      <c r="K242" s="5">
        <f t="shared" si="18"/>
        <v>9.6254000000000004E-5</v>
      </c>
      <c r="L242" s="5">
        <f t="shared" si="19"/>
        <v>7.2904000000000005E-5</v>
      </c>
      <c r="M242" s="5">
        <f t="shared" si="19"/>
        <v>-3.3079999999999961E-6</v>
      </c>
      <c r="N242">
        <v>1</v>
      </c>
      <c r="O242" s="5">
        <f t="shared" si="20"/>
        <v>0.75741267895360198</v>
      </c>
      <c r="P242" s="5">
        <f t="shared" si="21"/>
        <v>-3.436740291312565E-2</v>
      </c>
      <c r="Q242" s="5">
        <f t="shared" si="22"/>
        <v>0.75819198401372279</v>
      </c>
      <c r="R242" s="5">
        <f t="shared" si="23"/>
        <v>-2.2671818805395056E-2</v>
      </c>
    </row>
    <row r="243" spans="5:18" x14ac:dyDescent="0.3">
      <c r="E243" s="4">
        <v>57</v>
      </c>
      <c r="F243" s="5">
        <v>6.4195000000000005E-5</v>
      </c>
      <c r="G243" s="5">
        <v>4.6093000000000001E-5</v>
      </c>
      <c r="H243" s="5">
        <v>1.3512999999999999E-5</v>
      </c>
      <c r="I243" s="5">
        <v>3.8634999999999999E-5</v>
      </c>
      <c r="J243" s="5"/>
      <c r="K243" s="5">
        <f t="shared" si="18"/>
        <v>7.7708000000000009E-5</v>
      </c>
      <c r="L243" s="5">
        <f t="shared" si="19"/>
        <v>5.0682000000000007E-5</v>
      </c>
      <c r="M243" s="5">
        <f t="shared" si="19"/>
        <v>7.4580000000000021E-6</v>
      </c>
      <c r="N243">
        <v>1</v>
      </c>
      <c r="O243" s="5">
        <f t="shared" si="20"/>
        <v>0.65221084058269418</v>
      </c>
      <c r="P243" s="5">
        <f t="shared" si="21"/>
        <v>9.5974674422195927E-2</v>
      </c>
      <c r="Q243" s="5">
        <f t="shared" si="22"/>
        <v>0.65923449447372751</v>
      </c>
      <c r="R243" s="5">
        <f t="shared" si="23"/>
        <v>7.3052139086820012E-2</v>
      </c>
    </row>
    <row r="244" spans="5:18" x14ac:dyDescent="0.3">
      <c r="E244" s="4">
        <v>57.5</v>
      </c>
      <c r="F244" s="5">
        <v>8.8065999999999993E-5</v>
      </c>
      <c r="G244" s="5">
        <v>4.3877E-5</v>
      </c>
      <c r="H244" s="5">
        <v>1.1141999999999999E-5</v>
      </c>
      <c r="I244" s="5">
        <v>5.0266000000000003E-5</v>
      </c>
      <c r="J244" s="5"/>
      <c r="K244" s="5">
        <f t="shared" si="18"/>
        <v>9.9207999999999989E-5</v>
      </c>
      <c r="L244" s="5">
        <f t="shared" si="19"/>
        <v>7.6923999999999997E-5</v>
      </c>
      <c r="M244" s="5">
        <f t="shared" si="19"/>
        <v>-6.3890000000000027E-6</v>
      </c>
      <c r="N244">
        <v>1</v>
      </c>
      <c r="O244" s="5">
        <f t="shared" si="20"/>
        <v>0.77538101765986622</v>
      </c>
      <c r="P244" s="5">
        <f t="shared" si="21"/>
        <v>-6.4400048383194936E-2</v>
      </c>
      <c r="Q244" s="5">
        <f t="shared" si="22"/>
        <v>0.77805082660389713</v>
      </c>
      <c r="R244" s="5">
        <f t="shared" si="23"/>
        <v>-4.143290409469301E-2</v>
      </c>
    </row>
    <row r="245" spans="5:18" x14ac:dyDescent="0.3">
      <c r="E245" s="4">
        <v>58</v>
      </c>
      <c r="F245" s="5">
        <v>6.2972999999999995E-5</v>
      </c>
      <c r="G245" s="5">
        <v>3.659E-5</v>
      </c>
      <c r="H245" s="5">
        <v>1.0842999999999999E-5</v>
      </c>
      <c r="I245" s="5">
        <v>3.6035000000000003E-5</v>
      </c>
      <c r="J245" s="5"/>
      <c r="K245" s="5">
        <f t="shared" si="18"/>
        <v>7.3815999999999999E-5</v>
      </c>
      <c r="L245" s="5">
        <f t="shared" si="19"/>
        <v>5.2129999999999997E-5</v>
      </c>
      <c r="M245" s="5">
        <f t="shared" si="19"/>
        <v>5.5499999999999723E-7</v>
      </c>
      <c r="N245">
        <v>1</v>
      </c>
      <c r="O245" s="5">
        <f t="shared" si="20"/>
        <v>0.70621545464397961</v>
      </c>
      <c r="P245" s="5">
        <f t="shared" si="21"/>
        <v>7.5186951338462827E-3</v>
      </c>
      <c r="Q245" s="5">
        <f t="shared" si="22"/>
        <v>0.70625547725629612</v>
      </c>
      <c r="R245" s="5">
        <f t="shared" si="23"/>
        <v>5.3230292749614052E-3</v>
      </c>
    </row>
    <row r="246" spans="5:18" x14ac:dyDescent="0.3">
      <c r="E246" s="4">
        <v>58.5</v>
      </c>
      <c r="F246" s="5">
        <v>4.6171000000000002E-5</v>
      </c>
      <c r="G246" s="5">
        <v>2.8912E-5</v>
      </c>
      <c r="H246" s="5">
        <v>1.1017E-5</v>
      </c>
      <c r="I246" s="5">
        <v>3.1202999999999999E-5</v>
      </c>
      <c r="J246" s="5"/>
      <c r="K246" s="5">
        <f t="shared" si="18"/>
        <v>5.7188000000000002E-5</v>
      </c>
      <c r="L246" s="5">
        <f t="shared" si="19"/>
        <v>3.5154000000000003E-5</v>
      </c>
      <c r="M246" s="5">
        <f t="shared" si="19"/>
        <v>-2.2909999999999989E-6</v>
      </c>
      <c r="N246">
        <v>1</v>
      </c>
      <c r="O246" s="5">
        <f t="shared" si="20"/>
        <v>0.61470937959012384</v>
      </c>
      <c r="P246" s="5">
        <f t="shared" si="21"/>
        <v>-4.006085192697767E-2</v>
      </c>
      <c r="Q246" s="5">
        <f t="shared" si="22"/>
        <v>0.61601338720290011</v>
      </c>
      <c r="R246" s="5">
        <f t="shared" si="23"/>
        <v>-3.2539182032860089E-2</v>
      </c>
    </row>
    <row r="247" spans="5:18" x14ac:dyDescent="0.3">
      <c r="E247" s="4">
        <v>59</v>
      </c>
      <c r="F247" s="5">
        <v>7.0549999999999994E-5</v>
      </c>
      <c r="G247" s="5">
        <v>4.0021000000000002E-5</v>
      </c>
      <c r="H247" s="5">
        <v>1.3739E-5</v>
      </c>
      <c r="I247" s="5">
        <v>4.2633000000000003E-5</v>
      </c>
      <c r="J247" s="5"/>
      <c r="K247" s="5">
        <f t="shared" si="18"/>
        <v>8.4288999999999992E-5</v>
      </c>
      <c r="L247" s="5">
        <f t="shared" si="19"/>
        <v>5.6810999999999995E-5</v>
      </c>
      <c r="M247" s="5">
        <f t="shared" si="19"/>
        <v>-2.6120000000000014E-6</v>
      </c>
      <c r="N247">
        <v>1</v>
      </c>
      <c r="O247" s="5">
        <f t="shared" si="20"/>
        <v>0.67400253888407746</v>
      </c>
      <c r="P247" s="5">
        <f t="shared" si="21"/>
        <v>-3.0988622477428864E-2</v>
      </c>
      <c r="Q247" s="5">
        <f t="shared" si="22"/>
        <v>0.67471454493380456</v>
      </c>
      <c r="R247" s="5">
        <f t="shared" si="23"/>
        <v>-2.2972327904059866E-2</v>
      </c>
    </row>
    <row r="248" spans="5:18" x14ac:dyDescent="0.3">
      <c r="E248" s="4">
        <v>59.5</v>
      </c>
      <c r="F248" s="5">
        <v>8.3185999999999999E-5</v>
      </c>
      <c r="G248" s="5">
        <v>4.6060000000000003E-5</v>
      </c>
      <c r="H248" s="5">
        <v>1.3186999999999999E-5</v>
      </c>
      <c r="I248" s="5">
        <v>4.8925000000000003E-5</v>
      </c>
      <c r="J248" s="5"/>
      <c r="K248" s="5">
        <f t="shared" si="18"/>
        <v>9.6372999999999994E-5</v>
      </c>
      <c r="L248" s="5">
        <f t="shared" si="19"/>
        <v>6.9999000000000005E-5</v>
      </c>
      <c r="M248" s="5">
        <f t="shared" si="19"/>
        <v>-2.8650000000000005E-6</v>
      </c>
      <c r="N248">
        <v>1</v>
      </c>
      <c r="O248" s="5">
        <f t="shared" si="20"/>
        <v>0.72633413922986734</v>
      </c>
      <c r="P248" s="5">
        <f t="shared" si="21"/>
        <v>-2.9728243387670827E-2</v>
      </c>
      <c r="Q248" s="5">
        <f t="shared" si="22"/>
        <v>0.72694226061339207</v>
      </c>
      <c r="R248" s="5">
        <f t="shared" si="23"/>
        <v>-2.045316214565816E-2</v>
      </c>
    </row>
    <row r="249" spans="5:18" x14ac:dyDescent="0.3">
      <c r="E249" s="4">
        <v>60</v>
      </c>
      <c r="F249" s="5">
        <v>5.4135999999999998E-5</v>
      </c>
      <c r="G249" s="5">
        <v>3.1319000000000003E-5</v>
      </c>
      <c r="H249" s="5">
        <v>9.7040000000000006E-6</v>
      </c>
      <c r="I249" s="5">
        <v>3.1356000000000003E-5</v>
      </c>
      <c r="J249" s="5"/>
      <c r="K249" s="5">
        <f t="shared" si="18"/>
        <v>6.3839999999999999E-5</v>
      </c>
      <c r="L249" s="5">
        <f t="shared" si="19"/>
        <v>4.4431999999999997E-5</v>
      </c>
      <c r="M249" s="5">
        <f t="shared" si="19"/>
        <v>-3.6999999999999815E-8</v>
      </c>
      <c r="N249">
        <v>1</v>
      </c>
      <c r="O249" s="5">
        <f t="shared" si="20"/>
        <v>0.69598997493734338</v>
      </c>
      <c r="P249" s="5">
        <f t="shared" si="21"/>
        <v>-5.795739348370899E-4</v>
      </c>
      <c r="Q249" s="5">
        <f t="shared" si="22"/>
        <v>0.69599021625252022</v>
      </c>
      <c r="R249" s="5">
        <f t="shared" si="23"/>
        <v>-4.1636648640080244E-4</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2025-01-05T18:21:18Z</dcterms:modified>
  <cp:category>Laser Diode</cp:category>
</cp:coreProperties>
</file>