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BEE0797E-B523-4D0B-B567-0ACC8DCD306F}" xr6:coauthVersionLast="47" xr6:coauthVersionMax="47" xr10:uidLastSave="{00000000-0000-0000-0000-000000000000}"/>
  <bookViews>
    <workbookView xWindow="-108" yWindow="-108" windowWidth="23256" windowHeight="12576" activeTab="2"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7" i="6"/>
  <c r="B24" i="7" l="1"/>
  <c r="B25" i="7" s="1"/>
  <c r="B24" i="6"/>
  <c r="B25" i="6" s="1"/>
  <c r="B26" i="7" l="1"/>
  <c r="B26" i="6"/>
  <c r="M249" i="7"/>
  <c r="L249" i="7"/>
  <c r="K249" i="7"/>
  <c r="M248" i="7"/>
  <c r="L248" i="7"/>
  <c r="K248" i="7"/>
  <c r="M247" i="7"/>
  <c r="L247" i="7"/>
  <c r="K247" i="7"/>
  <c r="M246" i="7"/>
  <c r="L246" i="7"/>
  <c r="K246" i="7"/>
  <c r="M245" i="7"/>
  <c r="L245" i="7"/>
  <c r="K245" i="7"/>
  <c r="M244" i="7"/>
  <c r="L244" i="7"/>
  <c r="K244" i="7"/>
  <c r="M243" i="7"/>
  <c r="L243" i="7"/>
  <c r="K243" i="7"/>
  <c r="M242" i="7"/>
  <c r="L242" i="7"/>
  <c r="K242" i="7"/>
  <c r="M241" i="7"/>
  <c r="L241" i="7"/>
  <c r="K241" i="7"/>
  <c r="M240" i="7"/>
  <c r="L240" i="7"/>
  <c r="K240" i="7"/>
  <c r="M239" i="7"/>
  <c r="L239" i="7"/>
  <c r="K239" i="7"/>
  <c r="M238" i="7"/>
  <c r="L238" i="7"/>
  <c r="K238" i="7"/>
  <c r="M237" i="7"/>
  <c r="L237" i="7"/>
  <c r="K237" i="7"/>
  <c r="M236" i="7"/>
  <c r="L236" i="7"/>
  <c r="K236" i="7"/>
  <c r="M235" i="7"/>
  <c r="L235" i="7"/>
  <c r="K235" i="7"/>
  <c r="M234" i="7"/>
  <c r="L234" i="7"/>
  <c r="K234" i="7"/>
  <c r="M233" i="7"/>
  <c r="L233" i="7"/>
  <c r="K233" i="7"/>
  <c r="M232" i="7"/>
  <c r="L232" i="7"/>
  <c r="K232" i="7"/>
  <c r="M231" i="7"/>
  <c r="L231" i="7"/>
  <c r="K231" i="7"/>
  <c r="M230" i="7"/>
  <c r="L230" i="7"/>
  <c r="K230" i="7"/>
  <c r="M229" i="7"/>
  <c r="L229" i="7"/>
  <c r="K229" i="7"/>
  <c r="M228" i="7"/>
  <c r="L228" i="7"/>
  <c r="K228" i="7"/>
  <c r="M227" i="7"/>
  <c r="L227" i="7"/>
  <c r="K227" i="7"/>
  <c r="M226" i="7"/>
  <c r="L226" i="7"/>
  <c r="K226" i="7"/>
  <c r="M225" i="7"/>
  <c r="L225" i="7"/>
  <c r="K225" i="7"/>
  <c r="M224" i="7"/>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K204" i="7"/>
  <c r="M203" i="7"/>
  <c r="L203" i="7"/>
  <c r="K203" i="7"/>
  <c r="M202" i="7"/>
  <c r="L202" i="7"/>
  <c r="K202" i="7"/>
  <c r="M201" i="7"/>
  <c r="L201" i="7"/>
  <c r="K201" i="7"/>
  <c r="M200" i="7"/>
  <c r="L200" i="7"/>
  <c r="K200" i="7"/>
  <c r="M199" i="7"/>
  <c r="L199" i="7"/>
  <c r="K199" i="7"/>
  <c r="M198" i="7"/>
  <c r="L198" i="7"/>
  <c r="K198" i="7"/>
  <c r="M197" i="7"/>
  <c r="L197" i="7"/>
  <c r="K197" i="7"/>
  <c r="M196" i="7"/>
  <c r="L196" i="7"/>
  <c r="K196" i="7"/>
  <c r="M195" i="7"/>
  <c r="L195" i="7"/>
  <c r="K195" i="7"/>
  <c r="M194" i="7"/>
  <c r="L194" i="7"/>
  <c r="K194" i="7"/>
  <c r="M193" i="7"/>
  <c r="L193" i="7"/>
  <c r="K193" i="7"/>
  <c r="M192" i="7"/>
  <c r="L192" i="7"/>
  <c r="K192" i="7"/>
  <c r="M191" i="7"/>
  <c r="L191" i="7"/>
  <c r="K191" i="7"/>
  <c r="M190" i="7"/>
  <c r="L190" i="7"/>
  <c r="K190" i="7"/>
  <c r="M189" i="7"/>
  <c r="L189" i="7"/>
  <c r="K189" i="7"/>
  <c r="M188" i="7"/>
  <c r="L188" i="7"/>
  <c r="K188" i="7"/>
  <c r="M187" i="7"/>
  <c r="L187" i="7"/>
  <c r="K187" i="7"/>
  <c r="M186" i="7"/>
  <c r="L186" i="7"/>
  <c r="K186" i="7"/>
  <c r="M185" i="7"/>
  <c r="L185" i="7"/>
  <c r="K185" i="7"/>
  <c r="M184" i="7"/>
  <c r="L184" i="7"/>
  <c r="K184" i="7"/>
  <c r="M183" i="7"/>
  <c r="L183" i="7"/>
  <c r="K183" i="7"/>
  <c r="M182" i="7"/>
  <c r="L182" i="7"/>
  <c r="K182" i="7"/>
  <c r="M181" i="7"/>
  <c r="L181" i="7"/>
  <c r="K181" i="7"/>
  <c r="M180" i="7"/>
  <c r="L180" i="7"/>
  <c r="K180" i="7"/>
  <c r="M179" i="7"/>
  <c r="L179" i="7"/>
  <c r="K179" i="7"/>
  <c r="M178" i="7"/>
  <c r="L178" i="7"/>
  <c r="K178" i="7"/>
  <c r="M177" i="7"/>
  <c r="L177" i="7"/>
  <c r="K177" i="7"/>
  <c r="M176" i="7"/>
  <c r="L176" i="7"/>
  <c r="K176" i="7"/>
  <c r="M175" i="7"/>
  <c r="L175" i="7"/>
  <c r="K175" i="7"/>
  <c r="M174" i="7"/>
  <c r="L174" i="7"/>
  <c r="K174" i="7"/>
  <c r="M173" i="7"/>
  <c r="L173" i="7"/>
  <c r="K173" i="7"/>
  <c r="M172" i="7"/>
  <c r="L172" i="7"/>
  <c r="K172" i="7"/>
  <c r="M171" i="7"/>
  <c r="L171" i="7"/>
  <c r="K171" i="7"/>
  <c r="M170" i="7"/>
  <c r="L170" i="7"/>
  <c r="K170" i="7"/>
  <c r="M169" i="7"/>
  <c r="L169" i="7"/>
  <c r="K169" i="7"/>
  <c r="M168" i="7"/>
  <c r="L168" i="7"/>
  <c r="K168" i="7"/>
  <c r="M167" i="7"/>
  <c r="L167" i="7"/>
  <c r="K167" i="7"/>
  <c r="M166" i="7"/>
  <c r="L166" i="7"/>
  <c r="K166" i="7"/>
  <c r="M165" i="7"/>
  <c r="L165" i="7"/>
  <c r="K165" i="7"/>
  <c r="M164" i="7"/>
  <c r="L164" i="7"/>
  <c r="K164" i="7"/>
  <c r="M163" i="7"/>
  <c r="L163" i="7"/>
  <c r="K163" i="7"/>
  <c r="M162" i="7"/>
  <c r="L162" i="7"/>
  <c r="K162" i="7"/>
  <c r="M161" i="7"/>
  <c r="L161" i="7"/>
  <c r="K161" i="7"/>
  <c r="M160" i="7"/>
  <c r="L160" i="7"/>
  <c r="K160" i="7"/>
  <c r="M159" i="7"/>
  <c r="L159" i="7"/>
  <c r="K159" i="7"/>
  <c r="M158" i="7"/>
  <c r="L158" i="7"/>
  <c r="K158" i="7"/>
  <c r="M157" i="7"/>
  <c r="L157" i="7"/>
  <c r="K157" i="7"/>
  <c r="M156" i="7"/>
  <c r="L156" i="7"/>
  <c r="K156" i="7"/>
  <c r="M155" i="7"/>
  <c r="L155" i="7"/>
  <c r="K155" i="7"/>
  <c r="M154" i="7"/>
  <c r="L154" i="7"/>
  <c r="K154" i="7"/>
  <c r="M153" i="7"/>
  <c r="L153" i="7"/>
  <c r="K153" i="7"/>
  <c r="M152" i="7"/>
  <c r="L152" i="7"/>
  <c r="K152" i="7"/>
  <c r="M151" i="7"/>
  <c r="L151" i="7"/>
  <c r="K151" i="7"/>
  <c r="M150" i="7"/>
  <c r="L150" i="7"/>
  <c r="K150" i="7"/>
  <c r="M149" i="7"/>
  <c r="L149" i="7"/>
  <c r="K149" i="7"/>
  <c r="M148" i="7"/>
  <c r="L148" i="7"/>
  <c r="K148" i="7"/>
  <c r="M147" i="7"/>
  <c r="L147" i="7"/>
  <c r="K147" i="7"/>
  <c r="M146" i="7"/>
  <c r="L146" i="7"/>
  <c r="K146" i="7"/>
  <c r="M145" i="7"/>
  <c r="L145" i="7"/>
  <c r="K145" i="7"/>
  <c r="M144" i="7"/>
  <c r="L144" i="7"/>
  <c r="K144" i="7"/>
  <c r="M143" i="7"/>
  <c r="L143" i="7"/>
  <c r="K143" i="7"/>
  <c r="M142" i="7"/>
  <c r="L142" i="7"/>
  <c r="K142" i="7"/>
  <c r="M141" i="7"/>
  <c r="L141" i="7"/>
  <c r="K141" i="7"/>
  <c r="M140" i="7"/>
  <c r="L140" i="7"/>
  <c r="K140" i="7"/>
  <c r="M139" i="7"/>
  <c r="L139" i="7"/>
  <c r="K139" i="7"/>
  <c r="M138" i="7"/>
  <c r="L138" i="7"/>
  <c r="K138" i="7"/>
  <c r="M137" i="7"/>
  <c r="L137" i="7"/>
  <c r="K137" i="7"/>
  <c r="M136" i="7"/>
  <c r="L136" i="7"/>
  <c r="K136" i="7"/>
  <c r="M135" i="7"/>
  <c r="L135" i="7"/>
  <c r="K135" i="7"/>
  <c r="M134" i="7"/>
  <c r="L134" i="7"/>
  <c r="K134" i="7"/>
  <c r="M133" i="7"/>
  <c r="L133" i="7"/>
  <c r="K133" i="7"/>
  <c r="M132" i="7"/>
  <c r="L132" i="7"/>
  <c r="K132" i="7"/>
  <c r="M131" i="7"/>
  <c r="L131" i="7"/>
  <c r="K131" i="7"/>
  <c r="M130" i="7"/>
  <c r="L130" i="7"/>
  <c r="K130" i="7"/>
  <c r="M129" i="7"/>
  <c r="L129" i="7"/>
  <c r="K129" i="7"/>
  <c r="M128" i="7"/>
  <c r="L128" i="7"/>
  <c r="K128" i="7"/>
  <c r="M127" i="7"/>
  <c r="L127" i="7"/>
  <c r="K127" i="7"/>
  <c r="M126" i="7"/>
  <c r="L126" i="7"/>
  <c r="K126" i="7"/>
  <c r="M125" i="7"/>
  <c r="L125" i="7"/>
  <c r="K125" i="7"/>
  <c r="M124" i="7"/>
  <c r="L124" i="7"/>
  <c r="K124" i="7"/>
  <c r="M123" i="7"/>
  <c r="L123" i="7"/>
  <c r="K123" i="7"/>
  <c r="M122" i="7"/>
  <c r="L122" i="7"/>
  <c r="K122" i="7"/>
  <c r="M121" i="7"/>
  <c r="L121" i="7"/>
  <c r="K121" i="7"/>
  <c r="M120" i="7"/>
  <c r="L120" i="7"/>
  <c r="K120" i="7"/>
  <c r="M119" i="7"/>
  <c r="L119" i="7"/>
  <c r="K119" i="7"/>
  <c r="M118" i="7"/>
  <c r="L118" i="7"/>
  <c r="K118" i="7"/>
  <c r="M117" i="7"/>
  <c r="L117" i="7"/>
  <c r="K117" i="7"/>
  <c r="M116" i="7"/>
  <c r="L116" i="7"/>
  <c r="K116" i="7"/>
  <c r="M115" i="7"/>
  <c r="L115" i="7"/>
  <c r="K115" i="7"/>
  <c r="M114" i="7"/>
  <c r="L114" i="7"/>
  <c r="K114" i="7"/>
  <c r="M113" i="7"/>
  <c r="L113" i="7"/>
  <c r="K113" i="7"/>
  <c r="M112" i="7"/>
  <c r="L112" i="7"/>
  <c r="K112" i="7"/>
  <c r="M111" i="7"/>
  <c r="L111" i="7"/>
  <c r="K111" i="7"/>
  <c r="M110" i="7"/>
  <c r="L110" i="7"/>
  <c r="K110" i="7"/>
  <c r="M109" i="7"/>
  <c r="L109" i="7"/>
  <c r="K109" i="7"/>
  <c r="M108" i="7"/>
  <c r="L108" i="7"/>
  <c r="K108" i="7"/>
  <c r="M107" i="7"/>
  <c r="L107" i="7"/>
  <c r="K107" i="7"/>
  <c r="M106" i="7"/>
  <c r="L106" i="7"/>
  <c r="K106" i="7"/>
  <c r="M105" i="7"/>
  <c r="L105" i="7"/>
  <c r="K105" i="7"/>
  <c r="M104" i="7"/>
  <c r="L104" i="7"/>
  <c r="K104" i="7"/>
  <c r="M103" i="7"/>
  <c r="L103" i="7"/>
  <c r="K103" i="7"/>
  <c r="M102" i="7"/>
  <c r="L102" i="7"/>
  <c r="K102" i="7"/>
  <c r="M101" i="7"/>
  <c r="L101" i="7"/>
  <c r="K101" i="7"/>
  <c r="M100" i="7"/>
  <c r="L100" i="7"/>
  <c r="K100" i="7"/>
  <c r="M99" i="7"/>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K89" i="7"/>
  <c r="M88" i="7"/>
  <c r="L88" i="7"/>
  <c r="K88" i="7"/>
  <c r="M87" i="7"/>
  <c r="L87" i="7"/>
  <c r="K87" i="7"/>
  <c r="M86" i="7"/>
  <c r="L86" i="7"/>
  <c r="K86" i="7"/>
  <c r="M85" i="7"/>
  <c r="L85" i="7"/>
  <c r="K85" i="7"/>
  <c r="M84" i="7"/>
  <c r="L84" i="7"/>
  <c r="K84" i="7"/>
  <c r="M83" i="7"/>
  <c r="L83" i="7"/>
  <c r="K83" i="7"/>
  <c r="M82" i="7"/>
  <c r="L82" i="7"/>
  <c r="K82" i="7"/>
  <c r="M81" i="7"/>
  <c r="L81" i="7"/>
  <c r="K81" i="7"/>
  <c r="M80" i="7"/>
  <c r="L80" i="7"/>
  <c r="K80" i="7"/>
  <c r="M79" i="7"/>
  <c r="L79" i="7"/>
  <c r="K79" i="7"/>
  <c r="M78" i="7"/>
  <c r="L78" i="7"/>
  <c r="K78" i="7"/>
  <c r="M77" i="7"/>
  <c r="L77" i="7"/>
  <c r="K77" i="7"/>
  <c r="M76" i="7"/>
  <c r="L76" i="7"/>
  <c r="K76" i="7"/>
  <c r="M75" i="7"/>
  <c r="L75" i="7"/>
  <c r="K75" i="7"/>
  <c r="M74" i="7"/>
  <c r="L74" i="7"/>
  <c r="K74" i="7"/>
  <c r="M73" i="7"/>
  <c r="L73" i="7"/>
  <c r="K73" i="7"/>
  <c r="M72" i="7"/>
  <c r="L72" i="7"/>
  <c r="K72" i="7"/>
  <c r="M71" i="7"/>
  <c r="L71" i="7"/>
  <c r="K71" i="7"/>
  <c r="M70" i="7"/>
  <c r="L70" i="7"/>
  <c r="K70" i="7"/>
  <c r="M69" i="7"/>
  <c r="L69" i="7"/>
  <c r="K69" i="7"/>
  <c r="M68" i="7"/>
  <c r="L68" i="7"/>
  <c r="K68" i="7"/>
  <c r="M67" i="7"/>
  <c r="L67" i="7"/>
  <c r="K67" i="7"/>
  <c r="M66" i="7"/>
  <c r="L66" i="7"/>
  <c r="K66" i="7"/>
  <c r="M65" i="7"/>
  <c r="L65" i="7"/>
  <c r="K65" i="7"/>
  <c r="M64" i="7"/>
  <c r="L64" i="7"/>
  <c r="K64" i="7"/>
  <c r="M63" i="7"/>
  <c r="L63" i="7"/>
  <c r="K63" i="7"/>
  <c r="M62" i="7"/>
  <c r="L62" i="7"/>
  <c r="K62" i="7"/>
  <c r="M61" i="7"/>
  <c r="L61" i="7"/>
  <c r="K61" i="7"/>
  <c r="M60" i="7"/>
  <c r="L60" i="7"/>
  <c r="K60" i="7"/>
  <c r="M59" i="7"/>
  <c r="L59" i="7"/>
  <c r="K59" i="7"/>
  <c r="M58" i="7"/>
  <c r="L58" i="7"/>
  <c r="K58" i="7"/>
  <c r="M57" i="7"/>
  <c r="L57" i="7"/>
  <c r="K57" i="7"/>
  <c r="M56" i="7"/>
  <c r="L56" i="7"/>
  <c r="K56" i="7"/>
  <c r="M55" i="7"/>
  <c r="L55" i="7"/>
  <c r="K55" i="7"/>
  <c r="M54" i="7"/>
  <c r="L54" i="7"/>
  <c r="K54" i="7"/>
  <c r="M53" i="7"/>
  <c r="L53" i="7"/>
  <c r="K53" i="7"/>
  <c r="M52" i="7"/>
  <c r="L52" i="7"/>
  <c r="K52" i="7"/>
  <c r="M51" i="7"/>
  <c r="L51" i="7"/>
  <c r="K51" i="7"/>
  <c r="M50" i="7"/>
  <c r="L50" i="7"/>
  <c r="K50" i="7"/>
  <c r="M49" i="7"/>
  <c r="L49" i="7"/>
  <c r="K49" i="7"/>
  <c r="M48" i="7"/>
  <c r="L48" i="7"/>
  <c r="K48" i="7"/>
  <c r="M47" i="7"/>
  <c r="L47" i="7"/>
  <c r="K47" i="7"/>
  <c r="M46" i="7"/>
  <c r="L46" i="7"/>
  <c r="K46" i="7"/>
  <c r="M45" i="7"/>
  <c r="L45" i="7"/>
  <c r="K45" i="7"/>
  <c r="M44" i="7"/>
  <c r="L44" i="7"/>
  <c r="K44" i="7"/>
  <c r="M43" i="7"/>
  <c r="L43" i="7"/>
  <c r="K43" i="7"/>
  <c r="M42" i="7"/>
  <c r="L42" i="7"/>
  <c r="K42" i="7"/>
  <c r="M41" i="7"/>
  <c r="L41" i="7"/>
  <c r="K41" i="7"/>
  <c r="M40" i="7"/>
  <c r="L40" i="7"/>
  <c r="K40" i="7"/>
  <c r="M39" i="7"/>
  <c r="L39" i="7"/>
  <c r="K39" i="7"/>
  <c r="M38" i="7"/>
  <c r="L38" i="7"/>
  <c r="K38" i="7"/>
  <c r="M37" i="7"/>
  <c r="L37" i="7"/>
  <c r="K37" i="7"/>
  <c r="M36" i="7"/>
  <c r="L36" i="7"/>
  <c r="K36" i="7"/>
  <c r="M35" i="7"/>
  <c r="L35" i="7"/>
  <c r="K35" i="7"/>
  <c r="M34" i="7"/>
  <c r="L34" i="7"/>
  <c r="K34" i="7"/>
  <c r="M33" i="7"/>
  <c r="L33" i="7"/>
  <c r="K33" i="7"/>
  <c r="M32" i="7"/>
  <c r="L32" i="7"/>
  <c r="K32" i="7"/>
  <c r="M31" i="7"/>
  <c r="L31" i="7"/>
  <c r="K31" i="7"/>
  <c r="M30" i="7"/>
  <c r="L30" i="7"/>
  <c r="K30" i="7"/>
  <c r="M29" i="7"/>
  <c r="L29" i="7"/>
  <c r="K29" i="7"/>
  <c r="M28" i="7"/>
  <c r="L28" i="7"/>
  <c r="K28" i="7"/>
  <c r="M27" i="7"/>
  <c r="L27" i="7"/>
  <c r="K27" i="7"/>
  <c r="M26" i="7"/>
  <c r="P26" i="7" s="1"/>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O84" i="7" l="1"/>
  <c r="O47" i="7"/>
  <c r="O55" i="7"/>
  <c r="O63" i="7"/>
  <c r="O71" i="7"/>
  <c r="P79" i="7"/>
  <c r="O137" i="7"/>
  <c r="O225" i="7"/>
  <c r="O39" i="7"/>
  <c r="P110" i="7"/>
  <c r="P150" i="7"/>
  <c r="P181" i="7"/>
  <c r="P189" i="7"/>
  <c r="O246" i="7"/>
  <c r="O105" i="7"/>
  <c r="O132" i="7"/>
  <c r="O148" i="7"/>
  <c r="O156" i="7"/>
  <c r="O164" i="7"/>
  <c r="O180" i="7"/>
  <c r="O196" i="7"/>
  <c r="O204" i="7"/>
  <c r="P148" i="7"/>
  <c r="P156" i="7"/>
  <c r="P228" i="7"/>
  <c r="O89" i="7"/>
  <c r="P31" i="7"/>
  <c r="P39" i="7"/>
  <c r="Q39" i="7" s="1"/>
  <c r="P44" i="7"/>
  <c r="P113" i="7"/>
  <c r="P117" i="7"/>
  <c r="P125" i="7"/>
  <c r="P165" i="7"/>
  <c r="P173" i="7"/>
  <c r="P237" i="7"/>
  <c r="P99" i="7"/>
  <c r="P120" i="7"/>
  <c r="P136" i="7"/>
  <c r="P144" i="7"/>
  <c r="P160" i="7"/>
  <c r="P224" i="7"/>
  <c r="P240" i="7"/>
  <c r="O53" i="7"/>
  <c r="O61" i="7"/>
  <c r="P161" i="7"/>
  <c r="O228" i="7"/>
  <c r="O236" i="7"/>
  <c r="O244" i="7"/>
  <c r="O77" i="7"/>
  <c r="P17" i="7"/>
  <c r="P70" i="7"/>
  <c r="P78" i="7"/>
  <c r="P94" i="7"/>
  <c r="P102" i="7"/>
  <c r="P115" i="7"/>
  <c r="P123" i="7"/>
  <c r="P139" i="7"/>
  <c r="P147" i="7"/>
  <c r="P155" i="7"/>
  <c r="P163" i="7"/>
  <c r="P243" i="7"/>
  <c r="P12" i="7"/>
  <c r="P142" i="7"/>
  <c r="P82" i="7"/>
  <c r="P32" i="7"/>
  <c r="P114" i="7"/>
  <c r="P178" i="7"/>
  <c r="P186" i="7"/>
  <c r="P194" i="7"/>
  <c r="P245" i="7"/>
  <c r="O211" i="7"/>
  <c r="O227" i="7"/>
  <c r="O235" i="7"/>
  <c r="O243" i="7"/>
  <c r="O9" i="7"/>
  <c r="O97" i="7"/>
  <c r="P235" i="7"/>
  <c r="O31" i="7"/>
  <c r="O92" i="7"/>
  <c r="P174" i="7"/>
  <c r="O220" i="7"/>
  <c r="O29" i="7"/>
  <c r="P21" i="7"/>
  <c r="P85" i="7"/>
  <c r="O104" i="7"/>
  <c r="O109" i="7"/>
  <c r="O133" i="7"/>
  <c r="O157" i="7"/>
  <c r="O173" i="7"/>
  <c r="O181" i="7"/>
  <c r="Q181" i="7" s="1"/>
  <c r="P71" i="7"/>
  <c r="R71" i="7" s="1"/>
  <c r="P223" i="7"/>
  <c r="P157" i="7"/>
  <c r="P27" i="7"/>
  <c r="O40" i="7"/>
  <c r="O69" i="7"/>
  <c r="P118" i="7"/>
  <c r="P126" i="7"/>
  <c r="O214" i="7"/>
  <c r="O88" i="7"/>
  <c r="O15" i="7"/>
  <c r="P28" i="7"/>
  <c r="P80" i="7"/>
  <c r="O122" i="7"/>
  <c r="P143" i="7"/>
  <c r="O154" i="7"/>
  <c r="O199" i="7"/>
  <c r="P204" i="7"/>
  <c r="P209" i="7"/>
  <c r="P217" i="7"/>
  <c r="P222" i="7"/>
  <c r="P15" i="7"/>
  <c r="P36" i="7"/>
  <c r="O80" i="7"/>
  <c r="O64" i="7"/>
  <c r="O16" i="7"/>
  <c r="O37" i="7"/>
  <c r="O45" i="7"/>
  <c r="O107" i="7"/>
  <c r="O147" i="7"/>
  <c r="O163" i="7"/>
  <c r="P184" i="7"/>
  <c r="O187" i="7"/>
  <c r="O195" i="7"/>
  <c r="O200" i="7"/>
  <c r="O205" i="7"/>
  <c r="P16" i="7"/>
  <c r="P63" i="7"/>
  <c r="R63" i="7" s="1"/>
  <c r="P68" i="7"/>
  <c r="P97" i="7"/>
  <c r="O100" i="7"/>
  <c r="P107" i="7"/>
  <c r="O145" i="7"/>
  <c r="O185" i="7"/>
  <c r="P195" i="7"/>
  <c r="P205" i="7"/>
  <c r="O229" i="7"/>
  <c r="O237" i="7"/>
  <c r="P47" i="7"/>
  <c r="R47" i="7" s="1"/>
  <c r="P55" i="7"/>
  <c r="R55" i="7" s="1"/>
  <c r="P122" i="7"/>
  <c r="P130" i="7"/>
  <c r="P138" i="7"/>
  <c r="P146" i="7"/>
  <c r="P154" i="7"/>
  <c r="P162" i="7"/>
  <c r="P227" i="7"/>
  <c r="P30" i="7"/>
  <c r="P90" i="7"/>
  <c r="P231" i="7"/>
  <c r="P59" i="7"/>
  <c r="P72" i="7"/>
  <c r="P166" i="7"/>
  <c r="P221" i="7"/>
  <c r="P239" i="7"/>
  <c r="P67" i="7"/>
  <c r="P75" i="7"/>
  <c r="P93" i="7"/>
  <c r="P98" i="7"/>
  <c r="P198" i="7"/>
  <c r="P211" i="7"/>
  <c r="O48" i="7"/>
  <c r="O65" i="7"/>
  <c r="O72" i="7"/>
  <c r="O123" i="7"/>
  <c r="O149" i="7"/>
  <c r="O158" i="7"/>
  <c r="O171" i="7"/>
  <c r="O189" i="7"/>
  <c r="O212" i="7"/>
  <c r="O245" i="7"/>
  <c r="O32" i="7"/>
  <c r="O73" i="7"/>
  <c r="O27" i="7"/>
  <c r="O51" i="7"/>
  <c r="O75" i="7"/>
  <c r="O85" i="7"/>
  <c r="Q85" i="7" s="1"/>
  <c r="P105" i="7"/>
  <c r="O108" i="7"/>
  <c r="O116" i="7"/>
  <c r="O121" i="7"/>
  <c r="P131" i="7"/>
  <c r="O136" i="7"/>
  <c r="O144" i="7"/>
  <c r="O152" i="7"/>
  <c r="P179" i="7"/>
  <c r="O184" i="7"/>
  <c r="O192" i="7"/>
  <c r="O197" i="7"/>
  <c r="O207" i="7"/>
  <c r="O240" i="7"/>
  <c r="O83" i="7"/>
  <c r="O124" i="7"/>
  <c r="O155" i="7"/>
  <c r="O172" i="7"/>
  <c r="P10" i="7"/>
  <c r="O13" i="7"/>
  <c r="O35" i="7"/>
  <c r="O59" i="7"/>
  <c r="P83" i="7"/>
  <c r="Q83" i="7" s="1"/>
  <c r="P91" i="7"/>
  <c r="P96" i="7"/>
  <c r="O101" i="7"/>
  <c r="O117" i="7"/>
  <c r="P132" i="7"/>
  <c r="P134" i="7"/>
  <c r="O140" i="7"/>
  <c r="P172" i="7"/>
  <c r="P180" i="7"/>
  <c r="Q180" i="7" s="1"/>
  <c r="P190" i="7"/>
  <c r="O198" i="7"/>
  <c r="P203" i="7"/>
  <c r="P213" i="7"/>
  <c r="O216" i="7"/>
  <c r="P236" i="7"/>
  <c r="O249" i="7"/>
  <c r="O96" i="7"/>
  <c r="O142" i="7"/>
  <c r="O203" i="7"/>
  <c r="O213" i="7"/>
  <c r="P52" i="7"/>
  <c r="P76" i="7"/>
  <c r="P106" i="7"/>
  <c r="P127" i="7"/>
  <c r="P137" i="7"/>
  <c r="R137" i="7" s="1"/>
  <c r="P153" i="7"/>
  <c r="O165" i="7"/>
  <c r="O170" i="7"/>
  <c r="P185" i="7"/>
  <c r="O188" i="7"/>
  <c r="P208" i="7"/>
  <c r="P241" i="7"/>
  <c r="O56" i="7"/>
  <c r="O134" i="7"/>
  <c r="O150" i="7"/>
  <c r="Q150" i="7" s="1"/>
  <c r="O182" i="7"/>
  <c r="O231" i="7"/>
  <c r="O14" i="7"/>
  <c r="O19" i="7"/>
  <c r="O33" i="7"/>
  <c r="O43" i="7"/>
  <c r="O57" i="7"/>
  <c r="O62" i="7"/>
  <c r="O67" i="7"/>
  <c r="O79" i="7"/>
  <c r="Q79" i="7" s="1"/>
  <c r="O87" i="7"/>
  <c r="O99" i="7"/>
  <c r="P104" i="7"/>
  <c r="O112" i="7"/>
  <c r="O125" i="7"/>
  <c r="O160" i="7"/>
  <c r="O183" i="7"/>
  <c r="P196" i="7"/>
  <c r="O224" i="7"/>
  <c r="O232" i="7"/>
  <c r="O239" i="7"/>
  <c r="P48" i="7"/>
  <c r="P51" i="7"/>
  <c r="P215" i="7"/>
  <c r="P35" i="7"/>
  <c r="P54" i="7"/>
  <c r="P56" i="7"/>
  <c r="P38" i="7"/>
  <c r="P40" i="7"/>
  <c r="P170" i="7"/>
  <c r="P187" i="7"/>
  <c r="P219" i="7"/>
  <c r="P229" i="7"/>
  <c r="P9" i="7"/>
  <c r="P43" i="7"/>
  <c r="P62" i="7"/>
  <c r="P64" i="7"/>
  <c r="P86" i="7"/>
  <c r="P101" i="7"/>
  <c r="P133" i="7"/>
  <c r="Q148" i="7"/>
  <c r="P182" i="7"/>
  <c r="P197" i="7"/>
  <c r="P46" i="7"/>
  <c r="P109" i="7"/>
  <c r="P141" i="7"/>
  <c r="P149" i="7"/>
  <c r="P158" i="7"/>
  <c r="R158" i="7" s="1"/>
  <c r="P171" i="7"/>
  <c r="P207" i="7"/>
  <c r="P247" i="7"/>
  <c r="O11" i="7"/>
  <c r="P13" i="7"/>
  <c r="P18" i="7"/>
  <c r="P33" i="7"/>
  <c r="R39" i="7"/>
  <c r="O41" i="7"/>
  <c r="O49" i="7"/>
  <c r="P57" i="7"/>
  <c r="P65" i="7"/>
  <c r="P73" i="7"/>
  <c r="P88" i="7"/>
  <c r="O93" i="7"/>
  <c r="P95" i="7"/>
  <c r="P103" i="7"/>
  <c r="P124" i="7"/>
  <c r="O128" i="7"/>
  <c r="O139" i="7"/>
  <c r="P159" i="7"/>
  <c r="P164" i="7"/>
  <c r="O166" i="7"/>
  <c r="O168" i="7"/>
  <c r="O176" i="7"/>
  <c r="P193" i="7"/>
  <c r="P199" i="7"/>
  <c r="P201" i="7"/>
  <c r="P212" i="7"/>
  <c r="P216" i="7"/>
  <c r="O219" i="7"/>
  <c r="P233" i="7"/>
  <c r="P244" i="7"/>
  <c r="Q244" i="7" s="1"/>
  <c r="O26" i="7"/>
  <c r="R26" i="7" s="1"/>
  <c r="O28" i="7"/>
  <c r="O36" i="7"/>
  <c r="P41" i="7"/>
  <c r="O44" i="7"/>
  <c r="P49" i="7"/>
  <c r="O52" i="7"/>
  <c r="O60" i="7"/>
  <c r="O68" i="7"/>
  <c r="O76" i="7"/>
  <c r="O91" i="7"/>
  <c r="O98" i="7"/>
  <c r="P100" i="7"/>
  <c r="O106" i="7"/>
  <c r="R106" i="7" s="1"/>
  <c r="P108" i="7"/>
  <c r="P111" i="7"/>
  <c r="P116" i="7"/>
  <c r="O118" i="7"/>
  <c r="O120" i="7"/>
  <c r="O126" i="7"/>
  <c r="P128" i="7"/>
  <c r="O131" i="7"/>
  <c r="P145" i="7"/>
  <c r="P168" i="7"/>
  <c r="O174" i="7"/>
  <c r="Q174" i="7" s="1"/>
  <c r="P176" i="7"/>
  <c r="O179" i="7"/>
  <c r="O206" i="7"/>
  <c r="O208" i="7"/>
  <c r="O217" i="7"/>
  <c r="O223" i="7"/>
  <c r="Q223" i="7" s="1"/>
  <c r="P225" i="7"/>
  <c r="O238" i="7"/>
  <c r="O248" i="7"/>
  <c r="O30" i="7"/>
  <c r="O34" i="7"/>
  <c r="O38" i="7"/>
  <c r="O42" i="7"/>
  <c r="O46" i="7"/>
  <c r="O50" i="7"/>
  <c r="O54" i="7"/>
  <c r="O58" i="7"/>
  <c r="P60" i="7"/>
  <c r="O66" i="7"/>
  <c r="O70" i="7"/>
  <c r="O74" i="7"/>
  <c r="O78" i="7"/>
  <c r="Q78" i="7" s="1"/>
  <c r="O82" i="7"/>
  <c r="O129" i="7"/>
  <c r="O141" i="7"/>
  <c r="O169" i="7"/>
  <c r="O177" i="7"/>
  <c r="P214" i="7"/>
  <c r="O221" i="7"/>
  <c r="O230" i="7"/>
  <c r="P246" i="7"/>
  <c r="P248" i="7"/>
  <c r="O17" i="7"/>
  <c r="P50" i="7"/>
  <c r="P58" i="7"/>
  <c r="O81" i="7"/>
  <c r="O110" i="7"/>
  <c r="Q110" i="7" s="1"/>
  <c r="P112" i="7"/>
  <c r="O115" i="7"/>
  <c r="P129" i="7"/>
  <c r="P152" i="7"/>
  <c r="O161" i="7"/>
  <c r="P169" i="7"/>
  <c r="P177" i="7"/>
  <c r="P183" i="7"/>
  <c r="P188" i="7"/>
  <c r="O190" i="7"/>
  <c r="P192" i="7"/>
  <c r="P200" i="7"/>
  <c r="P206" i="7"/>
  <c r="O209" i="7"/>
  <c r="O215" i="7"/>
  <c r="O222" i="7"/>
  <c r="P232" i="7"/>
  <c r="P238" i="7"/>
  <c r="O241" i="7"/>
  <c r="O247" i="7"/>
  <c r="O20" i="7"/>
  <c r="P29" i="7"/>
  <c r="P37" i="7"/>
  <c r="P45" i="7"/>
  <c r="P53" i="7"/>
  <c r="P61" i="7"/>
  <c r="Q61" i="7" s="1"/>
  <c r="P69" i="7"/>
  <c r="R69" i="7" s="1"/>
  <c r="P77" i="7"/>
  <c r="O113" i="7"/>
  <c r="P121" i="7"/>
  <c r="P140" i="7"/>
  <c r="Q140" i="7" s="1"/>
  <c r="O153" i="7"/>
  <c r="P220" i="7"/>
  <c r="R220" i="7" s="1"/>
  <c r="P230" i="7"/>
  <c r="P249" i="7"/>
  <c r="O138" i="7"/>
  <c r="O193" i="7"/>
  <c r="O201" i="7"/>
  <c r="O233" i="7"/>
  <c r="P25" i="7"/>
  <c r="O21" i="7"/>
  <c r="P23" i="7"/>
  <c r="O25" i="7"/>
  <c r="O18" i="7"/>
  <c r="O23" i="7"/>
  <c r="O10" i="7"/>
  <c r="P19" i="7"/>
  <c r="Q19" i="7" s="1"/>
  <c r="P22" i="7"/>
  <c r="O24" i="7"/>
  <c r="P14" i="7"/>
  <c r="P24" i="7"/>
  <c r="O102" i="7"/>
  <c r="O22" i="7"/>
  <c r="Q107" i="7"/>
  <c r="P234" i="7"/>
  <c r="O234" i="7"/>
  <c r="P20" i="7"/>
  <c r="P66" i="7"/>
  <c r="P11" i="7"/>
  <c r="R11" i="7" s="1"/>
  <c r="P34" i="7"/>
  <c r="P74" i="7"/>
  <c r="O12" i="7"/>
  <c r="P42" i="7"/>
  <c r="O191" i="7"/>
  <c r="P226" i="7"/>
  <c r="O226" i="7"/>
  <c r="P81" i="7"/>
  <c r="P84" i="7"/>
  <c r="R84" i="7" s="1"/>
  <c r="O119" i="7"/>
  <c r="O135" i="7"/>
  <c r="O151" i="7"/>
  <c r="Q155" i="7"/>
  <c r="O167" i="7"/>
  <c r="O178" i="7"/>
  <c r="P191" i="7"/>
  <c r="P218" i="7"/>
  <c r="O218" i="7"/>
  <c r="P87" i="7"/>
  <c r="R117" i="7"/>
  <c r="P119" i="7"/>
  <c r="P135" i="7"/>
  <c r="P151" i="7"/>
  <c r="P167" i="7"/>
  <c r="P210" i="7"/>
  <c r="O210" i="7"/>
  <c r="O94" i="7"/>
  <c r="O90" i="7"/>
  <c r="O114" i="7"/>
  <c r="O130" i="7"/>
  <c r="O146" i="7"/>
  <c r="O162" i="7"/>
  <c r="O186" i="7"/>
  <c r="Q186" i="7" s="1"/>
  <c r="P202" i="7"/>
  <c r="O202" i="7"/>
  <c r="O86" i="7"/>
  <c r="R170" i="7"/>
  <c r="O175" i="7"/>
  <c r="P89" i="7"/>
  <c r="P92" i="7"/>
  <c r="O95" i="7"/>
  <c r="O103" i="7"/>
  <c r="O111" i="7"/>
  <c r="O127" i="7"/>
  <c r="O143" i="7"/>
  <c r="O159" i="7"/>
  <c r="P175" i="7"/>
  <c r="O194" i="7"/>
  <c r="P242" i="7"/>
  <c r="O242" i="7"/>
  <c r="Q204" i="7" l="1"/>
  <c r="R165" i="7"/>
  <c r="R207" i="7"/>
  <c r="Q246" i="7"/>
  <c r="R225" i="7"/>
  <c r="R204" i="7"/>
  <c r="R76" i="7"/>
  <c r="R224" i="7"/>
  <c r="R223" i="7"/>
  <c r="Q164" i="7"/>
  <c r="Q147" i="7"/>
  <c r="Q169" i="7"/>
  <c r="R163" i="7"/>
  <c r="R156" i="7"/>
  <c r="R148" i="7"/>
  <c r="R9" i="7"/>
  <c r="R66" i="7"/>
  <c r="R190" i="7"/>
  <c r="R168" i="7"/>
  <c r="R171" i="7"/>
  <c r="Q173" i="7"/>
  <c r="R99" i="7"/>
  <c r="R185" i="7"/>
  <c r="Q132" i="7"/>
  <c r="R188" i="7"/>
  <c r="R108" i="7"/>
  <c r="Q35" i="7"/>
  <c r="Q90" i="7"/>
  <c r="R105" i="7"/>
  <c r="R240" i="7"/>
  <c r="Q109" i="7"/>
  <c r="Q189" i="7"/>
  <c r="Q194" i="7"/>
  <c r="R65" i="7"/>
  <c r="R104" i="7"/>
  <c r="Q205" i="7"/>
  <c r="Q160" i="7"/>
  <c r="R31" i="7"/>
  <c r="R200" i="7"/>
  <c r="R195" i="7"/>
  <c r="Q16" i="7"/>
  <c r="Q142" i="7"/>
  <c r="Q115" i="7"/>
  <c r="Q144" i="7"/>
  <c r="R228" i="7"/>
  <c r="R236" i="7"/>
  <c r="Q117" i="7"/>
  <c r="Q228" i="7"/>
  <c r="Q93" i="7"/>
  <c r="Q80" i="7"/>
  <c r="R154" i="7"/>
  <c r="Q130" i="7"/>
  <c r="Q235" i="7"/>
  <c r="R113" i="7"/>
  <c r="Q156" i="7"/>
  <c r="Q183" i="7"/>
  <c r="Q229" i="7"/>
  <c r="Q196" i="7"/>
  <c r="R147" i="7"/>
  <c r="Q163" i="7"/>
  <c r="R181" i="7"/>
  <c r="Q53" i="7"/>
  <c r="R173" i="7"/>
  <c r="Q224" i="7"/>
  <c r="Q29" i="7"/>
  <c r="R123" i="7"/>
  <c r="R75" i="7"/>
  <c r="R122" i="7"/>
  <c r="Q157" i="7"/>
  <c r="R235" i="7"/>
  <c r="R243" i="7"/>
  <c r="R33" i="7"/>
  <c r="R14" i="7"/>
  <c r="R249" i="7"/>
  <c r="R77" i="7"/>
  <c r="R139" i="7"/>
  <c r="R110" i="7"/>
  <c r="Q247" i="7"/>
  <c r="R87" i="7"/>
  <c r="R129" i="7"/>
  <c r="Q118" i="7"/>
  <c r="R62" i="7"/>
  <c r="R227" i="7"/>
  <c r="Q76" i="7"/>
  <c r="Q197" i="7"/>
  <c r="Q240" i="7"/>
  <c r="Q50" i="7"/>
  <c r="Q31" i="7"/>
  <c r="R160" i="7"/>
  <c r="Q63" i="7"/>
  <c r="Q106" i="7"/>
  <c r="R237" i="7"/>
  <c r="Q243" i="7"/>
  <c r="Q40" i="7"/>
  <c r="R79" i="7"/>
  <c r="R40" i="7"/>
  <c r="R203" i="7"/>
  <c r="R61" i="7"/>
  <c r="Q233" i="7"/>
  <c r="R192" i="7"/>
  <c r="R44" i="7"/>
  <c r="R197" i="7"/>
  <c r="Q125" i="7"/>
  <c r="R142" i="7"/>
  <c r="R115" i="7"/>
  <c r="R182" i="7"/>
  <c r="R91" i="7"/>
  <c r="R161" i="7"/>
  <c r="Q86" i="7"/>
  <c r="R13" i="7"/>
  <c r="R157" i="7"/>
  <c r="Q237" i="7"/>
  <c r="Q94" i="7"/>
  <c r="R85" i="7"/>
  <c r="Q236" i="7"/>
  <c r="Q45" i="7"/>
  <c r="R222" i="7"/>
  <c r="R28" i="7"/>
  <c r="Q133" i="7"/>
  <c r="R144" i="7"/>
  <c r="R211" i="7"/>
  <c r="Q154" i="7"/>
  <c r="R172" i="7"/>
  <c r="R120" i="7"/>
  <c r="R244" i="7"/>
  <c r="R121" i="7"/>
  <c r="Q124" i="7"/>
  <c r="R205" i="7"/>
  <c r="Q120" i="7"/>
  <c r="Q114" i="7"/>
  <c r="Q62" i="7"/>
  <c r="R164" i="7"/>
  <c r="R83" i="7"/>
  <c r="Q33" i="7"/>
  <c r="R17" i="7"/>
  <c r="Q221" i="7"/>
  <c r="R241" i="7"/>
  <c r="Q162" i="7"/>
  <c r="Q245" i="7"/>
  <c r="Q161" i="7"/>
  <c r="R152" i="7"/>
  <c r="R36" i="7"/>
  <c r="R32" i="7"/>
  <c r="Q139" i="7"/>
  <c r="Q105" i="7"/>
  <c r="Q214" i="7"/>
  <c r="R187" i="7"/>
  <c r="Q136" i="7"/>
  <c r="R238" i="7"/>
  <c r="Q70" i="7"/>
  <c r="R100" i="7"/>
  <c r="R180" i="7"/>
  <c r="R232" i="7"/>
  <c r="R112" i="7"/>
  <c r="Q212" i="7"/>
  <c r="Q71" i="7"/>
  <c r="Q64" i="7"/>
  <c r="R231" i="7"/>
  <c r="Q217" i="7"/>
  <c r="Q27" i="7"/>
  <c r="R245" i="7"/>
  <c r="Q178" i="7"/>
  <c r="Q21" i="7"/>
  <c r="R18" i="7"/>
  <c r="Q113" i="7"/>
  <c r="Q26" i="7"/>
  <c r="R176" i="7"/>
  <c r="R199" i="7"/>
  <c r="R155" i="7"/>
  <c r="R179" i="7"/>
  <c r="R67" i="7"/>
  <c r="R107" i="7"/>
  <c r="Q68" i="7"/>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181" i="6" l="1"/>
  <c r="R60" i="6"/>
  <c r="R171" i="6"/>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<sst xmlns="http://schemas.openxmlformats.org/spreadsheetml/2006/main" count="163" uniqueCount="83">
  <si>
    <t>Thorlabs PM320E</t>
  </si>
  <si>
    <t>Thorlabs LDC205C</t>
  </si>
  <si>
    <t>Thorlabs TCLDM9</t>
  </si>
  <si>
    <t>mW</t>
  </si>
  <si>
    <t>Thorlabs S142C</t>
  </si>
  <si>
    <t>Brand:</t>
  </si>
  <si>
    <t>Roithner Lasers</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</si>
  <si>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</si>
  <si>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</si>
  <si>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</si>
  <si>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</si>
  <si>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</si>
  <si>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</si>
  <si>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</si>
  <si>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</si>
  <si>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</si>
  <si>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</si>
  <si>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</si>
  <si>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</si>
  <si>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</si>
  <si>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</si>
  <si>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</si>
  <si>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</si>
  <si>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</si>
  <si>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</si>
  <si>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</si>
  <si>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</si>
  <si>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</si>
  <si>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</si>
  <si>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</si>
  <si>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</si>
  <si>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</si>
  <si>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</si>
  <si>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</si>
  <si>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</si>
  <si>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</si>
  <si>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</si>
  <si>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</si>
  <si>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</si>
  <si>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</si>
  <si>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</si>
  <si>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</si>
  <si>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</si>
  <si>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</si>
  <si>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</si>
  <si>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</si>
  <si>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</si>
  <si>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</si>
  <si>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</si>
  <si>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</si>
  <si>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</si>
  <si>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</si>
  <si>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</si>
  <si>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</si>
  <si>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</si>
  <si>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</si>
  <si>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</si>
  <si>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</si>
  <si>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</si>
  <si>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</si>
  <si>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</si>
  <si>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</si>
  <si>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</si>
  <si>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</si>
  <si>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</si>
  <si>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</si>
  <si>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</si>
  <si>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</si>
  <si>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</si>
  <si>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</si>
  <si>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</si>
  <si>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</si>
  <si>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</si>
  <si>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</si>
  <si>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</si>
  <si>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</si>
  <si>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</si>
  <si>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</si>
  <si>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</si>
  <si>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</si>
  <si>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</si>
  <si>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</si>
  <si>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S6305MG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</si>
</sst>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0.00E+00</c:formatCode>
                <c:ptCount val="241"/>
                <c:pt idx="0">
                  <c:v>1.0975000000000001E-5</c:v>
                </c:pt>
                <c:pt idx="1">
                  <c:v>9.6339999999999996E-6</c:v>
                </c:pt>
                <c:pt idx="2">
                  <c:v>1.1426999999999999E-5</c:v>
                </c:pt>
                <c:pt idx="3">
                  <c:v>1.4296E-5</c:v>
                </c:pt>
                <c:pt idx="4">
                  <c:v>1.5126000000000001E-5</c:v>
                </c:pt>
                <c:pt idx="5">
                  <c:v>1.1661000000000001E-5</c:v>
                </c:pt>
                <c:pt idx="6">
                  <c:v>1.2303999999999999E-5</c:v>
                </c:pt>
                <c:pt idx="7">
                  <c:v>1.1959E-5</c:v>
                </c:pt>
                <c:pt idx="8">
                  <c:v>1.7503000000000002E-5</c:v>
                </c:pt>
                <c:pt idx="9">
                  <c:v>1.0995999999999999E-5</c:v>
                </c:pt>
                <c:pt idx="10">
                  <c:v>1.1477E-5</c:v>
                </c:pt>
                <c:pt idx="11">
                  <c:v>1.1983E-5</c:v>
                </c:pt>
                <c:pt idx="12">
                  <c:v>1.4329E-5</c:v>
                </c:pt>
                <c:pt idx="13">
                  <c:v>1.2649999999999999E-5</c:v>
                </c:pt>
                <c:pt idx="14">
                  <c:v>1.4663E-5</c:v>
                </c:pt>
                <c:pt idx="15">
                  <c:v>1.2969000000000001E-5</c:v>
                </c:pt>
                <c:pt idx="16">
                  <c:v>1.0963E-5</c:v>
                </c:pt>
                <c:pt idx="17">
                  <c:v>1.4001E-5</c:v>
                </c:pt>
                <c:pt idx="18">
                  <c:v>1.3862E-5</c:v>
                </c:pt>
                <c:pt idx="19">
                  <c:v>1.4089E-5</c:v>
                </c:pt>
                <c:pt idx="20">
                  <c:v>1.1361E-5</c:v>
                </c:pt>
                <c:pt idx="21">
                  <c:v>1.3274E-5</c:v>
                </c:pt>
                <c:pt idx="22">
                  <c:v>1.452E-5</c:v>
                </c:pt>
                <c:pt idx="23">
                  <c:v>1.5217E-5</c:v>
                </c:pt>
                <c:pt idx="24">
                  <c:v>1.5316E-5</c:v>
                </c:pt>
                <c:pt idx="25">
                  <c:v>1.3519E-5</c:v>
                </c:pt>
                <c:pt idx="26">
                  <c:v>1.3782E-5</c:v>
                </c:pt>
                <c:pt idx="27">
                  <c:v>1.9300000000000002E-5</c:v>
                </c:pt>
                <c:pt idx="28">
                  <c:v>1.6201999999999998E-5</c:v>
                </c:pt>
                <c:pt idx="29">
                  <c:v>1.6540000000000001E-5</c:v>
                </c:pt>
                <c:pt idx="30">
                  <c:v>1.9083E-5</c:v>
                </c:pt>
                <c:pt idx="31">
                  <c:v>1.7833E-5</c:v>
                </c:pt>
                <c:pt idx="32">
                  <c:v>2.0645999999999999E-5</c:v>
                </c:pt>
                <c:pt idx="33">
                  <c:v>3.7382999999999998E-5</c:v>
                </c:pt>
                <c:pt idx="34">
                  <c:v>5.9914000000000003E-5</c:v>
                </c:pt>
                <c:pt idx="35">
                  <c:v>8.0992E-5</c:v>
                </c:pt>
                <c:pt idx="36">
                  <c:v>6.8288999999999996E-5</c:v>
                </c:pt>
                <c:pt idx="37">
                  <c:v>7.7515999999999994E-5</c:v>
                </c:pt>
                <c:pt idx="38">
                  <c:v>7.0333999999999994E-5</c:v>
                </c:pt>
                <c:pt idx="39">
                  <c:v>7.0594999999999997E-5</c:v>
                </c:pt>
                <c:pt idx="40">
                  <c:v>7.6883000000000002E-5</c:v>
                </c:pt>
                <c:pt idx="41">
                  <c:v>7.6067000000000002E-5</c:v>
                </c:pt>
                <c:pt idx="42">
                  <c:v>7.4424000000000004E-5</c:v>
                </c:pt>
                <c:pt idx="43">
                  <c:v>7.7125000000000004E-5</c:v>
                </c:pt>
                <c:pt idx="44">
                  <c:v>7.7971000000000003E-5</c:v>
                </c:pt>
                <c:pt idx="45">
                  <c:v>7.7174000000000003E-5</c:v>
                </c:pt>
                <c:pt idx="46">
                  <c:v>8.1706999999999995E-5</c:v>
                </c:pt>
                <c:pt idx="47">
                  <c:v>8.2229000000000002E-5</c:v>
                </c:pt>
                <c:pt idx="48">
                  <c:v>7.8038000000000001E-5</c:v>
                </c:pt>
                <c:pt idx="49">
                  <c:v>8.1509999999999997E-5</c:v>
                </c:pt>
                <c:pt idx="50">
                  <c:v>8.7019000000000002E-5</c:v>
                </c:pt>
                <c:pt idx="51">
                  <c:v>8.4997E-5</c:v>
                </c:pt>
                <c:pt idx="52">
                  <c:v>8.4351999999999995E-5</c:v>
                </c:pt>
                <c:pt idx="53">
                  <c:v>9.4772000000000007E-5</c:v>
                </c:pt>
                <c:pt idx="54">
                  <c:v>9.1083999999999997E-5</c:v>
                </c:pt>
                <c:pt idx="55">
                  <c:v>8.4031999999999998E-5</c:v>
                </c:pt>
                <c:pt idx="56">
                  <c:v>8.7075000000000002E-5</c:v>
                </c:pt>
                <c:pt idx="57">
                  <c:v>9.1608999999999997E-5</c:v>
                </c:pt>
                <c:pt idx="58">
                  <c:v>9.3661999999999999E-5</c:v>
                </c:pt>
                <c:pt idx="59">
                  <c:v>9.0171000000000001E-5</c:v>
                </c:pt>
                <c:pt idx="60">
                  <c:v>9.1099000000000003E-5</c:v>
                </c:pt>
                <c:pt idx="61">
                  <c:v>9.1963E-5</c:v>
                </c:pt>
                <c:pt idx="62">
                  <c:v>9.3352999999999999E-5</c:v>
                </c:pt>
                <c:pt idx="63">
                  <c:v>9.4153000000000005E-5</c:v>
                </c:pt>
                <c:pt idx="64">
                  <c:v>9.4369000000000004E-5</c:v>
                </c:pt>
                <c:pt idx="65">
                  <c:v>9.6679000000000001E-5</c:v>
                </c:pt>
                <c:pt idx="66">
                  <c:v>9.6045999999999995E-5</c:v>
                </c:pt>
                <c:pt idx="67">
                  <c:v>9.5095999999999999E-5</c:v>
                </c:pt>
                <c:pt idx="68">
                  <c:v>9.3482999999999999E-5</c:v>
                </c:pt>
                <c:pt idx="69">
                  <c:v>1.06782E-4</c:v>
                </c:pt>
                <c:pt idx="70">
                  <c:v>9.9420999999999996E-5</c:v>
                </c:pt>
                <c:pt idx="71">
                  <c:v>9.7870999999999999E-5</c:v>
                </c:pt>
                <c:pt idx="72">
                  <c:v>1.0264000000000001E-4</c:v>
                </c:pt>
                <c:pt idx="73">
                  <c:v>1.00047E-4</c:v>
                </c:pt>
                <c:pt idx="74">
                  <c:v>9.5129000000000003E-5</c:v>
                </c:pt>
                <c:pt idx="75">
                  <c:v>1.05441E-4</c:v>
                </c:pt>
                <c:pt idx="76">
                  <c:v>1.05352E-4</c:v>
                </c:pt>
                <c:pt idx="77">
                  <c:v>9.9987000000000003E-5</c:v>
                </c:pt>
                <c:pt idx="78">
                  <c:v>9.9748999999999997E-5</c:v>
                </c:pt>
                <c:pt idx="79">
                  <c:v>1.0365300000000001E-4</c:v>
                </c:pt>
                <c:pt idx="80">
                  <c:v>1.02729E-4</c:v>
                </c:pt>
                <c:pt idx="81">
                  <c:v>1.0931500000000001E-4</c:v>
                </c:pt>
                <c:pt idx="82">
                  <c:v>1.11193E-4</c:v>
                </c:pt>
                <c:pt idx="83">
                  <c:v>1.12057E-4</c:v>
                </c:pt>
                <c:pt idx="84">
                  <c:v>1.16706E-4</c:v>
                </c:pt>
                <c:pt idx="85">
                  <c:v>1.0931500000000001E-4</c:v>
                </c:pt>
                <c:pt idx="86">
                  <c:v>1.1649799999999999E-4</c:v>
                </c:pt>
                <c:pt idx="87">
                  <c:v>1.16259E-4</c:v>
                </c:pt>
                <c:pt idx="88">
                  <c:v>1.117E-4</c:v>
                </c:pt>
                <c:pt idx="89">
                  <c:v>1.19627E-4</c:v>
                </c:pt>
                <c:pt idx="90">
                  <c:v>1.28956E-4</c:v>
                </c:pt>
                <c:pt idx="91">
                  <c:v>1.20432E-4</c:v>
                </c:pt>
                <c:pt idx="92">
                  <c:v>1.28419E-4</c:v>
                </c:pt>
                <c:pt idx="93">
                  <c:v>1.32204E-4</c:v>
                </c:pt>
                <c:pt idx="94">
                  <c:v>1.35721E-4</c:v>
                </c:pt>
                <c:pt idx="95">
                  <c:v>1.39565E-4</c:v>
                </c:pt>
                <c:pt idx="96">
                  <c:v>1.6424199999999999E-4</c:v>
                </c:pt>
                <c:pt idx="97">
                  <c:v>2.0262700000000001E-4</c:v>
                </c:pt>
                <c:pt idx="98">
                  <c:v>2.6107000000000002E-4</c:v>
                </c:pt>
                <c:pt idx="99">
                  <c:v>3.21837E-4</c:v>
                </c:pt>
                <c:pt idx="100">
                  <c:v>4.2441700000000001E-4</c:v>
                </c:pt>
                <c:pt idx="101">
                  <c:v>5.4860499999999997E-4</c:v>
                </c:pt>
                <c:pt idx="102">
                  <c:v>6.8426499999999998E-4</c:v>
                </c:pt>
                <c:pt idx="103">
                  <c:v>8.66178E-4</c:v>
                </c:pt>
                <c:pt idx="104">
                  <c:v>1.07456E-3</c:v>
                </c:pt>
                <c:pt idx="105">
                  <c:v>1.37342E-3</c:v>
                </c:pt>
                <c:pt idx="106">
                  <c:v>1.7533399999999999E-3</c:v>
                </c:pt>
                <c:pt idx="107">
                  <c:v>2.2931200000000001E-3</c:v>
                </c:pt>
                <c:pt idx="108">
                  <c:v>2.87725E-3</c:v>
                </c:pt>
                <c:pt idx="109">
                  <c:v>3.75034E-3</c:v>
                </c:pt>
                <c:pt idx="110">
                  <c:v>4.4946999999999999E-3</c:v>
                </c:pt>
                <c:pt idx="111">
                  <c:v>5.4869899999999997E-3</c:v>
                </c:pt>
                <c:pt idx="112">
                  <c:v>6.2823599999999999E-3</c:v>
                </c:pt>
                <c:pt idx="113">
                  <c:v>7.2007499999999997E-3</c:v>
                </c:pt>
                <c:pt idx="114">
                  <c:v>7.9761099999999998E-3</c:v>
                </c:pt>
                <c:pt idx="115">
                  <c:v>8.9827199999999996E-3</c:v>
                </c:pt>
                <c:pt idx="116">
                  <c:v>9.6531499999999992E-3</c:v>
                </c:pt>
                <c:pt idx="117">
                  <c:v>1.04218E-2</c:v>
                </c:pt>
                <c:pt idx="118">
                  <c:v>1.0995899999999999E-2</c:v>
                </c:pt>
                <c:pt idx="119">
                  <c:v>1.1762699999999999E-2</c:v>
                </c:pt>
                <c:pt idx="120">
                  <c:v>1.2029700000000001E-2</c:v>
                </c:pt>
                <c:pt idx="121">
                  <c:v>1.19401E-2</c:v>
                </c:pt>
                <c:pt idx="122">
                  <c:v>1.2142200000000001E-2</c:v>
                </c:pt>
                <c:pt idx="123">
                  <c:v>1.1835200000000001E-2</c:v>
                </c:pt>
                <c:pt idx="124">
                  <c:v>1.1867600000000001E-2</c:v>
                </c:pt>
                <c:pt idx="125">
                  <c:v>1.16978E-2</c:v>
                </c:pt>
                <c:pt idx="126">
                  <c:v>1.09196E-2</c:v>
                </c:pt>
                <c:pt idx="127">
                  <c:v>1.03131E-2</c:v>
                </c:pt>
                <c:pt idx="128">
                  <c:v>9.5177300000000003E-3</c:v>
                </c:pt>
                <c:pt idx="129">
                  <c:v>8.4400800000000008E-3</c:v>
                </c:pt>
                <c:pt idx="130">
                  <c:v>7.6198899999999998E-3</c:v>
                </c:pt>
                <c:pt idx="131">
                  <c:v>6.5441400000000004E-3</c:v>
                </c:pt>
                <c:pt idx="132">
                  <c:v>5.5713999999999998E-3</c:v>
                </c:pt>
                <c:pt idx="133">
                  <c:v>4.4892100000000004E-3</c:v>
                </c:pt>
                <c:pt idx="134">
                  <c:v>3.61349E-3</c:v>
                </c:pt>
                <c:pt idx="135">
                  <c:v>2.61356E-3</c:v>
                </c:pt>
                <c:pt idx="136">
                  <c:v>2.05471E-3</c:v>
                </c:pt>
                <c:pt idx="137">
                  <c:v>1.6503399999999999E-3</c:v>
                </c:pt>
                <c:pt idx="138">
                  <c:v>1.2102199999999999E-3</c:v>
                </c:pt>
                <c:pt idx="139">
                  <c:v>9.3985E-4</c:v>
                </c:pt>
                <c:pt idx="140">
                  <c:v>7.6270500000000002E-4</c:v>
                </c:pt>
                <c:pt idx="141">
                  <c:v>6.0367999999999999E-4</c:v>
                </c:pt>
                <c:pt idx="142">
                  <c:v>5.0497400000000005E-4</c:v>
                </c:pt>
                <c:pt idx="143">
                  <c:v>4.3356599999999998E-4</c:v>
                </c:pt>
                <c:pt idx="144">
                  <c:v>4.0725100000000002E-4</c:v>
                </c:pt>
                <c:pt idx="145">
                  <c:v>3.0681699999999997E-4</c:v>
                </c:pt>
                <c:pt idx="146">
                  <c:v>2.65868E-4</c:v>
                </c:pt>
                <c:pt idx="147">
                  <c:v>2.1794499999999999E-4</c:v>
                </c:pt>
                <c:pt idx="148">
                  <c:v>1.96696E-4</c:v>
                </c:pt>
                <c:pt idx="149">
                  <c:v>1.7333100000000001E-4</c:v>
                </c:pt>
                <c:pt idx="150">
                  <c:v>1.5768499999999999E-4</c:v>
                </c:pt>
                <c:pt idx="151">
                  <c:v>1.3914799999999999E-4</c:v>
                </c:pt>
                <c:pt idx="152">
                  <c:v>1.3217400000000001E-4</c:v>
                </c:pt>
                <c:pt idx="153">
                  <c:v>1.21087E-4</c:v>
                </c:pt>
                <c:pt idx="154">
                  <c:v>1.16736E-4</c:v>
                </c:pt>
                <c:pt idx="155">
                  <c:v>1.10537E-4</c:v>
                </c:pt>
                <c:pt idx="156">
                  <c:v>1.09256E-4</c:v>
                </c:pt>
                <c:pt idx="157">
                  <c:v>1.0663299999999999E-4</c:v>
                </c:pt>
                <c:pt idx="158">
                  <c:v>1.04249E-4</c:v>
                </c:pt>
                <c:pt idx="159">
                  <c:v>1.0329500000000001E-4</c:v>
                </c:pt>
                <c:pt idx="160">
                  <c:v>1.11372E-4</c:v>
                </c:pt>
                <c:pt idx="161">
                  <c:v>1.04756E-4</c:v>
                </c:pt>
                <c:pt idx="162">
                  <c:v>1.02997E-4</c:v>
                </c:pt>
                <c:pt idx="163">
                  <c:v>1.0010599999999999E-4</c:v>
                </c:pt>
                <c:pt idx="164">
                  <c:v>1.01597E-4</c:v>
                </c:pt>
                <c:pt idx="165">
                  <c:v>9.8586999999999996E-5</c:v>
                </c:pt>
                <c:pt idx="166">
                  <c:v>9.6292000000000006E-5</c:v>
                </c:pt>
                <c:pt idx="167">
                  <c:v>1.0478499999999999E-4</c:v>
                </c:pt>
                <c:pt idx="168">
                  <c:v>9.6322000000000004E-5</c:v>
                </c:pt>
                <c:pt idx="169">
                  <c:v>9.3282000000000006E-5</c:v>
                </c:pt>
                <c:pt idx="170">
                  <c:v>9.5754999999999994E-5</c:v>
                </c:pt>
                <c:pt idx="171">
                  <c:v>9.8288000000000005E-5</c:v>
                </c:pt>
                <c:pt idx="172">
                  <c:v>8.6457000000000002E-5</c:v>
                </c:pt>
                <c:pt idx="173">
                  <c:v>8.8275000000000004E-5</c:v>
                </c:pt>
                <c:pt idx="174">
                  <c:v>1.01716E-4</c:v>
                </c:pt>
                <c:pt idx="175">
                  <c:v>1.01656E-4</c:v>
                </c:pt>
                <c:pt idx="176">
                  <c:v>9.3818000000000002E-5</c:v>
                </c:pt>
                <c:pt idx="177">
                  <c:v>8.5532999999999996E-5</c:v>
                </c:pt>
                <c:pt idx="178">
                  <c:v>8.2910000000000004E-5</c:v>
                </c:pt>
                <c:pt idx="179">
                  <c:v>9.4951000000000006E-5</c:v>
                </c:pt>
                <c:pt idx="180">
                  <c:v>8.3566000000000006E-5</c:v>
                </c:pt>
                <c:pt idx="181">
                  <c:v>8.4281000000000002E-5</c:v>
                </c:pt>
                <c:pt idx="182">
                  <c:v>8.0704999999999994E-5</c:v>
                </c:pt>
                <c:pt idx="183">
                  <c:v>9.1494000000000002E-5</c:v>
                </c:pt>
                <c:pt idx="184">
                  <c:v>8.5502999999999998E-5</c:v>
                </c:pt>
                <c:pt idx="185">
                  <c:v>8.7887999999999996E-5</c:v>
                </c:pt>
                <c:pt idx="186">
                  <c:v>8.9616000000000004E-5</c:v>
                </c:pt>
                <c:pt idx="187">
                  <c:v>8.3029999999999996E-5</c:v>
                </c:pt>
                <c:pt idx="188">
                  <c:v>8.4489999999999999E-5</c:v>
                </c:pt>
                <c:pt idx="189">
                  <c:v>8.4967000000000002E-5</c:v>
                </c:pt>
                <c:pt idx="190">
                  <c:v>7.7039000000000006E-5</c:v>
                </c:pt>
                <c:pt idx="191">
                  <c:v>8.0258000000000003E-5</c:v>
                </c:pt>
                <c:pt idx="192">
                  <c:v>8.2492999999999998E-5</c:v>
                </c:pt>
                <c:pt idx="193">
                  <c:v>7.9424000000000004E-5</c:v>
                </c:pt>
                <c:pt idx="194">
                  <c:v>7.5489999999999997E-5</c:v>
                </c:pt>
                <c:pt idx="195">
                  <c:v>7.6205000000000006E-5</c:v>
                </c:pt>
                <c:pt idx="196">
                  <c:v>8.1450000000000001E-5</c:v>
                </c:pt>
                <c:pt idx="197">
                  <c:v>7.5846999999999994E-5</c:v>
                </c:pt>
                <c:pt idx="198">
                  <c:v>7.4119E-5</c:v>
                </c:pt>
                <c:pt idx="199">
                  <c:v>8.2434000000000004E-5</c:v>
                </c:pt>
                <c:pt idx="200">
                  <c:v>7.5131999999999998E-5</c:v>
                </c:pt>
                <c:pt idx="201">
                  <c:v>7.1526000000000006E-5</c:v>
                </c:pt>
                <c:pt idx="202">
                  <c:v>7.9840999999999997E-5</c:v>
                </c:pt>
                <c:pt idx="203">
                  <c:v>7.1465999999999996E-5</c:v>
                </c:pt>
                <c:pt idx="204">
                  <c:v>7.1586000000000002E-5</c:v>
                </c:pt>
                <c:pt idx="205">
                  <c:v>7.4745000000000003E-5</c:v>
                </c:pt>
                <c:pt idx="206">
                  <c:v>6.9469999999999997E-5</c:v>
                </c:pt>
                <c:pt idx="207">
                  <c:v>7.6860999999999995E-5</c:v>
                </c:pt>
                <c:pt idx="208">
                  <c:v>5.9753999999999997E-5</c:v>
                </c:pt>
                <c:pt idx="209">
                  <c:v>3.8828999999999997E-5</c:v>
                </c:pt>
                <c:pt idx="210">
                  <c:v>2.6791000000000001E-5</c:v>
                </c:pt>
                <c:pt idx="211">
                  <c:v>2.2829000000000001E-5</c:v>
                </c:pt>
                <c:pt idx="212">
                  <c:v>1.5471000000000001E-5</c:v>
                </c:pt>
                <c:pt idx="213">
                  <c:v>1.7155000000000001E-5</c:v>
                </c:pt>
                <c:pt idx="214">
                  <c:v>1.4486E-5</c:v>
                </c:pt>
                <c:pt idx="215">
                  <c:v>1.7289E-5</c:v>
                </c:pt>
                <c:pt idx="216">
                  <c:v>1.8567E-5</c:v>
                </c:pt>
                <c:pt idx="217">
                  <c:v>1.7558999999999999E-5</c:v>
                </c:pt>
                <c:pt idx="218">
                  <c:v>1.7591000000000001E-5</c:v>
                </c:pt>
                <c:pt idx="219">
                  <c:v>1.5498999999999998E-5</c:v>
                </c:pt>
                <c:pt idx="220">
                  <c:v>2.2218E-5</c:v>
                </c:pt>
                <c:pt idx="221">
                  <c:v>1.6531000000000001E-5</c:v>
                </c:pt>
                <c:pt idx="222">
                  <c:v>1.2172E-5</c:v>
                </c:pt>
                <c:pt idx="223">
                  <c:v>1.1453E-5</c:v>
                </c:pt>
                <c:pt idx="224">
                  <c:v>1.3506000000000001E-5</c:v>
                </c:pt>
                <c:pt idx="225">
                  <c:v>1.2354999999999999E-5</c:v>
                </c:pt>
                <c:pt idx="226">
                  <c:v>1.0973E-5</c:v>
                </c:pt>
                <c:pt idx="227">
                  <c:v>1.1867E-5</c:v>
                </c:pt>
                <c:pt idx="228">
                  <c:v>1.5136E-5</c:v>
                </c:pt>
                <c:pt idx="229">
                  <c:v>1.0387999999999999E-5</c:v>
                </c:pt>
                <c:pt idx="230">
                  <c:v>1.5738000000000001E-5</c:v>
                </c:pt>
                <c:pt idx="231">
                  <c:v>1.1430999999999999E-5</c:v>
                </c:pt>
                <c:pt idx="232">
                  <c:v>1.4742999999999999E-5</c:v>
                </c:pt>
                <c:pt idx="233">
                  <c:v>1.2401E-5</c:v>
                </c:pt>
                <c:pt idx="234">
                  <c:v>1.1843E-5</c:v>
                </c:pt>
                <c:pt idx="235">
                  <c:v>1.1634000000000001E-5</c:v>
                </c:pt>
                <c:pt idx="236">
                  <c:v>1.2243E-5</c:v>
                </c:pt>
                <c:pt idx="237">
                  <c:v>1.3141E-5</c:v>
                </c:pt>
                <c:pt idx="238">
                  <c:v>9.3710000000000006E-6</c:v>
                </c:pt>
                <c:pt idx="239">
                  <c:v>8.3410000000000003E-6</c:v>
                </c:pt>
                <c:pt idx="240">
                  <c:v>8.9439999999999994E-6</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0.00E+00</c:formatCode>
                <c:ptCount val="241"/>
                <c:pt idx="0">
                  <c:v>9.2399999999999996E-6</c:v>
                </c:pt>
                <c:pt idx="1">
                  <c:v>1.3113E-5</c:v>
                </c:pt>
                <c:pt idx="2">
                  <c:v>1.2714000000000001E-5</c:v>
                </c:pt>
                <c:pt idx="3">
                  <c:v>1.2972999999999999E-5</c:v>
                </c:pt>
                <c:pt idx="4">
                  <c:v>1.4207E-5</c:v>
                </c:pt>
                <c:pt idx="5">
                  <c:v>1.1958E-5</c:v>
                </c:pt>
                <c:pt idx="6">
                  <c:v>1.1763000000000001E-5</c:v>
                </c:pt>
                <c:pt idx="7">
                  <c:v>1.112E-5</c:v>
                </c:pt>
                <c:pt idx="8">
                  <c:v>1.6229E-5</c:v>
                </c:pt>
                <c:pt idx="9">
                  <c:v>1.2165E-5</c:v>
                </c:pt>
                <c:pt idx="10">
                  <c:v>1.1525999999999999E-5</c:v>
                </c:pt>
                <c:pt idx="11">
                  <c:v>1.3016E-5</c:v>
                </c:pt>
                <c:pt idx="12">
                  <c:v>1.1951E-5</c:v>
                </c:pt>
                <c:pt idx="13">
                  <c:v>1.3023999999999999E-5</c:v>
                </c:pt>
                <c:pt idx="14">
                  <c:v>1.1249E-5</c:v>
                </c:pt>
                <c:pt idx="15">
                  <c:v>1.2204E-5</c:v>
                </c:pt>
                <c:pt idx="16">
                  <c:v>1.3135E-5</c:v>
                </c:pt>
                <c:pt idx="17">
                  <c:v>1.5345E-5</c:v>
                </c:pt>
                <c:pt idx="18">
                  <c:v>1.1379000000000001E-5</c:v>
                </c:pt>
                <c:pt idx="19">
                  <c:v>1.3489000000000001E-5</c:v>
                </c:pt>
                <c:pt idx="20">
                  <c:v>1.1457000000000001E-5</c:v>
                </c:pt>
                <c:pt idx="21">
                  <c:v>1.1610000000000001E-5</c:v>
                </c:pt>
                <c:pt idx="22">
                  <c:v>1.2775999999999999E-5</c:v>
                </c:pt>
                <c:pt idx="23">
                  <c:v>1.3966E-5</c:v>
                </c:pt>
                <c:pt idx="24">
                  <c:v>1.199E-5</c:v>
                </c:pt>
                <c:pt idx="25">
                  <c:v>1.2092E-5</c:v>
                </c:pt>
                <c:pt idx="26">
                  <c:v>1.2159E-5</c:v>
                </c:pt>
                <c:pt idx="27">
                  <c:v>1.4788E-5</c:v>
                </c:pt>
                <c:pt idx="28">
                  <c:v>1.4606999999999999E-5</c:v>
                </c:pt>
                <c:pt idx="29">
                  <c:v>1.342E-5</c:v>
                </c:pt>
                <c:pt idx="30">
                  <c:v>1.7883000000000001E-5</c:v>
                </c:pt>
                <c:pt idx="31">
                  <c:v>2.1818999999999999E-5</c:v>
                </c:pt>
                <c:pt idx="32">
                  <c:v>2.6669000000000002E-5</c:v>
                </c:pt>
                <c:pt idx="33">
                  <c:v>4.6276000000000002E-5</c:v>
                </c:pt>
                <c:pt idx="34">
                  <c:v>8.6211000000000005E-5</c:v>
                </c:pt>
                <c:pt idx="35">
                  <c:v>1.10373E-4</c:v>
                </c:pt>
                <c:pt idx="36">
                  <c:v>9.0830999999999998E-5</c:v>
                </c:pt>
                <c:pt idx="37">
                  <c:v>1.0822E-4</c:v>
                </c:pt>
                <c:pt idx="38">
                  <c:v>9.7103999999999997E-5</c:v>
                </c:pt>
                <c:pt idx="39">
                  <c:v>1.0060600000000001E-4</c:v>
                </c:pt>
                <c:pt idx="40">
                  <c:v>1.01924E-4</c:v>
                </c:pt>
                <c:pt idx="41">
                  <c:v>1.04145E-4</c:v>
                </c:pt>
                <c:pt idx="42">
                  <c:v>1.09502E-4</c:v>
                </c:pt>
                <c:pt idx="43">
                  <c:v>1.10157E-4</c:v>
                </c:pt>
                <c:pt idx="44">
                  <c:v>1.10813E-4</c:v>
                </c:pt>
                <c:pt idx="45">
                  <c:v>1.10351E-4</c:v>
                </c:pt>
                <c:pt idx="46">
                  <c:v>1.1638599999999999E-4</c:v>
                </c:pt>
                <c:pt idx="47">
                  <c:v>1.19739E-4</c:v>
                </c:pt>
                <c:pt idx="48">
                  <c:v>1.2037899999999999E-4</c:v>
                </c:pt>
                <c:pt idx="49">
                  <c:v>1.2529699999999999E-4</c:v>
                </c:pt>
                <c:pt idx="50">
                  <c:v>1.2316599999999999E-4</c:v>
                </c:pt>
                <c:pt idx="51">
                  <c:v>1.2826299999999999E-4</c:v>
                </c:pt>
                <c:pt idx="52">
                  <c:v>1.2990899999999999E-4</c:v>
                </c:pt>
                <c:pt idx="53">
                  <c:v>1.27234E-4</c:v>
                </c:pt>
                <c:pt idx="54">
                  <c:v>1.26773E-4</c:v>
                </c:pt>
                <c:pt idx="55">
                  <c:v>1.3226399999999999E-4</c:v>
                </c:pt>
                <c:pt idx="56">
                  <c:v>1.3142199999999999E-4</c:v>
                </c:pt>
                <c:pt idx="57">
                  <c:v>1.31817E-4</c:v>
                </c:pt>
                <c:pt idx="58">
                  <c:v>1.39371E-4</c:v>
                </c:pt>
                <c:pt idx="59">
                  <c:v>1.3846299999999999E-4</c:v>
                </c:pt>
                <c:pt idx="60">
                  <c:v>1.3836600000000001E-4</c:v>
                </c:pt>
                <c:pt idx="61">
                  <c:v>1.4857299999999999E-4</c:v>
                </c:pt>
                <c:pt idx="62">
                  <c:v>1.4650899999999999E-4</c:v>
                </c:pt>
                <c:pt idx="63">
                  <c:v>1.46114E-4</c:v>
                </c:pt>
                <c:pt idx="64">
                  <c:v>1.5076299999999999E-4</c:v>
                </c:pt>
                <c:pt idx="65">
                  <c:v>1.61991E-4</c:v>
                </c:pt>
                <c:pt idx="66">
                  <c:v>1.6243099999999999E-4</c:v>
                </c:pt>
                <c:pt idx="67">
                  <c:v>1.6432299999999999E-4</c:v>
                </c:pt>
                <c:pt idx="68">
                  <c:v>1.6414500000000001E-4</c:v>
                </c:pt>
                <c:pt idx="69">
                  <c:v>1.63213E-4</c:v>
                </c:pt>
                <c:pt idx="70">
                  <c:v>1.5662E-4</c:v>
                </c:pt>
                <c:pt idx="71">
                  <c:v>1.62535E-4</c:v>
                </c:pt>
                <c:pt idx="72">
                  <c:v>1.81557E-4</c:v>
                </c:pt>
                <c:pt idx="73">
                  <c:v>1.8550500000000001E-4</c:v>
                </c:pt>
                <c:pt idx="74">
                  <c:v>1.8420200000000001E-4</c:v>
                </c:pt>
                <c:pt idx="75">
                  <c:v>2.0748500000000001E-4</c:v>
                </c:pt>
                <c:pt idx="76">
                  <c:v>2.11478E-4</c:v>
                </c:pt>
                <c:pt idx="77">
                  <c:v>2.12015E-4</c:v>
                </c:pt>
                <c:pt idx="78">
                  <c:v>2.36751E-4</c:v>
                </c:pt>
                <c:pt idx="79">
                  <c:v>2.3627399999999999E-4</c:v>
                </c:pt>
                <c:pt idx="80">
                  <c:v>2.6893799999999998E-4</c:v>
                </c:pt>
                <c:pt idx="81">
                  <c:v>3.1131699999999997E-4</c:v>
                </c:pt>
                <c:pt idx="82">
                  <c:v>2.74362E-4</c:v>
                </c:pt>
                <c:pt idx="83">
                  <c:v>2.5826899999999999E-4</c:v>
                </c:pt>
                <c:pt idx="84">
                  <c:v>2.5797100000000001E-4</c:v>
                </c:pt>
                <c:pt idx="85">
                  <c:v>2.36751E-4</c:v>
                </c:pt>
                <c:pt idx="86">
                  <c:v>2.0706699999999999E-4</c:v>
                </c:pt>
                <c:pt idx="87">
                  <c:v>2.21253E-4</c:v>
                </c:pt>
                <c:pt idx="88">
                  <c:v>2.1791599999999999E-4</c:v>
                </c:pt>
                <c:pt idx="89">
                  <c:v>2.6404999999999999E-4</c:v>
                </c:pt>
                <c:pt idx="90">
                  <c:v>2.9462800000000001E-4</c:v>
                </c:pt>
                <c:pt idx="91">
                  <c:v>3.0935000000000001E-4</c:v>
                </c:pt>
                <c:pt idx="92">
                  <c:v>4.60984E-4</c:v>
                </c:pt>
                <c:pt idx="93">
                  <c:v>4.0096199999999999E-4</c:v>
                </c:pt>
                <c:pt idx="94">
                  <c:v>5.4067700000000004E-4</c:v>
                </c:pt>
                <c:pt idx="95">
                  <c:v>6.0743500000000003E-4</c:v>
                </c:pt>
                <c:pt idx="96">
                  <c:v>5.8025500000000001E-4</c:v>
                </c:pt>
                <c:pt idx="97">
                  <c:v>5.4031999999999995E-4</c:v>
                </c:pt>
                <c:pt idx="98">
                  <c:v>6.7168800000000004E-4</c:v>
                </c:pt>
                <c:pt idx="99">
                  <c:v>7.3641899999999998E-4</c:v>
                </c:pt>
                <c:pt idx="100">
                  <c:v>8.9431199999999997E-4</c:v>
                </c:pt>
                <c:pt idx="101">
                  <c:v>1.46032E-3</c:v>
                </c:pt>
                <c:pt idx="102">
                  <c:v>2.2926499999999998E-3</c:v>
                </c:pt>
                <c:pt idx="103">
                  <c:v>4.6170100000000004E-3</c:v>
                </c:pt>
                <c:pt idx="104">
                  <c:v>7.7820099999999998E-3</c:v>
                </c:pt>
                <c:pt idx="105">
                  <c:v>1.25027E-2</c:v>
                </c:pt>
                <c:pt idx="106">
                  <c:v>2.1072500000000001E-2</c:v>
                </c:pt>
                <c:pt idx="107">
                  <c:v>3.2875300000000003E-2</c:v>
                </c:pt>
                <c:pt idx="108">
                  <c:v>4.9492099999999997E-2</c:v>
                </c:pt>
                <c:pt idx="109">
                  <c:v>6.9023600000000004E-2</c:v>
                </c:pt>
                <c:pt idx="110">
                  <c:v>9.3056200000000006E-2</c:v>
                </c:pt>
                <c:pt idx="111">
                  <c:v>0.123322</c:v>
                </c:pt>
                <c:pt idx="112">
                  <c:v>0.158662</c:v>
                </c:pt>
                <c:pt idx="113">
                  <c:v>0.19754099999999999</c:v>
                </c:pt>
                <c:pt idx="114">
                  <c:v>0.23605400000000001</c:v>
                </c:pt>
                <c:pt idx="115">
                  <c:v>0.28445599999999999</c:v>
                </c:pt>
                <c:pt idx="116">
                  <c:v>0.32040600000000002</c:v>
                </c:pt>
                <c:pt idx="117">
                  <c:v>0.35061799999999999</c:v>
                </c:pt>
                <c:pt idx="118">
                  <c:v>0.38077</c:v>
                </c:pt>
                <c:pt idx="119">
                  <c:v>0.41522399999999998</c:v>
                </c:pt>
                <c:pt idx="120">
                  <c:v>0.41192800000000002</c:v>
                </c:pt>
                <c:pt idx="121">
                  <c:v>0.40078900000000001</c:v>
                </c:pt>
                <c:pt idx="122">
                  <c:v>0.39550999999999997</c:v>
                </c:pt>
                <c:pt idx="123">
                  <c:v>0.37124800000000002</c:v>
                </c:pt>
                <c:pt idx="124">
                  <c:v>0.34945900000000002</c:v>
                </c:pt>
                <c:pt idx="125">
                  <c:v>0.31915500000000002</c:v>
                </c:pt>
                <c:pt idx="126">
                  <c:v>0.27398899999999998</c:v>
                </c:pt>
                <c:pt idx="127">
                  <c:v>0.23519999999999999</c:v>
                </c:pt>
                <c:pt idx="128">
                  <c:v>0.19983000000000001</c:v>
                </c:pt>
                <c:pt idx="129">
                  <c:v>0.15097099999999999</c:v>
                </c:pt>
                <c:pt idx="130">
                  <c:v>0.128022</c:v>
                </c:pt>
                <c:pt idx="131">
                  <c:v>9.4818600000000003E-2</c:v>
                </c:pt>
                <c:pt idx="132">
                  <c:v>6.7413799999999996E-2</c:v>
                </c:pt>
                <c:pt idx="133">
                  <c:v>4.83916E-2</c:v>
                </c:pt>
                <c:pt idx="134">
                  <c:v>3.6983700000000001E-2</c:v>
                </c:pt>
                <c:pt idx="135">
                  <c:v>2.2760499999999999E-2</c:v>
                </c:pt>
                <c:pt idx="136">
                  <c:v>1.5977999999999999E-2</c:v>
                </c:pt>
                <c:pt idx="137">
                  <c:v>9.7294400000000007E-3</c:v>
                </c:pt>
                <c:pt idx="138">
                  <c:v>6.0100900000000001E-3</c:v>
                </c:pt>
                <c:pt idx="139">
                  <c:v>3.3755500000000002E-3</c:v>
                </c:pt>
                <c:pt idx="140">
                  <c:v>1.9679200000000002E-3</c:v>
                </c:pt>
                <c:pt idx="141">
                  <c:v>1.3287100000000001E-3</c:v>
                </c:pt>
                <c:pt idx="142">
                  <c:v>9.0122599999999998E-4</c:v>
                </c:pt>
                <c:pt idx="143">
                  <c:v>6.1130899999999998E-4</c:v>
                </c:pt>
                <c:pt idx="144">
                  <c:v>4.46441E-4</c:v>
                </c:pt>
                <c:pt idx="145">
                  <c:v>4.9624200000000004E-4</c:v>
                </c:pt>
                <c:pt idx="146">
                  <c:v>3.8475E-4</c:v>
                </c:pt>
                <c:pt idx="147">
                  <c:v>3.6067E-4</c:v>
                </c:pt>
                <c:pt idx="148">
                  <c:v>2.91439E-4</c:v>
                </c:pt>
                <c:pt idx="149">
                  <c:v>3.1194300000000002E-4</c:v>
                </c:pt>
                <c:pt idx="150">
                  <c:v>2.8291500000000001E-4</c:v>
                </c:pt>
                <c:pt idx="151">
                  <c:v>2.7677600000000001E-4</c:v>
                </c:pt>
                <c:pt idx="152">
                  <c:v>2.5692800000000002E-4</c:v>
                </c:pt>
                <c:pt idx="153">
                  <c:v>2.4783800000000001E-4</c:v>
                </c:pt>
                <c:pt idx="154">
                  <c:v>2.1886900000000001E-4</c:v>
                </c:pt>
                <c:pt idx="155">
                  <c:v>2.0733599999999999E-4</c:v>
                </c:pt>
                <c:pt idx="156">
                  <c:v>2.1621699999999999E-4</c:v>
                </c:pt>
                <c:pt idx="157">
                  <c:v>2.2047899999999999E-4</c:v>
                </c:pt>
                <c:pt idx="158">
                  <c:v>1.8912599999999999E-4</c:v>
                </c:pt>
                <c:pt idx="159">
                  <c:v>1.85312E-4</c:v>
                </c:pt>
                <c:pt idx="160">
                  <c:v>2.0033200000000001E-4</c:v>
                </c:pt>
                <c:pt idx="161">
                  <c:v>2.0036199999999999E-4</c:v>
                </c:pt>
                <c:pt idx="162">
                  <c:v>1.8695100000000001E-4</c:v>
                </c:pt>
                <c:pt idx="163">
                  <c:v>1.7514900000000001E-4</c:v>
                </c:pt>
                <c:pt idx="164">
                  <c:v>1.75835E-4</c:v>
                </c:pt>
                <c:pt idx="165">
                  <c:v>1.6996399999999999E-4</c:v>
                </c:pt>
                <c:pt idx="166">
                  <c:v>1.7368900000000001E-4</c:v>
                </c:pt>
                <c:pt idx="167">
                  <c:v>1.7458299999999999E-4</c:v>
                </c:pt>
                <c:pt idx="168">
                  <c:v>1.75E-4</c:v>
                </c:pt>
                <c:pt idx="169">
                  <c:v>1.7210899999999999E-4</c:v>
                </c:pt>
                <c:pt idx="170">
                  <c:v>1.79202E-4</c:v>
                </c:pt>
                <c:pt idx="171">
                  <c:v>1.7923200000000001E-4</c:v>
                </c:pt>
                <c:pt idx="172">
                  <c:v>1.6018799999999999E-4</c:v>
                </c:pt>
                <c:pt idx="173">
                  <c:v>1.7070900000000001E-4</c:v>
                </c:pt>
                <c:pt idx="174">
                  <c:v>1.8510299999999999E-4</c:v>
                </c:pt>
                <c:pt idx="175">
                  <c:v>1.84179E-4</c:v>
                </c:pt>
                <c:pt idx="176">
                  <c:v>1.6755000000000001E-4</c:v>
                </c:pt>
                <c:pt idx="177">
                  <c:v>1.4934E-4</c:v>
                </c:pt>
                <c:pt idx="178">
                  <c:v>1.46897E-4</c:v>
                </c:pt>
                <c:pt idx="179">
                  <c:v>1.5154599999999999E-4</c:v>
                </c:pt>
                <c:pt idx="180">
                  <c:v>1.3047499999999999E-4</c:v>
                </c:pt>
                <c:pt idx="181">
                  <c:v>1.3247199999999999E-4</c:v>
                </c:pt>
                <c:pt idx="182">
                  <c:v>1.2740599999999999E-4</c:v>
                </c:pt>
                <c:pt idx="183">
                  <c:v>1.30982E-4</c:v>
                </c:pt>
                <c:pt idx="184">
                  <c:v>1.2311399999999999E-4</c:v>
                </c:pt>
                <c:pt idx="185">
                  <c:v>1.28181E-4</c:v>
                </c:pt>
                <c:pt idx="186">
                  <c:v>1.32979E-4</c:v>
                </c:pt>
                <c:pt idx="187">
                  <c:v>1.283E-4</c:v>
                </c:pt>
                <c:pt idx="188">
                  <c:v>1.26095E-4</c:v>
                </c:pt>
                <c:pt idx="189">
                  <c:v>1.27763E-4</c:v>
                </c:pt>
                <c:pt idx="190">
                  <c:v>1.30297E-4</c:v>
                </c:pt>
                <c:pt idx="191">
                  <c:v>1.2871700000000001E-4</c:v>
                </c:pt>
                <c:pt idx="192">
                  <c:v>1.3375400000000001E-4</c:v>
                </c:pt>
                <c:pt idx="193">
                  <c:v>1.21505E-4</c:v>
                </c:pt>
                <c:pt idx="194">
                  <c:v>1.2153400000000001E-4</c:v>
                </c:pt>
                <c:pt idx="195">
                  <c:v>1.17749E-4</c:v>
                </c:pt>
                <c:pt idx="196">
                  <c:v>1.2073E-4</c:v>
                </c:pt>
                <c:pt idx="197">
                  <c:v>1.1283200000000001E-4</c:v>
                </c:pt>
                <c:pt idx="198">
                  <c:v>1.10448E-4</c:v>
                </c:pt>
                <c:pt idx="199">
                  <c:v>1.0967300000000001E-4</c:v>
                </c:pt>
                <c:pt idx="200">
                  <c:v>1.06872E-4</c:v>
                </c:pt>
                <c:pt idx="201">
                  <c:v>1.0514300000000001E-4</c:v>
                </c:pt>
                <c:pt idx="202">
                  <c:v>1.11282E-4</c:v>
                </c:pt>
                <c:pt idx="203">
                  <c:v>1.07289E-4</c:v>
                </c:pt>
                <c:pt idx="204">
                  <c:v>9.7275000000000006E-5</c:v>
                </c:pt>
                <c:pt idx="205">
                  <c:v>1.0162600000000001E-4</c:v>
                </c:pt>
                <c:pt idx="206">
                  <c:v>9.4920999999999995E-5</c:v>
                </c:pt>
                <c:pt idx="207">
                  <c:v>1.0880899999999999E-4</c:v>
                </c:pt>
                <c:pt idx="208">
                  <c:v>7.0543000000000005E-5</c:v>
                </c:pt>
                <c:pt idx="209">
                  <c:v>4.0052999999999998E-5</c:v>
                </c:pt>
                <c:pt idx="210">
                  <c:v>2.6469999999999999E-5</c:v>
                </c:pt>
                <c:pt idx="211">
                  <c:v>2.0159000000000001E-5</c:v>
                </c:pt>
                <c:pt idx="212">
                  <c:v>1.5868000000000001E-5</c:v>
                </c:pt>
                <c:pt idx="213">
                  <c:v>1.5880999999999999E-5</c:v>
                </c:pt>
                <c:pt idx="214">
                  <c:v>1.755E-5</c:v>
                </c:pt>
                <c:pt idx="215">
                  <c:v>2.0191E-5</c:v>
                </c:pt>
                <c:pt idx="216">
                  <c:v>2.2052000000000002E-5</c:v>
                </c:pt>
                <c:pt idx="217">
                  <c:v>1.7153E-5</c:v>
                </c:pt>
                <c:pt idx="218">
                  <c:v>1.7326E-5</c:v>
                </c:pt>
                <c:pt idx="219">
                  <c:v>1.308E-5</c:v>
                </c:pt>
                <c:pt idx="220">
                  <c:v>1.4046000000000001E-5</c:v>
                </c:pt>
                <c:pt idx="221">
                  <c:v>1.4800999999999999E-5</c:v>
                </c:pt>
                <c:pt idx="222">
                  <c:v>1.3072E-5</c:v>
                </c:pt>
                <c:pt idx="223">
                  <c:v>1.3696000000000001E-5</c:v>
                </c:pt>
                <c:pt idx="224">
                  <c:v>1.4866E-5</c:v>
                </c:pt>
                <c:pt idx="225">
                  <c:v>1.4255E-5</c:v>
                </c:pt>
                <c:pt idx="226">
                  <c:v>1.3365E-5</c:v>
                </c:pt>
                <c:pt idx="227">
                  <c:v>1.1250000000000001E-5</c:v>
                </c:pt>
                <c:pt idx="228">
                  <c:v>1.4391E-5</c:v>
                </c:pt>
                <c:pt idx="229">
                  <c:v>1.1848000000000001E-5</c:v>
                </c:pt>
                <c:pt idx="230">
                  <c:v>1.3458000000000001E-5</c:v>
                </c:pt>
                <c:pt idx="231">
                  <c:v>1.1701E-5</c:v>
                </c:pt>
                <c:pt idx="232">
                  <c:v>1.2058999999999999E-5</c:v>
                </c:pt>
                <c:pt idx="233">
                  <c:v>1.1522000000000001E-5</c:v>
                </c:pt>
                <c:pt idx="234">
                  <c:v>1.0981999999999999E-5</c:v>
                </c:pt>
                <c:pt idx="235">
                  <c:v>1.1221E-5</c:v>
                </c:pt>
                <c:pt idx="236">
                  <c:v>9.6970000000000005E-6</c:v>
                </c:pt>
                <c:pt idx="237">
                  <c:v>9.2609999999999999E-6</c:v>
                </c:pt>
                <c:pt idx="238">
                  <c:v>1.0244999999999999E-5</c:v>
                </c:pt>
                <c:pt idx="239">
                  <c:v>9.5629999999999998E-6</c:v>
                </c:pt>
                <c:pt idx="240">
                  <c:v>1.0379E-5</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0.00E+00</c:formatCode>
                <c:ptCount val="241"/>
                <c:pt idx="0">
                  <c:v>1.1031E-5</c:v>
                </c:pt>
                <c:pt idx="1">
                  <c:v>1.0693000000000001E-5</c:v>
                </c:pt>
                <c:pt idx="2">
                  <c:v>1.3529999999999999E-5</c:v>
                </c:pt>
                <c:pt idx="3">
                  <c:v>1.0220999999999999E-5</c:v>
                </c:pt>
                <c:pt idx="4">
                  <c:v>9.9340000000000001E-6</c:v>
                </c:pt>
                <c:pt idx="5">
                  <c:v>1.2481E-5</c:v>
                </c:pt>
                <c:pt idx="6">
                  <c:v>1.293E-5</c:v>
                </c:pt>
                <c:pt idx="7">
                  <c:v>1.853E-5</c:v>
                </c:pt>
                <c:pt idx="8">
                  <c:v>1.8751999999999999E-5</c:v>
                </c:pt>
                <c:pt idx="9">
                  <c:v>1.2689E-5</c:v>
                </c:pt>
                <c:pt idx="10">
                  <c:v>1.0284E-5</c:v>
                </c:pt>
                <c:pt idx="11">
                  <c:v>1.2685E-5</c:v>
                </c:pt>
                <c:pt idx="12">
                  <c:v>1.2201999999999999E-5</c:v>
                </c:pt>
                <c:pt idx="13">
                  <c:v>1.4069E-5</c:v>
                </c:pt>
                <c:pt idx="14">
                  <c:v>1.4275E-5</c:v>
                </c:pt>
                <c:pt idx="15">
                  <c:v>1.3777999999999999E-5</c:v>
                </c:pt>
                <c:pt idx="16">
                  <c:v>1.6697E-5</c:v>
                </c:pt>
                <c:pt idx="17">
                  <c:v>1.5111E-5</c:v>
                </c:pt>
                <c:pt idx="18">
                  <c:v>1.6470999999999999E-5</c:v>
                </c:pt>
                <c:pt idx="19">
                  <c:v>1.7765E-5</c:v>
                </c:pt>
                <c:pt idx="20">
                  <c:v>1.4402E-5</c:v>
                </c:pt>
                <c:pt idx="21">
                  <c:v>1.3867E-5</c:v>
                </c:pt>
                <c:pt idx="22">
                  <c:v>1.4481000000000001E-5</c:v>
                </c:pt>
                <c:pt idx="23">
                  <c:v>1.6390999999999999E-5</c:v>
                </c:pt>
                <c:pt idx="24">
                  <c:v>1.2442E-5</c:v>
                </c:pt>
                <c:pt idx="25">
                  <c:v>1.4849E-5</c:v>
                </c:pt>
                <c:pt idx="26">
                  <c:v>1.6504999999999999E-5</c:v>
                </c:pt>
                <c:pt idx="27">
                  <c:v>1.5931E-5</c:v>
                </c:pt>
                <c:pt idx="28">
                  <c:v>1.6047000000000001E-5</c:v>
                </c:pt>
                <c:pt idx="29">
                  <c:v>1.7688000000000001E-5</c:v>
                </c:pt>
                <c:pt idx="30">
                  <c:v>1.8703999999999999E-5</c:v>
                </c:pt>
                <c:pt idx="31">
                  <c:v>2.9322000000000001E-5</c:v>
                </c:pt>
                <c:pt idx="32">
                  <c:v>3.9342999999999999E-5</c:v>
                </c:pt>
                <c:pt idx="33">
                  <c:v>6.8832999999999996E-5</c:v>
                </c:pt>
                <c:pt idx="34">
                  <c:v>1.2218999999999999E-4</c:v>
                </c:pt>
                <c:pt idx="35">
                  <c:v>1.5112900000000001E-4</c:v>
                </c:pt>
                <c:pt idx="36">
                  <c:v>1.23621E-4</c:v>
                </c:pt>
                <c:pt idx="37">
                  <c:v>1.4883400000000001E-4</c:v>
                </c:pt>
                <c:pt idx="38">
                  <c:v>1.32979E-4</c:v>
                </c:pt>
                <c:pt idx="39">
                  <c:v>1.3628699999999999E-4</c:v>
                </c:pt>
                <c:pt idx="40">
                  <c:v>1.4680699999999999E-4</c:v>
                </c:pt>
                <c:pt idx="41">
                  <c:v>1.5920499999999999E-4</c:v>
                </c:pt>
                <c:pt idx="42">
                  <c:v>1.6012900000000001E-4</c:v>
                </c:pt>
                <c:pt idx="43">
                  <c:v>1.6620799999999999E-4</c:v>
                </c:pt>
                <c:pt idx="44">
                  <c:v>1.57417E-4</c:v>
                </c:pt>
                <c:pt idx="45">
                  <c:v>1.62096E-4</c:v>
                </c:pt>
                <c:pt idx="46">
                  <c:v>1.7023200000000001E-4</c:v>
                </c:pt>
                <c:pt idx="47">
                  <c:v>1.7058899999999999E-4</c:v>
                </c:pt>
                <c:pt idx="48">
                  <c:v>1.8060299999999999E-4</c:v>
                </c:pt>
                <c:pt idx="49">
                  <c:v>1.8373200000000001E-4</c:v>
                </c:pt>
                <c:pt idx="50">
                  <c:v>1.8692099999999999E-4</c:v>
                </c:pt>
                <c:pt idx="51">
                  <c:v>1.84716E-4</c:v>
                </c:pt>
                <c:pt idx="52">
                  <c:v>1.8948399999999999E-4</c:v>
                </c:pt>
                <c:pt idx="53">
                  <c:v>1.9002099999999999E-4</c:v>
                </c:pt>
                <c:pt idx="54">
                  <c:v>1.93358E-4</c:v>
                </c:pt>
                <c:pt idx="55">
                  <c:v>1.9619E-4</c:v>
                </c:pt>
                <c:pt idx="56">
                  <c:v>1.94193E-4</c:v>
                </c:pt>
                <c:pt idx="57">
                  <c:v>2.0000399999999999E-4</c:v>
                </c:pt>
                <c:pt idx="58">
                  <c:v>1.9917000000000001E-4</c:v>
                </c:pt>
                <c:pt idx="59">
                  <c:v>2.0334199999999999E-4</c:v>
                </c:pt>
                <c:pt idx="60">
                  <c:v>2.0665000000000001E-4</c:v>
                </c:pt>
                <c:pt idx="61">
                  <c:v>2.1538199999999999E-4</c:v>
                </c:pt>
                <c:pt idx="62">
                  <c:v>2.29449E-4</c:v>
                </c:pt>
                <c:pt idx="63">
                  <c:v>2.24859E-4</c:v>
                </c:pt>
                <c:pt idx="64">
                  <c:v>2.2205799999999999E-4</c:v>
                </c:pt>
                <c:pt idx="65">
                  <c:v>2.3314399999999999E-4</c:v>
                </c:pt>
                <c:pt idx="66">
                  <c:v>2.3514099999999999E-4</c:v>
                </c:pt>
                <c:pt idx="67">
                  <c:v>2.4813599999999998E-4</c:v>
                </c:pt>
                <c:pt idx="68">
                  <c:v>2.4217499999999999E-4</c:v>
                </c:pt>
                <c:pt idx="69">
                  <c:v>2.3892600000000001E-4</c:v>
                </c:pt>
                <c:pt idx="70">
                  <c:v>2.2783999999999999E-4</c:v>
                </c:pt>
                <c:pt idx="71">
                  <c:v>2.40893E-4</c:v>
                </c:pt>
                <c:pt idx="72">
                  <c:v>2.8184199999999998E-4</c:v>
                </c:pt>
                <c:pt idx="73">
                  <c:v>2.7802799999999999E-4</c:v>
                </c:pt>
                <c:pt idx="74">
                  <c:v>2.9093199999999999E-4</c:v>
                </c:pt>
                <c:pt idx="75">
                  <c:v>3.31195E-4</c:v>
                </c:pt>
                <c:pt idx="76">
                  <c:v>3.52534E-4</c:v>
                </c:pt>
                <c:pt idx="77">
                  <c:v>3.5870299999999998E-4</c:v>
                </c:pt>
                <c:pt idx="78">
                  <c:v>4.01469E-4</c:v>
                </c:pt>
                <c:pt idx="79">
                  <c:v>4.0763799999999999E-4</c:v>
                </c:pt>
                <c:pt idx="80">
                  <c:v>4.8652500000000002E-4</c:v>
                </c:pt>
                <c:pt idx="81">
                  <c:v>5.67082E-4</c:v>
                </c:pt>
                <c:pt idx="82">
                  <c:v>4.8589899999999998E-4</c:v>
                </c:pt>
                <c:pt idx="83">
                  <c:v>4.7612400000000002E-4</c:v>
                </c:pt>
                <c:pt idx="84">
                  <c:v>4.7350099999999998E-4</c:v>
                </c:pt>
                <c:pt idx="85">
                  <c:v>4.2546000000000001E-4</c:v>
                </c:pt>
                <c:pt idx="86">
                  <c:v>3.5751100000000003E-4</c:v>
                </c:pt>
                <c:pt idx="87">
                  <c:v>3.6895500000000002E-4</c:v>
                </c:pt>
                <c:pt idx="88">
                  <c:v>3.3521799999999997E-4</c:v>
                </c:pt>
                <c:pt idx="89">
                  <c:v>4.1592300000000001E-4</c:v>
                </c:pt>
                <c:pt idx="90">
                  <c:v>4.76601E-4</c:v>
                </c:pt>
                <c:pt idx="91">
                  <c:v>4.9090799999999997E-4</c:v>
                </c:pt>
                <c:pt idx="92">
                  <c:v>7.3767099999999996E-4</c:v>
                </c:pt>
                <c:pt idx="93">
                  <c:v>6.3980000000000005E-4</c:v>
                </c:pt>
                <c:pt idx="94">
                  <c:v>9.2018000000000004E-4</c:v>
                </c:pt>
                <c:pt idx="95">
                  <c:v>9.4497600000000004E-4</c:v>
                </c:pt>
                <c:pt idx="96">
                  <c:v>8.6629800000000005E-4</c:v>
                </c:pt>
                <c:pt idx="97">
                  <c:v>7.4279700000000001E-4</c:v>
                </c:pt>
                <c:pt idx="98">
                  <c:v>7.7402999999999999E-4</c:v>
                </c:pt>
                <c:pt idx="99">
                  <c:v>7.9369900000000003E-4</c:v>
                </c:pt>
                <c:pt idx="100">
                  <c:v>1.07325E-3</c:v>
                </c:pt>
                <c:pt idx="101">
                  <c:v>2.1133599999999999E-3</c:v>
                </c:pt>
                <c:pt idx="102">
                  <c:v>3.6936E-3</c:v>
                </c:pt>
                <c:pt idx="103">
                  <c:v>8.3637799999999995E-3</c:v>
                </c:pt>
                <c:pt idx="104">
                  <c:v>1.4730500000000001E-2</c:v>
                </c:pt>
                <c:pt idx="105">
                  <c:v>2.44371E-2</c:v>
                </c:pt>
                <c:pt idx="106">
                  <c:v>4.1841700000000003E-2</c:v>
                </c:pt>
                <c:pt idx="107">
                  <c:v>6.7741899999999994E-2</c:v>
                </c:pt>
                <c:pt idx="108">
                  <c:v>0.102883</c:v>
                </c:pt>
                <c:pt idx="109">
                  <c:v>0.14565400000000001</c:v>
                </c:pt>
                <c:pt idx="110">
                  <c:v>0.20147799999999999</c:v>
                </c:pt>
                <c:pt idx="111">
                  <c:v>0.26672600000000002</c:v>
                </c:pt>
                <c:pt idx="112">
                  <c:v>0.34869600000000001</c:v>
                </c:pt>
                <c:pt idx="113">
                  <c:v>0.43823400000000001</c:v>
                </c:pt>
                <c:pt idx="114">
                  <c:v>0.52911799999999998</c:v>
                </c:pt>
                <c:pt idx="115">
                  <c:v>0.64374200000000004</c:v>
                </c:pt>
                <c:pt idx="116">
                  <c:v>0.72772599999999998</c:v>
                </c:pt>
                <c:pt idx="117">
                  <c:v>0.80218900000000004</c:v>
                </c:pt>
                <c:pt idx="118">
                  <c:v>0.87793399999999999</c:v>
                </c:pt>
                <c:pt idx="119">
                  <c:v>0.95831699999999997</c:v>
                </c:pt>
                <c:pt idx="120">
                  <c:v>0.95782900000000004</c:v>
                </c:pt>
                <c:pt idx="121">
                  <c:v>0.93933500000000003</c:v>
                </c:pt>
                <c:pt idx="122">
                  <c:v>0.93280399999999997</c:v>
                </c:pt>
                <c:pt idx="123">
                  <c:v>0.87915399999999999</c:v>
                </c:pt>
                <c:pt idx="124">
                  <c:v>0.83276700000000003</c:v>
                </c:pt>
                <c:pt idx="125">
                  <c:v>0.76300400000000002</c:v>
                </c:pt>
                <c:pt idx="126">
                  <c:v>0.65765799999999996</c:v>
                </c:pt>
                <c:pt idx="127">
                  <c:v>0.56744799999999995</c:v>
                </c:pt>
                <c:pt idx="128">
                  <c:v>0.483767</c:v>
                </c:pt>
                <c:pt idx="129">
                  <c:v>0.366701</c:v>
                </c:pt>
                <c:pt idx="130">
                  <c:v>0.310915</c:v>
                </c:pt>
                <c:pt idx="131">
                  <c:v>0.231019</c:v>
                </c:pt>
                <c:pt idx="132">
                  <c:v>0.164491</c:v>
                </c:pt>
                <c:pt idx="133">
                  <c:v>0.118226</c:v>
                </c:pt>
                <c:pt idx="134">
                  <c:v>8.8211499999999998E-2</c:v>
                </c:pt>
                <c:pt idx="135">
                  <c:v>5.3760799999999997E-2</c:v>
                </c:pt>
                <c:pt idx="136">
                  <c:v>3.64687E-2</c:v>
                </c:pt>
                <c:pt idx="137">
                  <c:v>2.12976E-2</c:v>
                </c:pt>
                <c:pt idx="138">
                  <c:v>1.20392E-2</c:v>
                </c:pt>
                <c:pt idx="139">
                  <c:v>6.1354900000000004E-3</c:v>
                </c:pt>
                <c:pt idx="140">
                  <c:v>3.2038800000000001E-3</c:v>
                </c:pt>
                <c:pt idx="141">
                  <c:v>1.7738400000000001E-3</c:v>
                </c:pt>
                <c:pt idx="142">
                  <c:v>9.4819399999999997E-4</c:v>
                </c:pt>
                <c:pt idx="143">
                  <c:v>5.8603699999999997E-4</c:v>
                </c:pt>
                <c:pt idx="144">
                  <c:v>5.3406099999999995E-4</c:v>
                </c:pt>
                <c:pt idx="145">
                  <c:v>6.4725099999999995E-4</c:v>
                </c:pt>
                <c:pt idx="146">
                  <c:v>7.1376899999999995E-4</c:v>
                </c:pt>
                <c:pt idx="147">
                  <c:v>7.4941299999999999E-4</c:v>
                </c:pt>
                <c:pt idx="148">
                  <c:v>6.8432499999999995E-4</c:v>
                </c:pt>
                <c:pt idx="149">
                  <c:v>6.3640300000000001E-4</c:v>
                </c:pt>
                <c:pt idx="150">
                  <c:v>4.9490099999999996E-4</c:v>
                </c:pt>
                <c:pt idx="151">
                  <c:v>5.1749100000000002E-4</c:v>
                </c:pt>
                <c:pt idx="152">
                  <c:v>5.2488199999999995E-4</c:v>
                </c:pt>
                <c:pt idx="153">
                  <c:v>4.3463900000000001E-4</c:v>
                </c:pt>
                <c:pt idx="154">
                  <c:v>4.1735399999999999E-4</c:v>
                </c:pt>
                <c:pt idx="155">
                  <c:v>3.8105399999999997E-4</c:v>
                </c:pt>
                <c:pt idx="156">
                  <c:v>3.6883499999999997E-4</c:v>
                </c:pt>
                <c:pt idx="157">
                  <c:v>3.7950499999999998E-4</c:v>
                </c:pt>
                <c:pt idx="158">
                  <c:v>3.0160099999999997E-4</c:v>
                </c:pt>
                <c:pt idx="159">
                  <c:v>3.05297E-4</c:v>
                </c:pt>
                <c:pt idx="160">
                  <c:v>3.3253599999999998E-4</c:v>
                </c:pt>
                <c:pt idx="161">
                  <c:v>3.1644300000000002E-4</c:v>
                </c:pt>
                <c:pt idx="162">
                  <c:v>2.8401799999999998E-4</c:v>
                </c:pt>
                <c:pt idx="163">
                  <c:v>2.7626899999999999E-4</c:v>
                </c:pt>
                <c:pt idx="164">
                  <c:v>2.7191800000000001E-4</c:v>
                </c:pt>
                <c:pt idx="165">
                  <c:v>2.6273900000000001E-4</c:v>
                </c:pt>
                <c:pt idx="166">
                  <c:v>2.7120300000000003E-4</c:v>
                </c:pt>
                <c:pt idx="167">
                  <c:v>2.6565999999999997E-4</c:v>
                </c:pt>
                <c:pt idx="168">
                  <c:v>2.7465999999999998E-4</c:v>
                </c:pt>
                <c:pt idx="169">
                  <c:v>2.6643499999999998E-4</c:v>
                </c:pt>
                <c:pt idx="170">
                  <c:v>2.8586600000000002E-4</c:v>
                </c:pt>
                <c:pt idx="171">
                  <c:v>2.7776E-4</c:v>
                </c:pt>
                <c:pt idx="172">
                  <c:v>2.5057999999999998E-4</c:v>
                </c:pt>
                <c:pt idx="173">
                  <c:v>2.6971299999999998E-4</c:v>
                </c:pt>
                <c:pt idx="174">
                  <c:v>2.8878600000000002E-4</c:v>
                </c:pt>
                <c:pt idx="175">
                  <c:v>2.7489799999999998E-4</c:v>
                </c:pt>
                <c:pt idx="176">
                  <c:v>2.7221599999999998E-4</c:v>
                </c:pt>
                <c:pt idx="177">
                  <c:v>2.4128100000000001E-4</c:v>
                </c:pt>
                <c:pt idx="178">
                  <c:v>2.37049E-4</c:v>
                </c:pt>
                <c:pt idx="179">
                  <c:v>2.4378400000000001E-4</c:v>
                </c:pt>
                <c:pt idx="180">
                  <c:v>2.00034E-4</c:v>
                </c:pt>
                <c:pt idx="181">
                  <c:v>2.06591E-4</c:v>
                </c:pt>
                <c:pt idx="182">
                  <c:v>1.96935E-4</c:v>
                </c:pt>
                <c:pt idx="183">
                  <c:v>2.0456399999999999E-4</c:v>
                </c:pt>
                <c:pt idx="184">
                  <c:v>1.81795E-4</c:v>
                </c:pt>
                <c:pt idx="185">
                  <c:v>1.8048399999999999E-4</c:v>
                </c:pt>
                <c:pt idx="186">
                  <c:v>1.90199E-4</c:v>
                </c:pt>
                <c:pt idx="187">
                  <c:v>1.8066299999999999E-4</c:v>
                </c:pt>
                <c:pt idx="188">
                  <c:v>1.7941100000000001E-4</c:v>
                </c:pt>
                <c:pt idx="189">
                  <c:v>1.7720600000000001E-4</c:v>
                </c:pt>
                <c:pt idx="190">
                  <c:v>1.84477E-4</c:v>
                </c:pt>
                <c:pt idx="191">
                  <c:v>1.8030499999999999E-4</c:v>
                </c:pt>
                <c:pt idx="192">
                  <c:v>1.8090099999999999E-4</c:v>
                </c:pt>
                <c:pt idx="193">
                  <c:v>1.7374799999999999E-4</c:v>
                </c:pt>
                <c:pt idx="194">
                  <c:v>1.75775E-4</c:v>
                </c:pt>
                <c:pt idx="195">
                  <c:v>1.7386800000000001E-4</c:v>
                </c:pt>
                <c:pt idx="196">
                  <c:v>1.75179E-4</c:v>
                </c:pt>
                <c:pt idx="197">
                  <c:v>1.6188699999999999E-4</c:v>
                </c:pt>
                <c:pt idx="198">
                  <c:v>1.54079E-4</c:v>
                </c:pt>
                <c:pt idx="199">
                  <c:v>1.63437E-4</c:v>
                </c:pt>
                <c:pt idx="200">
                  <c:v>1.5461500000000001E-4</c:v>
                </c:pt>
                <c:pt idx="201">
                  <c:v>1.5002599999999999E-4</c:v>
                </c:pt>
                <c:pt idx="202">
                  <c:v>1.5050299999999999E-4</c:v>
                </c:pt>
                <c:pt idx="203">
                  <c:v>1.4865500000000001E-4</c:v>
                </c:pt>
                <c:pt idx="204">
                  <c:v>1.3780699999999999E-4</c:v>
                </c:pt>
                <c:pt idx="205">
                  <c:v>1.37866E-4</c:v>
                </c:pt>
                <c:pt idx="206">
                  <c:v>1.29045E-4</c:v>
                </c:pt>
                <c:pt idx="207">
                  <c:v>1.48536E-4</c:v>
                </c:pt>
                <c:pt idx="208">
                  <c:v>9.2056000000000001E-5</c:v>
                </c:pt>
                <c:pt idx="209">
                  <c:v>4.8544999999999997E-5</c:v>
                </c:pt>
                <c:pt idx="210">
                  <c:v>3.1783999999999999E-5</c:v>
                </c:pt>
                <c:pt idx="211">
                  <c:v>2.3030000000000001E-5</c:v>
                </c:pt>
                <c:pt idx="212">
                  <c:v>1.8406999999999998E-5</c:v>
                </c:pt>
                <c:pt idx="213">
                  <c:v>1.5128E-5</c:v>
                </c:pt>
                <c:pt idx="214">
                  <c:v>1.6782999999999998E-5</c:v>
                </c:pt>
                <c:pt idx="215">
                  <c:v>1.5255E-5</c:v>
                </c:pt>
                <c:pt idx="216">
                  <c:v>1.6025999999999999E-5</c:v>
                </c:pt>
                <c:pt idx="217">
                  <c:v>1.5930000000000002E-5</c:v>
                </c:pt>
                <c:pt idx="218">
                  <c:v>1.3835999999999999E-5</c:v>
                </c:pt>
                <c:pt idx="219">
                  <c:v>1.3653E-5</c:v>
                </c:pt>
                <c:pt idx="220">
                  <c:v>1.4234E-5</c:v>
                </c:pt>
                <c:pt idx="221">
                  <c:v>1.6932E-5</c:v>
                </c:pt>
                <c:pt idx="222">
                  <c:v>1.4618E-5</c:v>
                </c:pt>
                <c:pt idx="223">
                  <c:v>1.4375999999999999E-5</c:v>
                </c:pt>
                <c:pt idx="224">
                  <c:v>1.4647999999999999E-5</c:v>
                </c:pt>
                <c:pt idx="225">
                  <c:v>1.4629E-5</c:v>
                </c:pt>
                <c:pt idx="226">
                  <c:v>1.6532999999999999E-5</c:v>
                </c:pt>
                <c:pt idx="227">
                  <c:v>1.3568E-5</c:v>
                </c:pt>
                <c:pt idx="228">
                  <c:v>1.432E-5</c:v>
                </c:pt>
                <c:pt idx="229">
                  <c:v>1.3142999999999999E-5</c:v>
                </c:pt>
                <c:pt idx="230">
                  <c:v>1.2156E-5</c:v>
                </c:pt>
                <c:pt idx="231">
                  <c:v>1.3225E-5</c:v>
                </c:pt>
                <c:pt idx="232">
                  <c:v>1.413E-5</c:v>
                </c:pt>
                <c:pt idx="233">
                  <c:v>1.4722000000000001E-5</c:v>
                </c:pt>
                <c:pt idx="234">
                  <c:v>1.026E-5</c:v>
                </c:pt>
                <c:pt idx="235">
                  <c:v>1.0397000000000001E-5</c:v>
                </c:pt>
                <c:pt idx="236">
                  <c:v>1.1100999999999999E-5</c:v>
                </c:pt>
                <c:pt idx="237">
                  <c:v>1.2238E-5</c:v>
                </c:pt>
                <c:pt idx="238">
                  <c:v>1.147E-5</c:v>
                </c:pt>
                <c:pt idx="239">
                  <c:v>1.1097999999999999E-5</c:v>
                </c:pt>
                <c:pt idx="240">
                  <c:v>1.3604999999999999E-5</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0.00E+00</c:formatCode>
                <c:ptCount val="241"/>
                <c:pt idx="0">
                  <c:v>1.1014E-5</c:v>
                </c:pt>
                <c:pt idx="1">
                  <c:v>1.0273E-5</c:v>
                </c:pt>
                <c:pt idx="2">
                  <c:v>1.3645000000000001E-5</c:v>
                </c:pt>
                <c:pt idx="3">
                  <c:v>1.1589E-5</c:v>
                </c:pt>
                <c:pt idx="4">
                  <c:v>1.6714999999999998E-5</c:v>
                </c:pt>
                <c:pt idx="5">
                  <c:v>1.9330999999999998E-5</c:v>
                </c:pt>
                <c:pt idx="6">
                  <c:v>1.7867E-5</c:v>
                </c:pt>
                <c:pt idx="7">
                  <c:v>2.0917999999999999E-5</c:v>
                </c:pt>
                <c:pt idx="8">
                  <c:v>2.1736999999999999E-5</c:v>
                </c:pt>
                <c:pt idx="9">
                  <c:v>1.2577E-5</c:v>
                </c:pt>
                <c:pt idx="10">
                  <c:v>1.0777E-5</c:v>
                </c:pt>
                <c:pt idx="11">
                  <c:v>1.1351E-5</c:v>
                </c:pt>
                <c:pt idx="12">
                  <c:v>1.4205E-5</c:v>
                </c:pt>
                <c:pt idx="13">
                  <c:v>1.2398000000000001E-5</c:v>
                </c:pt>
                <c:pt idx="14">
                  <c:v>1.7189000000000001E-5</c:v>
                </c:pt>
                <c:pt idx="15">
                  <c:v>1.2476E-5</c:v>
                </c:pt>
                <c:pt idx="16">
                  <c:v>1.4205E-5</c:v>
                </c:pt>
                <c:pt idx="17">
                  <c:v>1.3586E-5</c:v>
                </c:pt>
                <c:pt idx="18">
                  <c:v>1.6986999999999998E-5</c:v>
                </c:pt>
                <c:pt idx="19">
                  <c:v>1.9048000000000001E-5</c:v>
                </c:pt>
                <c:pt idx="20">
                  <c:v>1.6580999999999999E-5</c:v>
                </c:pt>
                <c:pt idx="21">
                  <c:v>1.7557000000000001E-5</c:v>
                </c:pt>
                <c:pt idx="22">
                  <c:v>1.5974E-5</c:v>
                </c:pt>
                <c:pt idx="23">
                  <c:v>1.6674999999999999E-5</c:v>
                </c:pt>
                <c:pt idx="24">
                  <c:v>1.4756000000000001E-5</c:v>
                </c:pt>
                <c:pt idx="25">
                  <c:v>1.6416999999999999E-5</c:v>
                </c:pt>
                <c:pt idx="26">
                  <c:v>1.9352999999999999E-5</c:v>
                </c:pt>
                <c:pt idx="27">
                  <c:v>2.0585999999999999E-5</c:v>
                </c:pt>
                <c:pt idx="28">
                  <c:v>1.9769999999999999E-5</c:v>
                </c:pt>
                <c:pt idx="29">
                  <c:v>1.8817E-5</c:v>
                </c:pt>
                <c:pt idx="30">
                  <c:v>1.8936E-5</c:v>
                </c:pt>
                <c:pt idx="31">
                  <c:v>2.7611999999999999E-5</c:v>
                </c:pt>
                <c:pt idx="32">
                  <c:v>3.4935999999999999E-5</c:v>
                </c:pt>
                <c:pt idx="33">
                  <c:v>6.0584999999999997E-5</c:v>
                </c:pt>
                <c:pt idx="34">
                  <c:v>9.7833999999999999E-5</c:v>
                </c:pt>
                <c:pt idx="35">
                  <c:v>1.2251800000000001E-4</c:v>
                </c:pt>
                <c:pt idx="36">
                  <c:v>9.9271999999999994E-5</c:v>
                </c:pt>
                <c:pt idx="37">
                  <c:v>1.1915E-4</c:v>
                </c:pt>
                <c:pt idx="38">
                  <c:v>1.06544E-4</c:v>
                </c:pt>
                <c:pt idx="39">
                  <c:v>1.04011E-4</c:v>
                </c:pt>
                <c:pt idx="40">
                  <c:v>1.16081E-4</c:v>
                </c:pt>
                <c:pt idx="41">
                  <c:v>1.24902E-4</c:v>
                </c:pt>
                <c:pt idx="42">
                  <c:v>1.18196E-4</c:v>
                </c:pt>
                <c:pt idx="43">
                  <c:v>1.28479E-4</c:v>
                </c:pt>
                <c:pt idx="44">
                  <c:v>1.24306E-4</c:v>
                </c:pt>
                <c:pt idx="45">
                  <c:v>1.2856799999999999E-4</c:v>
                </c:pt>
                <c:pt idx="46">
                  <c:v>1.3282999999999999E-4</c:v>
                </c:pt>
                <c:pt idx="47">
                  <c:v>1.3303800000000001E-4</c:v>
                </c:pt>
                <c:pt idx="48">
                  <c:v>1.39565E-4</c:v>
                </c:pt>
                <c:pt idx="49">
                  <c:v>1.39059E-4</c:v>
                </c:pt>
                <c:pt idx="50">
                  <c:v>1.4737300000000001E-4</c:v>
                </c:pt>
                <c:pt idx="51">
                  <c:v>1.40638E-4</c:v>
                </c:pt>
                <c:pt idx="52">
                  <c:v>1.4784999999999999E-4</c:v>
                </c:pt>
                <c:pt idx="53">
                  <c:v>1.51903E-4</c:v>
                </c:pt>
                <c:pt idx="54">
                  <c:v>1.49281E-4</c:v>
                </c:pt>
                <c:pt idx="55">
                  <c:v>1.5053199999999999E-4</c:v>
                </c:pt>
                <c:pt idx="56">
                  <c:v>1.4984699999999999E-4</c:v>
                </c:pt>
                <c:pt idx="57">
                  <c:v>1.56761E-4</c:v>
                </c:pt>
                <c:pt idx="58">
                  <c:v>1.5488399999999999E-4</c:v>
                </c:pt>
                <c:pt idx="59">
                  <c:v>1.5860900000000001E-4</c:v>
                </c:pt>
                <c:pt idx="60">
                  <c:v>1.6066499999999999E-4</c:v>
                </c:pt>
                <c:pt idx="61">
                  <c:v>1.64599E-4</c:v>
                </c:pt>
                <c:pt idx="62">
                  <c:v>1.7666900000000001E-4</c:v>
                </c:pt>
                <c:pt idx="63">
                  <c:v>1.7273500000000001E-4</c:v>
                </c:pt>
                <c:pt idx="64">
                  <c:v>1.6397300000000001E-4</c:v>
                </c:pt>
                <c:pt idx="65">
                  <c:v>1.6844399999999999E-4</c:v>
                </c:pt>
                <c:pt idx="66">
                  <c:v>1.6835400000000001E-4</c:v>
                </c:pt>
                <c:pt idx="67">
                  <c:v>1.79113E-4</c:v>
                </c:pt>
                <c:pt idx="68">
                  <c:v>1.72318E-4</c:v>
                </c:pt>
                <c:pt idx="69">
                  <c:v>1.8000700000000001E-4</c:v>
                </c:pt>
                <c:pt idx="70">
                  <c:v>1.76162E-4</c:v>
                </c:pt>
                <c:pt idx="71">
                  <c:v>1.8018600000000001E-4</c:v>
                </c:pt>
                <c:pt idx="72">
                  <c:v>2.0253799999999999E-4</c:v>
                </c:pt>
                <c:pt idx="73">
                  <c:v>1.94938E-4</c:v>
                </c:pt>
                <c:pt idx="74">
                  <c:v>2.0396800000000001E-4</c:v>
                </c:pt>
                <c:pt idx="75">
                  <c:v>2.3168400000000001E-4</c:v>
                </c:pt>
                <c:pt idx="76">
                  <c:v>2.46884E-4</c:v>
                </c:pt>
                <c:pt idx="77">
                  <c:v>2.46378E-4</c:v>
                </c:pt>
                <c:pt idx="78">
                  <c:v>2.65958E-4</c:v>
                </c:pt>
                <c:pt idx="79">
                  <c:v>2.7567299999999999E-4</c:v>
                </c:pt>
                <c:pt idx="80">
                  <c:v>3.18022E-4</c:v>
                </c:pt>
                <c:pt idx="81">
                  <c:v>3.59537E-4</c:v>
                </c:pt>
                <c:pt idx="82">
                  <c:v>3.2416200000000002E-4</c:v>
                </c:pt>
                <c:pt idx="83">
                  <c:v>3.3462200000000002E-4</c:v>
                </c:pt>
                <c:pt idx="84">
                  <c:v>3.31553E-4</c:v>
                </c:pt>
                <c:pt idx="85">
                  <c:v>2.9993199999999999E-4</c:v>
                </c:pt>
                <c:pt idx="86">
                  <c:v>2.6592800000000002E-4</c:v>
                </c:pt>
                <c:pt idx="87">
                  <c:v>2.6244099999999998E-4</c:v>
                </c:pt>
                <c:pt idx="88">
                  <c:v>2.2822700000000001E-4</c:v>
                </c:pt>
                <c:pt idx="89">
                  <c:v>2.7999500000000001E-4</c:v>
                </c:pt>
                <c:pt idx="90">
                  <c:v>3.1113799999999997E-4</c:v>
                </c:pt>
                <c:pt idx="91">
                  <c:v>3.0017100000000001E-4</c:v>
                </c:pt>
                <c:pt idx="92">
                  <c:v>4.0966499999999997E-4</c:v>
                </c:pt>
                <c:pt idx="93">
                  <c:v>3.70892E-4</c:v>
                </c:pt>
                <c:pt idx="94">
                  <c:v>5.18564E-4</c:v>
                </c:pt>
                <c:pt idx="95">
                  <c:v>4.9722600000000003E-4</c:v>
                </c:pt>
                <c:pt idx="96">
                  <c:v>4.6766E-4</c:v>
                </c:pt>
                <c:pt idx="97">
                  <c:v>4.3249299999999999E-4</c:v>
                </c:pt>
                <c:pt idx="98">
                  <c:v>3.8528599999999998E-4</c:v>
                </c:pt>
                <c:pt idx="99">
                  <c:v>3.91247E-4</c:v>
                </c:pt>
                <c:pt idx="100">
                  <c:v>6.1071300000000003E-4</c:v>
                </c:pt>
                <c:pt idx="101">
                  <c:v>1.17589E-3</c:v>
                </c:pt>
                <c:pt idx="102">
                  <c:v>2.0590000000000001E-3</c:v>
                </c:pt>
                <c:pt idx="103">
                  <c:v>4.61152E-3</c:v>
                </c:pt>
                <c:pt idx="104">
                  <c:v>8.0352400000000008E-3</c:v>
                </c:pt>
                <c:pt idx="105">
                  <c:v>1.33744E-2</c:v>
                </c:pt>
                <c:pt idx="106">
                  <c:v>2.2625099999999999E-2</c:v>
                </c:pt>
                <c:pt idx="107">
                  <c:v>3.65679E-2</c:v>
                </c:pt>
                <c:pt idx="108">
                  <c:v>5.70757E-2</c:v>
                </c:pt>
                <c:pt idx="109">
                  <c:v>8.0658400000000005E-2</c:v>
                </c:pt>
                <c:pt idx="110">
                  <c:v>0.111901</c:v>
                </c:pt>
                <c:pt idx="111">
                  <c:v>0.15073500000000001</c:v>
                </c:pt>
                <c:pt idx="112">
                  <c:v>0.19776199999999999</c:v>
                </c:pt>
                <c:pt idx="113">
                  <c:v>0.25195499999999998</c:v>
                </c:pt>
                <c:pt idx="114">
                  <c:v>0.30456699999999998</c:v>
                </c:pt>
                <c:pt idx="115">
                  <c:v>0.37304900000000002</c:v>
                </c:pt>
                <c:pt idx="116">
                  <c:v>0.42352499999999998</c:v>
                </c:pt>
                <c:pt idx="117">
                  <c:v>0.46942299999999998</c:v>
                </c:pt>
                <c:pt idx="118">
                  <c:v>0.51636099999999996</c:v>
                </c:pt>
                <c:pt idx="119">
                  <c:v>0.56927899999999998</c:v>
                </c:pt>
                <c:pt idx="120">
                  <c:v>0.57123199999999996</c:v>
                </c:pt>
                <c:pt idx="121">
                  <c:v>0.56079500000000004</c:v>
                </c:pt>
                <c:pt idx="122">
                  <c:v>0.56000099999999997</c:v>
                </c:pt>
                <c:pt idx="123">
                  <c:v>0.52887300000000004</c:v>
                </c:pt>
                <c:pt idx="124">
                  <c:v>0.50384899999999999</c:v>
                </c:pt>
                <c:pt idx="125">
                  <c:v>0.46368599999999999</c:v>
                </c:pt>
                <c:pt idx="126">
                  <c:v>0.40094200000000002</c:v>
                </c:pt>
                <c:pt idx="127">
                  <c:v>0.34698699999999999</c:v>
                </c:pt>
                <c:pt idx="128">
                  <c:v>0.29724299999999998</c:v>
                </c:pt>
                <c:pt idx="129">
                  <c:v>0.22625799999999999</c:v>
                </c:pt>
                <c:pt idx="130">
                  <c:v>0.19256699999999999</c:v>
                </c:pt>
                <c:pt idx="131">
                  <c:v>0.14380000000000001</c:v>
                </c:pt>
                <c:pt idx="132">
                  <c:v>0.103516</c:v>
                </c:pt>
                <c:pt idx="133">
                  <c:v>7.3761499999999994E-2</c:v>
                </c:pt>
                <c:pt idx="134">
                  <c:v>5.6099200000000002E-2</c:v>
                </c:pt>
                <c:pt idx="135">
                  <c:v>3.3588600000000003E-2</c:v>
                </c:pt>
                <c:pt idx="136">
                  <c:v>2.2705199999999998E-2</c:v>
                </c:pt>
                <c:pt idx="137">
                  <c:v>1.3149299999999999E-2</c:v>
                </c:pt>
                <c:pt idx="138">
                  <c:v>7.1277900000000002E-3</c:v>
                </c:pt>
                <c:pt idx="139">
                  <c:v>3.7737000000000001E-3</c:v>
                </c:pt>
                <c:pt idx="140">
                  <c:v>2.0075000000000002E-3</c:v>
                </c:pt>
                <c:pt idx="141">
                  <c:v>1.0619200000000001E-3</c:v>
                </c:pt>
                <c:pt idx="142">
                  <c:v>5.6642699999999999E-4</c:v>
                </c:pt>
                <c:pt idx="143">
                  <c:v>4.2283700000000002E-4</c:v>
                </c:pt>
                <c:pt idx="144">
                  <c:v>5.0789499999999996E-4</c:v>
                </c:pt>
                <c:pt idx="145">
                  <c:v>4.5210299999999998E-4</c:v>
                </c:pt>
                <c:pt idx="146">
                  <c:v>5.7095699999999997E-4</c:v>
                </c:pt>
                <c:pt idx="147">
                  <c:v>5.9289100000000001E-4</c:v>
                </c:pt>
                <c:pt idx="148">
                  <c:v>5.6702300000000005E-4</c:v>
                </c:pt>
                <c:pt idx="149">
                  <c:v>4.9347099999999999E-4</c:v>
                </c:pt>
                <c:pt idx="150">
                  <c:v>3.7259000000000001E-4</c:v>
                </c:pt>
                <c:pt idx="151">
                  <c:v>3.8319999999999999E-4</c:v>
                </c:pt>
                <c:pt idx="152">
                  <c:v>3.8737199999999998E-4</c:v>
                </c:pt>
                <c:pt idx="153">
                  <c:v>3.08337E-4</c:v>
                </c:pt>
                <c:pt idx="154">
                  <c:v>3.1256900000000001E-4</c:v>
                </c:pt>
                <c:pt idx="155">
                  <c:v>2.8127600000000001E-4</c:v>
                </c:pt>
                <c:pt idx="156">
                  <c:v>2.58507E-4</c:v>
                </c:pt>
                <c:pt idx="157">
                  <c:v>2.62501E-4</c:v>
                </c:pt>
                <c:pt idx="158">
                  <c:v>2.15949E-4</c:v>
                </c:pt>
                <c:pt idx="159">
                  <c:v>2.27512E-4</c:v>
                </c:pt>
                <c:pt idx="160">
                  <c:v>2.41936E-4</c:v>
                </c:pt>
                <c:pt idx="161">
                  <c:v>2.2220700000000001E-4</c:v>
                </c:pt>
                <c:pt idx="162">
                  <c:v>2.02299E-4</c:v>
                </c:pt>
                <c:pt idx="163">
                  <c:v>1.9931899999999999E-4</c:v>
                </c:pt>
                <c:pt idx="164">
                  <c:v>1.9854399999999999E-4</c:v>
                </c:pt>
                <c:pt idx="165">
                  <c:v>1.89901E-4</c:v>
                </c:pt>
                <c:pt idx="166">
                  <c:v>1.9520599999999999E-4</c:v>
                </c:pt>
                <c:pt idx="167">
                  <c:v>1.9192800000000001E-4</c:v>
                </c:pt>
                <c:pt idx="168">
                  <c:v>1.97173E-4</c:v>
                </c:pt>
                <c:pt idx="169">
                  <c:v>1.8680199999999999E-4</c:v>
                </c:pt>
                <c:pt idx="170">
                  <c:v>2.0110700000000001E-4</c:v>
                </c:pt>
                <c:pt idx="171">
                  <c:v>1.93597E-4</c:v>
                </c:pt>
                <c:pt idx="172">
                  <c:v>1.7678799999999999E-4</c:v>
                </c:pt>
                <c:pt idx="173">
                  <c:v>1.8954400000000001E-4</c:v>
                </c:pt>
                <c:pt idx="174">
                  <c:v>2.0283599999999999E-4</c:v>
                </c:pt>
                <c:pt idx="175">
                  <c:v>1.8930499999999999E-4</c:v>
                </c:pt>
                <c:pt idx="176">
                  <c:v>1.93537E-4</c:v>
                </c:pt>
                <c:pt idx="177">
                  <c:v>1.7750399999999999E-4</c:v>
                </c:pt>
                <c:pt idx="178">
                  <c:v>1.72258E-4</c:v>
                </c:pt>
                <c:pt idx="179">
                  <c:v>1.8566899999999999E-4</c:v>
                </c:pt>
                <c:pt idx="180">
                  <c:v>1.5497300000000001E-4</c:v>
                </c:pt>
                <c:pt idx="181">
                  <c:v>1.62304E-4</c:v>
                </c:pt>
                <c:pt idx="182">
                  <c:v>1.5306599999999999E-4</c:v>
                </c:pt>
                <c:pt idx="183">
                  <c:v>1.65642E-4</c:v>
                </c:pt>
                <c:pt idx="184">
                  <c:v>1.4305200000000001E-4</c:v>
                </c:pt>
                <c:pt idx="185">
                  <c:v>1.3578E-4</c:v>
                </c:pt>
                <c:pt idx="186">
                  <c:v>1.4317099999999999E-4</c:v>
                </c:pt>
                <c:pt idx="187">
                  <c:v>1.3440899999999999E-4</c:v>
                </c:pt>
                <c:pt idx="188">
                  <c:v>1.3756799999999999E-4</c:v>
                </c:pt>
                <c:pt idx="189">
                  <c:v>1.36198E-4</c:v>
                </c:pt>
                <c:pt idx="190">
                  <c:v>1.3035600000000001E-4</c:v>
                </c:pt>
                <c:pt idx="191">
                  <c:v>1.3089300000000001E-4</c:v>
                </c:pt>
                <c:pt idx="192">
                  <c:v>1.3148899999999999E-4</c:v>
                </c:pt>
                <c:pt idx="193">
                  <c:v>1.3435000000000001E-4</c:v>
                </c:pt>
                <c:pt idx="194">
                  <c:v>1.2773400000000001E-4</c:v>
                </c:pt>
                <c:pt idx="195">
                  <c:v>1.3065400000000001E-4</c:v>
                </c:pt>
                <c:pt idx="196">
                  <c:v>1.3643600000000001E-4</c:v>
                </c:pt>
                <c:pt idx="197">
                  <c:v>1.2481300000000001E-4</c:v>
                </c:pt>
                <c:pt idx="198">
                  <c:v>1.17064E-4</c:v>
                </c:pt>
                <c:pt idx="199">
                  <c:v>1.3321700000000001E-4</c:v>
                </c:pt>
                <c:pt idx="200">
                  <c:v>1.21236E-4</c:v>
                </c:pt>
                <c:pt idx="201">
                  <c:v>1.1616999999999999E-4</c:v>
                </c:pt>
                <c:pt idx="202">
                  <c:v>1.21654E-4</c:v>
                </c:pt>
                <c:pt idx="203">
                  <c:v>1.1134200000000001E-4</c:v>
                </c:pt>
                <c:pt idx="204">
                  <c:v>1.11223E-4</c:v>
                </c:pt>
                <c:pt idx="205">
                  <c:v>1.117E-4</c:v>
                </c:pt>
                <c:pt idx="206">
                  <c:v>1.0258E-4</c:v>
                </c:pt>
                <c:pt idx="207">
                  <c:v>1.15455E-4</c:v>
                </c:pt>
                <c:pt idx="208">
                  <c:v>8.2653999999999998E-5</c:v>
                </c:pt>
                <c:pt idx="209">
                  <c:v>4.6656000000000002E-5</c:v>
                </c:pt>
                <c:pt idx="210">
                  <c:v>3.0630000000000003E-5</c:v>
                </c:pt>
                <c:pt idx="211">
                  <c:v>2.2728E-5</c:v>
                </c:pt>
                <c:pt idx="212">
                  <c:v>1.6745E-5</c:v>
                </c:pt>
                <c:pt idx="213">
                  <c:v>1.6305999999999999E-5</c:v>
                </c:pt>
                <c:pt idx="214">
                  <c:v>1.6268000000000001E-5</c:v>
                </c:pt>
                <c:pt idx="215">
                  <c:v>1.4946000000000001E-5</c:v>
                </c:pt>
                <c:pt idx="216">
                  <c:v>1.5017E-5</c:v>
                </c:pt>
                <c:pt idx="217">
                  <c:v>1.7855000000000001E-5</c:v>
                </c:pt>
                <c:pt idx="218">
                  <c:v>1.4283E-5</c:v>
                </c:pt>
                <c:pt idx="219">
                  <c:v>1.4249E-5</c:v>
                </c:pt>
                <c:pt idx="220">
                  <c:v>2.2597999999999999E-5</c:v>
                </c:pt>
                <c:pt idx="221">
                  <c:v>1.8776000000000001E-5</c:v>
                </c:pt>
                <c:pt idx="222">
                  <c:v>1.3869000000000001E-5</c:v>
                </c:pt>
                <c:pt idx="223">
                  <c:v>1.3642000000000001E-5</c:v>
                </c:pt>
                <c:pt idx="224">
                  <c:v>1.397E-5</c:v>
                </c:pt>
                <c:pt idx="225">
                  <c:v>1.3339999999999999E-5</c:v>
                </c:pt>
                <c:pt idx="226">
                  <c:v>1.4654999999999999E-5</c:v>
                </c:pt>
                <c:pt idx="227">
                  <c:v>1.3091000000000001E-5</c:v>
                </c:pt>
                <c:pt idx="228">
                  <c:v>1.5378000000000001E-5</c:v>
                </c:pt>
                <c:pt idx="229">
                  <c:v>1.1858000000000001E-5</c:v>
                </c:pt>
                <c:pt idx="230">
                  <c:v>1.3961999999999999E-5</c:v>
                </c:pt>
                <c:pt idx="231">
                  <c:v>1.3378E-5</c:v>
                </c:pt>
                <c:pt idx="232">
                  <c:v>1.5347999999999999E-5</c:v>
                </c:pt>
                <c:pt idx="233">
                  <c:v>1.6552E-5</c:v>
                </c:pt>
                <c:pt idx="234">
                  <c:v>1.1443999999999999E-5</c:v>
                </c:pt>
                <c:pt idx="235">
                  <c:v>1.1765E-5</c:v>
                </c:pt>
                <c:pt idx="236">
                  <c:v>1.1756999999999999E-5</c:v>
                </c:pt>
                <c:pt idx="237">
                  <c:v>1.6133999999999998E-5</c:v>
                </c:pt>
                <c:pt idx="238">
                  <c:v>1.115E-5</c:v>
                </c:pt>
                <c:pt idx="239">
                  <c:v>9.9369999999999999E-6</c:v>
                </c:pt>
                <c:pt idx="240">
                  <c:v>1.3196999999999999E-5</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8.0654533225440139E-2</c:v>
                </c:pt>
                <c:pt idx="1">
                  <c:v>0.14911299234429115</c:v>
                </c:pt>
                <c:pt idx="2">
                  <c:v>9.2153024778634865E-2</c:v>
                </c:pt>
                <c:pt idx="3">
                  <c:v>0.17553585480538014</c:v>
                </c:pt>
                <c:pt idx="4">
                  <c:v>0.23008838447724608</c:v>
                </c:pt>
                <c:pt idx="5">
                  <c:v>0.30728434543141592</c:v>
                </c:pt>
                <c:pt idx="6">
                  <c:v>0.24316461802710759</c:v>
                </c:pt>
                <c:pt idx="7">
                  <c:v>0.3869398275393835</c:v>
                </c:pt>
                <c:pt idx="8">
                  <c:v>0.15578091840193348</c:v>
                </c:pt>
                <c:pt idx="9">
                  <c:v>7.3565974771339554E-2</c:v>
                </c:pt>
                <c:pt idx="10">
                  <c:v>6.4732047708004295E-2</c:v>
                </c:pt>
                <c:pt idx="11">
                  <c:v>7.3250329357757965E-2</c:v>
                </c:pt>
                <c:pt idx="12">
                  <c:v>0.11681188684811607</c:v>
                </c:pt>
                <c:pt idx="13">
                  <c:v>5.8046600920026691E-2</c:v>
                </c:pt>
                <c:pt idx="14">
                  <c:v>0.20570386915877625</c:v>
                </c:pt>
                <c:pt idx="15">
                  <c:v>3.1910180992707676E-2</c:v>
                </c:pt>
                <c:pt idx="16">
                  <c:v>0.21088141819941958</c:v>
                </c:pt>
                <c:pt idx="17">
                  <c:v>7.144639169768506E-2</c:v>
                </c:pt>
                <c:pt idx="18">
                  <c:v>0.20390952255569708</c:v>
                </c:pt>
                <c:pt idx="19">
                  <c:v>0.20921994894606524</c:v>
                </c:pt>
                <c:pt idx="20">
                  <c:v>0.23127912805671594</c:v>
                </c:pt>
                <c:pt idx="21">
                  <c:v>0.2202016180297344</c:v>
                </c:pt>
                <c:pt idx="22">
                  <c:v>0.11028025916475505</c:v>
                </c:pt>
                <c:pt idx="23">
                  <c:v>9.3408292906005802E-2</c:v>
                </c:pt>
                <c:pt idx="24">
                  <c:v>0.14369959497724466</c:v>
                </c:pt>
                <c:pt idx="25">
                  <c:v>0.15950643159215241</c:v>
                </c:pt>
                <c:pt idx="26">
                  <c:v>0.25397357177283847</c:v>
                </c:pt>
                <c:pt idx="27">
                  <c:v>0.1903363854819555</c:v>
                </c:pt>
                <c:pt idx="28">
                  <c:v>0.16017011774528131</c:v>
                </c:pt>
                <c:pt idx="29">
                  <c:v>0.16120560015977667</c:v>
                </c:pt>
                <c:pt idx="30">
                  <c:v>2.9616776290905492E-2</c:v>
                </c:pt>
                <c:pt idx="31">
                  <c:v>0.27286301520956396</c:v>
                </c:pt>
                <c:pt idx="32">
                  <c:v>0.34078111983378795</c:v>
                </c:pt>
                <c:pt idx="33">
                  <c:v>0.32530065382495449</c:v>
                </c:pt>
                <c:pt idx="34">
                  <c:v>0.34788558177694778</c:v>
                </c:pt>
                <c:pt idx="35">
                  <c:v>0.30665366071685113</c:v>
                </c:pt>
                <c:pt idx="36">
                  <c:v>0.29165828889956996</c:v>
                </c:pt>
                <c:pt idx="37">
                  <c:v>0.31875718886111426</c:v>
                </c:pt>
                <c:pt idx="38">
                  <c:v>0.31159968196534793</c:v>
                </c:pt>
                <c:pt idx="39">
                  <c:v>0.31795992953926033</c:v>
                </c:pt>
                <c:pt idx="40">
                  <c:v>0.31893575537121965</c:v>
                </c:pt>
                <c:pt idx="41">
                  <c:v>0.36421683540369548</c:v>
                </c:pt>
                <c:pt idx="42">
                  <c:v>0.36727236646062411</c:v>
                </c:pt>
                <c:pt idx="43">
                  <c:v>0.37375801237420481</c:v>
                </c:pt>
                <c:pt idx="44">
                  <c:v>0.34234400472963405</c:v>
                </c:pt>
                <c:pt idx="45">
                  <c:v>0.36299548666905274</c:v>
                </c:pt>
                <c:pt idx="46">
                  <c:v>0.35738543444229404</c:v>
                </c:pt>
                <c:pt idx="47">
                  <c:v>0.35343688702862197</c:v>
                </c:pt>
                <c:pt idx="48">
                  <c:v>0.40343199660647411</c:v>
                </c:pt>
                <c:pt idx="49">
                  <c:v>0.3888683506840252</c:v>
                </c:pt>
                <c:pt idx="50">
                  <c:v>0.37523888334689265</c:v>
                </c:pt>
                <c:pt idx="51">
                  <c:v>0.37255870871362334</c:v>
                </c:pt>
                <c:pt idx="52">
                  <c:v>0.38947344047650628</c:v>
                </c:pt>
                <c:pt idx="53">
                  <c:v>0.34548505429812948</c:v>
                </c:pt>
                <c:pt idx="54">
                  <c:v>0.36816449562184222</c:v>
                </c:pt>
                <c:pt idx="55">
                  <c:v>0.40552127843190977</c:v>
                </c:pt>
                <c:pt idx="56">
                  <c:v>0.38643237096063648</c:v>
                </c:pt>
                <c:pt idx="57">
                  <c:v>0.38142349704448142</c:v>
                </c:pt>
                <c:pt idx="58">
                  <c:v>0.36417588230367282</c:v>
                </c:pt>
                <c:pt idx="59">
                  <c:v>0.39163562819440895</c:v>
                </c:pt>
                <c:pt idx="60">
                  <c:v>0.39524216602761725</c:v>
                </c:pt>
                <c:pt idx="61">
                  <c:v>0.40493628158813733</c:v>
                </c:pt>
                <c:pt idx="62">
                  <c:v>0.43183685545296024</c:v>
                </c:pt>
                <c:pt idx="63">
                  <c:v>0.41813290773081863</c:v>
                </c:pt>
                <c:pt idx="64">
                  <c:v>0.40568756221871738</c:v>
                </c:pt>
                <c:pt idx="65">
                  <c:v>0.41421455092013765</c:v>
                </c:pt>
                <c:pt idx="66">
                  <c:v>0.42036991393258605</c:v>
                </c:pt>
                <c:pt idx="67">
                  <c:v>0.44795649079080802</c:v>
                </c:pt>
                <c:pt idx="68">
                  <c:v>0.44365529507519397</c:v>
                </c:pt>
                <c:pt idx="69">
                  <c:v>0.38531618766605724</c:v>
                </c:pt>
                <c:pt idx="70">
                  <c:v>0.39692288411215154</c:v>
                </c:pt>
                <c:pt idx="71">
                  <c:v>0.42539077125305674</c:v>
                </c:pt>
                <c:pt idx="72">
                  <c:v>0.46927047045138703</c:v>
                </c:pt>
                <c:pt idx="73">
                  <c:v>0.47141651626433378</c:v>
                </c:pt>
                <c:pt idx="74">
                  <c:v>0.50975919404257475</c:v>
                </c:pt>
                <c:pt idx="75">
                  <c:v>0.51999208507706807</c:v>
                </c:pt>
                <c:pt idx="76">
                  <c:v>0.54534289697803906</c:v>
                </c:pt>
                <c:pt idx="77">
                  <c:v>0.56898579104967073</c:v>
                </c:pt>
                <c:pt idx="78">
                  <c:v>0.60478743173928518</c:v>
                </c:pt>
                <c:pt idx="79">
                  <c:v>0.59951688320184704</c:v>
                </c:pt>
                <c:pt idx="80">
                  <c:v>0.65663019200775674</c:v>
                </c:pt>
                <c:pt idx="81">
                  <c:v>0.68051703248074102</c:v>
                </c:pt>
                <c:pt idx="82">
                  <c:v>0.63306965864245268</c:v>
                </c:pt>
                <c:pt idx="83">
                  <c:v>0.63243680616582731</c:v>
                </c:pt>
                <c:pt idx="84">
                  <c:v>0.6172468663874926</c:v>
                </c:pt>
                <c:pt idx="85">
                  <c:v>0.60286381129686151</c:v>
                </c:pt>
                <c:pt idx="86">
                  <c:v>0.52340044284322673</c:v>
                </c:pt>
                <c:pt idx="87">
                  <c:v>0.52766552658280974</c:v>
                </c:pt>
                <c:pt idx="88">
                  <c:v>0.50066387898744191</c:v>
                </c:pt>
                <c:pt idx="89">
                  <c:v>0.55405606453503875</c:v>
                </c:pt>
                <c:pt idx="90">
                  <c:v>0.57473832718893303</c:v>
                </c:pt>
                <c:pt idx="91">
                  <c:v>0.60619245113983466</c:v>
                </c:pt>
                <c:pt idx="92">
                  <c:v>0.70594228217914357</c:v>
                </c:pt>
                <c:pt idx="93">
                  <c:v>0.65865707136713003</c:v>
                </c:pt>
                <c:pt idx="94">
                  <c:v>0.74322366222930492</c:v>
                </c:pt>
                <c:pt idx="95">
                  <c:v>0.74954869843939564</c:v>
                </c:pt>
                <c:pt idx="96">
                  <c:v>0.68995634257942995</c:v>
                </c:pt>
                <c:pt idx="97">
                  <c:v>0.58262421462825265</c:v>
                </c:pt>
                <c:pt idx="98">
                  <c:v>0.56757621707887129</c:v>
                </c:pt>
                <c:pt idx="99">
                  <c:v>0.52408390595409371</c:v>
                </c:pt>
                <c:pt idx="100">
                  <c:v>0.47280535282108355</c:v>
                </c:pt>
                <c:pt idx="101">
                  <c:v>0.59745178764401008</c:v>
                </c:pt>
                <c:pt idx="102">
                  <c:v>0.6894666389492502</c:v>
                </c:pt>
                <c:pt idx="103">
                  <c:v>0.81231182308547756</c:v>
                </c:pt>
                <c:pt idx="104">
                  <c:v>0.86417183442707279</c:v>
                </c:pt>
                <c:pt idx="105">
                  <c:v>0.8942147321041467</c:v>
                </c:pt>
                <c:pt idx="106">
                  <c:v>0.92025180854251076</c:v>
                </c:pt>
                <c:pt idx="107">
                  <c:v>0.93600123070702312</c:v>
                </c:pt>
                <c:pt idx="108">
                  <c:v>0.94830407669884265</c:v>
                </c:pt>
                <c:pt idx="109">
                  <c:v>0.95298325718580612</c:v>
                </c:pt>
                <c:pt idx="110">
                  <c:v>0.96072275398041862</c:v>
                </c:pt>
                <c:pt idx="111">
                  <c:v>0.96495526474353865</c:v>
                </c:pt>
                <c:pt idx="112">
                  <c:v>0.97087273763941506</c:v>
                </c:pt>
                <c:pt idx="113">
                  <c:v>0.97534893337644124</c:v>
                </c:pt>
                <c:pt idx="114">
                  <c:v>0.97864822726461287</c:v>
                </c:pt>
                <c:pt idx="115">
                  <c:v>0.9819022936868177</c:v>
                </c:pt>
                <c:pt idx="116">
                  <c:v>0.98380768971029486</c:v>
                </c:pt>
                <c:pt idx="117">
                  <c:v>0.98525758650074668</c:v>
                </c:pt>
                <c:pt idx="118">
                  <c:v>0.98711653255320742</c:v>
                </c:pt>
                <c:pt idx="119">
                  <c:v>0.98858769644726519</c:v>
                </c:pt>
                <c:pt idx="120">
                  <c:v>0.9889291242891316</c:v>
                </c:pt>
                <c:pt idx="121">
                  <c:v>0.98930037994031828</c:v>
                </c:pt>
                <c:pt idx="122">
                  <c:v>0.98972919885095934</c:v>
                </c:pt>
                <c:pt idx="123">
                  <c:v>0.98937864748428561</c:v>
                </c:pt>
                <c:pt idx="124">
                  <c:v>0.98893844028841371</c:v>
                </c:pt>
                <c:pt idx="125">
                  <c:v>0.98758236552917211</c:v>
                </c:pt>
                <c:pt idx="126">
                  <c:v>0.98579565338924513</c:v>
                </c:pt>
                <c:pt idx="127">
                  <c:v>0.98351907173115549</c:v>
                </c:pt>
                <c:pt idx="128">
                  <c:v>0.98148275251563655</c:v>
                </c:pt>
                <c:pt idx="129">
                  <c:v>0.97586241857831924</c:v>
                </c:pt>
                <c:pt idx="130">
                  <c:v>0.97347908589508525</c:v>
                </c:pt>
                <c:pt idx="131">
                  <c:v>0.96713950696077822</c:v>
                </c:pt>
                <c:pt idx="132">
                  <c:v>0.95828786099647123</c:v>
                </c:pt>
                <c:pt idx="133">
                  <c:v>0.94961271412565673</c:v>
                </c:pt>
                <c:pt idx="134">
                  <c:v>0.9445224575929454</c:v>
                </c:pt>
                <c:pt idx="135">
                  <c:v>0.92738713218400093</c:v>
                </c:pt>
                <c:pt idx="136">
                  <c:v>0.91023452956773188</c:v>
                </c:pt>
                <c:pt idx="137">
                  <c:v>0.86903985904527514</c:v>
                </c:pt>
                <c:pt idx="138">
                  <c:v>0.82165922853190887</c:v>
                </c:pt>
                <c:pt idx="139">
                  <c:v>0.73648377278123178</c:v>
                </c:pt>
                <c:pt idx="140">
                  <c:v>0.61551582637325764</c:v>
                </c:pt>
                <c:pt idx="141">
                  <c:v>0.50480670585687648</c:v>
                </c:pt>
                <c:pt idx="142">
                  <c:v>0.38223981965697656</c:v>
                </c:pt>
                <c:pt idx="143">
                  <c:v>0.23776253232845471</c:v>
                </c:pt>
                <c:pt idx="144">
                  <c:v>0.1497018858003151</c:v>
                </c:pt>
                <c:pt idx="145">
                  <c:v>0.35981030443409789</c:v>
                </c:pt>
                <c:pt idx="146">
                  <c:v>0.49514800646904417</c:v>
                </c:pt>
                <c:pt idx="147">
                  <c:v>0.59955768229114481</c:v>
                </c:pt>
                <c:pt idx="148">
                  <c:v>0.63575646234726579</c:v>
                </c:pt>
                <c:pt idx="149">
                  <c:v>0.61425262374163503</c:v>
                </c:pt>
                <c:pt idx="150">
                  <c:v>0.53469713218491033</c:v>
                </c:pt>
                <c:pt idx="151">
                  <c:v>0.59854207897332135</c:v>
                </c:pt>
                <c:pt idx="152">
                  <c:v>0.62978766512613593</c:v>
                </c:pt>
                <c:pt idx="153">
                  <c:v>0.57462710878073164</c:v>
                </c:pt>
                <c:pt idx="154">
                  <c:v>0.58956789006222521</c:v>
                </c:pt>
                <c:pt idx="155">
                  <c:v>0.57047415332719631</c:v>
                </c:pt>
                <c:pt idx="156">
                  <c:v>0.55010726691054401</c:v>
                </c:pt>
                <c:pt idx="157">
                  <c:v>0.56792250750453899</c:v>
                </c:pt>
                <c:pt idx="158">
                  <c:v>0.49073913065810942</c:v>
                </c:pt>
                <c:pt idx="159">
                  <c:v>0.50505860039541672</c:v>
                </c:pt>
                <c:pt idx="160">
                  <c:v>0.50695892868848003</c:v>
                </c:pt>
                <c:pt idx="161">
                  <c:v>0.50525086813485132</c:v>
                </c:pt>
                <c:pt idx="162">
                  <c:v>0.46941457221259242</c:v>
                </c:pt>
                <c:pt idx="163">
                  <c:v>0.472436695673978</c:v>
                </c:pt>
                <c:pt idx="164">
                  <c:v>0.46003034200055315</c:v>
                </c:pt>
                <c:pt idx="165">
                  <c:v>0.45764292350985214</c:v>
                </c:pt>
                <c:pt idx="166">
                  <c:v>0.47954259841848879</c:v>
                </c:pt>
                <c:pt idx="167">
                  <c:v>0.4367917992139318</c:v>
                </c:pt>
                <c:pt idx="168">
                  <c:v>0.48442003413583701</c:v>
                </c:pt>
                <c:pt idx="169">
                  <c:v>0.48308885439581783</c:v>
                </c:pt>
                <c:pt idx="170">
                  <c:v>0.50146299535997407</c:v>
                </c:pt>
                <c:pt idx="171">
                  <c:v>0.47878454860063258</c:v>
                </c:pt>
                <c:pt idx="172">
                  <c:v>0.48944286898607603</c:v>
                </c:pt>
                <c:pt idx="173">
                  <c:v>0.50955061860336548</c:v>
                </c:pt>
                <c:pt idx="174">
                  <c:v>0.48119755070946257</c:v>
                </c:pt>
                <c:pt idx="175">
                  <c:v>0.46027347781374767</c:v>
                </c:pt>
                <c:pt idx="176">
                  <c:v>0.49252476635867254</c:v>
                </c:pt>
                <c:pt idx="177">
                  <c:v>0.48429373463753705</c:v>
                </c:pt>
                <c:pt idx="178">
                  <c:v>0.4882232801532449</c:v>
                </c:pt>
                <c:pt idx="179">
                  <c:v>0.4507789289190019</c:v>
                </c:pt>
                <c:pt idx="180">
                  <c:v>0.41966355076098794</c:v>
                </c:pt>
                <c:pt idx="181">
                  <c:v>0.43282106701347606</c:v>
                </c:pt>
                <c:pt idx="182">
                  <c:v>0.42871622148062249</c:v>
                </c:pt>
                <c:pt idx="183">
                  <c:v>0.39945893738057242</c:v>
                </c:pt>
                <c:pt idx="184">
                  <c:v>0.36788339614402182</c:v>
                </c:pt>
                <c:pt idx="185">
                  <c:v>0.34618845189326442</c:v>
                </c:pt>
                <c:pt idx="186">
                  <c:v>0.36130320082751993</c:v>
                </c:pt>
                <c:pt idx="187">
                  <c:v>0.37097661519335851</c:v>
                </c:pt>
                <c:pt idx="188">
                  <c:v>0.36230196389188773</c:v>
                </c:pt>
                <c:pt idx="189">
                  <c:v>0.35329296182324593</c:v>
                </c:pt>
                <c:pt idx="190">
                  <c:v>0.41082769773183947</c:v>
                </c:pt>
                <c:pt idx="191">
                  <c:v>0.38405552960375627</c:v>
                </c:pt>
                <c:pt idx="192">
                  <c:v>0.3737141417269072</c:v>
                </c:pt>
                <c:pt idx="193">
                  <c:v>0.3760075973649431</c:v>
                </c:pt>
                <c:pt idx="194">
                  <c:v>0.39988247866563842</c:v>
                </c:pt>
                <c:pt idx="195">
                  <c:v>0.39393269655911906</c:v>
                </c:pt>
                <c:pt idx="196">
                  <c:v>0.37032370905974488</c:v>
                </c:pt>
                <c:pt idx="197">
                  <c:v>0.36540910120983877</c:v>
                </c:pt>
                <c:pt idx="198">
                  <c:v>0.35159485004143354</c:v>
                </c:pt>
                <c:pt idx="199">
                  <c:v>0.3430873776033716</c:v>
                </c:pt>
                <c:pt idx="200">
                  <c:v>0.35156275524636804</c:v>
                </c:pt>
                <c:pt idx="201">
                  <c:v>0.35779729076962641</c:v>
                </c:pt>
                <c:pt idx="202">
                  <c:v>0.31005435995926595</c:v>
                </c:pt>
                <c:pt idx="203">
                  <c:v>0.35114929139381162</c:v>
                </c:pt>
                <c:pt idx="204">
                  <c:v>0.32319122330918781</c:v>
                </c:pt>
                <c:pt idx="205">
                  <c:v>0.30064221202356189</c:v>
                </c:pt>
                <c:pt idx="206">
                  <c:v>0.30257313222393434</c:v>
                </c:pt>
                <c:pt idx="207">
                  <c:v>0.31935856613997382</c:v>
                </c:pt>
                <c:pt idx="208">
                  <c:v>0.22724300875594799</c:v>
                </c:pt>
                <c:pt idx="209">
                  <c:v>0.13444905124653045</c:v>
                </c:pt>
                <c:pt idx="210">
                  <c:v>0.11094999544456068</c:v>
                </c:pt>
                <c:pt idx="211">
                  <c:v>5.6190740732453566E-2</c:v>
                </c:pt>
                <c:pt idx="212">
                  <c:v>9.0447612927379253E-2</c:v>
                </c:pt>
                <c:pt idx="213">
                  <c:v>6.415375169532421E-2</c:v>
                </c:pt>
                <c:pt idx="214">
                  <c:v>8.4126084557178085E-2</c:v>
                </c:pt>
                <c:pt idx="215">
                  <c:v>0.17286082612376036</c:v>
                </c:pt>
                <c:pt idx="216">
                  <c:v>0.21622389752008261</c:v>
                </c:pt>
                <c:pt idx="217">
                  <c:v>5.2967307008575881E-2</c:v>
                </c:pt>
                <c:pt idx="218">
                  <c:v>0.15379149631296363</c:v>
                </c:pt>
                <c:pt idx="219">
                  <c:v>7.4952384031322011E-2</c:v>
                </c:pt>
                <c:pt idx="220">
                  <c:v>0.32095944444297697</c:v>
                </c:pt>
                <c:pt idx="221">
                  <c:v>0.11939082988173171</c:v>
                </c:pt>
                <c:pt idx="222">
                  <c:v>9.6027311329875839E-2</c:v>
                </c:pt>
                <c:pt idx="223">
                  <c:v>0.11318668009011668</c:v>
                </c:pt>
                <c:pt idx="224">
                  <c:v>5.1557292233196585E-2</c:v>
                </c:pt>
                <c:pt idx="225">
                  <c:v>9.0838407636201629E-2</c:v>
                </c:pt>
                <c:pt idx="226">
                  <c:v>0.20750700930884983</c:v>
                </c:pt>
                <c:pt idx="227">
                  <c:v>9.8546407602257718E-2</c:v>
                </c:pt>
                <c:pt idx="228">
                  <c:v>4.3476188495026158E-2</c:v>
                </c:pt>
                <c:pt idx="229">
                  <c:v>0.11708036839745649</c:v>
                </c:pt>
                <c:pt idx="230">
                  <c:v>0.1296796268425035</c:v>
                </c:pt>
                <c:pt idx="231">
                  <c:v>9.9600973096336046E-2</c:v>
                </c:pt>
                <c:pt idx="232">
                  <c:v>0.11587425823240745</c:v>
                </c:pt>
                <c:pt idx="233">
                  <c:v>0.20424251577996058</c:v>
                </c:pt>
                <c:pt idx="234">
                  <c:v>7.4607067989476819E-2</c:v>
                </c:pt>
                <c:pt idx="235">
                  <c:v>6.1337865987514242E-2</c:v>
                </c:pt>
                <c:pt idx="236">
                  <c:v>0.10089826874140578</c:v>
                </c:pt>
                <c:pt idx="237">
                  <c:v>0.27314180723535803</c:v>
                </c:pt>
                <c:pt idx="238">
                  <c:v>0.1096774544970972</c:v>
                </c:pt>
                <c:pt idx="239">
                  <c:v>0.14312731034899775</c:v>
                </c:pt>
                <c:pt idx="240">
                  <c:v>0.24154749557632443</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0.00E+00</c:formatCode>
                <c:ptCount val="241"/>
                <c:pt idx="0">
                  <c:v>7.8090000000000006E-5</c:v>
                </c:pt>
                <c:pt idx="1">
                  <c:v>7.0396999999999997E-5</c:v>
                </c:pt>
                <c:pt idx="2">
                  <c:v>1.0666300000000001E-4</c:v>
                </c:pt>
                <c:pt idx="3">
                  <c:v>1.8638500000000001E-4</c:v>
                </c:pt>
                <c:pt idx="4">
                  <c:v>8.4997E-5</c:v>
                </c:pt>
                <c:pt idx="5">
                  <c:v>1.3542299999999999E-4</c:v>
                </c:pt>
                <c:pt idx="6">
                  <c:v>1.26124E-4</c:v>
                </c:pt>
                <c:pt idx="7">
                  <c:v>1.52857E-4</c:v>
                </c:pt>
                <c:pt idx="8">
                  <c:v>1.5518199999999999E-4</c:v>
                </c:pt>
                <c:pt idx="9">
                  <c:v>1.5351300000000001E-4</c:v>
                </c:pt>
                <c:pt idx="10">
                  <c:v>1.11402E-4</c:v>
                </c:pt>
                <c:pt idx="11">
                  <c:v>1.04428E-4</c:v>
                </c:pt>
                <c:pt idx="12">
                  <c:v>1.12236E-4</c:v>
                </c:pt>
                <c:pt idx="13">
                  <c:v>1.2633300000000001E-4</c:v>
                </c:pt>
                <c:pt idx="14">
                  <c:v>1.2850900000000001E-4</c:v>
                </c:pt>
                <c:pt idx="15">
                  <c:v>1.77295E-4</c:v>
                </c:pt>
                <c:pt idx="16">
                  <c:v>1.4788E-4</c:v>
                </c:pt>
                <c:pt idx="17">
                  <c:v>1.8257000000000001E-4</c:v>
                </c:pt>
                <c:pt idx="18">
                  <c:v>1.62662E-4</c:v>
                </c:pt>
                <c:pt idx="19">
                  <c:v>2.4414199999999998E-4</c:v>
                </c:pt>
                <c:pt idx="20">
                  <c:v>2.8228900000000002E-4</c:v>
                </c:pt>
                <c:pt idx="21">
                  <c:v>3.2559199999999998E-4</c:v>
                </c:pt>
                <c:pt idx="22">
                  <c:v>5.4824699999999997E-4</c:v>
                </c:pt>
                <c:pt idx="23">
                  <c:v>8.9311999999999996E-4</c:v>
                </c:pt>
                <c:pt idx="24">
                  <c:v>1.9216599999999999E-3</c:v>
                </c:pt>
                <c:pt idx="25">
                  <c:v>4.6291600000000002E-3</c:v>
                </c:pt>
                <c:pt idx="26">
                  <c:v>1.16273E-2</c:v>
                </c:pt>
                <c:pt idx="27">
                  <c:v>2.9552599999999998E-2</c:v>
                </c:pt>
                <c:pt idx="28">
                  <c:v>5.65569E-2</c:v>
                </c:pt>
                <c:pt idx="29">
                  <c:v>4.6501399999999998E-2</c:v>
                </c:pt>
                <c:pt idx="30">
                  <c:v>4.7584799999999997E-2</c:v>
                </c:pt>
                <c:pt idx="31">
                  <c:v>4.5234900000000001E-2</c:v>
                </c:pt>
                <c:pt idx="32">
                  <c:v>5.6503499999999998E-2</c:v>
                </c:pt>
                <c:pt idx="33">
                  <c:v>6.0096999999999998E-2</c:v>
                </c:pt>
                <c:pt idx="34">
                  <c:v>6.3164200000000004E-2</c:v>
                </c:pt>
                <c:pt idx="35">
                  <c:v>5.8533000000000002E-2</c:v>
                </c:pt>
                <c:pt idx="36">
                  <c:v>5.82354E-2</c:v>
                </c:pt>
                <c:pt idx="37">
                  <c:v>7.0023100000000005E-2</c:v>
                </c:pt>
                <c:pt idx="38">
                  <c:v>6.50868E-2</c:v>
                </c:pt>
                <c:pt idx="39">
                  <c:v>7.1068300000000001E-2</c:v>
                </c:pt>
                <c:pt idx="40">
                  <c:v>7.3410500000000004E-2</c:v>
                </c:pt>
                <c:pt idx="41">
                  <c:v>7.9376699999999994E-2</c:v>
                </c:pt>
                <c:pt idx="42">
                  <c:v>7.9826800000000003E-2</c:v>
                </c:pt>
                <c:pt idx="43">
                  <c:v>8.18715E-2</c:v>
                </c:pt>
                <c:pt idx="44">
                  <c:v>9.0874200000000002E-2</c:v>
                </c:pt>
                <c:pt idx="45">
                  <c:v>8.85243E-2</c:v>
                </c:pt>
                <c:pt idx="46">
                  <c:v>9.6153699999999995E-2</c:v>
                </c:pt>
                <c:pt idx="47">
                  <c:v>9.9052899999999999E-2</c:v>
                </c:pt>
                <c:pt idx="48">
                  <c:v>0.103631</c:v>
                </c:pt>
                <c:pt idx="49">
                  <c:v>0.106202</c:v>
                </c:pt>
                <c:pt idx="50">
                  <c:v>0.10926900000000001</c:v>
                </c:pt>
                <c:pt idx="51">
                  <c:v>0.113251</c:v>
                </c:pt>
                <c:pt idx="52">
                  <c:v>0.11776</c:v>
                </c:pt>
                <c:pt idx="53">
                  <c:v>0.12493899999999999</c:v>
                </c:pt>
                <c:pt idx="54">
                  <c:v>0.128472</c:v>
                </c:pt>
                <c:pt idx="55">
                  <c:v>0.132524</c:v>
                </c:pt>
                <c:pt idx="56">
                  <c:v>0.13661300000000001</c:v>
                </c:pt>
                <c:pt idx="57">
                  <c:v>0.14119799999999999</c:v>
                </c:pt>
                <c:pt idx="58">
                  <c:v>0.14782000000000001</c:v>
                </c:pt>
                <c:pt idx="59">
                  <c:v>0.15327499999999999</c:v>
                </c:pt>
                <c:pt idx="60">
                  <c:v>0.156587</c:v>
                </c:pt>
                <c:pt idx="61">
                  <c:v>0.16223199999999999</c:v>
                </c:pt>
                <c:pt idx="62">
                  <c:v>0.16848099999999999</c:v>
                </c:pt>
                <c:pt idx="63">
                  <c:v>0.17572099999999999</c:v>
                </c:pt>
                <c:pt idx="64">
                  <c:v>0.18295400000000001</c:v>
                </c:pt>
                <c:pt idx="65">
                  <c:v>0.18771499999999999</c:v>
                </c:pt>
                <c:pt idx="66">
                  <c:v>0.19759499999999999</c:v>
                </c:pt>
                <c:pt idx="67">
                  <c:v>0.20623900000000001</c:v>
                </c:pt>
                <c:pt idx="68">
                  <c:v>0.212037</c:v>
                </c:pt>
                <c:pt idx="69">
                  <c:v>0.22509899999999999</c:v>
                </c:pt>
                <c:pt idx="70">
                  <c:v>0.231935</c:v>
                </c:pt>
                <c:pt idx="71">
                  <c:v>0.24011299999999999</c:v>
                </c:pt>
                <c:pt idx="72">
                  <c:v>0.25488499999999997</c:v>
                </c:pt>
                <c:pt idx="73">
                  <c:v>0.26568799999999998</c:v>
                </c:pt>
                <c:pt idx="74">
                  <c:v>0.274233</c:v>
                </c:pt>
                <c:pt idx="75">
                  <c:v>0.28961399999999998</c:v>
                </c:pt>
                <c:pt idx="76">
                  <c:v>0.30029499999999998</c:v>
                </c:pt>
                <c:pt idx="77">
                  <c:v>0.30981599999999998</c:v>
                </c:pt>
                <c:pt idx="78">
                  <c:v>0.323488</c:v>
                </c:pt>
                <c:pt idx="79">
                  <c:v>0.33636700000000003</c:v>
                </c:pt>
                <c:pt idx="80">
                  <c:v>0.35052699999999998</c:v>
                </c:pt>
                <c:pt idx="81">
                  <c:v>0.36645699999999998</c:v>
                </c:pt>
                <c:pt idx="82">
                  <c:v>0.37512400000000001</c:v>
                </c:pt>
                <c:pt idx="83">
                  <c:v>0.38720900000000003</c:v>
                </c:pt>
                <c:pt idx="84">
                  <c:v>0.40722799999999998</c:v>
                </c:pt>
                <c:pt idx="85">
                  <c:v>0.41797099999999998</c:v>
                </c:pt>
                <c:pt idx="86">
                  <c:v>0.43182599999999999</c:v>
                </c:pt>
                <c:pt idx="87">
                  <c:v>0.45025799999999999</c:v>
                </c:pt>
                <c:pt idx="88">
                  <c:v>0.46661599999999998</c:v>
                </c:pt>
                <c:pt idx="89">
                  <c:v>0.47967700000000002</c:v>
                </c:pt>
                <c:pt idx="90">
                  <c:v>0.49701099999999998</c:v>
                </c:pt>
                <c:pt idx="91">
                  <c:v>0.51349299999999998</c:v>
                </c:pt>
                <c:pt idx="92">
                  <c:v>0.53894399999999998</c:v>
                </c:pt>
                <c:pt idx="93">
                  <c:v>0.55188400000000004</c:v>
                </c:pt>
                <c:pt idx="94">
                  <c:v>0.57544300000000004</c:v>
                </c:pt>
                <c:pt idx="95">
                  <c:v>0.58758900000000003</c:v>
                </c:pt>
                <c:pt idx="96">
                  <c:v>0.61487199999999997</c:v>
                </c:pt>
                <c:pt idx="97">
                  <c:v>0.62329500000000004</c:v>
                </c:pt>
                <c:pt idx="98">
                  <c:v>0.64392499999999997</c:v>
                </c:pt>
                <c:pt idx="99">
                  <c:v>0.66876599999999997</c:v>
                </c:pt>
                <c:pt idx="100">
                  <c:v>0.69781899999999997</c:v>
                </c:pt>
                <c:pt idx="101">
                  <c:v>0.72198899999999999</c:v>
                </c:pt>
                <c:pt idx="102">
                  <c:v>0.73535499999999998</c:v>
                </c:pt>
                <c:pt idx="103">
                  <c:v>0.75024800000000003</c:v>
                </c:pt>
                <c:pt idx="104">
                  <c:v>0.76471299999999998</c:v>
                </c:pt>
                <c:pt idx="105">
                  <c:v>0.81164899999999995</c:v>
                </c:pt>
                <c:pt idx="106">
                  <c:v>0.81427400000000005</c:v>
                </c:pt>
                <c:pt idx="107">
                  <c:v>0.83551399999999998</c:v>
                </c:pt>
                <c:pt idx="108">
                  <c:v>0.83996999999999999</c:v>
                </c:pt>
                <c:pt idx="109">
                  <c:v>0.85516700000000001</c:v>
                </c:pt>
                <c:pt idx="110">
                  <c:v>0.86896099999999998</c:v>
                </c:pt>
                <c:pt idx="111">
                  <c:v>0.87579700000000005</c:v>
                </c:pt>
                <c:pt idx="112">
                  <c:v>0.86975499999999994</c:v>
                </c:pt>
                <c:pt idx="113">
                  <c:v>0.90881699999999999</c:v>
                </c:pt>
                <c:pt idx="114">
                  <c:v>0.91632499999999995</c:v>
                </c:pt>
                <c:pt idx="115">
                  <c:v>0.90851199999999999</c:v>
                </c:pt>
                <c:pt idx="116">
                  <c:v>0.94025000000000003</c:v>
                </c:pt>
                <c:pt idx="117">
                  <c:v>0.95941500000000002</c:v>
                </c:pt>
                <c:pt idx="118">
                  <c:v>0.93402499999999999</c:v>
                </c:pt>
                <c:pt idx="119">
                  <c:v>0.95221299999999998</c:v>
                </c:pt>
                <c:pt idx="120">
                  <c:v>0.95294599999999996</c:v>
                </c:pt>
                <c:pt idx="121">
                  <c:v>0.94531600000000005</c:v>
                </c:pt>
                <c:pt idx="122">
                  <c:v>0.96338299999999999</c:v>
                </c:pt>
                <c:pt idx="123">
                  <c:v>0.95190799999999998</c:v>
                </c:pt>
                <c:pt idx="124">
                  <c:v>0.91992600000000002</c:v>
                </c:pt>
                <c:pt idx="125">
                  <c:v>0.93756499999999998</c:v>
                </c:pt>
                <c:pt idx="126">
                  <c:v>0.92755500000000002</c:v>
                </c:pt>
                <c:pt idx="127">
                  <c:v>0.91034300000000001</c:v>
                </c:pt>
                <c:pt idx="128">
                  <c:v>0.93506199999999995</c:v>
                </c:pt>
                <c:pt idx="129">
                  <c:v>0.91125900000000004</c:v>
                </c:pt>
                <c:pt idx="130">
                  <c:v>0.89551199999999997</c:v>
                </c:pt>
                <c:pt idx="131">
                  <c:v>0.88892000000000004</c:v>
                </c:pt>
                <c:pt idx="132">
                  <c:v>0.88922500000000004</c:v>
                </c:pt>
                <c:pt idx="133">
                  <c:v>0.86078299999999996</c:v>
                </c:pt>
                <c:pt idx="134">
                  <c:v>0.84704999999999997</c:v>
                </c:pt>
                <c:pt idx="135">
                  <c:v>0.82696899999999995</c:v>
                </c:pt>
                <c:pt idx="136">
                  <c:v>0.819828</c:v>
                </c:pt>
                <c:pt idx="137">
                  <c:v>0.80853699999999995</c:v>
                </c:pt>
                <c:pt idx="138">
                  <c:v>0.77887300000000004</c:v>
                </c:pt>
                <c:pt idx="139">
                  <c:v>0.78070399999999995</c:v>
                </c:pt>
                <c:pt idx="140">
                  <c:v>0.75561900000000004</c:v>
                </c:pt>
                <c:pt idx="141">
                  <c:v>0.73205900000000002</c:v>
                </c:pt>
                <c:pt idx="142">
                  <c:v>0.71820399999999995</c:v>
                </c:pt>
                <c:pt idx="143">
                  <c:v>0.69867299999999999</c:v>
                </c:pt>
                <c:pt idx="144">
                  <c:v>0.67297700000000005</c:v>
                </c:pt>
                <c:pt idx="145">
                  <c:v>0.66205199999999997</c:v>
                </c:pt>
                <c:pt idx="146">
                  <c:v>0.64233799999999996</c:v>
                </c:pt>
                <c:pt idx="147">
                  <c:v>0.62475999999999998</c:v>
                </c:pt>
                <c:pt idx="148">
                  <c:v>0.60474000000000006</c:v>
                </c:pt>
                <c:pt idx="149">
                  <c:v>0.58771099999999998</c:v>
                </c:pt>
                <c:pt idx="150">
                  <c:v>0.56769199999999997</c:v>
                </c:pt>
                <c:pt idx="151">
                  <c:v>0.552006</c:v>
                </c:pt>
                <c:pt idx="152">
                  <c:v>0.52978899999999995</c:v>
                </c:pt>
                <c:pt idx="153">
                  <c:v>0.51422500000000004</c:v>
                </c:pt>
                <c:pt idx="154">
                  <c:v>0.49481399999999998</c:v>
                </c:pt>
                <c:pt idx="155">
                  <c:v>0.476686</c:v>
                </c:pt>
                <c:pt idx="156">
                  <c:v>0.45978000000000002</c:v>
                </c:pt>
                <c:pt idx="157">
                  <c:v>0.44317800000000002</c:v>
                </c:pt>
                <c:pt idx="158">
                  <c:v>0.42572199999999999</c:v>
                </c:pt>
                <c:pt idx="159">
                  <c:v>0.40887600000000002</c:v>
                </c:pt>
                <c:pt idx="160">
                  <c:v>0.39276299999999997</c:v>
                </c:pt>
                <c:pt idx="161">
                  <c:v>0.37780999999999998</c:v>
                </c:pt>
                <c:pt idx="162">
                  <c:v>0.36224600000000001</c:v>
                </c:pt>
                <c:pt idx="163">
                  <c:v>0.35174800000000001</c:v>
                </c:pt>
                <c:pt idx="164">
                  <c:v>0.33404699999999998</c:v>
                </c:pt>
                <c:pt idx="165">
                  <c:v>0.31933800000000001</c:v>
                </c:pt>
                <c:pt idx="166">
                  <c:v>0.30432300000000001</c:v>
                </c:pt>
                <c:pt idx="167">
                  <c:v>0.29260399999999998</c:v>
                </c:pt>
                <c:pt idx="168">
                  <c:v>0.27783400000000003</c:v>
                </c:pt>
                <c:pt idx="169">
                  <c:v>0.26605400000000001</c:v>
                </c:pt>
                <c:pt idx="170">
                  <c:v>0.25769199999999998</c:v>
                </c:pt>
                <c:pt idx="171">
                  <c:v>0.24652199999999999</c:v>
                </c:pt>
                <c:pt idx="172">
                  <c:v>0.233399</c:v>
                </c:pt>
                <c:pt idx="173">
                  <c:v>0.22162000000000001</c:v>
                </c:pt>
                <c:pt idx="174">
                  <c:v>0.21130499999999999</c:v>
                </c:pt>
                <c:pt idx="175">
                  <c:v>0.200929</c:v>
                </c:pt>
                <c:pt idx="176">
                  <c:v>0.194276</c:v>
                </c:pt>
                <c:pt idx="177">
                  <c:v>0.18481500000000001</c:v>
                </c:pt>
                <c:pt idx="178">
                  <c:v>0.180177</c:v>
                </c:pt>
                <c:pt idx="179">
                  <c:v>0.17358499999999999</c:v>
                </c:pt>
                <c:pt idx="180">
                  <c:v>0.166627</c:v>
                </c:pt>
                <c:pt idx="181">
                  <c:v>0.15765499999999999</c:v>
                </c:pt>
                <c:pt idx="182">
                  <c:v>0.158692</c:v>
                </c:pt>
                <c:pt idx="183">
                  <c:v>0.148011</c:v>
                </c:pt>
                <c:pt idx="184">
                  <c:v>0.146729</c:v>
                </c:pt>
                <c:pt idx="185">
                  <c:v>0.138429</c:v>
                </c:pt>
                <c:pt idx="186">
                  <c:v>0.13617000000000001</c:v>
                </c:pt>
                <c:pt idx="187">
                  <c:v>0.13433899999999999</c:v>
                </c:pt>
                <c:pt idx="188">
                  <c:v>0.127442</c:v>
                </c:pt>
                <c:pt idx="189">
                  <c:v>0.119629</c:v>
                </c:pt>
                <c:pt idx="190">
                  <c:v>0.124024</c:v>
                </c:pt>
                <c:pt idx="191">
                  <c:v>0.11328199999999999</c:v>
                </c:pt>
                <c:pt idx="192">
                  <c:v>0.116517</c:v>
                </c:pt>
                <c:pt idx="193">
                  <c:v>0.103516</c:v>
                </c:pt>
                <c:pt idx="194">
                  <c:v>0.101136</c:v>
                </c:pt>
                <c:pt idx="195">
                  <c:v>9.7546099999999997E-2</c:v>
                </c:pt>
                <c:pt idx="196">
                  <c:v>8.9451299999999997E-2</c:v>
                </c:pt>
                <c:pt idx="197">
                  <c:v>8.76889E-2</c:v>
                </c:pt>
                <c:pt idx="198">
                  <c:v>0.106629</c:v>
                </c:pt>
                <c:pt idx="199">
                  <c:v>7.1777800000000003E-2</c:v>
                </c:pt>
                <c:pt idx="200">
                  <c:v>0.10611</c:v>
                </c:pt>
                <c:pt idx="201">
                  <c:v>8.5113999999999995E-2</c:v>
                </c:pt>
                <c:pt idx="202">
                  <c:v>3.9766599999999999E-2</c:v>
                </c:pt>
                <c:pt idx="203">
                  <c:v>1.79559E-2</c:v>
                </c:pt>
                <c:pt idx="204">
                  <c:v>7.8182800000000004E-3</c:v>
                </c:pt>
                <c:pt idx="205">
                  <c:v>3.2701599999999998E-3</c:v>
                </c:pt>
                <c:pt idx="206">
                  <c:v>1.72854E-3</c:v>
                </c:pt>
                <c:pt idx="207">
                  <c:v>1.0271099999999999E-3</c:v>
                </c:pt>
                <c:pt idx="208">
                  <c:v>6.2227599999999995E-4</c:v>
                </c:pt>
                <c:pt idx="209">
                  <c:v>5.0306700000000005E-4</c:v>
                </c:pt>
                <c:pt idx="210">
                  <c:v>4.3755999999999998E-4</c:v>
                </c:pt>
                <c:pt idx="211">
                  <c:v>3.6862700000000001E-4</c:v>
                </c:pt>
                <c:pt idx="212">
                  <c:v>3.3435399999999998E-4</c:v>
                </c:pt>
                <c:pt idx="213">
                  <c:v>2.5847700000000001E-4</c:v>
                </c:pt>
                <c:pt idx="214">
                  <c:v>2.0283599999999999E-4</c:v>
                </c:pt>
                <c:pt idx="215">
                  <c:v>2.0951100000000001E-4</c:v>
                </c:pt>
                <c:pt idx="216">
                  <c:v>2.3225000000000001E-4</c:v>
                </c:pt>
                <c:pt idx="217">
                  <c:v>1.90557E-4</c:v>
                </c:pt>
                <c:pt idx="218">
                  <c:v>1.73272E-4</c:v>
                </c:pt>
                <c:pt idx="219">
                  <c:v>1.8414899999999999E-4</c:v>
                </c:pt>
                <c:pt idx="220">
                  <c:v>1.4773100000000001E-4</c:v>
                </c:pt>
                <c:pt idx="221">
                  <c:v>1.19269E-4</c:v>
                </c:pt>
                <c:pt idx="222">
                  <c:v>1.9443100000000001E-4</c:v>
                </c:pt>
                <c:pt idx="223">
                  <c:v>1.3464799999999999E-4</c:v>
                </c:pt>
                <c:pt idx="224">
                  <c:v>1.24604E-4</c:v>
                </c:pt>
                <c:pt idx="225">
                  <c:v>1.1584200000000001E-4</c:v>
                </c:pt>
                <c:pt idx="226">
                  <c:v>9.9897999999999998E-5</c:v>
                </c:pt>
                <c:pt idx="227">
                  <c:v>1.14799E-4</c:v>
                </c:pt>
                <c:pt idx="228">
                  <c:v>1.09375E-4</c:v>
                </c:pt>
                <c:pt idx="229">
                  <c:v>1.33664E-4</c:v>
                </c:pt>
                <c:pt idx="230">
                  <c:v>1.2913399999999999E-4</c:v>
                </c:pt>
                <c:pt idx="231">
                  <c:v>1.34201E-4</c:v>
                </c:pt>
                <c:pt idx="232">
                  <c:v>1.1852400000000001E-4</c:v>
                </c:pt>
                <c:pt idx="233">
                  <c:v>1.3533299999999999E-4</c:v>
                </c:pt>
                <c:pt idx="234">
                  <c:v>1.1500799999999999E-4</c:v>
                </c:pt>
                <c:pt idx="235">
                  <c:v>7.2092E-5</c:v>
                </c:pt>
                <c:pt idx="236">
                  <c:v>1.09047E-4</c:v>
                </c:pt>
                <c:pt idx="237">
                  <c:v>7.4566000000000004E-5</c:v>
                </c:pt>
                <c:pt idx="238">
                  <c:v>6.8813999999999995E-5</c:v>
                </c:pt>
                <c:pt idx="239">
                  <c:v>1.13309E-4</c:v>
                </c:pt>
                <c:pt idx="240">
                  <c:v>8.0944000000000003E-5</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0.00E+00</c:formatCode>
                <c:ptCount val="241"/>
                <c:pt idx="0">
                  <c:v>4.1369999999999999E-5</c:v>
                </c:pt>
                <c:pt idx="1">
                  <c:v>4.0781000000000001E-5</c:v>
                </c:pt>
                <c:pt idx="2">
                  <c:v>5.6385999999999999E-5</c:v>
                </c:pt>
                <c:pt idx="3">
                  <c:v>8.9102000000000002E-5</c:v>
                </c:pt>
                <c:pt idx="4">
                  <c:v>5.1275E-5</c:v>
                </c:pt>
                <c:pt idx="5">
                  <c:v>7.6779000000000005E-5</c:v>
                </c:pt>
                <c:pt idx="6">
                  <c:v>6.4381000000000006E-5</c:v>
                </c:pt>
                <c:pt idx="7">
                  <c:v>8.0212999999999999E-5</c:v>
                </c:pt>
                <c:pt idx="8">
                  <c:v>8.6308000000000001E-5</c:v>
                </c:pt>
                <c:pt idx="9">
                  <c:v>8.2866000000000002E-5</c:v>
                </c:pt>
                <c:pt idx="10">
                  <c:v>7.2904000000000005E-5</c:v>
                </c:pt>
                <c:pt idx="11">
                  <c:v>6.2928000000000005E-5</c:v>
                </c:pt>
                <c:pt idx="12">
                  <c:v>6.5104000000000006E-5</c:v>
                </c:pt>
                <c:pt idx="13">
                  <c:v>8.1316000000000005E-5</c:v>
                </c:pt>
                <c:pt idx="14">
                  <c:v>7.5363000000000003E-5</c:v>
                </c:pt>
                <c:pt idx="15">
                  <c:v>9.8370999999999997E-5</c:v>
                </c:pt>
                <c:pt idx="16">
                  <c:v>8.1323999999999996E-5</c:v>
                </c:pt>
                <c:pt idx="17">
                  <c:v>1.04502E-4</c:v>
                </c:pt>
                <c:pt idx="18">
                  <c:v>9.3572000000000005E-5</c:v>
                </c:pt>
                <c:pt idx="19">
                  <c:v>1.3039400000000001E-4</c:v>
                </c:pt>
                <c:pt idx="20">
                  <c:v>1.5605299999999999E-4</c:v>
                </c:pt>
                <c:pt idx="21">
                  <c:v>1.84246E-4</c:v>
                </c:pt>
                <c:pt idx="22">
                  <c:v>3.2049599999999998E-4</c:v>
                </c:pt>
                <c:pt idx="23">
                  <c:v>5.3805499999999996E-4</c:v>
                </c:pt>
                <c:pt idx="24">
                  <c:v>1.1580099999999999E-3</c:v>
                </c:pt>
                <c:pt idx="25">
                  <c:v>2.6996300000000002E-3</c:v>
                </c:pt>
                <c:pt idx="26">
                  <c:v>6.7348800000000004E-3</c:v>
                </c:pt>
                <c:pt idx="27">
                  <c:v>1.6882100000000001E-2</c:v>
                </c:pt>
                <c:pt idx="28">
                  <c:v>3.2058999999999997E-2</c:v>
                </c:pt>
                <c:pt idx="29">
                  <c:v>2.5943899999999999E-2</c:v>
                </c:pt>
                <c:pt idx="30">
                  <c:v>2.7279000000000001E-2</c:v>
                </c:pt>
                <c:pt idx="31">
                  <c:v>2.5341200000000001E-2</c:v>
                </c:pt>
                <c:pt idx="32">
                  <c:v>3.1666E-2</c:v>
                </c:pt>
                <c:pt idx="33">
                  <c:v>3.4035000000000003E-2</c:v>
                </c:pt>
                <c:pt idx="34">
                  <c:v>3.5560799999999997E-2</c:v>
                </c:pt>
                <c:pt idx="35">
                  <c:v>3.2696000000000003E-2</c:v>
                </c:pt>
                <c:pt idx="36">
                  <c:v>3.35429E-2</c:v>
                </c:pt>
                <c:pt idx="37">
                  <c:v>3.9623499999999999E-2</c:v>
                </c:pt>
                <c:pt idx="38">
                  <c:v>3.7273599999999997E-2</c:v>
                </c:pt>
                <c:pt idx="39">
                  <c:v>3.9978300000000001E-2</c:v>
                </c:pt>
                <c:pt idx="40">
                  <c:v>4.1195200000000001E-2</c:v>
                </c:pt>
                <c:pt idx="41">
                  <c:v>4.4346099999999999E-2</c:v>
                </c:pt>
                <c:pt idx="42">
                  <c:v>4.4838200000000002E-2</c:v>
                </c:pt>
                <c:pt idx="43">
                  <c:v>4.6917199999999999E-2</c:v>
                </c:pt>
                <c:pt idx="44">
                  <c:v>5.19984E-2</c:v>
                </c:pt>
                <c:pt idx="45">
                  <c:v>5.0815800000000001E-2</c:v>
                </c:pt>
                <c:pt idx="46">
                  <c:v>5.4790699999999998E-2</c:v>
                </c:pt>
                <c:pt idx="47">
                  <c:v>5.6019100000000002E-2</c:v>
                </c:pt>
                <c:pt idx="48">
                  <c:v>5.90479E-2</c:v>
                </c:pt>
                <c:pt idx="49">
                  <c:v>6.0291499999999998E-2</c:v>
                </c:pt>
                <c:pt idx="50">
                  <c:v>6.2698799999999999E-2</c:v>
                </c:pt>
                <c:pt idx="51">
                  <c:v>6.4964800000000003E-2</c:v>
                </c:pt>
                <c:pt idx="52">
                  <c:v>6.7577799999999993E-2</c:v>
                </c:pt>
                <c:pt idx="53">
                  <c:v>7.1751099999999998E-2</c:v>
                </c:pt>
                <c:pt idx="54">
                  <c:v>7.3597399999999993E-2</c:v>
                </c:pt>
                <c:pt idx="55">
                  <c:v>7.5855699999999998E-2</c:v>
                </c:pt>
                <c:pt idx="56">
                  <c:v>7.8533599999999995E-2</c:v>
                </c:pt>
                <c:pt idx="57">
                  <c:v>8.0975099999999994E-2</c:v>
                </c:pt>
                <c:pt idx="58">
                  <c:v>8.5331400000000002E-2</c:v>
                </c:pt>
                <c:pt idx="59">
                  <c:v>8.8180999999999995E-2</c:v>
                </c:pt>
                <c:pt idx="60">
                  <c:v>9.02028E-2</c:v>
                </c:pt>
                <c:pt idx="61">
                  <c:v>9.3246899999999994E-2</c:v>
                </c:pt>
                <c:pt idx="62">
                  <c:v>9.7530800000000001E-2</c:v>
                </c:pt>
                <c:pt idx="63">
                  <c:v>0.10147100000000001</c:v>
                </c:pt>
                <c:pt idx="64">
                  <c:v>0.105683</c:v>
                </c:pt>
                <c:pt idx="65">
                  <c:v>0.10836800000000001</c:v>
                </c:pt>
                <c:pt idx="66">
                  <c:v>0.11434999999999999</c:v>
                </c:pt>
                <c:pt idx="67">
                  <c:v>0.11938500000000001</c:v>
                </c:pt>
                <c:pt idx="68">
                  <c:v>0.122864</c:v>
                </c:pt>
                <c:pt idx="69">
                  <c:v>0.13061600000000001</c:v>
                </c:pt>
                <c:pt idx="70">
                  <c:v>0.134126</c:v>
                </c:pt>
                <c:pt idx="71">
                  <c:v>0.13946600000000001</c:v>
                </c:pt>
                <c:pt idx="72">
                  <c:v>0.147981</c:v>
                </c:pt>
                <c:pt idx="73">
                  <c:v>0.153749</c:v>
                </c:pt>
                <c:pt idx="74">
                  <c:v>0.15887499999999999</c:v>
                </c:pt>
                <c:pt idx="75">
                  <c:v>0.16833600000000001</c:v>
                </c:pt>
                <c:pt idx="76">
                  <c:v>0.17440900000000001</c:v>
                </c:pt>
                <c:pt idx="77">
                  <c:v>0.180421</c:v>
                </c:pt>
                <c:pt idx="78">
                  <c:v>0.188142</c:v>
                </c:pt>
                <c:pt idx="79">
                  <c:v>0.19561899999999999</c:v>
                </c:pt>
                <c:pt idx="80">
                  <c:v>0.20333999999999999</c:v>
                </c:pt>
                <c:pt idx="81">
                  <c:v>0.21365500000000001</c:v>
                </c:pt>
                <c:pt idx="82">
                  <c:v>0.218171</c:v>
                </c:pt>
                <c:pt idx="83">
                  <c:v>0.225801</c:v>
                </c:pt>
                <c:pt idx="84">
                  <c:v>0.23767199999999999</c:v>
                </c:pt>
                <c:pt idx="85">
                  <c:v>0.24304300000000001</c:v>
                </c:pt>
                <c:pt idx="86">
                  <c:v>0.25168000000000001</c:v>
                </c:pt>
                <c:pt idx="87">
                  <c:v>0.26291100000000001</c:v>
                </c:pt>
                <c:pt idx="88">
                  <c:v>0.27237099999999997</c:v>
                </c:pt>
                <c:pt idx="89">
                  <c:v>0.280306</c:v>
                </c:pt>
                <c:pt idx="90">
                  <c:v>0.28988799999999998</c:v>
                </c:pt>
                <c:pt idx="91">
                  <c:v>0.29907400000000001</c:v>
                </c:pt>
                <c:pt idx="92">
                  <c:v>0.31439400000000001</c:v>
                </c:pt>
                <c:pt idx="93">
                  <c:v>0.32177899999999998</c:v>
                </c:pt>
                <c:pt idx="94">
                  <c:v>0.33526800000000001</c:v>
                </c:pt>
                <c:pt idx="95">
                  <c:v>0.34259200000000001</c:v>
                </c:pt>
                <c:pt idx="96">
                  <c:v>0.358736</c:v>
                </c:pt>
                <c:pt idx="97">
                  <c:v>0.36319200000000001</c:v>
                </c:pt>
                <c:pt idx="98">
                  <c:v>0.37585600000000002</c:v>
                </c:pt>
                <c:pt idx="99">
                  <c:v>0.38949800000000001</c:v>
                </c:pt>
                <c:pt idx="100">
                  <c:v>0.40735100000000002</c:v>
                </c:pt>
                <c:pt idx="101">
                  <c:v>0.42074800000000001</c:v>
                </c:pt>
                <c:pt idx="102">
                  <c:v>0.42895699999999998</c:v>
                </c:pt>
                <c:pt idx="103">
                  <c:v>0.43744100000000002</c:v>
                </c:pt>
                <c:pt idx="104">
                  <c:v>0.44632100000000002</c:v>
                </c:pt>
                <c:pt idx="105">
                  <c:v>0.47375699999999998</c:v>
                </c:pt>
                <c:pt idx="106">
                  <c:v>0.47525200000000001</c:v>
                </c:pt>
                <c:pt idx="107">
                  <c:v>0.48724600000000001</c:v>
                </c:pt>
                <c:pt idx="108">
                  <c:v>0.49038900000000002</c:v>
                </c:pt>
                <c:pt idx="109">
                  <c:v>0.49829299999999999</c:v>
                </c:pt>
                <c:pt idx="110">
                  <c:v>0.50690100000000005</c:v>
                </c:pt>
                <c:pt idx="111">
                  <c:v>0.51153899999999997</c:v>
                </c:pt>
                <c:pt idx="112">
                  <c:v>0.50818300000000005</c:v>
                </c:pt>
                <c:pt idx="113">
                  <c:v>0.53131499999999998</c:v>
                </c:pt>
                <c:pt idx="114">
                  <c:v>0.53454999999999997</c:v>
                </c:pt>
                <c:pt idx="115">
                  <c:v>0.530582</c:v>
                </c:pt>
                <c:pt idx="116">
                  <c:v>0.54944199999999999</c:v>
                </c:pt>
                <c:pt idx="117">
                  <c:v>0.56195399999999995</c:v>
                </c:pt>
                <c:pt idx="118">
                  <c:v>0.54584100000000002</c:v>
                </c:pt>
                <c:pt idx="119">
                  <c:v>0.55713299999999999</c:v>
                </c:pt>
                <c:pt idx="120">
                  <c:v>0.55841399999999997</c:v>
                </c:pt>
                <c:pt idx="121">
                  <c:v>0.552311</c:v>
                </c:pt>
                <c:pt idx="122">
                  <c:v>0.56403000000000003</c:v>
                </c:pt>
                <c:pt idx="123">
                  <c:v>0.55707200000000001</c:v>
                </c:pt>
                <c:pt idx="124">
                  <c:v>0.538578</c:v>
                </c:pt>
                <c:pt idx="125">
                  <c:v>0.54810000000000003</c:v>
                </c:pt>
                <c:pt idx="126">
                  <c:v>0.54297300000000004</c:v>
                </c:pt>
                <c:pt idx="127">
                  <c:v>0.53326799999999996</c:v>
                </c:pt>
                <c:pt idx="128">
                  <c:v>0.54669599999999996</c:v>
                </c:pt>
                <c:pt idx="129">
                  <c:v>0.53314600000000001</c:v>
                </c:pt>
                <c:pt idx="130">
                  <c:v>0.52533300000000005</c:v>
                </c:pt>
                <c:pt idx="131">
                  <c:v>0.52032900000000004</c:v>
                </c:pt>
                <c:pt idx="132">
                  <c:v>0.52173199999999997</c:v>
                </c:pt>
                <c:pt idx="133">
                  <c:v>0.50403200000000004</c:v>
                </c:pt>
                <c:pt idx="134">
                  <c:v>0.49615700000000001</c:v>
                </c:pt>
                <c:pt idx="135">
                  <c:v>0.48516999999999999</c:v>
                </c:pt>
                <c:pt idx="136">
                  <c:v>0.48041</c:v>
                </c:pt>
                <c:pt idx="137">
                  <c:v>0.47424500000000003</c:v>
                </c:pt>
                <c:pt idx="138">
                  <c:v>0.45654499999999998</c:v>
                </c:pt>
                <c:pt idx="139">
                  <c:v>0.457399</c:v>
                </c:pt>
                <c:pt idx="140">
                  <c:v>0.44256800000000002</c:v>
                </c:pt>
                <c:pt idx="141">
                  <c:v>0.42914000000000002</c:v>
                </c:pt>
                <c:pt idx="142">
                  <c:v>0.42132799999999998</c:v>
                </c:pt>
                <c:pt idx="143">
                  <c:v>0.40936499999999998</c:v>
                </c:pt>
                <c:pt idx="144">
                  <c:v>0.394594</c:v>
                </c:pt>
                <c:pt idx="145">
                  <c:v>0.38794099999999998</c:v>
                </c:pt>
                <c:pt idx="146">
                  <c:v>0.37695499999999998</c:v>
                </c:pt>
                <c:pt idx="147">
                  <c:v>0.36657899999999999</c:v>
                </c:pt>
                <c:pt idx="148">
                  <c:v>0.35461599999999999</c:v>
                </c:pt>
                <c:pt idx="149">
                  <c:v>0.34460600000000002</c:v>
                </c:pt>
                <c:pt idx="150">
                  <c:v>0.33233800000000002</c:v>
                </c:pt>
                <c:pt idx="151">
                  <c:v>0.32385399999999998</c:v>
                </c:pt>
                <c:pt idx="152">
                  <c:v>0.310915</c:v>
                </c:pt>
                <c:pt idx="153">
                  <c:v>0.30218699999999998</c:v>
                </c:pt>
                <c:pt idx="154">
                  <c:v>0.29022399999999998</c:v>
                </c:pt>
                <c:pt idx="155">
                  <c:v>0.28003099999999997</c:v>
                </c:pt>
                <c:pt idx="156">
                  <c:v>0.27057100000000001</c:v>
                </c:pt>
                <c:pt idx="157">
                  <c:v>0.26080500000000001</c:v>
                </c:pt>
                <c:pt idx="158">
                  <c:v>0.25012400000000001</c:v>
                </c:pt>
                <c:pt idx="159">
                  <c:v>0.24121200000000001</c:v>
                </c:pt>
                <c:pt idx="160">
                  <c:v>0.23144600000000001</c:v>
                </c:pt>
                <c:pt idx="161">
                  <c:v>0.22296199999999999</c:v>
                </c:pt>
                <c:pt idx="162">
                  <c:v>0.21460099999999999</c:v>
                </c:pt>
                <c:pt idx="163">
                  <c:v>0.20849699999999999</c:v>
                </c:pt>
                <c:pt idx="164">
                  <c:v>0.198182</c:v>
                </c:pt>
                <c:pt idx="165">
                  <c:v>0.18920999999999999</c:v>
                </c:pt>
                <c:pt idx="166">
                  <c:v>0.17999399999999999</c:v>
                </c:pt>
                <c:pt idx="167">
                  <c:v>0.17395099999999999</c:v>
                </c:pt>
                <c:pt idx="168">
                  <c:v>0.164491</c:v>
                </c:pt>
                <c:pt idx="169">
                  <c:v>0.158082</c:v>
                </c:pt>
                <c:pt idx="170">
                  <c:v>0.152833</c:v>
                </c:pt>
                <c:pt idx="171">
                  <c:v>0.14654600000000001</c:v>
                </c:pt>
                <c:pt idx="172">
                  <c:v>0.13824600000000001</c:v>
                </c:pt>
                <c:pt idx="173">
                  <c:v>0.13159299999999999</c:v>
                </c:pt>
                <c:pt idx="174">
                  <c:v>0.12567200000000001</c:v>
                </c:pt>
                <c:pt idx="175">
                  <c:v>0.119507</c:v>
                </c:pt>
                <c:pt idx="176">
                  <c:v>0.11511299999999999</c:v>
                </c:pt>
                <c:pt idx="177">
                  <c:v>0.109681</c:v>
                </c:pt>
                <c:pt idx="178">
                  <c:v>0.107178</c:v>
                </c:pt>
                <c:pt idx="179">
                  <c:v>0.102784</c:v>
                </c:pt>
                <c:pt idx="180">
                  <c:v>9.8621799999999996E-2</c:v>
                </c:pt>
                <c:pt idx="181">
                  <c:v>9.3555899999999997E-2</c:v>
                </c:pt>
                <c:pt idx="182">
                  <c:v>9.3555899999999997E-2</c:v>
                </c:pt>
                <c:pt idx="183">
                  <c:v>8.7582099999999996E-2</c:v>
                </c:pt>
                <c:pt idx="184">
                  <c:v>8.6590299999999995E-2</c:v>
                </c:pt>
                <c:pt idx="185">
                  <c:v>8.1615900000000005E-2</c:v>
                </c:pt>
                <c:pt idx="186">
                  <c:v>8.0235000000000001E-2</c:v>
                </c:pt>
                <c:pt idx="187">
                  <c:v>7.9407199999999997E-2</c:v>
                </c:pt>
                <c:pt idx="188">
                  <c:v>7.5184299999999996E-2</c:v>
                </c:pt>
                <c:pt idx="189">
                  <c:v>7.0167999999999994E-2</c:v>
                </c:pt>
                <c:pt idx="190">
                  <c:v>7.3013800000000004E-2</c:v>
                </c:pt>
                <c:pt idx="191">
                  <c:v>6.6692799999999997E-2</c:v>
                </c:pt>
                <c:pt idx="192">
                  <c:v>6.8581100000000006E-2</c:v>
                </c:pt>
                <c:pt idx="193">
                  <c:v>6.06043E-2</c:v>
                </c:pt>
                <c:pt idx="194">
                  <c:v>5.9517100000000003E-2</c:v>
                </c:pt>
                <c:pt idx="195">
                  <c:v>5.7739499999999999E-2</c:v>
                </c:pt>
                <c:pt idx="196">
                  <c:v>5.2742200000000003E-2</c:v>
                </c:pt>
                <c:pt idx="197">
                  <c:v>5.1124799999999998E-2</c:v>
                </c:pt>
                <c:pt idx="198">
                  <c:v>6.234E-2</c:v>
                </c:pt>
                <c:pt idx="199">
                  <c:v>4.2236599999999999E-2</c:v>
                </c:pt>
                <c:pt idx="200">
                  <c:v>6.2328599999999998E-2</c:v>
                </c:pt>
                <c:pt idx="201">
                  <c:v>4.9598900000000001E-2</c:v>
                </c:pt>
                <c:pt idx="202">
                  <c:v>2.3773300000000001E-2</c:v>
                </c:pt>
                <c:pt idx="203">
                  <c:v>1.05363E-2</c:v>
                </c:pt>
                <c:pt idx="204">
                  <c:v>4.4460599999999999E-3</c:v>
                </c:pt>
                <c:pt idx="205">
                  <c:v>1.9841300000000002E-3</c:v>
                </c:pt>
                <c:pt idx="206">
                  <c:v>1.0204400000000001E-3</c:v>
                </c:pt>
                <c:pt idx="207">
                  <c:v>6.0534800000000002E-4</c:v>
                </c:pt>
                <c:pt idx="208">
                  <c:v>3.59448E-4</c:v>
                </c:pt>
                <c:pt idx="209">
                  <c:v>3.0625100000000001E-4</c:v>
                </c:pt>
                <c:pt idx="210">
                  <c:v>2.6130899999999999E-4</c:v>
                </c:pt>
                <c:pt idx="211">
                  <c:v>2.16992E-4</c:v>
                </c:pt>
                <c:pt idx="212">
                  <c:v>1.8298699999999999E-4</c:v>
                </c:pt>
                <c:pt idx="213">
                  <c:v>1.4865500000000001E-4</c:v>
                </c:pt>
                <c:pt idx="214">
                  <c:v>1.19418E-4</c:v>
                </c:pt>
                <c:pt idx="215">
                  <c:v>1.22399E-4</c:v>
                </c:pt>
                <c:pt idx="216">
                  <c:v>1.28181E-4</c:v>
                </c:pt>
                <c:pt idx="217">
                  <c:v>1.16766E-4</c:v>
                </c:pt>
                <c:pt idx="218">
                  <c:v>1.0398100000000001E-4</c:v>
                </c:pt>
                <c:pt idx="219">
                  <c:v>1.0731899999999999E-4</c:v>
                </c:pt>
                <c:pt idx="220">
                  <c:v>8.6903999999999993E-5</c:v>
                </c:pt>
                <c:pt idx="221">
                  <c:v>7.2211000000000004E-5</c:v>
                </c:pt>
                <c:pt idx="222">
                  <c:v>1.1336900000000001E-4</c:v>
                </c:pt>
                <c:pt idx="223">
                  <c:v>8.3833999999999997E-5</c:v>
                </c:pt>
                <c:pt idx="224">
                  <c:v>7.1109E-5</c:v>
                </c:pt>
                <c:pt idx="225">
                  <c:v>7.1586000000000002E-5</c:v>
                </c:pt>
                <c:pt idx="226">
                  <c:v>6.8367000000000005E-5</c:v>
                </c:pt>
                <c:pt idx="227">
                  <c:v>6.2407000000000001E-5</c:v>
                </c:pt>
                <c:pt idx="228">
                  <c:v>6.8099E-5</c:v>
                </c:pt>
                <c:pt idx="229">
                  <c:v>6.9618999999999999E-5</c:v>
                </c:pt>
                <c:pt idx="230">
                  <c:v>7.4773999999999999E-5</c:v>
                </c:pt>
                <c:pt idx="231">
                  <c:v>7.6235000000000004E-5</c:v>
                </c:pt>
                <c:pt idx="232">
                  <c:v>6.3479000000000007E-5</c:v>
                </c:pt>
                <c:pt idx="233">
                  <c:v>7.6025999999999993E-5</c:v>
                </c:pt>
                <c:pt idx="234">
                  <c:v>5.9991999999999998E-5</c:v>
                </c:pt>
                <c:pt idx="235">
                  <c:v>4.1780999999999999E-5</c:v>
                </c:pt>
                <c:pt idx="236">
                  <c:v>6.1013E-5</c:v>
                </c:pt>
                <c:pt idx="237">
                  <c:v>4.1418000000000002E-5</c:v>
                </c:pt>
                <c:pt idx="238">
                  <c:v>4.4264000000000002E-5</c:v>
                </c:pt>
                <c:pt idx="239">
                  <c:v>6.2033999999999996E-5</c:v>
                </c:pt>
                <c:pt idx="240">
                  <c:v>4.3637999999999998E-5</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0.00E+00</c:formatCode>
                <c:ptCount val="241"/>
                <c:pt idx="0">
                  <c:v>1.6118999999999999E-5</c:v>
                </c:pt>
                <c:pt idx="1">
                  <c:v>1.1314999999999999E-5</c:v>
                </c:pt>
                <c:pt idx="2">
                  <c:v>1.4586000000000001E-5</c:v>
                </c:pt>
                <c:pt idx="3">
                  <c:v>1.4212999999999999E-5</c:v>
                </c:pt>
                <c:pt idx="4">
                  <c:v>1.2984E-5</c:v>
                </c:pt>
                <c:pt idx="5">
                  <c:v>1.3492999999999999E-5</c:v>
                </c:pt>
                <c:pt idx="6">
                  <c:v>1.6055000000000001E-5</c:v>
                </c:pt>
                <c:pt idx="7">
                  <c:v>1.4487E-5</c:v>
                </c:pt>
                <c:pt idx="8">
                  <c:v>1.5370999999999999E-5</c:v>
                </c:pt>
                <c:pt idx="9">
                  <c:v>1.3006999999999999E-5</c:v>
                </c:pt>
                <c:pt idx="10">
                  <c:v>1.7566000000000001E-5</c:v>
                </c:pt>
                <c:pt idx="11">
                  <c:v>1.5434000000000002E-5</c:v>
                </c:pt>
                <c:pt idx="12">
                  <c:v>1.6881999999999999E-5</c:v>
                </c:pt>
                <c:pt idx="13">
                  <c:v>1.8640000000000001E-5</c:v>
                </c:pt>
                <c:pt idx="14">
                  <c:v>1.6024000000000001E-5</c:v>
                </c:pt>
                <c:pt idx="15">
                  <c:v>1.9029999999999999E-5</c:v>
                </c:pt>
                <c:pt idx="16">
                  <c:v>2.281E-5</c:v>
                </c:pt>
                <c:pt idx="17">
                  <c:v>1.8459000000000001E-5</c:v>
                </c:pt>
                <c:pt idx="18">
                  <c:v>2.0012000000000001E-5</c:v>
                </c:pt>
                <c:pt idx="19">
                  <c:v>2.2269999999999999E-5</c:v>
                </c:pt>
                <c:pt idx="20">
                  <c:v>2.2296000000000001E-5</c:v>
                </c:pt>
                <c:pt idx="21">
                  <c:v>2.7616000000000001E-5</c:v>
                </c:pt>
                <c:pt idx="22">
                  <c:v>3.4421999999999997E-5</c:v>
                </c:pt>
                <c:pt idx="23">
                  <c:v>5.6390000000000001E-5</c:v>
                </c:pt>
                <c:pt idx="24">
                  <c:v>1.1462E-4</c:v>
                </c:pt>
                <c:pt idx="25">
                  <c:v>2.21194E-4</c:v>
                </c:pt>
                <c:pt idx="26">
                  <c:v>3.0645899999999997E-4</c:v>
                </c:pt>
                <c:pt idx="27">
                  <c:v>3.9091899999999999E-4</c:v>
                </c:pt>
                <c:pt idx="28">
                  <c:v>5.3465700000000001E-4</c:v>
                </c:pt>
                <c:pt idx="29">
                  <c:v>4.8983499999999999E-4</c:v>
                </c:pt>
                <c:pt idx="30">
                  <c:v>5.1987500000000005E-4</c:v>
                </c:pt>
                <c:pt idx="31">
                  <c:v>5.2059100000000004E-4</c:v>
                </c:pt>
                <c:pt idx="32">
                  <c:v>5.7375799999999995E-4</c:v>
                </c:pt>
                <c:pt idx="33">
                  <c:v>6.2764099999999996E-4</c:v>
                </c:pt>
                <c:pt idx="34">
                  <c:v>6.6042300000000004E-4</c:v>
                </c:pt>
                <c:pt idx="35">
                  <c:v>6.1428899999999996E-4</c:v>
                </c:pt>
                <c:pt idx="36">
                  <c:v>7.1513999999999996E-4</c:v>
                </c:pt>
                <c:pt idx="37">
                  <c:v>7.5817500000000004E-4</c:v>
                </c:pt>
                <c:pt idx="38">
                  <c:v>7.6306200000000001E-4</c:v>
                </c:pt>
                <c:pt idx="39">
                  <c:v>8.0943499999999995E-4</c:v>
                </c:pt>
                <c:pt idx="40">
                  <c:v>8.0991199999999998E-4</c:v>
                </c:pt>
                <c:pt idx="41">
                  <c:v>9.1433900000000002E-4</c:v>
                </c:pt>
                <c:pt idx="42">
                  <c:v>8.9574200000000004E-4</c:v>
                </c:pt>
                <c:pt idx="43">
                  <c:v>9.8658399999999999E-4</c:v>
                </c:pt>
                <c:pt idx="44">
                  <c:v>1.03546E-3</c:v>
                </c:pt>
                <c:pt idx="45">
                  <c:v>1.04798E-3</c:v>
                </c:pt>
                <c:pt idx="46">
                  <c:v>1.1148499999999999E-3</c:v>
                </c:pt>
                <c:pt idx="47">
                  <c:v>1.08672E-3</c:v>
                </c:pt>
                <c:pt idx="48">
                  <c:v>1.2205899999999999E-3</c:v>
                </c:pt>
                <c:pt idx="49">
                  <c:v>1.2432400000000001E-3</c:v>
                </c:pt>
                <c:pt idx="50">
                  <c:v>1.3232299999999999E-3</c:v>
                </c:pt>
                <c:pt idx="51">
                  <c:v>1.3375399999999999E-3</c:v>
                </c:pt>
                <c:pt idx="52">
                  <c:v>1.42384E-3</c:v>
                </c:pt>
                <c:pt idx="53">
                  <c:v>1.4725999999999999E-3</c:v>
                </c:pt>
                <c:pt idx="54">
                  <c:v>1.5314899999999999E-3</c:v>
                </c:pt>
                <c:pt idx="55">
                  <c:v>1.5854899999999999E-3</c:v>
                </c:pt>
                <c:pt idx="56">
                  <c:v>1.6532000000000001E-3</c:v>
                </c:pt>
                <c:pt idx="57">
                  <c:v>1.6936099999999999E-3</c:v>
                </c:pt>
                <c:pt idx="58">
                  <c:v>1.81807E-3</c:v>
                </c:pt>
                <c:pt idx="59">
                  <c:v>1.8770799999999999E-3</c:v>
                </c:pt>
                <c:pt idx="60">
                  <c:v>1.92834E-3</c:v>
                </c:pt>
                <c:pt idx="61">
                  <c:v>1.9987999999999998E-3</c:v>
                </c:pt>
                <c:pt idx="62">
                  <c:v>2.1424399999999998E-3</c:v>
                </c:pt>
                <c:pt idx="63">
                  <c:v>2.2001400000000002E-3</c:v>
                </c:pt>
                <c:pt idx="64">
                  <c:v>2.3284099999999999E-3</c:v>
                </c:pt>
                <c:pt idx="65">
                  <c:v>2.3775200000000002E-3</c:v>
                </c:pt>
                <c:pt idx="66">
                  <c:v>2.4924399999999998E-3</c:v>
                </c:pt>
                <c:pt idx="67">
                  <c:v>2.6602900000000001E-3</c:v>
                </c:pt>
                <c:pt idx="68">
                  <c:v>2.7160800000000001E-3</c:v>
                </c:pt>
                <c:pt idx="69">
                  <c:v>2.8834500000000001E-3</c:v>
                </c:pt>
                <c:pt idx="70">
                  <c:v>2.9997999999999999E-3</c:v>
                </c:pt>
                <c:pt idx="71">
                  <c:v>3.1557199999999999E-3</c:v>
                </c:pt>
                <c:pt idx="72">
                  <c:v>3.2477500000000002E-3</c:v>
                </c:pt>
                <c:pt idx="73">
                  <c:v>3.3836500000000002E-3</c:v>
                </c:pt>
                <c:pt idx="74">
                  <c:v>3.5066799999999999E-3</c:v>
                </c:pt>
                <c:pt idx="75">
                  <c:v>3.7579699999999998E-3</c:v>
                </c:pt>
                <c:pt idx="76">
                  <c:v>3.9277399999999999E-3</c:v>
                </c:pt>
                <c:pt idx="77">
                  <c:v>4.0440900000000002E-3</c:v>
                </c:pt>
                <c:pt idx="78">
                  <c:v>4.2376799999999997E-3</c:v>
                </c:pt>
                <c:pt idx="79">
                  <c:v>4.3788300000000002E-3</c:v>
                </c:pt>
                <c:pt idx="80">
                  <c:v>4.53427E-3</c:v>
                </c:pt>
                <c:pt idx="81">
                  <c:v>4.8175199999999996E-3</c:v>
                </c:pt>
                <c:pt idx="82">
                  <c:v>4.9209900000000001E-3</c:v>
                </c:pt>
                <c:pt idx="83">
                  <c:v>5.1031399999999999E-3</c:v>
                </c:pt>
                <c:pt idx="84">
                  <c:v>5.3367900000000001E-3</c:v>
                </c:pt>
                <c:pt idx="85">
                  <c:v>5.4803200000000003E-3</c:v>
                </c:pt>
                <c:pt idx="86">
                  <c:v>5.6529299999999996E-3</c:v>
                </c:pt>
                <c:pt idx="87">
                  <c:v>5.9962599999999998E-3</c:v>
                </c:pt>
                <c:pt idx="88">
                  <c:v>6.0615799999999996E-3</c:v>
                </c:pt>
                <c:pt idx="89">
                  <c:v>6.3872599999999996E-3</c:v>
                </c:pt>
                <c:pt idx="90">
                  <c:v>6.5245900000000003E-3</c:v>
                </c:pt>
                <c:pt idx="91">
                  <c:v>6.6705000000000002E-3</c:v>
                </c:pt>
                <c:pt idx="92">
                  <c:v>7.0095399999999999E-3</c:v>
                </c:pt>
                <c:pt idx="93">
                  <c:v>7.17309E-3</c:v>
                </c:pt>
                <c:pt idx="94">
                  <c:v>7.4315400000000004E-3</c:v>
                </c:pt>
                <c:pt idx="95">
                  <c:v>7.6418199999999997E-3</c:v>
                </c:pt>
                <c:pt idx="96">
                  <c:v>7.9675300000000004E-3</c:v>
                </c:pt>
                <c:pt idx="97">
                  <c:v>8.1449199999999999E-3</c:v>
                </c:pt>
                <c:pt idx="98">
                  <c:v>8.3871499999999995E-3</c:v>
                </c:pt>
                <c:pt idx="99">
                  <c:v>8.5764499999999994E-3</c:v>
                </c:pt>
                <c:pt idx="100">
                  <c:v>9.0284900000000001E-3</c:v>
                </c:pt>
                <c:pt idx="101">
                  <c:v>9.2616699999999996E-3</c:v>
                </c:pt>
                <c:pt idx="102">
                  <c:v>9.49675E-3</c:v>
                </c:pt>
                <c:pt idx="103">
                  <c:v>9.6650699999999996E-3</c:v>
                </c:pt>
                <c:pt idx="104">
                  <c:v>9.9826499999999992E-3</c:v>
                </c:pt>
                <c:pt idx="105">
                  <c:v>1.0391299999999999E-2</c:v>
                </c:pt>
                <c:pt idx="106">
                  <c:v>1.0423699999999999E-2</c:v>
                </c:pt>
                <c:pt idx="107">
                  <c:v>1.07175E-2</c:v>
                </c:pt>
                <c:pt idx="108">
                  <c:v>1.07365E-2</c:v>
                </c:pt>
                <c:pt idx="109">
                  <c:v>1.09044E-2</c:v>
                </c:pt>
                <c:pt idx="110">
                  <c:v>1.1209500000000001E-2</c:v>
                </c:pt>
                <c:pt idx="111">
                  <c:v>1.12534E-2</c:v>
                </c:pt>
                <c:pt idx="112">
                  <c:v>1.13145E-2</c:v>
                </c:pt>
                <c:pt idx="113">
                  <c:v>1.1503299999999999E-2</c:v>
                </c:pt>
                <c:pt idx="114">
                  <c:v>1.1669199999999999E-2</c:v>
                </c:pt>
                <c:pt idx="115">
                  <c:v>1.18008E-2</c:v>
                </c:pt>
                <c:pt idx="116">
                  <c:v>1.1941999999999999E-2</c:v>
                </c:pt>
                <c:pt idx="117">
                  <c:v>1.21461E-2</c:v>
                </c:pt>
                <c:pt idx="118">
                  <c:v>1.19477E-2</c:v>
                </c:pt>
                <c:pt idx="119">
                  <c:v>1.21213E-2</c:v>
                </c:pt>
                <c:pt idx="120">
                  <c:v>1.22395E-2</c:v>
                </c:pt>
                <c:pt idx="121">
                  <c:v>1.19877E-2</c:v>
                </c:pt>
                <c:pt idx="122">
                  <c:v>1.21689E-2</c:v>
                </c:pt>
                <c:pt idx="123">
                  <c:v>1.21289E-2</c:v>
                </c:pt>
                <c:pt idx="124">
                  <c:v>1.1913399999999999E-2</c:v>
                </c:pt>
                <c:pt idx="125">
                  <c:v>1.19153E-2</c:v>
                </c:pt>
                <c:pt idx="126">
                  <c:v>1.1871400000000001E-2</c:v>
                </c:pt>
                <c:pt idx="127">
                  <c:v>1.1777899999999999E-2</c:v>
                </c:pt>
                <c:pt idx="128">
                  <c:v>1.1737900000000001E-2</c:v>
                </c:pt>
                <c:pt idx="129">
                  <c:v>1.16253E-2</c:v>
                </c:pt>
                <c:pt idx="130">
                  <c:v>1.15052E-2</c:v>
                </c:pt>
                <c:pt idx="131">
                  <c:v>1.12706E-2</c:v>
                </c:pt>
                <c:pt idx="132">
                  <c:v>1.1352599999999999E-2</c:v>
                </c:pt>
                <c:pt idx="133">
                  <c:v>1.10913E-2</c:v>
                </c:pt>
                <c:pt idx="134">
                  <c:v>1.0841399999999999E-2</c:v>
                </c:pt>
                <c:pt idx="135">
                  <c:v>1.06202E-2</c:v>
                </c:pt>
                <c:pt idx="136">
                  <c:v>1.04752E-2</c:v>
                </c:pt>
                <c:pt idx="137">
                  <c:v>1.03131E-2</c:v>
                </c:pt>
                <c:pt idx="138">
                  <c:v>1.00632E-2</c:v>
                </c:pt>
                <c:pt idx="139">
                  <c:v>9.9106400000000001E-3</c:v>
                </c:pt>
                <c:pt idx="140">
                  <c:v>9.5844899999999993E-3</c:v>
                </c:pt>
                <c:pt idx="141">
                  <c:v>9.4128300000000005E-3</c:v>
                </c:pt>
                <c:pt idx="142">
                  <c:v>9.17631E-3</c:v>
                </c:pt>
                <c:pt idx="143">
                  <c:v>8.9703200000000004E-3</c:v>
                </c:pt>
                <c:pt idx="144">
                  <c:v>8.6823100000000004E-3</c:v>
                </c:pt>
                <c:pt idx="145">
                  <c:v>8.4248199999999995E-3</c:v>
                </c:pt>
                <c:pt idx="146">
                  <c:v>8.2779499999999992E-3</c:v>
                </c:pt>
                <c:pt idx="147">
                  <c:v>8.0586100000000008E-3</c:v>
                </c:pt>
                <c:pt idx="148">
                  <c:v>7.7972700000000002E-3</c:v>
                </c:pt>
                <c:pt idx="149">
                  <c:v>7.4882799999999999E-3</c:v>
                </c:pt>
                <c:pt idx="150">
                  <c:v>7.22888E-3</c:v>
                </c:pt>
                <c:pt idx="151">
                  <c:v>7.0152599999999997E-3</c:v>
                </c:pt>
                <c:pt idx="152">
                  <c:v>6.8493199999999999E-3</c:v>
                </c:pt>
                <c:pt idx="153">
                  <c:v>6.7062700000000003E-3</c:v>
                </c:pt>
                <c:pt idx="154">
                  <c:v>6.3896500000000002E-3</c:v>
                </c:pt>
                <c:pt idx="155">
                  <c:v>6.1817499999999997E-3</c:v>
                </c:pt>
                <c:pt idx="156">
                  <c:v>6.0062700000000002E-3</c:v>
                </c:pt>
                <c:pt idx="157">
                  <c:v>5.8079100000000003E-3</c:v>
                </c:pt>
                <c:pt idx="158">
                  <c:v>5.5446899999999997E-3</c:v>
                </c:pt>
                <c:pt idx="159">
                  <c:v>5.4073599999999999E-3</c:v>
                </c:pt>
                <c:pt idx="160">
                  <c:v>5.1822999999999999E-3</c:v>
                </c:pt>
                <c:pt idx="161">
                  <c:v>5.0735800000000003E-3</c:v>
                </c:pt>
                <c:pt idx="162">
                  <c:v>4.9388699999999997E-3</c:v>
                </c:pt>
                <c:pt idx="163">
                  <c:v>4.8053599999999998E-3</c:v>
                </c:pt>
                <c:pt idx="164">
                  <c:v>4.5898299999999996E-3</c:v>
                </c:pt>
                <c:pt idx="165">
                  <c:v>4.35856E-3</c:v>
                </c:pt>
                <c:pt idx="166">
                  <c:v>4.1549500000000001E-3</c:v>
                </c:pt>
                <c:pt idx="167">
                  <c:v>4.0991600000000001E-3</c:v>
                </c:pt>
                <c:pt idx="168">
                  <c:v>3.8225799999999999E-3</c:v>
                </c:pt>
                <c:pt idx="169">
                  <c:v>3.7222100000000001E-3</c:v>
                </c:pt>
                <c:pt idx="170">
                  <c:v>3.5538800000000001E-3</c:v>
                </c:pt>
                <c:pt idx="171">
                  <c:v>3.4620900000000001E-3</c:v>
                </c:pt>
                <c:pt idx="172">
                  <c:v>3.2312999999999999E-3</c:v>
                </c:pt>
                <c:pt idx="173">
                  <c:v>3.1364100000000001E-3</c:v>
                </c:pt>
                <c:pt idx="174">
                  <c:v>3.0102900000000001E-3</c:v>
                </c:pt>
                <c:pt idx="175">
                  <c:v>2.8774899999999999E-3</c:v>
                </c:pt>
                <c:pt idx="176">
                  <c:v>2.7418299999999998E-3</c:v>
                </c:pt>
                <c:pt idx="177">
                  <c:v>2.6331100000000001E-3</c:v>
                </c:pt>
                <c:pt idx="178">
                  <c:v>2.5828000000000001E-3</c:v>
                </c:pt>
                <c:pt idx="179">
                  <c:v>2.4225900000000001E-3</c:v>
                </c:pt>
                <c:pt idx="180">
                  <c:v>2.3577400000000001E-3</c:v>
                </c:pt>
                <c:pt idx="181">
                  <c:v>2.2552200000000001E-3</c:v>
                </c:pt>
                <c:pt idx="182">
                  <c:v>2.1395799999999999E-3</c:v>
                </c:pt>
                <c:pt idx="183">
                  <c:v>2.0740200000000002E-3</c:v>
                </c:pt>
                <c:pt idx="184">
                  <c:v>2.0003500000000001E-3</c:v>
                </c:pt>
                <c:pt idx="185">
                  <c:v>1.8892399999999999E-3</c:v>
                </c:pt>
                <c:pt idx="186">
                  <c:v>1.83559E-3</c:v>
                </c:pt>
                <c:pt idx="187">
                  <c:v>1.7943499999999999E-3</c:v>
                </c:pt>
                <c:pt idx="188">
                  <c:v>1.7309300000000001E-3</c:v>
                </c:pt>
                <c:pt idx="189">
                  <c:v>1.6040900000000001E-3</c:v>
                </c:pt>
                <c:pt idx="190">
                  <c:v>1.65416E-3</c:v>
                </c:pt>
                <c:pt idx="191">
                  <c:v>1.5504399999999999E-3</c:v>
                </c:pt>
                <c:pt idx="192">
                  <c:v>1.53805E-3</c:v>
                </c:pt>
                <c:pt idx="193">
                  <c:v>1.41025E-3</c:v>
                </c:pt>
                <c:pt idx="194">
                  <c:v>1.36853E-3</c:v>
                </c:pt>
                <c:pt idx="195">
                  <c:v>1.3704399999999999E-3</c:v>
                </c:pt>
                <c:pt idx="196">
                  <c:v>1.2390700000000001E-3</c:v>
                </c:pt>
                <c:pt idx="197">
                  <c:v>1.2385899999999999E-3</c:v>
                </c:pt>
                <c:pt idx="198">
                  <c:v>1.3928499999999999E-3</c:v>
                </c:pt>
                <c:pt idx="199">
                  <c:v>1.00494E-3</c:v>
                </c:pt>
                <c:pt idx="200">
                  <c:v>1.06288E-3</c:v>
                </c:pt>
                <c:pt idx="201">
                  <c:v>7.6842700000000002E-4</c:v>
                </c:pt>
                <c:pt idx="202">
                  <c:v>3.7229199999999998E-4</c:v>
                </c:pt>
                <c:pt idx="203">
                  <c:v>1.8859000000000001E-4</c:v>
                </c:pt>
                <c:pt idx="204">
                  <c:v>9.6201999999999998E-5</c:v>
                </c:pt>
                <c:pt idx="205">
                  <c:v>4.8148E-5</c:v>
                </c:pt>
                <c:pt idx="206">
                  <c:v>3.7002999999999998E-5</c:v>
                </c:pt>
                <c:pt idx="207">
                  <c:v>2.6614E-5</c:v>
                </c:pt>
                <c:pt idx="208">
                  <c:v>2.4138000000000002E-5</c:v>
                </c:pt>
                <c:pt idx="209">
                  <c:v>2.7362E-5</c:v>
                </c:pt>
                <c:pt idx="210">
                  <c:v>2.4019000000000002E-5</c:v>
                </c:pt>
                <c:pt idx="211">
                  <c:v>2.3632999999999999E-5</c:v>
                </c:pt>
                <c:pt idx="212">
                  <c:v>1.7710000000000002E-5</c:v>
                </c:pt>
                <c:pt idx="213">
                  <c:v>1.9718E-5</c:v>
                </c:pt>
                <c:pt idx="214">
                  <c:v>2.1817000000000001E-5</c:v>
                </c:pt>
                <c:pt idx="215">
                  <c:v>2.1501E-5</c:v>
                </c:pt>
                <c:pt idx="216">
                  <c:v>1.7893999999999998E-5</c:v>
                </c:pt>
                <c:pt idx="217">
                  <c:v>1.8043999999999999E-5</c:v>
                </c:pt>
                <c:pt idx="218">
                  <c:v>1.6178999999999999E-5</c:v>
                </c:pt>
                <c:pt idx="219">
                  <c:v>1.6846000000000001E-5</c:v>
                </c:pt>
                <c:pt idx="220">
                  <c:v>1.8681E-5</c:v>
                </c:pt>
                <c:pt idx="221">
                  <c:v>1.7637000000000001E-5</c:v>
                </c:pt>
                <c:pt idx="222">
                  <c:v>2.0471000000000001E-5</c:v>
                </c:pt>
                <c:pt idx="223">
                  <c:v>2.3745000000000001E-5</c:v>
                </c:pt>
                <c:pt idx="224">
                  <c:v>2.1067999999999999E-5</c:v>
                </c:pt>
                <c:pt idx="225">
                  <c:v>1.8314000000000001E-5</c:v>
                </c:pt>
                <c:pt idx="226">
                  <c:v>1.6376999999999999E-5</c:v>
                </c:pt>
                <c:pt idx="227">
                  <c:v>1.6149000000000001E-5</c:v>
                </c:pt>
                <c:pt idx="228">
                  <c:v>1.5048000000000001E-5</c:v>
                </c:pt>
                <c:pt idx="229">
                  <c:v>1.4654999999999999E-5</c:v>
                </c:pt>
                <c:pt idx="230">
                  <c:v>1.5175E-5</c:v>
                </c:pt>
                <c:pt idx="231">
                  <c:v>1.5109999999999999E-5</c:v>
                </c:pt>
                <c:pt idx="232">
                  <c:v>1.9429E-5</c:v>
                </c:pt>
                <c:pt idx="233">
                  <c:v>1.8162999999999999E-5</c:v>
                </c:pt>
                <c:pt idx="234">
                  <c:v>1.3314E-5</c:v>
                </c:pt>
                <c:pt idx="235">
                  <c:v>1.2707E-5</c:v>
                </c:pt>
                <c:pt idx="236">
                  <c:v>1.4100000000000001E-5</c:v>
                </c:pt>
                <c:pt idx="237">
                  <c:v>1.4309E-5</c:v>
                </c:pt>
                <c:pt idx="238">
                  <c:v>1.4421E-5</c:v>
                </c:pt>
                <c:pt idx="239">
                  <c:v>1.5065000000000001E-5</c:v>
                </c:pt>
                <c:pt idx="240">
                  <c:v>1.0865E-5</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0.00E+00</c:formatCode>
                <c:ptCount val="241"/>
                <c:pt idx="0">
                  <c:v>4.8967000000000001E-5</c:v>
                </c:pt>
                <c:pt idx="1">
                  <c:v>4.3115000000000003E-5</c:v>
                </c:pt>
                <c:pt idx="2">
                  <c:v>7.5981000000000003E-5</c:v>
                </c:pt>
                <c:pt idx="3">
                  <c:v>1.07587E-4</c:v>
                </c:pt>
                <c:pt idx="4">
                  <c:v>4.5955000000000003E-5</c:v>
                </c:pt>
                <c:pt idx="5">
                  <c:v>6.8062E-5</c:v>
                </c:pt>
                <c:pt idx="6">
                  <c:v>9.1643000000000003E-5</c:v>
                </c:pt>
                <c:pt idx="7">
                  <c:v>8.6478999999999997E-5</c:v>
                </c:pt>
                <c:pt idx="8">
                  <c:v>7.9691999999999995E-5</c:v>
                </c:pt>
                <c:pt idx="9">
                  <c:v>8.2671999999999997E-5</c:v>
                </c:pt>
                <c:pt idx="10">
                  <c:v>6.4469999999999998E-5</c:v>
                </c:pt>
                <c:pt idx="11">
                  <c:v>6.0371999999999997E-5</c:v>
                </c:pt>
                <c:pt idx="12">
                  <c:v>6.8836000000000003E-5</c:v>
                </c:pt>
                <c:pt idx="13">
                  <c:v>6.5893000000000001E-5</c:v>
                </c:pt>
                <c:pt idx="14">
                  <c:v>7.2711000000000002E-5</c:v>
                </c:pt>
                <c:pt idx="15">
                  <c:v>1.05896E-4</c:v>
                </c:pt>
                <c:pt idx="16">
                  <c:v>8.5279999999999997E-5</c:v>
                </c:pt>
                <c:pt idx="17">
                  <c:v>9.7468999999999998E-5</c:v>
                </c:pt>
                <c:pt idx="18">
                  <c:v>9.0383000000000005E-5</c:v>
                </c:pt>
                <c:pt idx="19">
                  <c:v>1.3762799999999999E-4</c:v>
                </c:pt>
                <c:pt idx="20">
                  <c:v>1.54034E-4</c:v>
                </c:pt>
                <c:pt idx="21">
                  <c:v>1.66596E-4</c:v>
                </c:pt>
                <c:pt idx="22">
                  <c:v>2.77044E-4</c:v>
                </c:pt>
                <c:pt idx="23">
                  <c:v>4.30228E-4</c:v>
                </c:pt>
                <c:pt idx="24">
                  <c:v>9.2477E-4</c:v>
                </c:pt>
                <c:pt idx="25">
                  <c:v>2.2318500000000001E-3</c:v>
                </c:pt>
                <c:pt idx="26">
                  <c:v>5.5199000000000003E-3</c:v>
                </c:pt>
                <c:pt idx="27">
                  <c:v>1.3937099999999999E-2</c:v>
                </c:pt>
                <c:pt idx="28">
                  <c:v>2.5795100000000001E-2</c:v>
                </c:pt>
                <c:pt idx="29">
                  <c:v>2.0427799999999999E-2</c:v>
                </c:pt>
                <c:pt idx="30">
                  <c:v>2.2548800000000001E-2</c:v>
                </c:pt>
                <c:pt idx="31">
                  <c:v>2.0141699999999998E-2</c:v>
                </c:pt>
                <c:pt idx="32">
                  <c:v>2.5219100000000001E-2</c:v>
                </c:pt>
                <c:pt idx="33">
                  <c:v>2.6825100000000001E-2</c:v>
                </c:pt>
                <c:pt idx="34">
                  <c:v>2.8156400000000002E-2</c:v>
                </c:pt>
                <c:pt idx="35">
                  <c:v>2.6233800000000002E-2</c:v>
                </c:pt>
                <c:pt idx="36">
                  <c:v>2.6638200000000001E-2</c:v>
                </c:pt>
                <c:pt idx="37">
                  <c:v>3.1318899999999997E-2</c:v>
                </c:pt>
                <c:pt idx="38">
                  <c:v>2.9869199999999999E-2</c:v>
                </c:pt>
                <c:pt idx="39">
                  <c:v>3.1593599999999999E-2</c:v>
                </c:pt>
                <c:pt idx="40">
                  <c:v>3.2615900000000003E-2</c:v>
                </c:pt>
                <c:pt idx="41">
                  <c:v>3.4179899999999999E-2</c:v>
                </c:pt>
                <c:pt idx="42">
                  <c:v>3.5396799999999999E-2</c:v>
                </c:pt>
                <c:pt idx="43">
                  <c:v>3.7048600000000001E-2</c:v>
                </c:pt>
                <c:pt idx="44">
                  <c:v>4.0470399999999997E-2</c:v>
                </c:pt>
                <c:pt idx="45">
                  <c:v>4.0294900000000002E-2</c:v>
                </c:pt>
                <c:pt idx="46">
                  <c:v>4.28469E-2</c:v>
                </c:pt>
                <c:pt idx="47">
                  <c:v>4.4609299999999998E-2</c:v>
                </c:pt>
                <c:pt idx="48">
                  <c:v>4.57995E-2</c:v>
                </c:pt>
                <c:pt idx="49">
                  <c:v>4.7027800000000002E-2</c:v>
                </c:pt>
                <c:pt idx="50">
                  <c:v>4.89886E-2</c:v>
                </c:pt>
                <c:pt idx="51">
                  <c:v>5.1384199999999998E-2</c:v>
                </c:pt>
                <c:pt idx="52">
                  <c:v>5.2761299999999997E-2</c:v>
                </c:pt>
                <c:pt idx="53">
                  <c:v>5.5740600000000001E-2</c:v>
                </c:pt>
                <c:pt idx="54">
                  <c:v>5.7091000000000003E-2</c:v>
                </c:pt>
                <c:pt idx="55">
                  <c:v>5.9101300000000002E-2</c:v>
                </c:pt>
                <c:pt idx="56">
                  <c:v>6.0535699999999998E-2</c:v>
                </c:pt>
                <c:pt idx="57">
                  <c:v>6.2942999999999999E-2</c:v>
                </c:pt>
                <c:pt idx="58">
                  <c:v>6.5700999999999996E-2</c:v>
                </c:pt>
                <c:pt idx="59">
                  <c:v>6.7650299999999997E-2</c:v>
                </c:pt>
                <c:pt idx="60">
                  <c:v>6.9324999999999998E-2</c:v>
                </c:pt>
                <c:pt idx="61">
                  <c:v>7.1995299999999998E-2</c:v>
                </c:pt>
                <c:pt idx="62">
                  <c:v>7.5077500000000005E-2</c:v>
                </c:pt>
                <c:pt idx="63">
                  <c:v>7.7415899999999996E-2</c:v>
                </c:pt>
                <c:pt idx="64">
                  <c:v>8.0563099999999999E-2</c:v>
                </c:pt>
                <c:pt idx="65">
                  <c:v>8.3221900000000001E-2</c:v>
                </c:pt>
                <c:pt idx="66">
                  <c:v>8.7898699999999996E-2</c:v>
                </c:pt>
                <c:pt idx="67">
                  <c:v>9.0374499999999997E-2</c:v>
                </c:pt>
                <c:pt idx="68">
                  <c:v>9.4116699999999998E-2</c:v>
                </c:pt>
                <c:pt idx="69">
                  <c:v>9.8995700000000006E-2</c:v>
                </c:pt>
                <c:pt idx="70">
                  <c:v>0.100983</c:v>
                </c:pt>
                <c:pt idx="71">
                  <c:v>0.106263</c:v>
                </c:pt>
                <c:pt idx="72">
                  <c:v>0.113251</c:v>
                </c:pt>
                <c:pt idx="73">
                  <c:v>0.116089</c:v>
                </c:pt>
                <c:pt idx="74">
                  <c:v>0.121216</c:v>
                </c:pt>
                <c:pt idx="75">
                  <c:v>0.126801</c:v>
                </c:pt>
                <c:pt idx="76">
                  <c:v>0.130555</c:v>
                </c:pt>
                <c:pt idx="77">
                  <c:v>0.136628</c:v>
                </c:pt>
                <c:pt idx="78">
                  <c:v>0.14138899999999999</c:v>
                </c:pt>
                <c:pt idx="79">
                  <c:v>0.14743100000000001</c:v>
                </c:pt>
                <c:pt idx="80">
                  <c:v>0.15277199999999999</c:v>
                </c:pt>
                <c:pt idx="81">
                  <c:v>0.160523</c:v>
                </c:pt>
                <c:pt idx="82">
                  <c:v>0.16378899999999999</c:v>
                </c:pt>
                <c:pt idx="83">
                  <c:v>0.170045</c:v>
                </c:pt>
                <c:pt idx="84">
                  <c:v>0.17883399999999999</c:v>
                </c:pt>
                <c:pt idx="85">
                  <c:v>0.182313</c:v>
                </c:pt>
                <c:pt idx="86">
                  <c:v>0.18972900000000001</c:v>
                </c:pt>
                <c:pt idx="87">
                  <c:v>0.196656</c:v>
                </c:pt>
                <c:pt idx="88">
                  <c:v>0.20535400000000001</c:v>
                </c:pt>
                <c:pt idx="89">
                  <c:v>0.21008399999999999</c:v>
                </c:pt>
                <c:pt idx="90">
                  <c:v>0.21710299999999999</c:v>
                </c:pt>
                <c:pt idx="91">
                  <c:v>0.22494600000000001</c:v>
                </c:pt>
                <c:pt idx="92">
                  <c:v>0.235566</c:v>
                </c:pt>
                <c:pt idx="93">
                  <c:v>0.24179200000000001</c:v>
                </c:pt>
                <c:pt idx="94">
                  <c:v>0.251253</c:v>
                </c:pt>
                <c:pt idx="95">
                  <c:v>0.257967</c:v>
                </c:pt>
                <c:pt idx="96">
                  <c:v>0.26944200000000001</c:v>
                </c:pt>
                <c:pt idx="97">
                  <c:v>0.273256</c:v>
                </c:pt>
                <c:pt idx="98">
                  <c:v>0.283632</c:v>
                </c:pt>
                <c:pt idx="99">
                  <c:v>0.29449700000000001</c:v>
                </c:pt>
                <c:pt idx="100">
                  <c:v>0.30685600000000002</c:v>
                </c:pt>
                <c:pt idx="101">
                  <c:v>0.3165</c:v>
                </c:pt>
                <c:pt idx="102">
                  <c:v>0.32339699999999999</c:v>
                </c:pt>
                <c:pt idx="103">
                  <c:v>0.330538</c:v>
                </c:pt>
                <c:pt idx="104">
                  <c:v>0.33651900000000001</c:v>
                </c:pt>
                <c:pt idx="105">
                  <c:v>0.35522700000000001</c:v>
                </c:pt>
                <c:pt idx="106">
                  <c:v>0.35858299999999999</c:v>
                </c:pt>
                <c:pt idx="107">
                  <c:v>0.36679299999999998</c:v>
                </c:pt>
                <c:pt idx="108">
                  <c:v>0.37127900000000003</c:v>
                </c:pt>
                <c:pt idx="109">
                  <c:v>0.37661899999999998</c:v>
                </c:pt>
                <c:pt idx="110">
                  <c:v>0.38003700000000001</c:v>
                </c:pt>
                <c:pt idx="111">
                  <c:v>0.38607999999999998</c:v>
                </c:pt>
                <c:pt idx="112">
                  <c:v>0.38223499999999999</c:v>
                </c:pt>
                <c:pt idx="113">
                  <c:v>0.400698</c:v>
                </c:pt>
                <c:pt idx="114">
                  <c:v>0.40219300000000002</c:v>
                </c:pt>
                <c:pt idx="115">
                  <c:v>0.39966000000000002</c:v>
                </c:pt>
                <c:pt idx="116">
                  <c:v>0.41244700000000001</c:v>
                </c:pt>
                <c:pt idx="117">
                  <c:v>0.42300599999999999</c:v>
                </c:pt>
                <c:pt idx="118">
                  <c:v>0.40850999999999998</c:v>
                </c:pt>
                <c:pt idx="119">
                  <c:v>0.41833700000000001</c:v>
                </c:pt>
                <c:pt idx="120">
                  <c:v>0.41854999999999998</c:v>
                </c:pt>
                <c:pt idx="121">
                  <c:v>0.41403400000000001</c:v>
                </c:pt>
                <c:pt idx="122">
                  <c:v>0.42443999999999998</c:v>
                </c:pt>
                <c:pt idx="123">
                  <c:v>0.41668899999999998</c:v>
                </c:pt>
                <c:pt idx="124">
                  <c:v>0.40484799999999999</c:v>
                </c:pt>
                <c:pt idx="125">
                  <c:v>0.41064600000000001</c:v>
                </c:pt>
                <c:pt idx="126">
                  <c:v>0.40612999999999999</c:v>
                </c:pt>
                <c:pt idx="127">
                  <c:v>0.39883600000000002</c:v>
                </c:pt>
                <c:pt idx="128">
                  <c:v>0.40789999999999998</c:v>
                </c:pt>
                <c:pt idx="129">
                  <c:v>0.397036</c:v>
                </c:pt>
                <c:pt idx="130">
                  <c:v>0.39184799999999997</c:v>
                </c:pt>
                <c:pt idx="131">
                  <c:v>0.38885700000000001</c:v>
                </c:pt>
                <c:pt idx="132">
                  <c:v>0.38897900000000002</c:v>
                </c:pt>
                <c:pt idx="133">
                  <c:v>0.37420799999999999</c:v>
                </c:pt>
                <c:pt idx="134">
                  <c:v>0.36883700000000003</c:v>
                </c:pt>
                <c:pt idx="135">
                  <c:v>0.361483</c:v>
                </c:pt>
                <c:pt idx="136">
                  <c:v>0.35663</c:v>
                </c:pt>
                <c:pt idx="137">
                  <c:v>0.35312100000000002</c:v>
                </c:pt>
                <c:pt idx="138">
                  <c:v>0.33874700000000002</c:v>
                </c:pt>
                <c:pt idx="139">
                  <c:v>0.33990700000000001</c:v>
                </c:pt>
                <c:pt idx="140">
                  <c:v>0.32983600000000002</c:v>
                </c:pt>
                <c:pt idx="141">
                  <c:v>0.31851400000000002</c:v>
                </c:pt>
                <c:pt idx="142">
                  <c:v>0.313112</c:v>
                </c:pt>
                <c:pt idx="143">
                  <c:v>0.302645</c:v>
                </c:pt>
                <c:pt idx="144">
                  <c:v>0.29205500000000001</c:v>
                </c:pt>
                <c:pt idx="145">
                  <c:v>0.287661</c:v>
                </c:pt>
                <c:pt idx="146">
                  <c:v>0.27856599999999998</c:v>
                </c:pt>
                <c:pt idx="147">
                  <c:v>0.270845</c:v>
                </c:pt>
                <c:pt idx="148">
                  <c:v>0.26187300000000002</c:v>
                </c:pt>
                <c:pt idx="149">
                  <c:v>0.25549500000000003</c:v>
                </c:pt>
                <c:pt idx="150">
                  <c:v>0.246064</c:v>
                </c:pt>
                <c:pt idx="151">
                  <c:v>0.24051</c:v>
                </c:pt>
                <c:pt idx="152">
                  <c:v>0.22897400000000001</c:v>
                </c:pt>
                <c:pt idx="153">
                  <c:v>0.22174199999999999</c:v>
                </c:pt>
                <c:pt idx="154">
                  <c:v>0.21344099999999999</c:v>
                </c:pt>
                <c:pt idx="155">
                  <c:v>0.20550599999999999</c:v>
                </c:pt>
                <c:pt idx="156">
                  <c:v>0.19827400000000001</c:v>
                </c:pt>
                <c:pt idx="157">
                  <c:v>0.19043099999999999</c:v>
                </c:pt>
                <c:pt idx="158">
                  <c:v>0.183228</c:v>
                </c:pt>
                <c:pt idx="159">
                  <c:v>0.17636199999999999</c:v>
                </c:pt>
                <c:pt idx="160">
                  <c:v>0.16928199999999999</c:v>
                </c:pt>
                <c:pt idx="161">
                  <c:v>0.16186600000000001</c:v>
                </c:pt>
                <c:pt idx="162">
                  <c:v>0.155366</c:v>
                </c:pt>
                <c:pt idx="163">
                  <c:v>0.14990300000000001</c:v>
                </c:pt>
                <c:pt idx="164">
                  <c:v>0.143098</c:v>
                </c:pt>
                <c:pt idx="165">
                  <c:v>0.13638400000000001</c:v>
                </c:pt>
                <c:pt idx="166">
                  <c:v>0.13006699999999999</c:v>
                </c:pt>
                <c:pt idx="167">
                  <c:v>0.124573</c:v>
                </c:pt>
                <c:pt idx="168">
                  <c:v>0.11862200000000001</c:v>
                </c:pt>
                <c:pt idx="169">
                  <c:v>0.112946</c:v>
                </c:pt>
                <c:pt idx="170">
                  <c:v>0.10989400000000001</c:v>
                </c:pt>
                <c:pt idx="171">
                  <c:v>0.10440099999999999</c:v>
                </c:pt>
                <c:pt idx="172">
                  <c:v>9.9213099999999999E-2</c:v>
                </c:pt>
                <c:pt idx="173">
                  <c:v>9.3811500000000006E-2</c:v>
                </c:pt>
                <c:pt idx="174">
                  <c:v>8.9752700000000005E-2</c:v>
                </c:pt>
                <c:pt idx="175">
                  <c:v>8.5602300000000006E-2</c:v>
                </c:pt>
                <c:pt idx="176">
                  <c:v>8.2062200000000002E-2</c:v>
                </c:pt>
                <c:pt idx="177">
                  <c:v>7.8339099999999995E-2</c:v>
                </c:pt>
                <c:pt idx="178">
                  <c:v>7.6935299999999998E-2</c:v>
                </c:pt>
                <c:pt idx="179">
                  <c:v>7.4707499999999996E-2</c:v>
                </c:pt>
                <c:pt idx="180">
                  <c:v>7.1014900000000006E-2</c:v>
                </c:pt>
                <c:pt idx="181">
                  <c:v>6.6925499999999999E-2</c:v>
                </c:pt>
                <c:pt idx="182">
                  <c:v>6.7749500000000004E-2</c:v>
                </c:pt>
                <c:pt idx="183">
                  <c:v>6.3507599999999997E-2</c:v>
                </c:pt>
                <c:pt idx="184">
                  <c:v>6.2591999999999995E-2</c:v>
                </c:pt>
                <c:pt idx="185">
                  <c:v>5.9478999999999997E-2</c:v>
                </c:pt>
                <c:pt idx="186">
                  <c:v>5.8441399999999998E-2</c:v>
                </c:pt>
                <c:pt idx="187">
                  <c:v>5.7861599999999999E-2</c:v>
                </c:pt>
                <c:pt idx="188">
                  <c:v>5.5237099999999997E-2</c:v>
                </c:pt>
                <c:pt idx="189">
                  <c:v>5.1636000000000001E-2</c:v>
                </c:pt>
                <c:pt idx="190">
                  <c:v>5.3253399999999999E-2</c:v>
                </c:pt>
                <c:pt idx="191">
                  <c:v>4.88665E-2</c:v>
                </c:pt>
                <c:pt idx="192">
                  <c:v>4.9763000000000002E-2</c:v>
                </c:pt>
                <c:pt idx="193">
                  <c:v>4.4229699999999997E-2</c:v>
                </c:pt>
                <c:pt idx="194">
                  <c:v>4.4094300000000003E-2</c:v>
                </c:pt>
                <c:pt idx="195">
                  <c:v>4.2871699999999999E-2</c:v>
                </c:pt>
                <c:pt idx="196">
                  <c:v>3.8963600000000001E-2</c:v>
                </c:pt>
                <c:pt idx="197">
                  <c:v>3.7004700000000001E-2</c:v>
                </c:pt>
                <c:pt idx="198">
                  <c:v>4.5343599999999998E-2</c:v>
                </c:pt>
                <c:pt idx="199">
                  <c:v>3.1046000000000001E-2</c:v>
                </c:pt>
                <c:pt idx="200">
                  <c:v>4.5788000000000002E-2</c:v>
                </c:pt>
                <c:pt idx="201">
                  <c:v>3.5680999999999997E-2</c:v>
                </c:pt>
                <c:pt idx="202">
                  <c:v>1.6924000000000002E-2</c:v>
                </c:pt>
                <c:pt idx="203">
                  <c:v>7.48447E-3</c:v>
                </c:pt>
                <c:pt idx="204">
                  <c:v>3.2129400000000001E-3</c:v>
                </c:pt>
                <c:pt idx="205">
                  <c:v>1.47415E-3</c:v>
                </c:pt>
                <c:pt idx="206">
                  <c:v>7.5555200000000005E-4</c:v>
                </c:pt>
                <c:pt idx="207">
                  <c:v>4.5073200000000002E-4</c:v>
                </c:pt>
                <c:pt idx="208">
                  <c:v>2.68461E-4</c:v>
                </c:pt>
                <c:pt idx="209">
                  <c:v>2.2175999999999999E-4</c:v>
                </c:pt>
                <c:pt idx="210">
                  <c:v>1.9630900000000001E-4</c:v>
                </c:pt>
                <c:pt idx="211">
                  <c:v>1.8218299999999999E-4</c:v>
                </c:pt>
                <c:pt idx="212">
                  <c:v>1.72139E-4</c:v>
                </c:pt>
                <c:pt idx="213">
                  <c:v>1.26959E-4</c:v>
                </c:pt>
                <c:pt idx="214">
                  <c:v>1.0699100000000001E-4</c:v>
                </c:pt>
                <c:pt idx="215">
                  <c:v>1.12266E-4</c:v>
                </c:pt>
                <c:pt idx="216">
                  <c:v>1.16617E-4</c:v>
                </c:pt>
                <c:pt idx="217">
                  <c:v>8.9467000000000002E-5</c:v>
                </c:pt>
                <c:pt idx="218">
                  <c:v>8.1390999999999994E-5</c:v>
                </c:pt>
                <c:pt idx="219">
                  <c:v>9.4592999999999994E-5</c:v>
                </c:pt>
                <c:pt idx="220">
                  <c:v>7.9602000000000001E-5</c:v>
                </c:pt>
                <c:pt idx="221">
                  <c:v>6.7084999999999999E-5</c:v>
                </c:pt>
                <c:pt idx="222">
                  <c:v>9.7663000000000003E-5</c:v>
                </c:pt>
                <c:pt idx="223">
                  <c:v>7.6472999999999998E-5</c:v>
                </c:pt>
                <c:pt idx="224">
                  <c:v>7.3255000000000003E-5</c:v>
                </c:pt>
                <c:pt idx="225">
                  <c:v>5.9812999999999998E-5</c:v>
                </c:pt>
                <c:pt idx="226">
                  <c:v>4.9404999999999999E-5</c:v>
                </c:pt>
                <c:pt idx="227">
                  <c:v>6.3441999999999993E-5</c:v>
                </c:pt>
                <c:pt idx="228">
                  <c:v>6.1110000000000003E-5</c:v>
                </c:pt>
                <c:pt idx="229">
                  <c:v>8.3096999999999994E-5</c:v>
                </c:pt>
                <c:pt idx="230">
                  <c:v>6.5013999999999998E-5</c:v>
                </c:pt>
                <c:pt idx="231">
                  <c:v>7.2308E-5</c:v>
                </c:pt>
                <c:pt idx="232">
                  <c:v>7.4438999999999997E-5</c:v>
                </c:pt>
                <c:pt idx="233">
                  <c:v>7.0617000000000005E-5</c:v>
                </c:pt>
                <c:pt idx="234">
                  <c:v>6.3859E-5</c:v>
                </c:pt>
                <c:pt idx="235">
                  <c:v>4.3862000000000001E-5</c:v>
                </c:pt>
                <c:pt idx="236">
                  <c:v>6.6675999999999997E-5</c:v>
                </c:pt>
                <c:pt idx="237">
                  <c:v>4.3832000000000003E-5</c:v>
                </c:pt>
                <c:pt idx="238">
                  <c:v>3.9943E-5</c:v>
                </c:pt>
                <c:pt idx="239">
                  <c:v>6.8717E-5</c:v>
                </c:pt>
                <c:pt idx="240">
                  <c:v>4.5411000000000003E-5</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0.6627277661037746</c:v>
                </c:pt>
                <c:pt idx="1">
                  <c:v>0.72361567068237609</c:v>
                </c:pt>
                <c:pt idx="2">
                  <c:v>0.77640994155739818</c:v>
                </c:pt>
                <c:pt idx="3">
                  <c:v>0.8632262762403341</c:v>
                </c:pt>
                <c:pt idx="4">
                  <c:v>0.73697187797767616</c:v>
                </c:pt>
                <c:pt idx="5">
                  <c:v>0.820873512901794</c:v>
                </c:pt>
                <c:pt idx="6">
                  <c:v>0.79755021094092382</c:v>
                </c:pt>
                <c:pt idx="7">
                  <c:v>0.82770701853260875</c:v>
                </c:pt>
                <c:pt idx="8">
                  <c:v>0.8206683577523205</c:v>
                </c:pt>
                <c:pt idx="9">
                  <c:v>0.84377932939082279</c:v>
                </c:pt>
                <c:pt idx="10">
                  <c:v>0.73052433522993709</c:v>
                </c:pt>
                <c:pt idx="11">
                  <c:v>0.74277667583815721</c:v>
                </c:pt>
                <c:pt idx="12">
                  <c:v>0.73906817213185894</c:v>
                </c:pt>
                <c:pt idx="13">
                  <c:v>0.7504278658789546</c:v>
                </c:pt>
                <c:pt idx="14">
                  <c:v>0.77848144067599512</c:v>
                </c:pt>
                <c:pt idx="15">
                  <c:v>0.80704848581458799</c:v>
                </c:pt>
                <c:pt idx="16">
                  <c:v>0.73309830140593679</c:v>
                </c:pt>
                <c:pt idx="17">
                  <c:v>0.81710415399406977</c:v>
                </c:pt>
                <c:pt idx="18">
                  <c:v>0.78109441550125247</c:v>
                </c:pt>
                <c:pt idx="19">
                  <c:v>0.83325788152993896</c:v>
                </c:pt>
                <c:pt idx="20">
                  <c:v>0.85362325540865613</c:v>
                </c:pt>
                <c:pt idx="21">
                  <c:v>0.84510620697757122</c:v>
                </c:pt>
                <c:pt idx="22">
                  <c:v>0.88499474413018064</c:v>
                </c:pt>
                <c:pt idx="23">
                  <c:v>0.88850993765115749</c:v>
                </c:pt>
                <c:pt idx="24">
                  <c:v>0.89478377844468304</c:v>
                </c:pt>
                <c:pt idx="25">
                  <c:v>0.913895618515563</c:v>
                </c:pt>
                <c:pt idx="26">
                  <c:v>0.95408761232071926</c:v>
                </c:pt>
                <c:pt idx="27">
                  <c:v>0.97884318863627939</c:v>
                </c:pt>
                <c:pt idx="28">
                  <c:v>0.98738490529468925</c:v>
                </c:pt>
                <c:pt idx="29">
                  <c:v>0.98616336514440739</c:v>
                </c:pt>
                <c:pt idx="30">
                  <c:v>0.9833145968321243</c:v>
                </c:pt>
                <c:pt idx="31">
                  <c:v>0.98382945660305798</c:v>
                </c:pt>
                <c:pt idx="32">
                  <c:v>0.98638368401397891</c:v>
                </c:pt>
                <c:pt idx="33">
                  <c:v>0.98649934908959136</c:v>
                </c:pt>
                <c:pt idx="34">
                  <c:v>0.98615268946057333</c:v>
                </c:pt>
                <c:pt idx="35">
                  <c:v>0.98530469393772047</c:v>
                </c:pt>
                <c:pt idx="36">
                  <c:v>0.98274241332386358</c:v>
                </c:pt>
                <c:pt idx="37">
                  <c:v>0.98558543225657314</c:v>
                </c:pt>
                <c:pt idx="38">
                  <c:v>0.9832746682975978</c:v>
                </c:pt>
                <c:pt idx="39">
                  <c:v>0.98441348579657195</c:v>
                </c:pt>
                <c:pt idx="40">
                  <c:v>0.9849816480514284</c:v>
                </c:pt>
                <c:pt idx="41">
                  <c:v>0.98539298008476417</c:v>
                </c:pt>
                <c:pt idx="42">
                  <c:v>0.98477724740361472</c:v>
                </c:pt>
                <c:pt idx="43">
                  <c:v>0.98342505432260574</c:v>
                </c:pt>
                <c:pt idx="44">
                  <c:v>0.98548237242549952</c:v>
                </c:pt>
                <c:pt idx="45">
                  <c:v>0.98363835495781682</c:v>
                </c:pt>
                <c:pt idx="46">
                  <c:v>0.98476244748455644</c:v>
                </c:pt>
                <c:pt idx="47">
                  <c:v>0.98490860057159291</c:v>
                </c:pt>
                <c:pt idx="48">
                  <c:v>0.9848567768582831</c:v>
                </c:pt>
                <c:pt idx="49">
                  <c:v>0.98462725128433681</c:v>
                </c:pt>
                <c:pt idx="50">
                  <c:v>0.98391137857971511</c:v>
                </c:pt>
                <c:pt idx="51">
                  <c:v>0.98381954777950531</c:v>
                </c:pt>
                <c:pt idx="52">
                  <c:v>0.98399140973299226</c:v>
                </c:pt>
                <c:pt idx="53">
                  <c:v>0.98487917855495799</c:v>
                </c:pt>
                <c:pt idx="54">
                  <c:v>0.98465969053772529</c:v>
                </c:pt>
                <c:pt idx="55">
                  <c:v>0.98431567403286646</c:v>
                </c:pt>
                <c:pt idx="56">
                  <c:v>0.98472792834923051</c:v>
                </c:pt>
                <c:pt idx="57">
                  <c:v>0.98441722179625102</c:v>
                </c:pt>
                <c:pt idx="58">
                  <c:v>0.98448010175875911</c:v>
                </c:pt>
                <c:pt idx="59">
                  <c:v>0.98473470215519532</c:v>
                </c:pt>
                <c:pt idx="60">
                  <c:v>0.98451969337493361</c:v>
                </c:pt>
                <c:pt idx="61">
                  <c:v>0.98420240088826716</c:v>
                </c:pt>
                <c:pt idx="62">
                  <c:v>0.98372858003041563</c:v>
                </c:pt>
                <c:pt idx="63">
                  <c:v>0.98459518451987715</c:v>
                </c:pt>
                <c:pt idx="64">
                  <c:v>0.98424862831963555</c:v>
                </c:pt>
                <c:pt idx="65">
                  <c:v>0.98391866797157457</c:v>
                </c:pt>
                <c:pt idx="66">
                  <c:v>0.98400719725294483</c:v>
                </c:pt>
                <c:pt idx="67">
                  <c:v>0.98437556945234106</c:v>
                </c:pt>
                <c:pt idx="68">
                  <c:v>0.9838541939276414</c:v>
                </c:pt>
                <c:pt idx="69">
                  <c:v>0.98452311090868228</c:v>
                </c:pt>
                <c:pt idx="70">
                  <c:v>0.98462134879126018</c:v>
                </c:pt>
                <c:pt idx="71">
                  <c:v>0.98357163496327071</c:v>
                </c:pt>
                <c:pt idx="72">
                  <c:v>0.98407735726295487</c:v>
                </c:pt>
                <c:pt idx="73">
                  <c:v>0.98484567981536364</c:v>
                </c:pt>
                <c:pt idx="74">
                  <c:v>0.98413385319072533</c:v>
                </c:pt>
                <c:pt idx="75">
                  <c:v>0.9846127960279718</c:v>
                </c:pt>
                <c:pt idx="76">
                  <c:v>0.98478591430737172</c:v>
                </c:pt>
                <c:pt idx="77">
                  <c:v>0.98417110816568087</c:v>
                </c:pt>
                <c:pt idx="78">
                  <c:v>0.98452937565648713</c:v>
                </c:pt>
                <c:pt idx="79">
                  <c:v>0.98450853900369228</c:v>
                </c:pt>
                <c:pt idx="80">
                  <c:v>0.9848118486097005</c:v>
                </c:pt>
                <c:pt idx="81">
                  <c:v>0.98450524785289595</c:v>
                </c:pt>
                <c:pt idx="82">
                  <c:v>0.98455708815764487</c:v>
                </c:pt>
                <c:pt idx="83">
                  <c:v>0.98429869433705119</c:v>
                </c:pt>
                <c:pt idx="84">
                  <c:v>0.98451300026089295</c:v>
                </c:pt>
                <c:pt idx="85">
                  <c:v>0.98461678721610646</c:v>
                </c:pt>
                <c:pt idx="86">
                  <c:v>0.98439554532949403</c:v>
                </c:pt>
                <c:pt idx="87">
                  <c:v>0.98448405135054784</c:v>
                </c:pt>
                <c:pt idx="88">
                  <c:v>0.9846137106966768</c:v>
                </c:pt>
                <c:pt idx="89">
                  <c:v>0.9843776640923001</c:v>
                </c:pt>
                <c:pt idx="90">
                  <c:v>0.98475147227942028</c:v>
                </c:pt>
                <c:pt idx="91">
                  <c:v>0.98471885362742684</c:v>
                </c:pt>
                <c:pt idx="92">
                  <c:v>0.98496210485348457</c:v>
                </c:pt>
                <c:pt idx="93">
                  <c:v>0.98478735873246859</c:v>
                </c:pt>
                <c:pt idx="94">
                  <c:v>0.98510256451413281</c:v>
                </c:pt>
                <c:pt idx="95">
                  <c:v>0.98464127705429838</c:v>
                </c:pt>
                <c:pt idx="96">
                  <c:v>0.98490573257977077</c:v>
                </c:pt>
                <c:pt idx="97">
                  <c:v>0.98455878057340085</c:v>
                </c:pt>
                <c:pt idx="98">
                  <c:v>0.98448937756917299</c:v>
                </c:pt>
                <c:pt idx="99">
                  <c:v>0.98471582425638104</c:v>
                </c:pt>
                <c:pt idx="100">
                  <c:v>0.98477119784477429</c:v>
                </c:pt>
                <c:pt idx="101">
                  <c:v>0.98503973918775811</c:v>
                </c:pt>
                <c:pt idx="102">
                  <c:v>0.98475135677285441</c:v>
                </c:pt>
                <c:pt idx="103">
                  <c:v>0.98466376429254654</c:v>
                </c:pt>
                <c:pt idx="104">
                  <c:v>0.98448442682795001</c:v>
                </c:pt>
                <c:pt idx="105">
                  <c:v>0.98532556413913186</c:v>
                </c:pt>
                <c:pt idx="106">
                  <c:v>0.98493388917342028</c:v>
                </c:pt>
                <c:pt idx="107">
                  <c:v>0.98500889486705789</c:v>
                </c:pt>
                <c:pt idx="108">
                  <c:v>0.98476293157633321</c:v>
                </c:pt>
                <c:pt idx="109">
                  <c:v>0.98489026091273668</c:v>
                </c:pt>
                <c:pt idx="110">
                  <c:v>0.9851301854969059</c:v>
                </c:pt>
                <c:pt idx="111">
                  <c:v>0.98483605878991232</c:v>
                </c:pt>
                <c:pt idx="112">
                  <c:v>0.98474714703624966</c:v>
                </c:pt>
                <c:pt idx="113">
                  <c:v>0.98527704472691879</c:v>
                </c:pt>
                <c:pt idx="114">
                  <c:v>0.98522908458082237</c:v>
                </c:pt>
                <c:pt idx="115">
                  <c:v>0.98468506182105953</c:v>
                </c:pt>
                <c:pt idx="116">
                  <c:v>0.98547569102350041</c:v>
                </c:pt>
                <c:pt idx="117">
                  <c:v>0.98542984453623927</c:v>
                </c:pt>
                <c:pt idx="118">
                  <c:v>0.98549145154223938</c:v>
                </c:pt>
                <c:pt idx="119">
                  <c:v>0.98542844489068038</c:v>
                </c:pt>
                <c:pt idx="120">
                  <c:v>0.98535166291128051</c:v>
                </c:pt>
                <c:pt idx="121">
                  <c:v>0.98559725101017959</c:v>
                </c:pt>
                <c:pt idx="122">
                  <c:v>0.98549539987087675</c:v>
                </c:pt>
                <c:pt idx="123">
                  <c:v>0.98565352518510541</c:v>
                </c:pt>
                <c:pt idx="124">
                  <c:v>0.98494171124996244</c:v>
                </c:pt>
                <c:pt idx="125">
                  <c:v>0.9855914247024975</c:v>
                </c:pt>
                <c:pt idx="126">
                  <c:v>0.98555063972250123</c:v>
                </c:pt>
                <c:pt idx="127">
                  <c:v>0.98529971889087753</c:v>
                </c:pt>
                <c:pt idx="128">
                  <c:v>0.98616178116526909</c:v>
                </c:pt>
                <c:pt idx="129">
                  <c:v>0.98590020287079716</c:v>
                </c:pt>
                <c:pt idx="130">
                  <c:v>0.98567933823972653</c:v>
                </c:pt>
                <c:pt idx="131">
                  <c:v>0.98583792111894997</c:v>
                </c:pt>
                <c:pt idx="132">
                  <c:v>0.98587084864456342</c:v>
                </c:pt>
                <c:pt idx="133">
                  <c:v>0.98586729524093797</c:v>
                </c:pt>
                <c:pt idx="134">
                  <c:v>0.98595912240531658</c:v>
                </c:pt>
                <c:pt idx="135">
                  <c:v>0.98576449336200911</c:v>
                </c:pt>
                <c:pt idx="136">
                  <c:v>0.98610165803520189</c:v>
                </c:pt>
                <c:pt idx="137">
                  <c:v>0.98596970603153178</c:v>
                </c:pt>
                <c:pt idx="138">
                  <c:v>0.98586175198437231</c:v>
                </c:pt>
                <c:pt idx="139">
                  <c:v>0.98619042889814723</c:v>
                </c:pt>
                <c:pt idx="140">
                  <c:v>0.98601720496812029</c:v>
                </c:pt>
                <c:pt idx="141">
                  <c:v>0.98596423044257486</c:v>
                </c:pt>
                <c:pt idx="142">
                  <c:v>0.98605697981413465</c:v>
                </c:pt>
                <c:pt idx="143">
                  <c:v>0.9862460277983226</c:v>
                </c:pt>
                <c:pt idx="144">
                  <c:v>0.98606728634619034</c:v>
                </c:pt>
                <c:pt idx="145">
                  <c:v>0.98627564344437135</c:v>
                </c:pt>
                <c:pt idx="146">
                  <c:v>0.98621667839148786</c:v>
                </c:pt>
                <c:pt idx="147">
                  <c:v>0.98620332433762825</c:v>
                </c:pt>
                <c:pt idx="148">
                  <c:v>0.98623256354981736</c:v>
                </c:pt>
                <c:pt idx="149">
                  <c:v>0.98626749392181601</c:v>
                </c:pt>
                <c:pt idx="150">
                  <c:v>0.98633479611896602</c:v>
                </c:pt>
                <c:pt idx="151">
                  <c:v>0.98623565585377093</c:v>
                </c:pt>
                <c:pt idx="152">
                  <c:v>0.98636366893133065</c:v>
                </c:pt>
                <c:pt idx="153">
                  <c:v>0.98641555235377154</c:v>
                </c:pt>
                <c:pt idx="154">
                  <c:v>0.98647100911416852</c:v>
                </c:pt>
                <c:pt idx="155">
                  <c:v>0.98654308649280931</c:v>
                </c:pt>
                <c:pt idx="156">
                  <c:v>0.98649742900620652</c:v>
                </c:pt>
                <c:pt idx="157">
                  <c:v>0.98665811828292815</c:v>
                </c:pt>
                <c:pt idx="158">
                  <c:v>0.98655708291754962</c:v>
                </c:pt>
                <c:pt idx="159">
                  <c:v>0.98639519741008097</c:v>
                </c:pt>
                <c:pt idx="160">
                  <c:v>0.98640260656151646</c:v>
                </c:pt>
                <c:pt idx="161">
                  <c:v>0.98648894317046598</c:v>
                </c:pt>
                <c:pt idx="162">
                  <c:v>0.98638021298035139</c:v>
                </c:pt>
                <c:pt idx="163">
                  <c:v>0.98682487951250819</c:v>
                </c:pt>
                <c:pt idx="164">
                  <c:v>0.98639698700651024</c:v>
                </c:pt>
                <c:pt idx="165">
                  <c:v>0.98666019791867221</c:v>
                </c:pt>
                <c:pt idx="166">
                  <c:v>0.98643000317938978</c:v>
                </c:pt>
                <c:pt idx="167">
                  <c:v>0.98650751411338911</c:v>
                </c:pt>
                <c:pt idx="168">
                  <c:v>0.98639302955826147</c:v>
                </c:pt>
                <c:pt idx="169">
                  <c:v>0.98669356615304671</c:v>
                </c:pt>
                <c:pt idx="170">
                  <c:v>0.98658040564966898</c:v>
                </c:pt>
                <c:pt idx="171">
                  <c:v>0.98680954313683666</c:v>
                </c:pt>
                <c:pt idx="172">
                  <c:v>0.98657665541022899</c:v>
                </c:pt>
                <c:pt idx="173">
                  <c:v>0.98651793506036922</c:v>
                </c:pt>
                <c:pt idx="174">
                  <c:v>0.98625285497036641</c:v>
                </c:pt>
                <c:pt idx="175">
                  <c:v>0.98589916667836597</c:v>
                </c:pt>
                <c:pt idx="176">
                  <c:v>0.98653429877709697</c:v>
                </c:pt>
                <c:pt idx="177">
                  <c:v>0.98618334650117034</c:v>
                </c:pt>
                <c:pt idx="178">
                  <c:v>0.98572458415496567</c:v>
                </c:pt>
                <c:pt idx="179">
                  <c:v>0.98546817657880592</c:v>
                </c:pt>
                <c:pt idx="180">
                  <c:v>0.98572746321310611</c:v>
                </c:pt>
                <c:pt idx="181">
                  <c:v>0.98595984562280226</c:v>
                </c:pt>
                <c:pt idx="182">
                  <c:v>0.98652983508203507</c:v>
                </c:pt>
                <c:pt idx="183">
                  <c:v>0.98550392694103539</c:v>
                </c:pt>
                <c:pt idx="184">
                  <c:v>0.98638774032334742</c:v>
                </c:pt>
                <c:pt idx="185">
                  <c:v>0.98577793117529966</c:v>
                </c:pt>
                <c:pt idx="186">
                  <c:v>0.98612497576970504</c:v>
                </c:pt>
                <c:pt idx="187">
                  <c:v>0.98641801569717835</c:v>
                </c:pt>
                <c:pt idx="188">
                  <c:v>0.98537513080650985</c:v>
                </c:pt>
                <c:pt idx="189">
                  <c:v>0.98546508422451573</c:v>
                </c:pt>
                <c:pt idx="190">
                  <c:v>0.98628939830788576</c:v>
                </c:pt>
                <c:pt idx="191">
                  <c:v>0.98530240565092331</c:v>
                </c:pt>
                <c:pt idx="192">
                  <c:v>0.98690154630483751</c:v>
                </c:pt>
                <c:pt idx="193">
                  <c:v>0.98555322672060897</c:v>
                </c:pt>
                <c:pt idx="194">
                  <c:v>0.98485908574340097</c:v>
                </c:pt>
                <c:pt idx="195">
                  <c:v>0.98384033490586054</c:v>
                </c:pt>
                <c:pt idx="196">
                  <c:v>0.98446882684764214</c:v>
                </c:pt>
                <c:pt idx="197">
                  <c:v>0.98502557760976139</c:v>
                </c:pt>
                <c:pt idx="198">
                  <c:v>0.98683586025325032</c:v>
                </c:pt>
                <c:pt idx="199">
                  <c:v>0.98446591269547346</c:v>
                </c:pt>
                <c:pt idx="200">
                  <c:v>0.99224149720357513</c:v>
                </c:pt>
                <c:pt idx="201">
                  <c:v>0.99538594118050527</c:v>
                </c:pt>
                <c:pt idx="202">
                  <c:v>0.99617354823575921</c:v>
                </c:pt>
                <c:pt idx="203">
                  <c:v>0.99355264081608508</c:v>
                </c:pt>
                <c:pt idx="204">
                  <c:v>0.98805142138128865</c:v>
                </c:pt>
                <c:pt idx="205">
                  <c:v>0.98306792228946338</c:v>
                </c:pt>
                <c:pt idx="206">
                  <c:v>0.96975921417381983</c:v>
                </c:pt>
                <c:pt idx="207">
                  <c:v>0.96075693035289644</c:v>
                </c:pt>
                <c:pt idx="208">
                  <c:v>0.93596172273831924</c:v>
                </c:pt>
                <c:pt idx="209">
                  <c:v>0.9108665919011254</c:v>
                </c:pt>
                <c:pt idx="210">
                  <c:v>0.90692634151066431</c:v>
                </c:pt>
                <c:pt idx="211">
                  <c:v>0.88396885280956106</c:v>
                </c:pt>
                <c:pt idx="212">
                  <c:v>0.89992094596328953</c:v>
                </c:pt>
                <c:pt idx="213">
                  <c:v>0.86177943460709228</c:v>
                </c:pt>
                <c:pt idx="214">
                  <c:v>0.80766807897344772</c:v>
                </c:pt>
                <c:pt idx="215">
                  <c:v>0.81503500434795884</c:v>
                </c:pt>
                <c:pt idx="216">
                  <c:v>0.85817648483584807</c:v>
                </c:pt>
                <c:pt idx="217">
                  <c:v>0.83729025662123546</c:v>
                </c:pt>
                <c:pt idx="218">
                  <c:v>0.83773066387849904</c:v>
                </c:pt>
                <c:pt idx="219">
                  <c:v>0.83477851291593286</c:v>
                </c:pt>
                <c:pt idx="220">
                  <c:v>0.77672534687866879</c:v>
                </c:pt>
                <c:pt idx="221">
                  <c:v>0.74329238741428805</c:v>
                </c:pt>
                <c:pt idx="222">
                  <c:v>0.8127777781280392</c:v>
                </c:pt>
                <c:pt idx="223">
                  <c:v>0.70171673330583118</c:v>
                </c:pt>
                <c:pt idx="224">
                  <c:v>0.71090008910100722</c:v>
                </c:pt>
                <c:pt idx="225">
                  <c:v>0.73225210441548094</c:v>
                </c:pt>
                <c:pt idx="226">
                  <c:v>0.73658527495509729</c:v>
                </c:pt>
                <c:pt idx="227">
                  <c:v>0.75339393708035052</c:v>
                </c:pt>
                <c:pt idx="228">
                  <c:v>0.76019357114054431</c:v>
                </c:pt>
                <c:pt idx="229">
                  <c:v>0.80751470256132551</c:v>
                </c:pt>
                <c:pt idx="230">
                  <c:v>0.79257830897247206</c:v>
                </c:pt>
                <c:pt idx="231">
                  <c:v>0.79803717340153679</c:v>
                </c:pt>
                <c:pt idx="232">
                  <c:v>0.72270447815428807</c:v>
                </c:pt>
                <c:pt idx="233">
                  <c:v>0.7641553087000218</c:v>
                </c:pt>
                <c:pt idx="234">
                  <c:v>0.79306351527603802</c:v>
                </c:pt>
                <c:pt idx="235">
                  <c:v>0.70073291612510202</c:v>
                </c:pt>
                <c:pt idx="236">
                  <c:v>0.77237554707706446</c:v>
                </c:pt>
                <c:pt idx="237">
                  <c:v>0.67854104223714062</c:v>
                </c:pt>
                <c:pt idx="238">
                  <c:v>0.6555458759864996</c:v>
                </c:pt>
                <c:pt idx="239">
                  <c:v>0.76706374776335562</c:v>
                </c:pt>
                <c:pt idx="240">
                  <c:v>0.76355722073575238</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4" sqref="B4:C19"/>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10</v>
      </c>
      <c r="B1" s="25"/>
      <c r="C1" s="25"/>
    </row>
    <row r="2" spans="1:3" ht="18" x14ac:dyDescent="0.35">
      <c r="A2" s="26" t="s">
        <v>27</v>
      </c>
      <c r="B2" s="26"/>
      <c r="C2" s="26"/>
    </row>
    <row r="4" spans="1:3" x14ac:dyDescent="0.3">
      <c r="A4" s="1" t="s">
        <v>5</v>
      </c>
      <c r="B4" s="27" t="s">
        <v>6</v>
      </c>
      <c r="C4" s="27"/>
    </row>
    <row r="5" spans="1:3" x14ac:dyDescent="0.3">
      <c r="A5" s="1" t="s">
        <v>19</v>
      </c>
      <c r="B5" s="27" t="s">
        <v>82</v>
      </c>
      <c r="C5" s="27"/>
    </row>
    <row r="6" spans="1:3" x14ac:dyDescent="0.3">
      <c r="A6" s="1" t="s">
        <v>20</v>
      </c>
      <c r="B6" s="27" t="s">
        <v>21</v>
      </c>
      <c r="C6" s="27"/>
    </row>
    <row r="7" spans="1:3" x14ac:dyDescent="0.3">
      <c r="A7" s="1"/>
    </row>
    <row r="8" spans="1:3" x14ac:dyDescent="0.3">
      <c r="A8" s="1" t="s">
        <v>11</v>
      </c>
      <c r="B8" t="s">
        <v>12</v>
      </c>
    </row>
    <row r="10" spans="1:3" x14ac:dyDescent="0.3">
      <c r="A10" s="1" t="s">
        <v>7</v>
      </c>
      <c r="B10">
        <v>635</v>
      </c>
      <c r="C10" t="s">
        <v>8</v>
      </c>
    </row>
    <row r="11" spans="1:3" x14ac:dyDescent="0.3">
      <c r="A11" s="1" t="s">
        <v>9</v>
      </c>
      <c r="B11">
        <v>5</v>
      </c>
      <c r="C11" t="s">
        <v>3</v>
      </c>
    </row>
    <row r="13" spans="1:3" x14ac:dyDescent="0.3">
      <c r="A13" s="1" t="s">
        <v>22</v>
      </c>
      <c r="B13">
        <v>24</v>
      </c>
      <c r="C13" t="s">
        <v>18</v>
      </c>
    </row>
    <row r="14" spans="1:3" x14ac:dyDescent="0.3">
      <c r="A14" s="1" t="s">
        <v>23</v>
      </c>
      <c r="B14">
        <v>33</v>
      </c>
      <c r="C14" t="s">
        <v>18</v>
      </c>
    </row>
    <row r="15" spans="1:3" x14ac:dyDescent="0.3">
      <c r="A15" s="1" t="s">
        <v>28</v>
      </c>
      <c r="B15">
        <v>0.6</v>
      </c>
      <c r="C15" t="s">
        <v>24</v>
      </c>
    </row>
    <row r="16" spans="1:3" x14ac:dyDescent="0.3">
      <c r="A16" s="1"/>
    </row>
    <row r="17" spans="1:3" x14ac:dyDescent="0.3">
      <c r="A17" s="1" t="s">
        <v>25</v>
      </c>
    </row>
    <row r="18" spans="1:3" x14ac:dyDescent="0.3">
      <c r="A18" s="1" t="s">
        <v>29</v>
      </c>
      <c r="B18">
        <v>7.5</v>
      </c>
      <c r="C18" t="s">
        <v>26</v>
      </c>
    </row>
    <row r="19" spans="1:3" x14ac:dyDescent="0.3">
      <c r="A19" s="1" t="s">
        <v>30</v>
      </c>
      <c r="B19">
        <v>33</v>
      </c>
      <c r="C19" t="s">
        <v>26</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B27" sqref="B27"/>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81</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1.0975000000000001E-5</v>
      </c>
      <c r="G9" s="5">
        <v>9.2399999999999996E-6</v>
      </c>
      <c r="H9" s="5">
        <v>1.1031E-5</v>
      </c>
      <c r="I9" s="5">
        <v>1.1014E-5</v>
      </c>
      <c r="J9" s="5"/>
      <c r="K9" s="5">
        <f t="shared" ref="K9:K72" si="0">F9+H9</f>
        <v>2.2005999999999999E-5</v>
      </c>
      <c r="L9" s="5">
        <f>F9-H9</f>
        <v>-5.5999999999999125E-8</v>
      </c>
      <c r="M9" s="5">
        <f>G9-I9</f>
        <v>-1.7740000000000003E-6</v>
      </c>
      <c r="N9">
        <v>1</v>
      </c>
      <c r="O9" s="5">
        <f>L9/K9</f>
        <v>-2.5447605198581809E-3</v>
      </c>
      <c r="P9" s="5">
        <f>M9/K9</f>
        <v>-8.061437789693722E-2</v>
      </c>
      <c r="Q9" s="5">
        <f>SQRT(O9^2+P9^2)</f>
        <v>8.0654533225440139E-2</v>
      </c>
      <c r="R9" s="5">
        <f>0.5*ATAN(P9/O9)</f>
        <v>0.76961986290611117</v>
      </c>
    </row>
    <row r="10" spans="1:18" x14ac:dyDescent="0.3">
      <c r="A10" s="1" t="s">
        <v>31</v>
      </c>
      <c r="B10" t="s">
        <v>2</v>
      </c>
      <c r="E10" s="4">
        <v>-59.5</v>
      </c>
      <c r="F10" s="5">
        <v>9.6339999999999996E-6</v>
      </c>
      <c r="G10" s="5">
        <v>1.3113E-5</v>
      </c>
      <c r="H10" s="5">
        <v>1.0693000000000001E-5</v>
      </c>
      <c r="I10" s="5">
        <v>1.0273E-5</v>
      </c>
      <c r="J10" s="5"/>
      <c r="K10" s="5">
        <f t="shared" si="0"/>
        <v>2.0327E-5</v>
      </c>
      <c r="L10" s="5">
        <f t="shared" ref="L10:L73" si="1">F10-H10</f>
        <v>-1.0590000000000012E-6</v>
      </c>
      <c r="M10" s="5">
        <f t="shared" ref="M10:M73" si="2">G10-I10</f>
        <v>2.8399999999999999E-6</v>
      </c>
      <c r="N10">
        <v>1</v>
      </c>
      <c r="O10" s="5">
        <f t="shared" ref="O10:O73" si="3">L10/K10</f>
        <v>-5.2098194519604527E-2</v>
      </c>
      <c r="P10" s="5">
        <f t="shared" ref="P10:P73" si="4">M10/K10</f>
        <v>0.13971564913661633</v>
      </c>
      <c r="Q10" s="5">
        <f t="shared" ref="Q10:Q73" si="5">SQRT(O10^2+P10^2)</f>
        <v>0.14911299234429115</v>
      </c>
      <c r="R10" s="5">
        <f t="shared" ref="R10:R73" si="6">0.5*ATAN(P10/O10)</f>
        <v>-0.60693957547289923</v>
      </c>
    </row>
    <row r="11" spans="1:18" x14ac:dyDescent="0.3">
      <c r="A11" s="1" t="s">
        <v>58</v>
      </c>
      <c r="B11" t="s">
        <v>59</v>
      </c>
      <c r="E11" s="4">
        <v>-59</v>
      </c>
      <c r="F11" s="5">
        <v>1.1426999999999999E-5</v>
      </c>
      <c r="G11" s="5">
        <v>1.2714000000000001E-5</v>
      </c>
      <c r="H11" s="5">
        <v>1.3529999999999999E-5</v>
      </c>
      <c r="I11" s="5">
        <v>1.3645000000000001E-5</v>
      </c>
      <c r="J11" s="5"/>
      <c r="K11" s="5">
        <f t="shared" si="0"/>
        <v>2.4956999999999998E-5</v>
      </c>
      <c r="L11" s="5">
        <f t="shared" si="1"/>
        <v>-2.103E-6</v>
      </c>
      <c r="M11" s="5">
        <f t="shared" si="2"/>
        <v>-9.3100000000000006E-7</v>
      </c>
      <c r="N11">
        <v>1</v>
      </c>
      <c r="O11" s="5">
        <f t="shared" si="3"/>
        <v>-8.4264935689385756E-2</v>
      </c>
      <c r="P11" s="5">
        <f t="shared" si="4"/>
        <v>-3.7304163160636297E-2</v>
      </c>
      <c r="Q11" s="5">
        <f t="shared" si="5"/>
        <v>9.2153024778634865E-2</v>
      </c>
      <c r="R11" s="5">
        <f t="shared" si="6"/>
        <v>0.208383720644715</v>
      </c>
    </row>
    <row r="12" spans="1:18" x14ac:dyDescent="0.3">
      <c r="A12" s="1" t="s">
        <v>60</v>
      </c>
      <c r="B12" t="s">
        <v>61</v>
      </c>
      <c r="E12" s="4">
        <v>-58.5</v>
      </c>
      <c r="F12" s="5">
        <v>1.4296E-5</v>
      </c>
      <c r="G12" s="5">
        <v>1.2972999999999999E-5</v>
      </c>
      <c r="H12" s="5">
        <v>1.0220999999999999E-5</v>
      </c>
      <c r="I12" s="5">
        <v>1.1589E-5</v>
      </c>
      <c r="J12" s="5"/>
      <c r="K12" s="5">
        <f t="shared" si="0"/>
        <v>2.4516999999999999E-5</v>
      </c>
      <c r="L12" s="5">
        <f t="shared" si="1"/>
        <v>4.0750000000000008E-6</v>
      </c>
      <c r="M12" s="5">
        <f t="shared" si="2"/>
        <v>1.3839999999999989E-6</v>
      </c>
      <c r="N12">
        <v>1</v>
      </c>
      <c r="O12" s="5">
        <f t="shared" si="3"/>
        <v>0.16621120039156506</v>
      </c>
      <c r="P12" s="5">
        <f t="shared" si="4"/>
        <v>5.6450626096178118E-2</v>
      </c>
      <c r="Q12" s="5">
        <f t="shared" si="5"/>
        <v>0.17553585480538014</v>
      </c>
      <c r="R12" s="5">
        <f t="shared" si="6"/>
        <v>0.16370425722417786</v>
      </c>
    </row>
    <row r="13" spans="1:18" x14ac:dyDescent="0.3">
      <c r="A13" s="1" t="s">
        <v>32</v>
      </c>
      <c r="E13" s="4">
        <v>-58</v>
      </c>
      <c r="F13" s="5">
        <v>1.5126000000000001E-5</v>
      </c>
      <c r="G13" s="5">
        <v>1.4207E-5</v>
      </c>
      <c r="H13" s="5">
        <v>9.9340000000000001E-6</v>
      </c>
      <c r="I13" s="5">
        <v>1.6714999999999998E-5</v>
      </c>
      <c r="J13" s="5"/>
      <c r="K13" s="5">
        <f t="shared" si="0"/>
        <v>2.5060000000000001E-5</v>
      </c>
      <c r="L13" s="5">
        <f t="shared" si="1"/>
        <v>5.1920000000000004E-6</v>
      </c>
      <c r="M13" s="5">
        <f t="shared" si="2"/>
        <v>-2.5079999999999987E-6</v>
      </c>
      <c r="N13">
        <v>1</v>
      </c>
      <c r="O13" s="5">
        <f t="shared" si="3"/>
        <v>0.20718276137270553</v>
      </c>
      <c r="P13" s="5">
        <f t="shared" si="4"/>
        <v>-0.10007980845969668</v>
      </c>
      <c r="Q13" s="5">
        <f t="shared" si="5"/>
        <v>0.23008838447724608</v>
      </c>
      <c r="R13" s="5">
        <f t="shared" si="6"/>
        <v>-0.22499828994502394</v>
      </c>
    </row>
    <row r="14" spans="1:18" x14ac:dyDescent="0.3">
      <c r="A14" s="1"/>
      <c r="E14" s="4">
        <v>-57.5</v>
      </c>
      <c r="F14" s="5">
        <v>1.1661000000000001E-5</v>
      </c>
      <c r="G14" s="5">
        <v>1.1958E-5</v>
      </c>
      <c r="H14" s="5">
        <v>1.2481E-5</v>
      </c>
      <c r="I14" s="5">
        <v>1.9330999999999998E-5</v>
      </c>
      <c r="J14" s="5"/>
      <c r="K14" s="5">
        <f t="shared" si="0"/>
        <v>2.4142E-5</v>
      </c>
      <c r="L14" s="5">
        <f t="shared" si="1"/>
        <v>-8.1999999999999893E-7</v>
      </c>
      <c r="M14" s="5">
        <f t="shared" si="2"/>
        <v>-7.3729999999999987E-6</v>
      </c>
      <c r="N14">
        <v>1</v>
      </c>
      <c r="O14" s="5">
        <f t="shared" si="3"/>
        <v>-3.3965702924364134E-2</v>
      </c>
      <c r="P14" s="5">
        <f t="shared" si="4"/>
        <v>-0.30540137519675248</v>
      </c>
      <c r="Q14" s="5">
        <f t="shared" si="5"/>
        <v>0.30728434543141592</v>
      </c>
      <c r="R14" s="5">
        <f t="shared" si="6"/>
        <v>0.73001745164511156</v>
      </c>
    </row>
    <row r="15" spans="1:18" x14ac:dyDescent="0.3">
      <c r="A15" s="1" t="s">
        <v>34</v>
      </c>
      <c r="B15" s="2">
        <v>20</v>
      </c>
      <c r="C15" s="2" t="s">
        <v>66</v>
      </c>
      <c r="E15" s="4">
        <v>-57</v>
      </c>
      <c r="F15" s="5">
        <v>1.2303999999999999E-5</v>
      </c>
      <c r="G15" s="5">
        <v>1.1763000000000001E-5</v>
      </c>
      <c r="H15" s="5">
        <v>1.293E-5</v>
      </c>
      <c r="I15" s="5">
        <v>1.7867E-5</v>
      </c>
      <c r="J15" s="5"/>
      <c r="K15" s="5">
        <f t="shared" si="0"/>
        <v>2.5233999999999999E-5</v>
      </c>
      <c r="L15" s="5">
        <f t="shared" si="1"/>
        <v>-6.2600000000000044E-7</v>
      </c>
      <c r="M15" s="5">
        <f t="shared" si="2"/>
        <v>-6.1039999999999995E-6</v>
      </c>
      <c r="N15">
        <v>1</v>
      </c>
      <c r="O15" s="5">
        <f t="shared" si="3"/>
        <v>-2.4807799001347407E-2</v>
      </c>
      <c r="P15" s="5">
        <f t="shared" si="4"/>
        <v>-0.2418958547990806</v>
      </c>
      <c r="Q15" s="5">
        <f t="shared" si="5"/>
        <v>0.24316461802710759</v>
      </c>
      <c r="R15" s="5">
        <f t="shared" si="6"/>
        <v>0.73429896131089822</v>
      </c>
    </row>
    <row r="16" spans="1:18" x14ac:dyDescent="0.3">
      <c r="A16" s="1" t="s">
        <v>76</v>
      </c>
      <c r="B16" s="2">
        <v>4.7344999999999997</v>
      </c>
      <c r="C16" s="2" t="s">
        <v>3</v>
      </c>
      <c r="E16" s="4">
        <v>-56.5</v>
      </c>
      <c r="F16" s="5">
        <v>1.1959E-5</v>
      </c>
      <c r="G16" s="5">
        <v>1.112E-5</v>
      </c>
      <c r="H16" s="5">
        <v>1.853E-5</v>
      </c>
      <c r="I16" s="5">
        <v>2.0917999999999999E-5</v>
      </c>
      <c r="J16" s="5"/>
      <c r="K16" s="5">
        <f t="shared" si="0"/>
        <v>3.0488999999999999E-5</v>
      </c>
      <c r="L16" s="5">
        <f t="shared" si="1"/>
        <v>-6.5710000000000003E-6</v>
      </c>
      <c r="M16" s="5">
        <f t="shared" si="2"/>
        <v>-9.7979999999999983E-6</v>
      </c>
      <c r="N16">
        <v>1</v>
      </c>
      <c r="O16" s="5">
        <f t="shared" si="3"/>
        <v>-0.21552035160221722</v>
      </c>
      <c r="P16" s="5">
        <f t="shared" si="4"/>
        <v>-0.32136180261733738</v>
      </c>
      <c r="Q16" s="5">
        <f t="shared" si="5"/>
        <v>0.3869398275393835</v>
      </c>
      <c r="R16" s="5">
        <f t="shared" si="6"/>
        <v>0.49002155946863446</v>
      </c>
    </row>
    <row r="17" spans="1:18" x14ac:dyDescent="0.3">
      <c r="A17" s="1" t="s">
        <v>79</v>
      </c>
      <c r="B17">
        <v>0.104</v>
      </c>
      <c r="C17" t="s">
        <v>18</v>
      </c>
      <c r="E17" s="4">
        <v>-56</v>
      </c>
      <c r="F17" s="5">
        <v>1.7503000000000002E-5</v>
      </c>
      <c r="G17" s="5">
        <v>1.6229E-5</v>
      </c>
      <c r="H17" s="5">
        <v>1.8751999999999999E-5</v>
      </c>
      <c r="I17" s="5">
        <v>2.1736999999999999E-5</v>
      </c>
      <c r="J17" s="5"/>
      <c r="K17" s="5">
        <f t="shared" si="0"/>
        <v>3.6254999999999998E-5</v>
      </c>
      <c r="L17" s="5">
        <f t="shared" si="1"/>
        <v>-1.2489999999999977E-6</v>
      </c>
      <c r="M17" s="5">
        <f t="shared" si="2"/>
        <v>-5.5079999999999988E-6</v>
      </c>
      <c r="N17">
        <v>1</v>
      </c>
      <c r="O17" s="5">
        <f t="shared" si="3"/>
        <v>-3.4450420631636954E-2</v>
      </c>
      <c r="P17" s="5">
        <f t="shared" si="4"/>
        <v>-0.15192387256930076</v>
      </c>
      <c r="Q17" s="5">
        <f t="shared" si="5"/>
        <v>0.15578091840193348</v>
      </c>
      <c r="R17" s="5">
        <f t="shared" si="6"/>
        <v>0.67390315080598573</v>
      </c>
    </row>
    <row r="18" spans="1:18" x14ac:dyDescent="0.3">
      <c r="A18" s="1" t="s">
        <v>77</v>
      </c>
      <c r="B18" s="2">
        <v>275</v>
      </c>
      <c r="C18" s="2" t="s">
        <v>78</v>
      </c>
      <c r="E18" s="4">
        <v>-55.5</v>
      </c>
      <c r="F18" s="5">
        <v>1.0995999999999999E-5</v>
      </c>
      <c r="G18" s="5">
        <v>1.2165E-5</v>
      </c>
      <c r="H18" s="5">
        <v>1.2689E-5</v>
      </c>
      <c r="I18" s="5">
        <v>1.2577E-5</v>
      </c>
      <c r="J18" s="5"/>
      <c r="K18" s="5">
        <f t="shared" si="0"/>
        <v>2.3685000000000001E-5</v>
      </c>
      <c r="L18" s="5">
        <f t="shared" si="1"/>
        <v>-1.6930000000000006E-6</v>
      </c>
      <c r="M18" s="5">
        <f t="shared" si="2"/>
        <v>-4.1200000000000046E-7</v>
      </c>
      <c r="N18">
        <v>1</v>
      </c>
      <c r="O18" s="5">
        <f t="shared" si="3"/>
        <v>-7.1479839560903549E-2</v>
      </c>
      <c r="P18" s="5">
        <f t="shared" si="4"/>
        <v>-1.7394975723031472E-2</v>
      </c>
      <c r="Q18" s="5">
        <f t="shared" si="5"/>
        <v>7.3565974771339554E-2</v>
      </c>
      <c r="R18" s="5">
        <f t="shared" si="6"/>
        <v>0.11935741261413634</v>
      </c>
    </row>
    <row r="19" spans="1:18" x14ac:dyDescent="0.3">
      <c r="A19" s="1"/>
      <c r="E19" s="4">
        <v>-55</v>
      </c>
      <c r="F19" s="5">
        <v>1.1477E-5</v>
      </c>
      <c r="G19" s="5">
        <v>1.1525999999999999E-5</v>
      </c>
      <c r="H19" s="5">
        <v>1.0284E-5</v>
      </c>
      <c r="I19" s="5">
        <v>1.0777E-5</v>
      </c>
      <c r="J19" s="5"/>
      <c r="K19" s="5">
        <f t="shared" si="0"/>
        <v>2.1761000000000001E-5</v>
      </c>
      <c r="L19" s="5">
        <f t="shared" si="1"/>
        <v>1.1930000000000003E-6</v>
      </c>
      <c r="M19" s="5">
        <f t="shared" si="2"/>
        <v>7.489999999999991E-7</v>
      </c>
      <c r="N19">
        <v>1</v>
      </c>
      <c r="O19" s="5">
        <f t="shared" si="3"/>
        <v>5.4822848214696025E-2</v>
      </c>
      <c r="P19" s="5">
        <f t="shared" si="4"/>
        <v>3.4419374109645656E-2</v>
      </c>
      <c r="Q19" s="5">
        <f t="shared" si="5"/>
        <v>6.4732047708004295E-2</v>
      </c>
      <c r="R19" s="5">
        <f t="shared" si="6"/>
        <v>0.28031553406759008</v>
      </c>
    </row>
    <row r="20" spans="1:18" x14ac:dyDescent="0.3">
      <c r="A20" s="1" t="s">
        <v>50</v>
      </c>
      <c r="B20" s="4">
        <f>ABS(B27)+ABS(B28)</f>
        <v>9.8759543358834101</v>
      </c>
      <c r="C20" t="s">
        <v>65</v>
      </c>
      <c r="E20" s="4">
        <v>-54.5</v>
      </c>
      <c r="F20" s="5">
        <v>1.1983E-5</v>
      </c>
      <c r="G20" s="5">
        <v>1.3016E-5</v>
      </c>
      <c r="H20" s="5">
        <v>1.2685E-5</v>
      </c>
      <c r="I20" s="5">
        <v>1.1351E-5</v>
      </c>
      <c r="J20" s="5"/>
      <c r="K20" s="5">
        <f t="shared" si="0"/>
        <v>2.4668000000000002E-5</v>
      </c>
      <c r="L20" s="5">
        <f t="shared" si="1"/>
        <v>-7.0199999999999938E-7</v>
      </c>
      <c r="M20" s="5">
        <f t="shared" si="2"/>
        <v>1.6650000000000002E-6</v>
      </c>
      <c r="N20">
        <v>1</v>
      </c>
      <c r="O20" s="5">
        <f t="shared" si="3"/>
        <v>-2.8457921193448976E-2</v>
      </c>
      <c r="P20" s="5">
        <f t="shared" si="4"/>
        <v>6.749635154856494E-2</v>
      </c>
      <c r="Q20" s="5">
        <f t="shared" si="5"/>
        <v>7.3250329357757965E-2</v>
      </c>
      <c r="R20" s="5">
        <f t="shared" si="6"/>
        <v>-0.58589533633080759</v>
      </c>
    </row>
    <row r="21" spans="1:18" x14ac:dyDescent="0.3">
      <c r="A21" s="1" t="s">
        <v>63</v>
      </c>
      <c r="B21" s="6">
        <f>MAX(Q:Q)*100</f>
        <v>98.972919885095934</v>
      </c>
      <c r="C21" t="s">
        <v>57</v>
      </c>
      <c r="E21" s="4">
        <v>-54</v>
      </c>
      <c r="F21" s="5">
        <v>1.4329E-5</v>
      </c>
      <c r="G21" s="5">
        <v>1.1951E-5</v>
      </c>
      <c r="H21" s="5">
        <v>1.2201999999999999E-5</v>
      </c>
      <c r="I21" s="5">
        <v>1.4205E-5</v>
      </c>
      <c r="J21" s="5"/>
      <c r="K21" s="5">
        <f t="shared" si="0"/>
        <v>2.6531000000000001E-5</v>
      </c>
      <c r="L21" s="5">
        <f t="shared" si="1"/>
        <v>2.1270000000000001E-6</v>
      </c>
      <c r="M21" s="5">
        <f t="shared" si="2"/>
        <v>-2.2540000000000008E-6</v>
      </c>
      <c r="N21">
        <v>1</v>
      </c>
      <c r="O21" s="5">
        <f t="shared" si="3"/>
        <v>8.0170366740793794E-2</v>
      </c>
      <c r="P21" s="5">
        <f t="shared" si="4"/>
        <v>-8.4957219856017521E-2</v>
      </c>
      <c r="Q21" s="5">
        <f t="shared" si="5"/>
        <v>0.11681188684811607</v>
      </c>
      <c r="R21" s="5">
        <f t="shared" si="6"/>
        <v>-0.40718943128214363</v>
      </c>
    </row>
    <row r="22" spans="1:18" x14ac:dyDescent="0.3">
      <c r="A22" s="1"/>
      <c r="B22" s="6"/>
      <c r="E22" s="4">
        <v>-53.5</v>
      </c>
      <c r="F22" s="5">
        <v>1.2649999999999999E-5</v>
      </c>
      <c r="G22" s="5">
        <v>1.3023999999999999E-5</v>
      </c>
      <c r="H22" s="5">
        <v>1.4069E-5</v>
      </c>
      <c r="I22" s="5">
        <v>1.2398000000000001E-5</v>
      </c>
      <c r="J22" s="5"/>
      <c r="K22" s="5">
        <f t="shared" si="0"/>
        <v>2.6718999999999999E-5</v>
      </c>
      <c r="L22" s="5">
        <f t="shared" si="1"/>
        <v>-1.4190000000000012E-6</v>
      </c>
      <c r="M22" s="5">
        <f t="shared" si="2"/>
        <v>6.2599999999999875E-7</v>
      </c>
      <c r="N22">
        <v>1</v>
      </c>
      <c r="O22" s="5">
        <f t="shared" si="3"/>
        <v>-5.3108275010292347E-2</v>
      </c>
      <c r="P22" s="5">
        <f t="shared" si="4"/>
        <v>2.3429020547176122E-2</v>
      </c>
      <c r="Q22" s="5">
        <f t="shared" si="5"/>
        <v>5.8046600920026691E-2</v>
      </c>
      <c r="R22" s="5">
        <f t="shared" si="6"/>
        <v>-0.20773737283684862</v>
      </c>
    </row>
    <row r="23" spans="1:18" x14ac:dyDescent="0.3">
      <c r="A23" s="7" t="s">
        <v>62</v>
      </c>
      <c r="B23" s="22"/>
      <c r="C23" s="7"/>
      <c r="E23" s="4">
        <v>-53</v>
      </c>
      <c r="F23" s="5">
        <v>1.4663E-5</v>
      </c>
      <c r="G23" s="5">
        <v>1.1249E-5</v>
      </c>
      <c r="H23" s="5">
        <v>1.4275E-5</v>
      </c>
      <c r="I23" s="5">
        <v>1.7189000000000001E-5</v>
      </c>
      <c r="J23" s="5"/>
      <c r="K23" s="5">
        <f t="shared" si="0"/>
        <v>2.8938E-5</v>
      </c>
      <c r="L23" s="5">
        <f t="shared" si="1"/>
        <v>3.8800000000000035E-7</v>
      </c>
      <c r="M23" s="5">
        <f t="shared" si="2"/>
        <v>-5.9400000000000007E-6</v>
      </c>
      <c r="N23">
        <v>1</v>
      </c>
      <c r="O23" s="5">
        <f t="shared" si="3"/>
        <v>1.3407975672126628E-2</v>
      </c>
      <c r="P23" s="5">
        <f t="shared" si="4"/>
        <v>-0.20526643168152606</v>
      </c>
      <c r="Q23" s="5">
        <f t="shared" si="5"/>
        <v>0.20570386915877625</v>
      </c>
      <c r="R23" s="5">
        <f t="shared" si="6"/>
        <v>-0.75278456206599609</v>
      </c>
    </row>
    <row r="24" spans="1:18" x14ac:dyDescent="0.3">
      <c r="A24" s="7" t="s">
        <v>53</v>
      </c>
      <c r="B24" s="9">
        <f>MAX(F:F)</f>
        <v>1.2142200000000001E-2</v>
      </c>
      <c r="C24" s="23"/>
      <c r="E24" s="4">
        <v>-52.5</v>
      </c>
      <c r="F24" s="5">
        <v>1.2969000000000001E-5</v>
      </c>
      <c r="G24" s="5">
        <v>1.2204E-5</v>
      </c>
      <c r="H24" s="5">
        <v>1.3777999999999999E-5</v>
      </c>
      <c r="I24" s="5">
        <v>1.2476E-5</v>
      </c>
      <c r="J24" s="5"/>
      <c r="K24" s="5">
        <f t="shared" si="0"/>
        <v>2.6747E-5</v>
      </c>
      <c r="L24" s="5">
        <f t="shared" si="1"/>
        <v>-8.0899999999999852E-7</v>
      </c>
      <c r="M24" s="5">
        <f t="shared" si="2"/>
        <v>-2.7200000000000011E-7</v>
      </c>
      <c r="N24">
        <v>1</v>
      </c>
      <c r="O24" s="5">
        <f t="shared" si="3"/>
        <v>-3.0246382771899599E-2</v>
      </c>
      <c r="P24" s="5">
        <f t="shared" si="4"/>
        <v>-1.0169364788574423E-2</v>
      </c>
      <c r="Q24" s="5">
        <f t="shared" si="5"/>
        <v>3.1910180992707676E-2</v>
      </c>
      <c r="R24" s="5">
        <f t="shared" si="6"/>
        <v>0.16217205087465608</v>
      </c>
    </row>
    <row r="25" spans="1:18" x14ac:dyDescent="0.3">
      <c r="A25" s="7" t="s">
        <v>72</v>
      </c>
      <c r="B25" s="23">
        <f>MATCH(B24,F:F,0)</f>
        <v>131</v>
      </c>
      <c r="C25" s="23"/>
      <c r="E25" s="4">
        <v>-52</v>
      </c>
      <c r="F25" s="5">
        <v>1.0963E-5</v>
      </c>
      <c r="G25" s="5">
        <v>1.3135E-5</v>
      </c>
      <c r="H25" s="5">
        <v>1.6697E-5</v>
      </c>
      <c r="I25" s="5">
        <v>1.4205E-5</v>
      </c>
      <c r="J25" s="5"/>
      <c r="K25" s="5">
        <f t="shared" si="0"/>
        <v>2.7659999999999999E-5</v>
      </c>
      <c r="L25" s="5">
        <f t="shared" si="1"/>
        <v>-5.7339999999999996E-6</v>
      </c>
      <c r="M25" s="5">
        <f t="shared" si="2"/>
        <v>-1.0699999999999999E-6</v>
      </c>
      <c r="N25">
        <v>1</v>
      </c>
      <c r="O25" s="5">
        <f t="shared" si="3"/>
        <v>-0.20730296456977584</v>
      </c>
      <c r="P25" s="5">
        <f t="shared" si="4"/>
        <v>-3.8684020245842367E-2</v>
      </c>
      <c r="Q25" s="5">
        <f t="shared" si="5"/>
        <v>0.21088141819941958</v>
      </c>
      <c r="R25" s="5">
        <f t="shared" si="6"/>
        <v>9.2242187081509969E-2</v>
      </c>
    </row>
    <row r="26" spans="1:18" x14ac:dyDescent="0.3">
      <c r="A26" s="7" t="s">
        <v>54</v>
      </c>
      <c r="B26" s="23">
        <f>B24/2</f>
        <v>6.0711000000000003E-3</v>
      </c>
      <c r="C26" s="9"/>
      <c r="E26" s="4">
        <v>-51.5</v>
      </c>
      <c r="F26" s="5">
        <v>1.4001E-5</v>
      </c>
      <c r="G26" s="5">
        <v>1.5345E-5</v>
      </c>
      <c r="H26" s="5">
        <v>1.5111E-5</v>
      </c>
      <c r="I26" s="5">
        <v>1.3586E-5</v>
      </c>
      <c r="J26" s="5"/>
      <c r="K26" s="5">
        <f t="shared" si="0"/>
        <v>2.9112000000000002E-5</v>
      </c>
      <c r="L26" s="5">
        <f t="shared" si="1"/>
        <v>-1.1099999999999995E-6</v>
      </c>
      <c r="M26" s="5">
        <f t="shared" si="2"/>
        <v>1.7589999999999996E-6</v>
      </c>
      <c r="N26">
        <v>1</v>
      </c>
      <c r="O26" s="5">
        <f t="shared" si="3"/>
        <v>-3.812860676009891E-2</v>
      </c>
      <c r="P26" s="5">
        <f t="shared" si="4"/>
        <v>6.042181918109369E-2</v>
      </c>
      <c r="Q26" s="5">
        <f t="shared" si="5"/>
        <v>7.144639169768506E-2</v>
      </c>
      <c r="R26" s="5">
        <f t="shared" si="6"/>
        <v>-0.50393258307946309</v>
      </c>
    </row>
    <row r="27" spans="1:18" x14ac:dyDescent="0.3">
      <c r="A27" s="7" t="s">
        <v>55</v>
      </c>
      <c r="B27" s="24">
        <f>E120 + (B26 -F120) * (E121- E120) / (F121- F120)</f>
        <v>-4.1328061153928362</v>
      </c>
      <c r="C27" s="9" t="s">
        <v>65</v>
      </c>
      <c r="E27" s="4">
        <v>-51</v>
      </c>
      <c r="F27" s="5">
        <v>1.3862E-5</v>
      </c>
      <c r="G27" s="5">
        <v>1.1379000000000001E-5</v>
      </c>
      <c r="H27" s="5">
        <v>1.6470999999999999E-5</v>
      </c>
      <c r="I27" s="5">
        <v>1.6986999999999998E-5</v>
      </c>
      <c r="J27" s="5"/>
      <c r="K27" s="5">
        <f t="shared" si="0"/>
        <v>3.0332999999999999E-5</v>
      </c>
      <c r="L27" s="5">
        <f t="shared" si="1"/>
        <v>-2.6089999999999982E-6</v>
      </c>
      <c r="M27" s="5">
        <f t="shared" si="2"/>
        <v>-5.6079999999999978E-6</v>
      </c>
      <c r="N27">
        <v>1</v>
      </c>
      <c r="O27" s="5">
        <f t="shared" si="3"/>
        <v>-8.6011934197079032E-2</v>
      </c>
      <c r="P27" s="5">
        <f t="shared" si="4"/>
        <v>-0.18488115254013773</v>
      </c>
      <c r="Q27" s="5">
        <f t="shared" si="5"/>
        <v>0.20390952255569708</v>
      </c>
      <c r="R27" s="5">
        <f t="shared" si="6"/>
        <v>0.56767550162974834</v>
      </c>
    </row>
    <row r="28" spans="1:18" x14ac:dyDescent="0.3">
      <c r="A28" s="7" t="s">
        <v>56</v>
      </c>
      <c r="B28" s="24">
        <f>E140 + (B26 -F140) * (E141 - E140) / (F141- F140)</f>
        <v>5.7431482204905731</v>
      </c>
      <c r="C28" s="9" t="s">
        <v>65</v>
      </c>
      <c r="E28" s="4">
        <v>-50.5</v>
      </c>
      <c r="F28" s="5">
        <v>1.4089E-5</v>
      </c>
      <c r="G28" s="5">
        <v>1.3489000000000001E-5</v>
      </c>
      <c r="H28" s="5">
        <v>1.7765E-5</v>
      </c>
      <c r="I28" s="5">
        <v>1.9048000000000001E-5</v>
      </c>
      <c r="J28" s="5"/>
      <c r="K28" s="5">
        <f t="shared" si="0"/>
        <v>3.1853999999999997E-5</v>
      </c>
      <c r="L28" s="5">
        <f t="shared" si="1"/>
        <v>-3.676E-6</v>
      </c>
      <c r="M28" s="5">
        <f t="shared" si="2"/>
        <v>-5.5590000000000005E-6</v>
      </c>
      <c r="N28">
        <v>1</v>
      </c>
      <c r="O28" s="5">
        <f t="shared" si="3"/>
        <v>-0.11540151943241038</v>
      </c>
      <c r="P28" s="5">
        <f t="shared" si="4"/>
        <v>-0.17451497457148243</v>
      </c>
      <c r="Q28" s="5">
        <f t="shared" si="5"/>
        <v>0.20921994894606524</v>
      </c>
      <c r="R28" s="5">
        <f t="shared" si="6"/>
        <v>0.49326958997578557</v>
      </c>
    </row>
    <row r="29" spans="1:18" x14ac:dyDescent="0.3">
      <c r="E29" s="4">
        <v>-50</v>
      </c>
      <c r="F29" s="5">
        <v>1.1361E-5</v>
      </c>
      <c r="G29" s="5">
        <v>1.1457000000000001E-5</v>
      </c>
      <c r="H29" s="5">
        <v>1.4402E-5</v>
      </c>
      <c r="I29" s="5">
        <v>1.6580999999999999E-5</v>
      </c>
      <c r="J29" s="5"/>
      <c r="K29" s="5">
        <f t="shared" si="0"/>
        <v>2.5763E-5</v>
      </c>
      <c r="L29" s="5">
        <f t="shared" si="1"/>
        <v>-3.0410000000000002E-6</v>
      </c>
      <c r="M29" s="5">
        <f t="shared" si="2"/>
        <v>-5.1239999999999987E-6</v>
      </c>
      <c r="N29">
        <v>1</v>
      </c>
      <c r="O29" s="5">
        <f t="shared" si="3"/>
        <v>-0.11803749563327252</v>
      </c>
      <c r="P29" s="5">
        <f t="shared" si="4"/>
        <v>-0.19888988083685902</v>
      </c>
      <c r="Q29" s="5">
        <f t="shared" si="5"/>
        <v>0.23127912805671594</v>
      </c>
      <c r="R29" s="5">
        <f t="shared" si="6"/>
        <v>0.51759175658112966</v>
      </c>
    </row>
    <row r="30" spans="1:18" x14ac:dyDescent="0.3">
      <c r="E30" s="4">
        <v>-49.5</v>
      </c>
      <c r="F30" s="5">
        <v>1.3274E-5</v>
      </c>
      <c r="G30" s="5">
        <v>1.1610000000000001E-5</v>
      </c>
      <c r="H30" s="5">
        <v>1.3867E-5</v>
      </c>
      <c r="I30" s="5">
        <v>1.7557000000000001E-5</v>
      </c>
      <c r="J30" s="5"/>
      <c r="K30" s="5">
        <f t="shared" si="0"/>
        <v>2.7141E-5</v>
      </c>
      <c r="L30" s="5">
        <f t="shared" si="1"/>
        <v>-5.9299999999999924E-7</v>
      </c>
      <c r="M30" s="5">
        <f t="shared" si="2"/>
        <v>-5.9470000000000008E-6</v>
      </c>
      <c r="N30">
        <v>1</v>
      </c>
      <c r="O30" s="5">
        <f t="shared" si="3"/>
        <v>-2.1848863343281354E-2</v>
      </c>
      <c r="P30" s="5">
        <f t="shared" si="4"/>
        <v>-0.2191149920784054</v>
      </c>
      <c r="Q30" s="5">
        <f t="shared" si="5"/>
        <v>0.2202016180297344</v>
      </c>
      <c r="R30" s="5">
        <f t="shared" si="6"/>
        <v>0.73570535522077873</v>
      </c>
    </row>
    <row r="31" spans="1:18" x14ac:dyDescent="0.3">
      <c r="E31" s="4">
        <v>-49</v>
      </c>
      <c r="F31" s="5">
        <v>1.452E-5</v>
      </c>
      <c r="G31" s="5">
        <v>1.2775999999999999E-5</v>
      </c>
      <c r="H31" s="5">
        <v>1.4481000000000001E-5</v>
      </c>
      <c r="I31" s="5">
        <v>1.5974E-5</v>
      </c>
      <c r="J31" s="5"/>
      <c r="K31" s="5">
        <f t="shared" si="0"/>
        <v>2.9001000000000002E-5</v>
      </c>
      <c r="L31" s="5">
        <f t="shared" si="1"/>
        <v>3.8999999999999118E-8</v>
      </c>
      <c r="M31" s="5">
        <f t="shared" si="2"/>
        <v>-3.1980000000000006E-6</v>
      </c>
      <c r="N31">
        <v>1</v>
      </c>
      <c r="O31" s="5">
        <f t="shared" si="3"/>
        <v>1.3447812144408509E-3</v>
      </c>
      <c r="P31" s="5">
        <f t="shared" si="4"/>
        <v>-0.11027205958415227</v>
      </c>
      <c r="Q31" s="5">
        <f t="shared" si="5"/>
        <v>0.11028025916475505</v>
      </c>
      <c r="R31" s="5">
        <f t="shared" si="6"/>
        <v>-0.77930090467332258</v>
      </c>
    </row>
    <row r="32" spans="1:18" x14ac:dyDescent="0.3">
      <c r="E32" s="4">
        <v>-48.5</v>
      </c>
      <c r="F32" s="5">
        <v>1.5217E-5</v>
      </c>
      <c r="G32" s="5">
        <v>1.3966E-5</v>
      </c>
      <c r="H32" s="5">
        <v>1.6390999999999999E-5</v>
      </c>
      <c r="I32" s="5">
        <v>1.6674999999999999E-5</v>
      </c>
      <c r="J32" s="5"/>
      <c r="K32" s="5">
        <f t="shared" si="0"/>
        <v>3.1608E-5</v>
      </c>
      <c r="L32" s="5">
        <f t="shared" si="1"/>
        <v>-1.1739999999999993E-6</v>
      </c>
      <c r="M32" s="5">
        <f t="shared" si="2"/>
        <v>-2.708999999999999E-6</v>
      </c>
      <c r="N32">
        <v>1</v>
      </c>
      <c r="O32" s="5">
        <f t="shared" si="3"/>
        <v>-3.7142495570741563E-2</v>
      </c>
      <c r="P32" s="5">
        <f t="shared" si="4"/>
        <v>-8.5706150341685619E-2</v>
      </c>
      <c r="Q32" s="5">
        <f t="shared" si="5"/>
        <v>9.3408292906005802E-2</v>
      </c>
      <c r="R32" s="5">
        <f t="shared" si="6"/>
        <v>0.58092871003333191</v>
      </c>
    </row>
    <row r="33" spans="5:18" x14ac:dyDescent="0.3">
      <c r="E33" s="4">
        <v>-48</v>
      </c>
      <c r="F33" s="5">
        <v>1.5316E-5</v>
      </c>
      <c r="G33" s="5">
        <v>1.199E-5</v>
      </c>
      <c r="H33" s="5">
        <v>1.2442E-5</v>
      </c>
      <c r="I33" s="5">
        <v>1.4756000000000001E-5</v>
      </c>
      <c r="J33" s="5"/>
      <c r="K33" s="5">
        <f t="shared" si="0"/>
        <v>2.7758000000000001E-5</v>
      </c>
      <c r="L33" s="5">
        <f t="shared" si="1"/>
        <v>2.8739999999999999E-6</v>
      </c>
      <c r="M33" s="5">
        <f t="shared" si="2"/>
        <v>-2.7660000000000003E-6</v>
      </c>
      <c r="N33">
        <v>1</v>
      </c>
      <c r="O33" s="5">
        <f t="shared" si="3"/>
        <v>0.10353771885582534</v>
      </c>
      <c r="P33" s="5">
        <f t="shared" si="4"/>
        <v>-9.9646948627422738E-2</v>
      </c>
      <c r="Q33" s="5">
        <f t="shared" si="5"/>
        <v>0.14369959497724466</v>
      </c>
      <c r="R33" s="5">
        <f t="shared" si="6"/>
        <v>-0.38312578361714206</v>
      </c>
    </row>
    <row r="34" spans="5:18" x14ac:dyDescent="0.3">
      <c r="E34" s="4">
        <v>-47.5</v>
      </c>
      <c r="F34" s="5">
        <v>1.3519E-5</v>
      </c>
      <c r="G34" s="5">
        <v>1.2092E-5</v>
      </c>
      <c r="H34" s="5">
        <v>1.4849E-5</v>
      </c>
      <c r="I34" s="5">
        <v>1.6416999999999999E-5</v>
      </c>
      <c r="J34" s="5"/>
      <c r="K34" s="5">
        <f t="shared" si="0"/>
        <v>2.8368E-5</v>
      </c>
      <c r="L34" s="5">
        <f t="shared" si="1"/>
        <v>-1.3299999999999991E-6</v>
      </c>
      <c r="M34" s="5">
        <f t="shared" si="2"/>
        <v>-4.3249999999999984E-6</v>
      </c>
      <c r="N34">
        <v>1</v>
      </c>
      <c r="O34" s="5">
        <f t="shared" si="3"/>
        <v>-4.6883812746756875E-2</v>
      </c>
      <c r="P34" s="5">
        <f t="shared" si="4"/>
        <v>-0.152460518894529</v>
      </c>
      <c r="Q34" s="5">
        <f t="shared" si="5"/>
        <v>0.15950643159215241</v>
      </c>
      <c r="R34" s="5">
        <f t="shared" si="6"/>
        <v>0.6362299389717484</v>
      </c>
    </row>
    <row r="35" spans="5:18" x14ac:dyDescent="0.3">
      <c r="E35" s="4">
        <v>-47</v>
      </c>
      <c r="F35" s="5">
        <v>1.3782E-5</v>
      </c>
      <c r="G35" s="5">
        <v>1.2159E-5</v>
      </c>
      <c r="H35" s="5">
        <v>1.6504999999999999E-5</v>
      </c>
      <c r="I35" s="5">
        <v>1.9352999999999999E-5</v>
      </c>
      <c r="J35" s="5"/>
      <c r="K35" s="5">
        <f t="shared" si="0"/>
        <v>3.0286999999999996E-5</v>
      </c>
      <c r="L35" s="5">
        <f t="shared" si="1"/>
        <v>-2.7229999999999992E-6</v>
      </c>
      <c r="M35" s="5">
        <f t="shared" si="2"/>
        <v>-7.1939999999999992E-6</v>
      </c>
      <c r="N35">
        <v>1</v>
      </c>
      <c r="O35" s="5">
        <f t="shared" si="3"/>
        <v>-8.9906560570541805E-2</v>
      </c>
      <c r="P35" s="5">
        <f t="shared" si="4"/>
        <v>-0.23752765212797569</v>
      </c>
      <c r="Q35" s="5">
        <f t="shared" si="5"/>
        <v>0.25397357177283847</v>
      </c>
      <c r="R35" s="5">
        <f t="shared" si="6"/>
        <v>0.60447603360060143</v>
      </c>
    </row>
    <row r="36" spans="5:18" x14ac:dyDescent="0.3">
      <c r="E36" s="4">
        <v>-46.5</v>
      </c>
      <c r="F36" s="5">
        <v>1.9300000000000002E-5</v>
      </c>
      <c r="G36" s="5">
        <v>1.4788E-5</v>
      </c>
      <c r="H36" s="5">
        <v>1.5931E-5</v>
      </c>
      <c r="I36" s="5">
        <v>2.0585999999999999E-5</v>
      </c>
      <c r="J36" s="5"/>
      <c r="K36" s="5">
        <f t="shared" si="0"/>
        <v>3.5231000000000002E-5</v>
      </c>
      <c r="L36" s="5">
        <f t="shared" si="1"/>
        <v>3.3690000000000011E-6</v>
      </c>
      <c r="M36" s="5">
        <f t="shared" si="2"/>
        <v>-5.7979999999999994E-6</v>
      </c>
      <c r="N36">
        <v>1</v>
      </c>
      <c r="O36" s="5">
        <f t="shared" si="3"/>
        <v>9.5626011183332887E-2</v>
      </c>
      <c r="P36" s="5">
        <f t="shared" si="4"/>
        <v>-0.16457097442593169</v>
      </c>
      <c r="Q36" s="5">
        <f t="shared" si="5"/>
        <v>0.1903363854819555</v>
      </c>
      <c r="R36" s="5">
        <f t="shared" si="6"/>
        <v>-0.52220895090887121</v>
      </c>
    </row>
    <row r="37" spans="5:18" x14ac:dyDescent="0.3">
      <c r="E37" s="4">
        <v>-46</v>
      </c>
      <c r="F37" s="5">
        <v>1.6201999999999998E-5</v>
      </c>
      <c r="G37" s="5">
        <v>1.4606999999999999E-5</v>
      </c>
      <c r="H37" s="5">
        <v>1.6047000000000001E-5</v>
      </c>
      <c r="I37" s="5">
        <v>1.9769999999999999E-5</v>
      </c>
      <c r="J37" s="5"/>
      <c r="K37" s="5">
        <f t="shared" si="0"/>
        <v>3.2248999999999996E-5</v>
      </c>
      <c r="L37" s="5">
        <f t="shared" si="1"/>
        <v>1.5499999999999767E-7</v>
      </c>
      <c r="M37" s="5">
        <f t="shared" si="2"/>
        <v>-5.1629999999999995E-6</v>
      </c>
      <c r="N37">
        <v>1</v>
      </c>
      <c r="O37" s="5">
        <f t="shared" si="3"/>
        <v>4.8063505845141767E-3</v>
      </c>
      <c r="P37" s="5">
        <f t="shared" si="4"/>
        <v>-0.16009798753449719</v>
      </c>
      <c r="Q37" s="5">
        <f t="shared" si="5"/>
        <v>0.16017011774528131</v>
      </c>
      <c r="R37" s="5">
        <f t="shared" si="6"/>
        <v>-0.77039201783334987</v>
      </c>
    </row>
    <row r="38" spans="5:18" x14ac:dyDescent="0.3">
      <c r="E38" s="4">
        <v>-45.5</v>
      </c>
      <c r="F38" s="5">
        <v>1.6540000000000001E-5</v>
      </c>
      <c r="G38" s="5">
        <v>1.342E-5</v>
      </c>
      <c r="H38" s="5">
        <v>1.7688000000000001E-5</v>
      </c>
      <c r="I38" s="5">
        <v>1.8817E-5</v>
      </c>
      <c r="J38" s="5"/>
      <c r="K38" s="5">
        <f t="shared" si="0"/>
        <v>3.4227999999999998E-5</v>
      </c>
      <c r="L38" s="5">
        <f t="shared" si="1"/>
        <v>-1.1479999999999999E-6</v>
      </c>
      <c r="M38" s="5">
        <f t="shared" si="2"/>
        <v>-5.3969999999999993E-6</v>
      </c>
      <c r="N38">
        <v>1</v>
      </c>
      <c r="O38" s="5">
        <f t="shared" si="3"/>
        <v>-3.3539791983171668E-2</v>
      </c>
      <c r="P38" s="5">
        <f t="shared" si="4"/>
        <v>-0.15767792450625218</v>
      </c>
      <c r="Q38" s="5">
        <f t="shared" si="5"/>
        <v>0.16120560015977667</v>
      </c>
      <c r="R38" s="5">
        <f t="shared" si="6"/>
        <v>0.68060464170645629</v>
      </c>
    </row>
    <row r="39" spans="5:18" x14ac:dyDescent="0.3">
      <c r="E39" s="4">
        <v>-45</v>
      </c>
      <c r="F39" s="5">
        <v>1.9083E-5</v>
      </c>
      <c r="G39" s="5">
        <v>1.7883000000000001E-5</v>
      </c>
      <c r="H39" s="5">
        <v>1.8703999999999999E-5</v>
      </c>
      <c r="I39" s="5">
        <v>1.8936E-5</v>
      </c>
      <c r="J39" s="5"/>
      <c r="K39" s="5">
        <f t="shared" si="0"/>
        <v>3.7786999999999996E-5</v>
      </c>
      <c r="L39" s="5">
        <f t="shared" si="1"/>
        <v>3.7900000000000095E-7</v>
      </c>
      <c r="M39" s="5">
        <f t="shared" si="2"/>
        <v>-1.0529999999999982E-6</v>
      </c>
      <c r="N39">
        <v>1</v>
      </c>
      <c r="O39" s="5">
        <f t="shared" si="3"/>
        <v>1.0029904464498399E-2</v>
      </c>
      <c r="P39" s="5">
        <f t="shared" si="4"/>
        <v>-2.7866726652023138E-2</v>
      </c>
      <c r="Q39" s="5">
        <f t="shared" si="5"/>
        <v>2.9616776290905492E-2</v>
      </c>
      <c r="R39" s="5">
        <f t="shared" si="6"/>
        <v>-0.61265400237745826</v>
      </c>
    </row>
    <row r="40" spans="5:18" x14ac:dyDescent="0.3">
      <c r="E40" s="4">
        <v>-44.5</v>
      </c>
      <c r="F40" s="5">
        <v>1.7833E-5</v>
      </c>
      <c r="G40" s="5">
        <v>2.1818999999999999E-5</v>
      </c>
      <c r="H40" s="5">
        <v>2.9322000000000001E-5</v>
      </c>
      <c r="I40" s="5">
        <v>2.7611999999999999E-5</v>
      </c>
      <c r="J40" s="5"/>
      <c r="K40" s="5">
        <f t="shared" si="0"/>
        <v>4.7155000000000005E-5</v>
      </c>
      <c r="L40" s="5">
        <f t="shared" si="1"/>
        <v>-1.1489000000000001E-5</v>
      </c>
      <c r="M40" s="5">
        <f t="shared" si="2"/>
        <v>-5.7930000000000003E-6</v>
      </c>
      <c r="N40">
        <v>1</v>
      </c>
      <c r="O40" s="5">
        <f t="shared" si="3"/>
        <v>-0.24364330399745521</v>
      </c>
      <c r="P40" s="5">
        <f t="shared" si="4"/>
        <v>-0.12285017495493585</v>
      </c>
      <c r="Q40" s="5">
        <f t="shared" si="5"/>
        <v>0.27286301520956396</v>
      </c>
      <c r="R40" s="5">
        <f t="shared" si="6"/>
        <v>0.23350952332282704</v>
      </c>
    </row>
    <row r="41" spans="5:18" x14ac:dyDescent="0.3">
      <c r="E41" s="4">
        <v>-44</v>
      </c>
      <c r="F41" s="5">
        <v>2.0645999999999999E-5</v>
      </c>
      <c r="G41" s="5">
        <v>2.6669000000000002E-5</v>
      </c>
      <c r="H41" s="5">
        <v>3.9342999999999999E-5</v>
      </c>
      <c r="I41" s="5">
        <v>3.4935999999999999E-5</v>
      </c>
      <c r="J41" s="5"/>
      <c r="K41" s="5">
        <f t="shared" si="0"/>
        <v>5.9988999999999998E-5</v>
      </c>
      <c r="L41" s="5">
        <f t="shared" si="1"/>
        <v>-1.8697000000000001E-5</v>
      </c>
      <c r="M41" s="5">
        <f t="shared" si="2"/>
        <v>-8.2669999999999973E-6</v>
      </c>
      <c r="N41">
        <v>1</v>
      </c>
      <c r="O41" s="5">
        <f t="shared" si="3"/>
        <v>-0.31167380686459184</v>
      </c>
      <c r="P41" s="5">
        <f t="shared" si="4"/>
        <v>-0.13780859824301117</v>
      </c>
      <c r="Q41" s="5">
        <f t="shared" si="5"/>
        <v>0.34078111983378795</v>
      </c>
      <c r="R41" s="5">
        <f t="shared" si="6"/>
        <v>0.20815607653446663</v>
      </c>
    </row>
    <row r="42" spans="5:18" x14ac:dyDescent="0.3">
      <c r="E42" s="4">
        <v>-43.5</v>
      </c>
      <c r="F42" s="5">
        <v>3.7382999999999998E-5</v>
      </c>
      <c r="G42" s="5">
        <v>4.6276000000000002E-5</v>
      </c>
      <c r="H42" s="5">
        <v>6.8832999999999996E-5</v>
      </c>
      <c r="I42" s="5">
        <v>6.0584999999999997E-5</v>
      </c>
      <c r="J42" s="5"/>
      <c r="K42" s="5">
        <f t="shared" si="0"/>
        <v>1.0621599999999999E-4</v>
      </c>
      <c r="L42" s="5">
        <f t="shared" si="1"/>
        <v>-3.1449999999999999E-5</v>
      </c>
      <c r="M42" s="5">
        <f t="shared" si="2"/>
        <v>-1.4308999999999995E-5</v>
      </c>
      <c r="N42">
        <v>1</v>
      </c>
      <c r="O42" s="5">
        <f t="shared" si="3"/>
        <v>-0.29609475032010246</v>
      </c>
      <c r="P42" s="5">
        <f t="shared" si="4"/>
        <v>-0.13471605031257058</v>
      </c>
      <c r="Q42" s="5">
        <f t="shared" si="5"/>
        <v>0.32530065382495449</v>
      </c>
      <c r="R42" s="5">
        <f t="shared" si="6"/>
        <v>0.21349219180670309</v>
      </c>
    </row>
    <row r="43" spans="5:18" x14ac:dyDescent="0.3">
      <c r="E43" s="4">
        <v>-43</v>
      </c>
      <c r="F43" s="5">
        <v>5.9914000000000003E-5</v>
      </c>
      <c r="G43" s="5">
        <v>8.6211000000000005E-5</v>
      </c>
      <c r="H43" s="5">
        <v>1.2218999999999999E-4</v>
      </c>
      <c r="I43" s="5">
        <v>9.7833999999999999E-5</v>
      </c>
      <c r="J43" s="5"/>
      <c r="K43" s="5">
        <f t="shared" si="0"/>
        <v>1.8210399999999999E-4</v>
      </c>
      <c r="L43" s="5">
        <f t="shared" si="1"/>
        <v>-6.2275999999999998E-5</v>
      </c>
      <c r="M43" s="5">
        <f t="shared" si="2"/>
        <v>-1.1622999999999994E-5</v>
      </c>
      <c r="N43">
        <v>1</v>
      </c>
      <c r="O43" s="5">
        <f t="shared" si="3"/>
        <v>-0.34198040680050962</v>
      </c>
      <c r="P43" s="5">
        <f t="shared" si="4"/>
        <v>-6.3826165268198357E-2</v>
      </c>
      <c r="Q43" s="5">
        <f t="shared" si="5"/>
        <v>0.34788558177694778</v>
      </c>
      <c r="R43" s="5">
        <f t="shared" si="6"/>
        <v>9.2257019548747474E-2</v>
      </c>
    </row>
    <row r="44" spans="5:18" x14ac:dyDescent="0.3">
      <c r="E44" s="4">
        <v>-42.5</v>
      </c>
      <c r="F44" s="5">
        <v>8.0992E-5</v>
      </c>
      <c r="G44" s="5">
        <v>1.10373E-4</v>
      </c>
      <c r="H44" s="5">
        <v>1.5112900000000001E-4</v>
      </c>
      <c r="I44" s="5">
        <v>1.2251800000000001E-4</v>
      </c>
      <c r="J44" s="5"/>
      <c r="K44" s="5">
        <f t="shared" si="0"/>
        <v>2.3212100000000001E-4</v>
      </c>
      <c r="L44" s="5">
        <f t="shared" si="1"/>
        <v>-7.013700000000001E-5</v>
      </c>
      <c r="M44" s="5">
        <f t="shared" si="2"/>
        <v>-1.2145000000000013E-5</v>
      </c>
      <c r="N44">
        <v>1</v>
      </c>
      <c r="O44" s="5">
        <f t="shared" si="3"/>
        <v>-0.30215706463439329</v>
      </c>
      <c r="P44" s="5">
        <f t="shared" si="4"/>
        <v>-5.2321849380280165E-2</v>
      </c>
      <c r="Q44" s="5">
        <f t="shared" si="5"/>
        <v>0.30665366071685113</v>
      </c>
      <c r="R44" s="5">
        <f t="shared" si="6"/>
        <v>8.5730426471993609E-2</v>
      </c>
    </row>
    <row r="45" spans="5:18" x14ac:dyDescent="0.3">
      <c r="E45" s="4">
        <v>-42</v>
      </c>
      <c r="F45" s="5">
        <v>6.8288999999999996E-5</v>
      </c>
      <c r="G45" s="5">
        <v>9.0830999999999998E-5</v>
      </c>
      <c r="H45" s="5">
        <v>1.23621E-4</v>
      </c>
      <c r="I45" s="5">
        <v>9.9271999999999994E-5</v>
      </c>
      <c r="J45" s="5"/>
      <c r="K45" s="5">
        <f t="shared" si="0"/>
        <v>1.9191E-4</v>
      </c>
      <c r="L45" s="5">
        <f t="shared" si="1"/>
        <v>-5.5332000000000005E-5</v>
      </c>
      <c r="M45" s="5">
        <f t="shared" si="2"/>
        <v>-8.4409999999999959E-6</v>
      </c>
      <c r="N45">
        <v>1</v>
      </c>
      <c r="O45" s="5">
        <f t="shared" si="3"/>
        <v>-0.28832265124277007</v>
      </c>
      <c r="P45" s="5">
        <f t="shared" si="4"/>
        <v>-4.3984159241311008E-2</v>
      </c>
      <c r="Q45" s="5">
        <f t="shared" si="5"/>
        <v>0.29165828889956996</v>
      </c>
      <c r="R45" s="5">
        <f t="shared" si="6"/>
        <v>7.5692361811788608E-2</v>
      </c>
    </row>
    <row r="46" spans="5:18" x14ac:dyDescent="0.3">
      <c r="E46" s="4">
        <v>-41.5</v>
      </c>
      <c r="F46" s="5">
        <v>7.7515999999999994E-5</v>
      </c>
      <c r="G46" s="5">
        <v>1.0822E-4</v>
      </c>
      <c r="H46" s="5">
        <v>1.4883400000000001E-4</v>
      </c>
      <c r="I46" s="5">
        <v>1.1915E-4</v>
      </c>
      <c r="J46" s="5"/>
      <c r="K46" s="5">
        <f t="shared" si="0"/>
        <v>2.2635E-4</v>
      </c>
      <c r="L46" s="5">
        <f t="shared" si="1"/>
        <v>-7.1318000000000011E-5</v>
      </c>
      <c r="M46" s="5">
        <f t="shared" si="2"/>
        <v>-1.0929999999999992E-5</v>
      </c>
      <c r="N46">
        <v>1</v>
      </c>
      <c r="O46" s="5">
        <f t="shared" si="3"/>
        <v>-0.31507841837861722</v>
      </c>
      <c r="P46" s="5">
        <f t="shared" si="4"/>
        <v>-4.8288049480892388E-2</v>
      </c>
      <c r="Q46" s="5">
        <f t="shared" si="5"/>
        <v>0.31875718886111426</v>
      </c>
      <c r="R46" s="5">
        <f t="shared" si="6"/>
        <v>7.6036991177700991E-2</v>
      </c>
    </row>
    <row r="47" spans="5:18" x14ac:dyDescent="0.3">
      <c r="E47" s="4">
        <v>-41</v>
      </c>
      <c r="F47" s="5">
        <v>7.0333999999999994E-5</v>
      </c>
      <c r="G47" s="5">
        <v>9.7103999999999997E-5</v>
      </c>
      <c r="H47" s="5">
        <v>1.32979E-4</v>
      </c>
      <c r="I47" s="5">
        <v>1.06544E-4</v>
      </c>
      <c r="J47" s="5"/>
      <c r="K47" s="5">
        <f t="shared" si="0"/>
        <v>2.03313E-4</v>
      </c>
      <c r="L47" s="5">
        <f t="shared" si="1"/>
        <v>-6.2645000000000008E-5</v>
      </c>
      <c r="M47" s="5">
        <f t="shared" si="2"/>
        <v>-9.4400000000000045E-6</v>
      </c>
      <c r="N47">
        <v>1</v>
      </c>
      <c r="O47" s="5">
        <f t="shared" si="3"/>
        <v>-0.30812097603202948</v>
      </c>
      <c r="P47" s="5">
        <f t="shared" si="4"/>
        <v>-4.6430872595456286E-2</v>
      </c>
      <c r="Q47" s="5">
        <f t="shared" si="5"/>
        <v>0.31159968196534793</v>
      </c>
      <c r="R47" s="5">
        <f t="shared" si="6"/>
        <v>7.4782542633121035E-2</v>
      </c>
    </row>
    <row r="48" spans="5:18" x14ac:dyDescent="0.3">
      <c r="E48" s="4">
        <v>-40.5</v>
      </c>
      <c r="F48" s="5">
        <v>7.0594999999999997E-5</v>
      </c>
      <c r="G48" s="5">
        <v>1.0060600000000001E-4</v>
      </c>
      <c r="H48" s="5">
        <v>1.3628699999999999E-4</v>
      </c>
      <c r="I48" s="5">
        <v>1.04011E-4</v>
      </c>
      <c r="J48" s="5"/>
      <c r="K48" s="5">
        <f t="shared" si="0"/>
        <v>2.0688199999999998E-4</v>
      </c>
      <c r="L48" s="5">
        <f t="shared" si="1"/>
        <v>-6.5691999999999994E-5</v>
      </c>
      <c r="M48" s="5">
        <f t="shared" si="2"/>
        <v>-3.4049999999999987E-6</v>
      </c>
      <c r="N48">
        <v>1</v>
      </c>
      <c r="O48" s="5">
        <f t="shared" si="3"/>
        <v>-0.31753366653454629</v>
      </c>
      <c r="P48" s="5">
        <f t="shared" si="4"/>
        <v>-1.6458657592250649E-2</v>
      </c>
      <c r="Q48" s="5">
        <f t="shared" si="5"/>
        <v>0.31795992953926033</v>
      </c>
      <c r="R48" s="5">
        <f t="shared" si="6"/>
        <v>2.5893225744037036E-2</v>
      </c>
    </row>
    <row r="49" spans="5:18" x14ac:dyDescent="0.3">
      <c r="E49" s="4">
        <v>-40</v>
      </c>
      <c r="F49" s="5">
        <v>7.6883000000000002E-5</v>
      </c>
      <c r="G49" s="5">
        <v>1.01924E-4</v>
      </c>
      <c r="H49" s="5">
        <v>1.4680699999999999E-4</v>
      </c>
      <c r="I49" s="5">
        <v>1.16081E-4</v>
      </c>
      <c r="J49" s="5"/>
      <c r="K49" s="5">
        <f t="shared" si="0"/>
        <v>2.2368999999999999E-4</v>
      </c>
      <c r="L49" s="5">
        <f t="shared" si="1"/>
        <v>-6.992399999999999E-5</v>
      </c>
      <c r="M49" s="5">
        <f t="shared" si="2"/>
        <v>-1.4157000000000007E-5</v>
      </c>
      <c r="N49">
        <v>1</v>
      </c>
      <c r="O49" s="5">
        <f t="shared" si="3"/>
        <v>-0.3125933211140417</v>
      </c>
      <c r="P49" s="5">
        <f t="shared" si="4"/>
        <v>-6.3288479592292932E-2</v>
      </c>
      <c r="Q49" s="5">
        <f t="shared" si="5"/>
        <v>0.31893575537121965</v>
      </c>
      <c r="R49" s="5">
        <f t="shared" si="6"/>
        <v>9.9881195028504358E-2</v>
      </c>
    </row>
    <row r="50" spans="5:18" x14ac:dyDescent="0.3">
      <c r="E50" s="4">
        <v>-39.5</v>
      </c>
      <c r="F50" s="5">
        <v>7.6067000000000002E-5</v>
      </c>
      <c r="G50" s="5">
        <v>1.04145E-4</v>
      </c>
      <c r="H50" s="5">
        <v>1.5920499999999999E-4</v>
      </c>
      <c r="I50" s="5">
        <v>1.24902E-4</v>
      </c>
      <c r="J50" s="5"/>
      <c r="K50" s="5">
        <f t="shared" si="0"/>
        <v>2.3527199999999999E-4</v>
      </c>
      <c r="L50" s="5">
        <f t="shared" si="1"/>
        <v>-8.3137999999999989E-5</v>
      </c>
      <c r="M50" s="5">
        <f t="shared" si="2"/>
        <v>-2.0757000000000005E-5</v>
      </c>
      <c r="N50">
        <v>1</v>
      </c>
      <c r="O50" s="5">
        <f t="shared" si="3"/>
        <v>-0.35336971675337481</v>
      </c>
      <c r="P50" s="5">
        <f t="shared" si="4"/>
        <v>-8.8225543201060921E-2</v>
      </c>
      <c r="Q50" s="5">
        <f t="shared" si="5"/>
        <v>0.36421683540369548</v>
      </c>
      <c r="R50" s="5">
        <f t="shared" si="6"/>
        <v>0.12233366047035811</v>
      </c>
    </row>
    <row r="51" spans="5:18" x14ac:dyDescent="0.3">
      <c r="E51" s="4">
        <v>-39</v>
      </c>
      <c r="F51" s="5">
        <v>7.4424000000000004E-5</v>
      </c>
      <c r="G51" s="5">
        <v>1.09502E-4</v>
      </c>
      <c r="H51" s="5">
        <v>1.6012900000000001E-4</v>
      </c>
      <c r="I51" s="5">
        <v>1.18196E-4</v>
      </c>
      <c r="J51" s="5"/>
      <c r="K51" s="5">
        <f t="shared" si="0"/>
        <v>2.3455300000000003E-4</v>
      </c>
      <c r="L51" s="5">
        <f t="shared" si="1"/>
        <v>-8.5705000000000007E-5</v>
      </c>
      <c r="M51" s="5">
        <f t="shared" si="2"/>
        <v>-8.6940000000000086E-6</v>
      </c>
      <c r="N51">
        <v>1</v>
      </c>
      <c r="O51" s="5">
        <f t="shared" si="3"/>
        <v>-0.36539715970377695</v>
      </c>
      <c r="P51" s="5">
        <f t="shared" si="4"/>
        <v>-3.7066249419107869E-2</v>
      </c>
      <c r="Q51" s="5">
        <f t="shared" si="5"/>
        <v>0.36727236646062411</v>
      </c>
      <c r="R51" s="5">
        <f t="shared" si="6"/>
        <v>5.0547585108638528E-2</v>
      </c>
    </row>
    <row r="52" spans="5:18" x14ac:dyDescent="0.3">
      <c r="E52" s="4">
        <v>-38.5</v>
      </c>
      <c r="F52" s="5">
        <v>7.7125000000000004E-5</v>
      </c>
      <c r="G52" s="5">
        <v>1.10157E-4</v>
      </c>
      <c r="H52" s="5">
        <v>1.6620799999999999E-4</v>
      </c>
      <c r="I52" s="5">
        <v>1.28479E-4</v>
      </c>
      <c r="J52" s="5"/>
      <c r="K52" s="5">
        <f t="shared" si="0"/>
        <v>2.4333299999999998E-4</v>
      </c>
      <c r="L52" s="5">
        <f t="shared" si="1"/>
        <v>-8.9082999999999987E-5</v>
      </c>
      <c r="M52" s="5">
        <f t="shared" si="2"/>
        <v>-1.8322000000000005E-5</v>
      </c>
      <c r="N52">
        <v>1</v>
      </c>
      <c r="O52" s="5">
        <f t="shared" si="3"/>
        <v>-0.36609502204797539</v>
      </c>
      <c r="P52" s="5">
        <f t="shared" si="4"/>
        <v>-7.5295993556155585E-2</v>
      </c>
      <c r="Q52" s="5">
        <f t="shared" si="5"/>
        <v>0.37375801237420481</v>
      </c>
      <c r="R52" s="5">
        <f t="shared" si="6"/>
        <v>0.10142235763633556</v>
      </c>
    </row>
    <row r="53" spans="5:18" x14ac:dyDescent="0.3">
      <c r="E53" s="4">
        <v>-38</v>
      </c>
      <c r="F53" s="5">
        <v>7.7971000000000003E-5</v>
      </c>
      <c r="G53" s="5">
        <v>1.10813E-4</v>
      </c>
      <c r="H53" s="5">
        <v>1.57417E-4</v>
      </c>
      <c r="I53" s="5">
        <v>1.24306E-4</v>
      </c>
      <c r="J53" s="5"/>
      <c r="K53" s="5">
        <f t="shared" si="0"/>
        <v>2.35388E-4</v>
      </c>
      <c r="L53" s="5">
        <f t="shared" si="1"/>
        <v>-7.9445999999999998E-5</v>
      </c>
      <c r="M53" s="5">
        <f t="shared" si="2"/>
        <v>-1.3493000000000001E-5</v>
      </c>
      <c r="N53">
        <v>1</v>
      </c>
      <c r="O53" s="5">
        <f t="shared" si="3"/>
        <v>-0.33751083317756214</v>
      </c>
      <c r="P53" s="5">
        <f t="shared" si="4"/>
        <v>-5.7322378371029964E-2</v>
      </c>
      <c r="Q53" s="5">
        <f t="shared" si="5"/>
        <v>0.34234400472963405</v>
      </c>
      <c r="R53" s="5">
        <f t="shared" si="6"/>
        <v>8.4116659013608874E-2</v>
      </c>
    </row>
    <row r="54" spans="5:18" x14ac:dyDescent="0.3">
      <c r="E54" s="4">
        <v>-37.5</v>
      </c>
      <c r="F54" s="5">
        <v>7.7174000000000003E-5</v>
      </c>
      <c r="G54" s="5">
        <v>1.10351E-4</v>
      </c>
      <c r="H54" s="5">
        <v>1.62096E-4</v>
      </c>
      <c r="I54" s="5">
        <v>1.2856799999999999E-4</v>
      </c>
      <c r="J54" s="5"/>
      <c r="K54" s="5">
        <f t="shared" si="0"/>
        <v>2.3927E-4</v>
      </c>
      <c r="L54" s="5">
        <f t="shared" si="1"/>
        <v>-8.4921999999999998E-5</v>
      </c>
      <c r="M54" s="5">
        <f t="shared" si="2"/>
        <v>-1.8216999999999992E-5</v>
      </c>
      <c r="N54">
        <v>1</v>
      </c>
      <c r="O54" s="5">
        <f t="shared" si="3"/>
        <v>-0.35492121870690013</v>
      </c>
      <c r="P54" s="5">
        <f t="shared" si="4"/>
        <v>-7.6135746228110465E-2</v>
      </c>
      <c r="Q54" s="5">
        <f t="shared" si="5"/>
        <v>0.36299548666905274</v>
      </c>
      <c r="R54" s="5">
        <f t="shared" si="6"/>
        <v>0.10565603013801828</v>
      </c>
    </row>
    <row r="55" spans="5:18" x14ac:dyDescent="0.3">
      <c r="E55" s="4">
        <v>-37</v>
      </c>
      <c r="F55" s="5">
        <v>8.1706999999999995E-5</v>
      </c>
      <c r="G55" s="5">
        <v>1.1638599999999999E-4</v>
      </c>
      <c r="H55" s="5">
        <v>1.7023200000000001E-4</v>
      </c>
      <c r="I55" s="5">
        <v>1.3282999999999999E-4</v>
      </c>
      <c r="J55" s="5"/>
      <c r="K55" s="5">
        <f t="shared" si="0"/>
        <v>2.5193900000000001E-4</v>
      </c>
      <c r="L55" s="5">
        <f t="shared" si="1"/>
        <v>-8.852500000000001E-5</v>
      </c>
      <c r="M55" s="5">
        <f t="shared" si="2"/>
        <v>-1.6443999999999994E-5</v>
      </c>
      <c r="N55">
        <v>1</v>
      </c>
      <c r="O55" s="5">
        <f t="shared" si="3"/>
        <v>-0.35137473753567333</v>
      </c>
      <c r="P55" s="5">
        <f t="shared" si="4"/>
        <v>-6.5269767681859464E-2</v>
      </c>
      <c r="Q55" s="5">
        <f t="shared" si="5"/>
        <v>0.35738543444229404</v>
      </c>
      <c r="R55" s="5">
        <f t="shared" si="6"/>
        <v>9.1831052260581192E-2</v>
      </c>
    </row>
    <row r="56" spans="5:18" x14ac:dyDescent="0.3">
      <c r="E56" s="4">
        <v>-36.5</v>
      </c>
      <c r="F56" s="5">
        <v>8.2229000000000002E-5</v>
      </c>
      <c r="G56" s="5">
        <v>1.19739E-4</v>
      </c>
      <c r="H56" s="5">
        <v>1.7058899999999999E-4</v>
      </c>
      <c r="I56" s="5">
        <v>1.3303800000000001E-4</v>
      </c>
      <c r="J56" s="5"/>
      <c r="K56" s="5">
        <f t="shared" si="0"/>
        <v>2.5281799999999998E-4</v>
      </c>
      <c r="L56" s="5">
        <f t="shared" si="1"/>
        <v>-8.8359999999999987E-5</v>
      </c>
      <c r="M56" s="5">
        <f t="shared" si="2"/>
        <v>-1.3299000000000009E-5</v>
      </c>
      <c r="N56">
        <v>1</v>
      </c>
      <c r="O56" s="5">
        <f t="shared" si="3"/>
        <v>-0.34950043114018781</v>
      </c>
      <c r="P56" s="5">
        <f t="shared" si="4"/>
        <v>-5.2603058326543245E-2</v>
      </c>
      <c r="Q56" s="5">
        <f t="shared" si="5"/>
        <v>0.35343688702862197</v>
      </c>
      <c r="R56" s="5">
        <f t="shared" si="6"/>
        <v>7.4693991960826628E-2</v>
      </c>
    </row>
    <row r="57" spans="5:18" x14ac:dyDescent="0.3">
      <c r="E57" s="4">
        <v>-36</v>
      </c>
      <c r="F57" s="5">
        <v>7.8038000000000001E-5</v>
      </c>
      <c r="G57" s="5">
        <v>1.2037899999999999E-4</v>
      </c>
      <c r="H57" s="5">
        <v>1.8060299999999999E-4</v>
      </c>
      <c r="I57" s="5">
        <v>1.39565E-4</v>
      </c>
      <c r="J57" s="5"/>
      <c r="K57" s="5">
        <f t="shared" si="0"/>
        <v>2.5864099999999999E-4</v>
      </c>
      <c r="L57" s="5">
        <f t="shared" si="1"/>
        <v>-1.0256499999999999E-4</v>
      </c>
      <c r="M57" s="5">
        <f t="shared" si="2"/>
        <v>-1.9186000000000002E-5</v>
      </c>
      <c r="N57">
        <v>1</v>
      </c>
      <c r="O57" s="5">
        <f t="shared" si="3"/>
        <v>-0.39655352399658211</v>
      </c>
      <c r="P57" s="5">
        <f t="shared" si="4"/>
        <v>-7.4180041060775373E-2</v>
      </c>
      <c r="Q57" s="5">
        <f t="shared" si="5"/>
        <v>0.40343199660647411</v>
      </c>
      <c r="R57" s="5">
        <f t="shared" si="6"/>
        <v>9.2462329877266256E-2</v>
      </c>
    </row>
    <row r="58" spans="5:18" x14ac:dyDescent="0.3">
      <c r="E58" s="4">
        <v>-35.5</v>
      </c>
      <c r="F58" s="5">
        <v>8.1509999999999997E-5</v>
      </c>
      <c r="G58" s="5">
        <v>1.2529699999999999E-4</v>
      </c>
      <c r="H58" s="5">
        <v>1.8373200000000001E-4</v>
      </c>
      <c r="I58" s="5">
        <v>1.39059E-4</v>
      </c>
      <c r="J58" s="5"/>
      <c r="K58" s="5">
        <f t="shared" si="0"/>
        <v>2.6524200000000001E-4</v>
      </c>
      <c r="L58" s="5">
        <f t="shared" si="1"/>
        <v>-1.0222200000000001E-4</v>
      </c>
      <c r="M58" s="5">
        <f t="shared" si="2"/>
        <v>-1.3762000000000008E-5</v>
      </c>
      <c r="N58">
        <v>1</v>
      </c>
      <c r="O58" s="5">
        <f t="shared" si="3"/>
        <v>-0.38539145384215173</v>
      </c>
      <c r="P58" s="5">
        <f t="shared" si="4"/>
        <v>-5.1884693977575225E-2</v>
      </c>
      <c r="Q58" s="5">
        <f t="shared" si="5"/>
        <v>0.3888683506840252</v>
      </c>
      <c r="R58" s="5">
        <f t="shared" si="6"/>
        <v>6.6911955993208802E-2</v>
      </c>
    </row>
    <row r="59" spans="5:18" x14ac:dyDescent="0.3">
      <c r="E59" s="4">
        <v>-35</v>
      </c>
      <c r="F59" s="5">
        <v>8.7019000000000002E-5</v>
      </c>
      <c r="G59" s="5">
        <v>1.2316599999999999E-4</v>
      </c>
      <c r="H59" s="5">
        <v>1.8692099999999999E-4</v>
      </c>
      <c r="I59" s="5">
        <v>1.4737300000000001E-4</v>
      </c>
      <c r="J59" s="5"/>
      <c r="K59" s="5">
        <f t="shared" si="0"/>
        <v>2.7393999999999997E-4</v>
      </c>
      <c r="L59" s="5">
        <f t="shared" si="1"/>
        <v>-9.9901999999999993E-5</v>
      </c>
      <c r="M59" s="5">
        <f t="shared" si="2"/>
        <v>-2.4207000000000021E-5</v>
      </c>
      <c r="N59">
        <v>1</v>
      </c>
      <c r="O59" s="5">
        <f t="shared" si="3"/>
        <v>-0.36468569759801417</v>
      </c>
      <c r="P59" s="5">
        <f t="shared" si="4"/>
        <v>-8.8366065561801946E-2</v>
      </c>
      <c r="Q59" s="5">
        <f t="shared" si="5"/>
        <v>0.37523888334689265</v>
      </c>
      <c r="R59" s="5">
        <f t="shared" si="6"/>
        <v>0.11886281280450506</v>
      </c>
    </row>
    <row r="60" spans="5:18" x14ac:dyDescent="0.3">
      <c r="E60" s="4">
        <v>-34.5</v>
      </c>
      <c r="F60" s="5">
        <v>8.4997E-5</v>
      </c>
      <c r="G60" s="5">
        <v>1.2826299999999999E-4</v>
      </c>
      <c r="H60" s="5">
        <v>1.84716E-4</v>
      </c>
      <c r="I60" s="5">
        <v>1.40638E-4</v>
      </c>
      <c r="J60" s="5"/>
      <c r="K60" s="5">
        <f t="shared" si="0"/>
        <v>2.6971299999999998E-4</v>
      </c>
      <c r="L60" s="5">
        <f t="shared" si="1"/>
        <v>-9.9718999999999999E-5</v>
      </c>
      <c r="M60" s="5">
        <f t="shared" si="2"/>
        <v>-1.2375000000000016E-5</v>
      </c>
      <c r="N60">
        <v>1</v>
      </c>
      <c r="O60" s="5">
        <f t="shared" si="3"/>
        <v>-0.36972263109305076</v>
      </c>
      <c r="P60" s="5">
        <f t="shared" si="4"/>
        <v>-4.5882104310878663E-2</v>
      </c>
      <c r="Q60" s="5">
        <f t="shared" si="5"/>
        <v>0.37255870871362334</v>
      </c>
      <c r="R60" s="5">
        <f t="shared" si="6"/>
        <v>6.1733739806206708E-2</v>
      </c>
    </row>
    <row r="61" spans="5:18" x14ac:dyDescent="0.3">
      <c r="E61" s="4">
        <v>-34</v>
      </c>
      <c r="F61" s="5">
        <v>8.4351999999999995E-5</v>
      </c>
      <c r="G61" s="5">
        <v>1.2990899999999999E-4</v>
      </c>
      <c r="H61" s="5">
        <v>1.8948399999999999E-4</v>
      </c>
      <c r="I61" s="5">
        <v>1.4784999999999999E-4</v>
      </c>
      <c r="J61" s="5"/>
      <c r="K61" s="5">
        <f t="shared" si="0"/>
        <v>2.7383599999999996E-4</v>
      </c>
      <c r="L61" s="5">
        <f t="shared" si="1"/>
        <v>-1.05132E-4</v>
      </c>
      <c r="M61" s="5">
        <f t="shared" si="2"/>
        <v>-1.7940999999999996E-5</v>
      </c>
      <c r="N61">
        <v>1</v>
      </c>
      <c r="O61" s="5">
        <f t="shared" si="3"/>
        <v>-0.38392322411954605</v>
      </c>
      <c r="P61" s="5">
        <f t="shared" si="4"/>
        <v>-6.5517316934223399E-2</v>
      </c>
      <c r="Q61" s="5">
        <f t="shared" si="5"/>
        <v>0.38947344047650628</v>
      </c>
      <c r="R61" s="5">
        <f t="shared" si="6"/>
        <v>8.4511952036234211E-2</v>
      </c>
    </row>
    <row r="62" spans="5:18" x14ac:dyDescent="0.3">
      <c r="E62" s="4">
        <v>-33.5</v>
      </c>
      <c r="F62" s="5">
        <v>9.4772000000000007E-5</v>
      </c>
      <c r="G62" s="5">
        <v>1.27234E-4</v>
      </c>
      <c r="H62" s="5">
        <v>1.9002099999999999E-4</v>
      </c>
      <c r="I62" s="5">
        <v>1.51903E-4</v>
      </c>
      <c r="J62" s="5"/>
      <c r="K62" s="5">
        <f t="shared" si="0"/>
        <v>2.8479299999999998E-4</v>
      </c>
      <c r="L62" s="5">
        <f t="shared" si="1"/>
        <v>-9.5248999999999982E-5</v>
      </c>
      <c r="M62" s="5">
        <f t="shared" si="2"/>
        <v>-2.4669000000000004E-5</v>
      </c>
      <c r="N62">
        <v>1</v>
      </c>
      <c r="O62" s="5">
        <f t="shared" si="3"/>
        <v>-0.3344499338115754</v>
      </c>
      <c r="P62" s="5">
        <f t="shared" si="4"/>
        <v>-8.6620808797969073E-2</v>
      </c>
      <c r="Q62" s="5">
        <f t="shared" si="5"/>
        <v>0.34548505429812948</v>
      </c>
      <c r="R62" s="5">
        <f t="shared" si="6"/>
        <v>0.12671315969674019</v>
      </c>
    </row>
    <row r="63" spans="5:18" x14ac:dyDescent="0.3">
      <c r="E63" s="4">
        <v>-33</v>
      </c>
      <c r="F63" s="5">
        <v>9.1083999999999997E-5</v>
      </c>
      <c r="G63" s="5">
        <v>1.26773E-4</v>
      </c>
      <c r="H63" s="5">
        <v>1.93358E-4</v>
      </c>
      <c r="I63" s="5">
        <v>1.49281E-4</v>
      </c>
      <c r="J63" s="5"/>
      <c r="K63" s="5">
        <f t="shared" si="0"/>
        <v>2.8444199999999998E-4</v>
      </c>
      <c r="L63" s="5">
        <f t="shared" si="1"/>
        <v>-1.02274E-4</v>
      </c>
      <c r="M63" s="5">
        <f t="shared" si="2"/>
        <v>-2.2507999999999995E-5</v>
      </c>
      <c r="N63">
        <v>1</v>
      </c>
      <c r="O63" s="5">
        <f t="shared" si="3"/>
        <v>-0.35956012121979175</v>
      </c>
      <c r="P63" s="5">
        <f t="shared" si="4"/>
        <v>-7.9130367526595913E-2</v>
      </c>
      <c r="Q63" s="5">
        <f t="shared" si="5"/>
        <v>0.36816449562184222</v>
      </c>
      <c r="R63" s="5">
        <f t="shared" si="6"/>
        <v>0.10831115130020813</v>
      </c>
    </row>
    <row r="64" spans="5:18" x14ac:dyDescent="0.3">
      <c r="E64" s="4">
        <v>-32.5</v>
      </c>
      <c r="F64" s="5">
        <v>8.4031999999999998E-5</v>
      </c>
      <c r="G64" s="5">
        <v>1.3226399999999999E-4</v>
      </c>
      <c r="H64" s="5">
        <v>1.9619E-4</v>
      </c>
      <c r="I64" s="5">
        <v>1.5053199999999999E-4</v>
      </c>
      <c r="J64" s="5"/>
      <c r="K64" s="5">
        <f t="shared" si="0"/>
        <v>2.80222E-4</v>
      </c>
      <c r="L64" s="5">
        <f t="shared" si="1"/>
        <v>-1.1215800000000001E-4</v>
      </c>
      <c r="M64" s="5">
        <f t="shared" si="2"/>
        <v>-1.8267999999999995E-5</v>
      </c>
      <c r="N64">
        <v>1</v>
      </c>
      <c r="O64" s="5">
        <f t="shared" si="3"/>
        <v>-0.40024694706339975</v>
      </c>
      <c r="P64" s="5">
        <f t="shared" si="4"/>
        <v>-6.5191169858183851E-2</v>
      </c>
      <c r="Q64" s="5">
        <f t="shared" si="5"/>
        <v>0.40552127843190977</v>
      </c>
      <c r="R64" s="5">
        <f t="shared" si="6"/>
        <v>8.0729771718313983E-2</v>
      </c>
    </row>
    <row r="65" spans="5:18" x14ac:dyDescent="0.3">
      <c r="E65" s="4">
        <v>-32</v>
      </c>
      <c r="F65" s="5">
        <v>8.7075000000000002E-5</v>
      </c>
      <c r="G65" s="5">
        <v>1.3142199999999999E-4</v>
      </c>
      <c r="H65" s="5">
        <v>1.94193E-4</v>
      </c>
      <c r="I65" s="5">
        <v>1.4984699999999999E-4</v>
      </c>
      <c r="J65" s="5"/>
      <c r="K65" s="5">
        <f t="shared" si="0"/>
        <v>2.8126799999999999E-4</v>
      </c>
      <c r="L65" s="5">
        <f t="shared" si="1"/>
        <v>-1.07118E-4</v>
      </c>
      <c r="M65" s="5">
        <f t="shared" si="2"/>
        <v>-1.8425000000000001E-5</v>
      </c>
      <c r="N65">
        <v>1</v>
      </c>
      <c r="O65" s="5">
        <f t="shared" si="3"/>
        <v>-0.3808396262639191</v>
      </c>
      <c r="P65" s="5">
        <f t="shared" si="4"/>
        <v>-6.5506918668316344E-2</v>
      </c>
      <c r="Q65" s="5">
        <f t="shared" si="5"/>
        <v>0.38643237096063648</v>
      </c>
      <c r="R65" s="5">
        <f t="shared" si="6"/>
        <v>8.5169859708890641E-2</v>
      </c>
    </row>
    <row r="66" spans="5:18" x14ac:dyDescent="0.3">
      <c r="E66" s="4">
        <v>-31.5</v>
      </c>
      <c r="F66" s="5">
        <v>9.1608999999999997E-5</v>
      </c>
      <c r="G66" s="5">
        <v>1.31817E-4</v>
      </c>
      <c r="H66" s="5">
        <v>2.0000399999999999E-4</v>
      </c>
      <c r="I66" s="5">
        <v>1.56761E-4</v>
      </c>
      <c r="J66" s="5"/>
      <c r="K66" s="5">
        <f t="shared" si="0"/>
        <v>2.9161299999999997E-4</v>
      </c>
      <c r="L66" s="5">
        <f t="shared" si="1"/>
        <v>-1.0839499999999999E-4</v>
      </c>
      <c r="M66" s="5">
        <f t="shared" si="2"/>
        <v>-2.4943999999999997E-5</v>
      </c>
      <c r="N66">
        <v>1</v>
      </c>
      <c r="O66" s="5">
        <f t="shared" si="3"/>
        <v>-0.37170839434455943</v>
      </c>
      <c r="P66" s="5">
        <f t="shared" si="4"/>
        <v>-8.5538024710832508E-2</v>
      </c>
      <c r="Q66" s="5">
        <f t="shared" si="5"/>
        <v>0.38142349704448142</v>
      </c>
      <c r="R66" s="5">
        <f t="shared" si="6"/>
        <v>0.11309180266986334</v>
      </c>
    </row>
    <row r="67" spans="5:18" x14ac:dyDescent="0.3">
      <c r="E67" s="4">
        <v>-31</v>
      </c>
      <c r="F67" s="5">
        <v>9.3661999999999999E-5</v>
      </c>
      <c r="G67" s="5">
        <v>1.39371E-4</v>
      </c>
      <c r="H67" s="5">
        <v>1.9917000000000001E-4</v>
      </c>
      <c r="I67" s="5">
        <v>1.5488399999999999E-4</v>
      </c>
      <c r="J67" s="5"/>
      <c r="K67" s="5">
        <f t="shared" si="0"/>
        <v>2.9283200000000003E-4</v>
      </c>
      <c r="L67" s="5">
        <f t="shared" si="1"/>
        <v>-1.0550800000000001E-4</v>
      </c>
      <c r="M67" s="5">
        <f t="shared" si="2"/>
        <v>-1.5512999999999985E-5</v>
      </c>
      <c r="N67">
        <v>1</v>
      </c>
      <c r="O67" s="5">
        <f t="shared" si="3"/>
        <v>-0.36030215277018901</v>
      </c>
      <c r="P67" s="5">
        <f t="shared" si="4"/>
        <v>-5.2975767675663803E-2</v>
      </c>
      <c r="Q67" s="5">
        <f t="shared" si="5"/>
        <v>0.36417588230367282</v>
      </c>
      <c r="R67" s="5">
        <f t="shared" si="6"/>
        <v>7.2992758547493417E-2</v>
      </c>
    </row>
    <row r="68" spans="5:18" x14ac:dyDescent="0.3">
      <c r="E68" s="4">
        <v>-30.5</v>
      </c>
      <c r="F68" s="5">
        <v>9.0171000000000001E-5</v>
      </c>
      <c r="G68" s="5">
        <v>1.3846299999999999E-4</v>
      </c>
      <c r="H68" s="5">
        <v>2.0334199999999999E-4</v>
      </c>
      <c r="I68" s="5">
        <v>1.5860900000000001E-4</v>
      </c>
      <c r="J68" s="5"/>
      <c r="K68" s="5">
        <f t="shared" si="0"/>
        <v>2.9351300000000002E-4</v>
      </c>
      <c r="L68" s="5">
        <f t="shared" si="1"/>
        <v>-1.1317099999999999E-4</v>
      </c>
      <c r="M68" s="5">
        <f t="shared" si="2"/>
        <v>-2.014600000000002E-5</v>
      </c>
      <c r="N68">
        <v>1</v>
      </c>
      <c r="O68" s="5">
        <f t="shared" si="3"/>
        <v>-0.3855740631590423</v>
      </c>
      <c r="P68" s="5">
        <f t="shared" si="4"/>
        <v>-6.8637504982743583E-2</v>
      </c>
      <c r="Q68" s="5">
        <f t="shared" si="5"/>
        <v>0.39163562819440895</v>
      </c>
      <c r="R68" s="5">
        <f t="shared" si="6"/>
        <v>8.8084204744006786E-2</v>
      </c>
    </row>
    <row r="69" spans="5:18" x14ac:dyDescent="0.3">
      <c r="E69" s="4">
        <v>-30</v>
      </c>
      <c r="F69" s="5">
        <v>9.1099000000000003E-5</v>
      </c>
      <c r="G69" s="5">
        <v>1.3836600000000001E-4</v>
      </c>
      <c r="H69" s="5">
        <v>2.0665000000000001E-4</v>
      </c>
      <c r="I69" s="5">
        <v>1.6066499999999999E-4</v>
      </c>
      <c r="J69" s="5"/>
      <c r="K69" s="5">
        <f t="shared" si="0"/>
        <v>2.9774900000000004E-4</v>
      </c>
      <c r="L69" s="5">
        <f t="shared" si="1"/>
        <v>-1.1555100000000001E-4</v>
      </c>
      <c r="M69" s="5">
        <f t="shared" si="2"/>
        <v>-2.2298999999999984E-5</v>
      </c>
      <c r="N69">
        <v>1</v>
      </c>
      <c r="O69" s="5">
        <f t="shared" si="3"/>
        <v>-0.38808190791572766</v>
      </c>
      <c r="P69" s="5">
        <f t="shared" si="4"/>
        <v>-7.4891939183674774E-2</v>
      </c>
      <c r="Q69" s="5">
        <f t="shared" si="5"/>
        <v>0.39524216602761725</v>
      </c>
      <c r="R69" s="5">
        <f t="shared" si="6"/>
        <v>9.5318135568217735E-2</v>
      </c>
    </row>
    <row r="70" spans="5:18" x14ac:dyDescent="0.3">
      <c r="E70" s="4">
        <v>-29.5</v>
      </c>
      <c r="F70" s="5">
        <v>9.1963E-5</v>
      </c>
      <c r="G70" s="5">
        <v>1.4857299999999999E-4</v>
      </c>
      <c r="H70" s="5">
        <v>2.1538199999999999E-4</v>
      </c>
      <c r="I70" s="5">
        <v>1.64599E-4</v>
      </c>
      <c r="J70" s="5"/>
      <c r="K70" s="5">
        <f t="shared" si="0"/>
        <v>3.0734499999999999E-4</v>
      </c>
      <c r="L70" s="5">
        <f t="shared" si="1"/>
        <v>-1.2341899999999999E-4</v>
      </c>
      <c r="M70" s="5">
        <f t="shared" si="2"/>
        <v>-1.6026000000000012E-5</v>
      </c>
      <c r="N70">
        <v>1</v>
      </c>
      <c r="O70" s="5">
        <f t="shared" si="3"/>
        <v>-0.40156501651238835</v>
      </c>
      <c r="P70" s="5">
        <f t="shared" si="4"/>
        <v>-5.2143356814003845E-2</v>
      </c>
      <c r="Q70" s="5">
        <f t="shared" si="5"/>
        <v>0.40493628158813733</v>
      </c>
      <c r="R70" s="5">
        <f t="shared" si="6"/>
        <v>6.4563917762694809E-2</v>
      </c>
    </row>
    <row r="71" spans="5:18" x14ac:dyDescent="0.3">
      <c r="E71" s="4">
        <v>-29</v>
      </c>
      <c r="F71" s="5">
        <v>9.3352999999999999E-5</v>
      </c>
      <c r="G71" s="5">
        <v>1.4650899999999999E-4</v>
      </c>
      <c r="H71" s="5">
        <v>2.29449E-4</v>
      </c>
      <c r="I71" s="5">
        <v>1.7666900000000001E-4</v>
      </c>
      <c r="J71" s="5"/>
      <c r="K71" s="5">
        <f t="shared" si="0"/>
        <v>3.2280200000000002E-4</v>
      </c>
      <c r="L71" s="5">
        <f t="shared" si="1"/>
        <v>-1.3609599999999999E-4</v>
      </c>
      <c r="M71" s="5">
        <f t="shared" si="2"/>
        <v>-3.0160000000000023E-5</v>
      </c>
      <c r="N71">
        <v>1</v>
      </c>
      <c r="O71" s="5">
        <f t="shared" si="3"/>
        <v>-0.42160829238976211</v>
      </c>
      <c r="P71" s="5">
        <f t="shared" si="4"/>
        <v>-9.3431887039113828E-2</v>
      </c>
      <c r="Q71" s="5">
        <f t="shared" si="5"/>
        <v>0.43183685545296024</v>
      </c>
      <c r="R71" s="5">
        <f t="shared" si="6"/>
        <v>0.10904190785906104</v>
      </c>
    </row>
    <row r="72" spans="5:18" x14ac:dyDescent="0.3">
      <c r="E72" s="4">
        <v>-28.5</v>
      </c>
      <c r="F72" s="5">
        <v>9.4153000000000005E-5</v>
      </c>
      <c r="G72" s="5">
        <v>1.46114E-4</v>
      </c>
      <c r="H72" s="5">
        <v>2.24859E-4</v>
      </c>
      <c r="I72" s="5">
        <v>1.7273500000000001E-4</v>
      </c>
      <c r="J72" s="5"/>
      <c r="K72" s="5">
        <f t="shared" si="0"/>
        <v>3.1901200000000003E-4</v>
      </c>
      <c r="L72" s="5">
        <f t="shared" si="1"/>
        <v>-1.3070599999999999E-4</v>
      </c>
      <c r="M72" s="5">
        <f t="shared" si="2"/>
        <v>-2.6621000000000001E-5</v>
      </c>
      <c r="N72">
        <v>1</v>
      </c>
      <c r="O72" s="5">
        <f t="shared" si="3"/>
        <v>-0.40972126440384682</v>
      </c>
      <c r="P72" s="5">
        <f t="shared" si="4"/>
        <v>-8.3448271538374724E-2</v>
      </c>
      <c r="Q72" s="5">
        <f t="shared" si="5"/>
        <v>0.41813290773081863</v>
      </c>
      <c r="R72" s="5">
        <f t="shared" si="6"/>
        <v>0.10046135158148924</v>
      </c>
    </row>
    <row r="73" spans="5:18" x14ac:dyDescent="0.3">
      <c r="E73" s="4">
        <v>-28</v>
      </c>
      <c r="F73" s="5">
        <v>9.4369000000000004E-5</v>
      </c>
      <c r="G73" s="5">
        <v>1.5076299999999999E-4</v>
      </c>
      <c r="H73" s="5">
        <v>2.2205799999999999E-4</v>
      </c>
      <c r="I73" s="5">
        <v>1.6397300000000001E-4</v>
      </c>
      <c r="J73" s="5"/>
      <c r="K73" s="5">
        <f t="shared" ref="K73:K136" si="7">F73+H73</f>
        <v>3.1642699999999998E-4</v>
      </c>
      <c r="L73" s="5">
        <f t="shared" si="1"/>
        <v>-1.27689E-4</v>
      </c>
      <c r="M73" s="5">
        <f t="shared" si="2"/>
        <v>-1.3210000000000018E-5</v>
      </c>
      <c r="N73">
        <v>1</v>
      </c>
      <c r="O73" s="5">
        <f t="shared" si="3"/>
        <v>-0.4035338324479264</v>
      </c>
      <c r="P73" s="5">
        <f t="shared" si="4"/>
        <v>-4.1747385652931068E-2</v>
      </c>
      <c r="Q73" s="5">
        <f t="shared" si="5"/>
        <v>0.40568756221871738</v>
      </c>
      <c r="R73" s="5">
        <f t="shared" si="6"/>
        <v>5.1543876982506578E-2</v>
      </c>
    </row>
    <row r="74" spans="5:18" x14ac:dyDescent="0.3">
      <c r="E74" s="4">
        <v>-27.5</v>
      </c>
      <c r="F74" s="5">
        <v>9.6679000000000001E-5</v>
      </c>
      <c r="G74" s="5">
        <v>1.61991E-4</v>
      </c>
      <c r="H74" s="5">
        <v>2.3314399999999999E-4</v>
      </c>
      <c r="I74" s="5">
        <v>1.6844399999999999E-4</v>
      </c>
      <c r="J74" s="5"/>
      <c r="K74" s="5">
        <f t="shared" si="7"/>
        <v>3.2982299999999998E-4</v>
      </c>
      <c r="L74" s="5">
        <f t="shared" ref="L74:L137" si="8">F74-H74</f>
        <v>-1.36465E-4</v>
      </c>
      <c r="M74" s="5">
        <f t="shared" ref="M74:M137" si="9">G74-I74</f>
        <v>-6.4529999999999872E-6</v>
      </c>
      <c r="N74">
        <v>1</v>
      </c>
      <c r="O74" s="5">
        <f t="shared" ref="O74:O137" si="10">L74/K74</f>
        <v>-0.41375222467808492</v>
      </c>
      <c r="P74" s="5">
        <f t="shared" ref="P74:P137" si="11">M74/K74</f>
        <v>-1.9565039430239819E-2</v>
      </c>
      <c r="Q74" s="5">
        <f t="shared" ref="Q74:Q137" si="12">SQRT(O74^2+P74^2)</f>
        <v>0.41421455092013765</v>
      </c>
      <c r="R74" s="5">
        <f t="shared" ref="R74:R137" si="13">0.5*ATAN(P74/O74)</f>
        <v>2.3625826062449409E-2</v>
      </c>
    </row>
    <row r="75" spans="5:18" x14ac:dyDescent="0.3">
      <c r="E75" s="4">
        <v>-27</v>
      </c>
      <c r="F75" s="5">
        <v>9.6045999999999995E-5</v>
      </c>
      <c r="G75" s="5">
        <v>1.6243099999999999E-4</v>
      </c>
      <c r="H75" s="5">
        <v>2.3514099999999999E-4</v>
      </c>
      <c r="I75" s="5">
        <v>1.6835400000000001E-4</v>
      </c>
      <c r="J75" s="5"/>
      <c r="K75" s="5">
        <f t="shared" si="7"/>
        <v>3.3118699999999999E-4</v>
      </c>
      <c r="L75" s="5">
        <f t="shared" si="8"/>
        <v>-1.39095E-4</v>
      </c>
      <c r="M75" s="5">
        <f t="shared" si="9"/>
        <v>-5.9230000000000177E-6</v>
      </c>
      <c r="N75">
        <v>1</v>
      </c>
      <c r="O75" s="5">
        <f t="shared" si="10"/>
        <v>-0.4199893111746536</v>
      </c>
      <c r="P75" s="5">
        <f t="shared" si="11"/>
        <v>-1.7884156081005648E-2</v>
      </c>
      <c r="Q75" s="5">
        <f t="shared" si="12"/>
        <v>0.42036991393258605</v>
      </c>
      <c r="R75" s="5">
        <f t="shared" si="13"/>
        <v>2.1278348996419633E-2</v>
      </c>
    </row>
    <row r="76" spans="5:18" x14ac:dyDescent="0.3">
      <c r="E76" s="4">
        <v>-26.5</v>
      </c>
      <c r="F76" s="5">
        <v>9.5095999999999999E-5</v>
      </c>
      <c r="G76" s="5">
        <v>1.6432299999999999E-4</v>
      </c>
      <c r="H76" s="5">
        <v>2.4813599999999998E-4</v>
      </c>
      <c r="I76" s="5">
        <v>1.79113E-4</v>
      </c>
      <c r="J76" s="5"/>
      <c r="K76" s="5">
        <f t="shared" si="7"/>
        <v>3.4323199999999996E-4</v>
      </c>
      <c r="L76" s="5">
        <f t="shared" si="8"/>
        <v>-1.5303999999999998E-4</v>
      </c>
      <c r="M76" s="5">
        <f t="shared" si="9"/>
        <v>-1.4790000000000013E-5</v>
      </c>
      <c r="N76">
        <v>1</v>
      </c>
      <c r="O76" s="5">
        <f t="shared" si="10"/>
        <v>-0.44587917210516503</v>
      </c>
      <c r="P76" s="5">
        <f t="shared" si="11"/>
        <v>-4.3090387842625436E-2</v>
      </c>
      <c r="Q76" s="5">
        <f t="shared" si="12"/>
        <v>0.44795649079080802</v>
      </c>
      <c r="R76" s="5">
        <f t="shared" si="13"/>
        <v>4.8171106498620969E-2</v>
      </c>
    </row>
    <row r="77" spans="5:18" x14ac:dyDescent="0.3">
      <c r="E77" s="4">
        <v>-26</v>
      </c>
      <c r="F77" s="5">
        <v>9.3482999999999999E-5</v>
      </c>
      <c r="G77" s="5">
        <v>1.6414500000000001E-4</v>
      </c>
      <c r="H77" s="5">
        <v>2.4217499999999999E-4</v>
      </c>
      <c r="I77" s="5">
        <v>1.72318E-4</v>
      </c>
      <c r="J77" s="5"/>
      <c r="K77" s="5">
        <f t="shared" si="7"/>
        <v>3.3565799999999996E-4</v>
      </c>
      <c r="L77" s="5">
        <f t="shared" si="8"/>
        <v>-1.4869199999999999E-4</v>
      </c>
      <c r="M77" s="5">
        <f t="shared" si="9"/>
        <v>-8.172999999999991E-6</v>
      </c>
      <c r="N77">
        <v>1</v>
      </c>
      <c r="O77" s="5">
        <f t="shared" si="10"/>
        <v>-0.44298661137228967</v>
      </c>
      <c r="P77" s="5">
        <f t="shared" si="11"/>
        <v>-2.4349188757604442E-2</v>
      </c>
      <c r="Q77" s="5">
        <f t="shared" si="12"/>
        <v>0.44365529507519397</v>
      </c>
      <c r="R77" s="5">
        <f t="shared" si="13"/>
        <v>2.7455357299097056E-2</v>
      </c>
    </row>
    <row r="78" spans="5:18" x14ac:dyDescent="0.3">
      <c r="E78" s="4">
        <v>-25.5</v>
      </c>
      <c r="F78" s="5">
        <v>1.06782E-4</v>
      </c>
      <c r="G78" s="5">
        <v>1.63213E-4</v>
      </c>
      <c r="H78" s="5">
        <v>2.3892600000000001E-4</v>
      </c>
      <c r="I78" s="5">
        <v>1.8000700000000001E-4</v>
      </c>
      <c r="J78" s="5"/>
      <c r="K78" s="5">
        <f t="shared" si="7"/>
        <v>3.4570800000000002E-4</v>
      </c>
      <c r="L78" s="5">
        <f t="shared" si="8"/>
        <v>-1.32144E-4</v>
      </c>
      <c r="M78" s="5">
        <f t="shared" si="9"/>
        <v>-1.6794000000000016E-5</v>
      </c>
      <c r="N78">
        <v>1</v>
      </c>
      <c r="O78" s="5">
        <f t="shared" si="10"/>
        <v>-0.38224166059217601</v>
      </c>
      <c r="P78" s="5">
        <f t="shared" si="11"/>
        <v>-4.8578569197125943E-2</v>
      </c>
      <c r="Q78" s="5">
        <f t="shared" si="12"/>
        <v>0.38531618766605724</v>
      </c>
      <c r="R78" s="5">
        <f t="shared" si="13"/>
        <v>6.3205480472223519E-2</v>
      </c>
    </row>
    <row r="79" spans="5:18" x14ac:dyDescent="0.3">
      <c r="E79" s="4">
        <v>-25</v>
      </c>
      <c r="F79" s="5">
        <v>9.9420999999999996E-5</v>
      </c>
      <c r="G79" s="5">
        <v>1.5662E-4</v>
      </c>
      <c r="H79" s="5">
        <v>2.2783999999999999E-4</v>
      </c>
      <c r="I79" s="5">
        <v>1.76162E-4</v>
      </c>
      <c r="J79" s="5"/>
      <c r="K79" s="5">
        <f t="shared" si="7"/>
        <v>3.2726099999999997E-4</v>
      </c>
      <c r="L79" s="5">
        <f t="shared" si="8"/>
        <v>-1.28419E-4</v>
      </c>
      <c r="M79" s="5">
        <f t="shared" si="9"/>
        <v>-1.9541999999999997E-5</v>
      </c>
      <c r="N79">
        <v>1</v>
      </c>
      <c r="O79" s="5">
        <f t="shared" si="10"/>
        <v>-0.39240545008418365</v>
      </c>
      <c r="P79" s="5">
        <f t="shared" si="11"/>
        <v>-5.9713806411396404E-2</v>
      </c>
      <c r="Q79" s="5">
        <f t="shared" si="12"/>
        <v>0.39692288411215154</v>
      </c>
      <c r="R79" s="5">
        <f t="shared" si="13"/>
        <v>7.5507588734939332E-2</v>
      </c>
    </row>
    <row r="80" spans="5:18" x14ac:dyDescent="0.3">
      <c r="E80" s="4">
        <v>-24.5</v>
      </c>
      <c r="F80" s="5">
        <v>9.7870999999999999E-5</v>
      </c>
      <c r="G80" s="5">
        <v>1.62535E-4</v>
      </c>
      <c r="H80" s="5">
        <v>2.40893E-4</v>
      </c>
      <c r="I80" s="5">
        <v>1.8018600000000001E-4</v>
      </c>
      <c r="J80" s="5"/>
      <c r="K80" s="5">
        <f t="shared" si="7"/>
        <v>3.3876399999999997E-4</v>
      </c>
      <c r="L80" s="5">
        <f t="shared" si="8"/>
        <v>-1.43022E-4</v>
      </c>
      <c r="M80" s="5">
        <f t="shared" si="9"/>
        <v>-1.7651000000000011E-5</v>
      </c>
      <c r="N80">
        <v>1</v>
      </c>
      <c r="O80" s="5">
        <f t="shared" si="10"/>
        <v>-0.42218771770317981</v>
      </c>
      <c r="P80" s="5">
        <f t="shared" si="11"/>
        <v>-5.2104119682138635E-2</v>
      </c>
      <c r="Q80" s="5">
        <f t="shared" si="12"/>
        <v>0.42539077125305674</v>
      </c>
      <c r="R80" s="5">
        <f t="shared" si="13"/>
        <v>6.139683090654318E-2</v>
      </c>
    </row>
    <row r="81" spans="5:18" x14ac:dyDescent="0.3">
      <c r="E81" s="4">
        <v>-24</v>
      </c>
      <c r="F81" s="5">
        <v>1.0264000000000001E-4</v>
      </c>
      <c r="G81" s="5">
        <v>1.81557E-4</v>
      </c>
      <c r="H81" s="5">
        <v>2.8184199999999998E-4</v>
      </c>
      <c r="I81" s="5">
        <v>2.0253799999999999E-4</v>
      </c>
      <c r="J81" s="5"/>
      <c r="K81" s="5">
        <f t="shared" si="7"/>
        <v>3.8448200000000001E-4</v>
      </c>
      <c r="L81" s="5">
        <f t="shared" si="8"/>
        <v>-1.7920199999999997E-4</v>
      </c>
      <c r="M81" s="5">
        <f t="shared" si="9"/>
        <v>-2.0980999999999994E-5</v>
      </c>
      <c r="N81">
        <v>1</v>
      </c>
      <c r="O81" s="5">
        <f t="shared" si="10"/>
        <v>-0.46608683891573588</v>
      </c>
      <c r="P81" s="5">
        <f t="shared" si="11"/>
        <v>-5.4569524711169819E-2</v>
      </c>
      <c r="Q81" s="5">
        <f t="shared" si="12"/>
        <v>0.46927047045138703</v>
      </c>
      <c r="R81" s="5">
        <f t="shared" si="13"/>
        <v>5.8274777338355011E-2</v>
      </c>
    </row>
    <row r="82" spans="5:18" x14ac:dyDescent="0.3">
      <c r="E82" s="4">
        <v>-23.5</v>
      </c>
      <c r="F82" s="5">
        <v>1.00047E-4</v>
      </c>
      <c r="G82" s="5">
        <v>1.8550500000000001E-4</v>
      </c>
      <c r="H82" s="5">
        <v>2.7802799999999999E-4</v>
      </c>
      <c r="I82" s="5">
        <v>1.94938E-4</v>
      </c>
      <c r="J82" s="5"/>
      <c r="K82" s="5">
        <f t="shared" si="7"/>
        <v>3.7807499999999996E-4</v>
      </c>
      <c r="L82" s="5">
        <f t="shared" si="8"/>
        <v>-1.7798099999999999E-4</v>
      </c>
      <c r="M82" s="5">
        <f t="shared" si="9"/>
        <v>-9.4329999999999891E-6</v>
      </c>
      <c r="N82">
        <v>1</v>
      </c>
      <c r="O82" s="5">
        <f t="shared" si="10"/>
        <v>-0.47075580242015475</v>
      </c>
      <c r="P82" s="5">
        <f t="shared" si="11"/>
        <v>-2.4950076043113112E-2</v>
      </c>
      <c r="Q82" s="5">
        <f t="shared" si="12"/>
        <v>0.47141651626433378</v>
      </c>
      <c r="R82" s="5">
        <f t="shared" si="13"/>
        <v>2.6475248512426969E-2</v>
      </c>
    </row>
    <row r="83" spans="5:18" x14ac:dyDescent="0.3">
      <c r="E83" s="4">
        <v>-23</v>
      </c>
      <c r="F83" s="5">
        <v>9.5129000000000003E-5</v>
      </c>
      <c r="G83" s="5">
        <v>1.8420200000000001E-4</v>
      </c>
      <c r="H83" s="5">
        <v>2.9093199999999999E-4</v>
      </c>
      <c r="I83" s="5">
        <v>2.0396800000000001E-4</v>
      </c>
      <c r="J83" s="5"/>
      <c r="K83" s="5">
        <f t="shared" si="7"/>
        <v>3.8606099999999999E-4</v>
      </c>
      <c r="L83" s="5">
        <f t="shared" si="8"/>
        <v>-1.9580299999999998E-4</v>
      </c>
      <c r="M83" s="5">
        <f t="shared" si="9"/>
        <v>-1.9766E-5</v>
      </c>
      <c r="N83">
        <v>1</v>
      </c>
      <c r="O83" s="5">
        <f t="shared" si="10"/>
        <v>-0.50718150758558878</v>
      </c>
      <c r="P83" s="5">
        <f t="shared" si="11"/>
        <v>-5.1199162826599941E-2</v>
      </c>
      <c r="Q83" s="5">
        <f t="shared" si="12"/>
        <v>0.50975919404257475</v>
      </c>
      <c r="R83" s="5">
        <f t="shared" si="13"/>
        <v>5.0303788074380199E-2</v>
      </c>
    </row>
    <row r="84" spans="5:18" x14ac:dyDescent="0.3">
      <c r="E84" s="4">
        <v>-22.5</v>
      </c>
      <c r="F84" s="5">
        <v>1.05441E-4</v>
      </c>
      <c r="G84" s="5">
        <v>2.0748500000000001E-4</v>
      </c>
      <c r="H84" s="5">
        <v>3.31195E-4</v>
      </c>
      <c r="I84" s="5">
        <v>2.3168400000000001E-4</v>
      </c>
      <c r="J84" s="5"/>
      <c r="K84" s="5">
        <f t="shared" si="7"/>
        <v>4.3663600000000001E-4</v>
      </c>
      <c r="L84" s="5">
        <f t="shared" si="8"/>
        <v>-2.2575399999999999E-4</v>
      </c>
      <c r="M84" s="5">
        <f t="shared" si="9"/>
        <v>-2.4199000000000003E-5</v>
      </c>
      <c r="N84">
        <v>1</v>
      </c>
      <c r="O84" s="5">
        <f t="shared" si="10"/>
        <v>-0.51703020364788976</v>
      </c>
      <c r="P84" s="5">
        <f t="shared" si="11"/>
        <v>-5.5421449445304562E-2</v>
      </c>
      <c r="Q84" s="5">
        <f t="shared" si="12"/>
        <v>0.51999208507706807</v>
      </c>
      <c r="R84" s="5">
        <f t="shared" si="13"/>
        <v>5.3392078904247096E-2</v>
      </c>
    </row>
    <row r="85" spans="5:18" x14ac:dyDescent="0.3">
      <c r="E85" s="4">
        <v>-22</v>
      </c>
      <c r="F85" s="5">
        <v>1.05352E-4</v>
      </c>
      <c r="G85" s="5">
        <v>2.11478E-4</v>
      </c>
      <c r="H85" s="5">
        <v>3.52534E-4</v>
      </c>
      <c r="I85" s="5">
        <v>2.46884E-4</v>
      </c>
      <c r="J85" s="5"/>
      <c r="K85" s="5">
        <f t="shared" si="7"/>
        <v>4.5788600000000001E-4</v>
      </c>
      <c r="L85" s="5">
        <f t="shared" si="8"/>
        <v>-2.4718199999999998E-4</v>
      </c>
      <c r="M85" s="5">
        <f t="shared" si="9"/>
        <v>-3.5406000000000006E-5</v>
      </c>
      <c r="N85">
        <v>1</v>
      </c>
      <c r="O85" s="5">
        <f t="shared" si="10"/>
        <v>-0.53983305888365218</v>
      </c>
      <c r="P85" s="5">
        <f t="shared" si="11"/>
        <v>-7.7324923670957404E-2</v>
      </c>
      <c r="Q85" s="5">
        <f t="shared" si="12"/>
        <v>0.54534289697803906</v>
      </c>
      <c r="R85" s="5">
        <f t="shared" si="13"/>
        <v>7.1135424126325675E-2</v>
      </c>
    </row>
    <row r="86" spans="5:18" x14ac:dyDescent="0.3">
      <c r="E86" s="4">
        <v>-21.5</v>
      </c>
      <c r="F86" s="5">
        <v>9.9987000000000003E-5</v>
      </c>
      <c r="G86" s="5">
        <v>2.12015E-4</v>
      </c>
      <c r="H86" s="5">
        <v>3.5870299999999998E-4</v>
      </c>
      <c r="I86" s="5">
        <v>2.46378E-4</v>
      </c>
      <c r="J86" s="5"/>
      <c r="K86" s="5">
        <f t="shared" si="7"/>
        <v>4.5868999999999999E-4</v>
      </c>
      <c r="L86" s="5">
        <f t="shared" si="8"/>
        <v>-2.5871599999999998E-4</v>
      </c>
      <c r="M86" s="5">
        <f t="shared" si="9"/>
        <v>-3.436300000000001E-5</v>
      </c>
      <c r="N86">
        <v>1</v>
      </c>
      <c r="O86" s="5">
        <f t="shared" si="10"/>
        <v>-0.56403235300529764</v>
      </c>
      <c r="P86" s="5">
        <f t="shared" si="11"/>
        <v>-7.4915520286031989E-2</v>
      </c>
      <c r="Q86" s="5">
        <f t="shared" si="12"/>
        <v>0.56898579104967073</v>
      </c>
      <c r="R86" s="5">
        <f t="shared" si="13"/>
        <v>6.6024213174801755E-2</v>
      </c>
    </row>
    <row r="87" spans="5:18" x14ac:dyDescent="0.3">
      <c r="E87" s="4">
        <v>-21</v>
      </c>
      <c r="F87" s="5">
        <v>9.9748999999999997E-5</v>
      </c>
      <c r="G87" s="5">
        <v>2.36751E-4</v>
      </c>
      <c r="H87" s="5">
        <v>4.01469E-4</v>
      </c>
      <c r="I87" s="5">
        <v>2.65958E-4</v>
      </c>
      <c r="J87" s="5"/>
      <c r="K87" s="5">
        <f t="shared" si="7"/>
        <v>5.01218E-4</v>
      </c>
      <c r="L87" s="5">
        <f t="shared" si="8"/>
        <v>-3.0172E-4</v>
      </c>
      <c r="M87" s="5">
        <f t="shared" si="9"/>
        <v>-2.9207000000000007E-5</v>
      </c>
      <c r="N87">
        <v>1</v>
      </c>
      <c r="O87" s="5">
        <f t="shared" si="10"/>
        <v>-0.60197359232908632</v>
      </c>
      <c r="P87" s="5">
        <f t="shared" si="11"/>
        <v>-5.8272049287934606E-2</v>
      </c>
      <c r="Q87" s="5">
        <f t="shared" si="12"/>
        <v>0.60478743173928518</v>
      </c>
      <c r="R87" s="5">
        <f t="shared" si="13"/>
        <v>4.8250498522658072E-2</v>
      </c>
    </row>
    <row r="88" spans="5:18" x14ac:dyDescent="0.3">
      <c r="E88" s="4">
        <v>-20.5</v>
      </c>
      <c r="F88" s="5">
        <v>1.0365300000000001E-4</v>
      </c>
      <c r="G88" s="5">
        <v>2.3627399999999999E-4</v>
      </c>
      <c r="H88" s="5">
        <v>4.0763799999999999E-4</v>
      </c>
      <c r="I88" s="5">
        <v>2.7567299999999999E-4</v>
      </c>
      <c r="J88" s="5"/>
      <c r="K88" s="5">
        <f t="shared" si="7"/>
        <v>5.1129099999999998E-4</v>
      </c>
      <c r="L88" s="5">
        <f t="shared" si="8"/>
        <v>-3.03985E-4</v>
      </c>
      <c r="M88" s="5">
        <f t="shared" si="9"/>
        <v>-3.9398999999999993E-5</v>
      </c>
      <c r="N88">
        <v>1</v>
      </c>
      <c r="O88" s="5">
        <f t="shared" si="10"/>
        <v>-0.59454400722876011</v>
      </c>
      <c r="P88" s="5">
        <f t="shared" si="11"/>
        <v>-7.7057878976942676E-2</v>
      </c>
      <c r="Q88" s="5">
        <f t="shared" si="12"/>
        <v>0.59951688320184704</v>
      </c>
      <c r="R88" s="5">
        <f t="shared" si="13"/>
        <v>6.4444931095263627E-2</v>
      </c>
    </row>
    <row r="89" spans="5:18" x14ac:dyDescent="0.3">
      <c r="E89" s="4">
        <v>-20</v>
      </c>
      <c r="F89" s="5">
        <v>1.02729E-4</v>
      </c>
      <c r="G89" s="5">
        <v>2.6893799999999998E-4</v>
      </c>
      <c r="H89" s="5">
        <v>4.8652500000000002E-4</v>
      </c>
      <c r="I89" s="5">
        <v>3.18022E-4</v>
      </c>
      <c r="J89" s="5"/>
      <c r="K89" s="5">
        <f t="shared" si="7"/>
        <v>5.8925399999999999E-4</v>
      </c>
      <c r="L89" s="5">
        <f t="shared" si="8"/>
        <v>-3.8379600000000005E-4</v>
      </c>
      <c r="M89" s="5">
        <f t="shared" si="9"/>
        <v>-4.908400000000002E-5</v>
      </c>
      <c r="N89">
        <v>1</v>
      </c>
      <c r="O89" s="5">
        <f t="shared" si="10"/>
        <v>-0.65132523495809969</v>
      </c>
      <c r="P89" s="5">
        <f t="shared" si="11"/>
        <v>-8.3298543582224341E-2</v>
      </c>
      <c r="Q89" s="5">
        <f t="shared" si="12"/>
        <v>0.65663019200775674</v>
      </c>
      <c r="R89" s="5">
        <f t="shared" si="13"/>
        <v>6.3600179213403982E-2</v>
      </c>
    </row>
    <row r="90" spans="5:18" x14ac:dyDescent="0.3">
      <c r="E90" s="4">
        <v>-19.5</v>
      </c>
      <c r="F90" s="5">
        <v>1.0931500000000001E-4</v>
      </c>
      <c r="G90" s="5">
        <v>3.1131699999999997E-4</v>
      </c>
      <c r="H90" s="5">
        <v>5.67082E-4</v>
      </c>
      <c r="I90" s="5">
        <v>3.59537E-4</v>
      </c>
      <c r="J90" s="5"/>
      <c r="K90" s="5">
        <f t="shared" si="7"/>
        <v>6.7639700000000002E-4</v>
      </c>
      <c r="L90" s="5">
        <f t="shared" si="8"/>
        <v>-4.5776699999999998E-4</v>
      </c>
      <c r="M90" s="5">
        <f t="shared" si="9"/>
        <v>-4.8220000000000023E-5</v>
      </c>
      <c r="N90">
        <v>1</v>
      </c>
      <c r="O90" s="5">
        <f t="shared" si="10"/>
        <v>-0.67677266457420715</v>
      </c>
      <c r="P90" s="5">
        <f t="shared" si="11"/>
        <v>-7.1289494187585137E-2</v>
      </c>
      <c r="Q90" s="5">
        <f t="shared" si="12"/>
        <v>0.68051703248074102</v>
      </c>
      <c r="R90" s="5">
        <f t="shared" si="13"/>
        <v>5.2475198899110044E-2</v>
      </c>
    </row>
    <row r="91" spans="5:18" x14ac:dyDescent="0.3">
      <c r="E91" s="4">
        <v>-19</v>
      </c>
      <c r="F91" s="5">
        <v>1.11193E-4</v>
      </c>
      <c r="G91" s="5">
        <v>2.74362E-4</v>
      </c>
      <c r="H91" s="5">
        <v>4.8589899999999998E-4</v>
      </c>
      <c r="I91" s="5">
        <v>3.2416200000000002E-4</v>
      </c>
      <c r="J91" s="5"/>
      <c r="K91" s="5">
        <f t="shared" si="7"/>
        <v>5.9709200000000002E-4</v>
      </c>
      <c r="L91" s="5">
        <f t="shared" si="8"/>
        <v>-3.7470599999999999E-4</v>
      </c>
      <c r="M91" s="5">
        <f t="shared" si="9"/>
        <v>-4.9800000000000018E-5</v>
      </c>
      <c r="N91">
        <v>1</v>
      </c>
      <c r="O91" s="5">
        <f t="shared" si="10"/>
        <v>-0.62755153309707712</v>
      </c>
      <c r="P91" s="5">
        <f t="shared" si="11"/>
        <v>-8.3404232513582519E-2</v>
      </c>
      <c r="Q91" s="5">
        <f t="shared" si="12"/>
        <v>0.63306965864245268</v>
      </c>
      <c r="R91" s="5">
        <f t="shared" si="13"/>
        <v>6.6064934003159326E-2</v>
      </c>
    </row>
    <row r="92" spans="5:18" x14ac:dyDescent="0.3">
      <c r="E92" s="4">
        <v>-18.5</v>
      </c>
      <c r="F92" s="5">
        <v>1.12057E-4</v>
      </c>
      <c r="G92" s="5">
        <v>2.5826899999999999E-4</v>
      </c>
      <c r="H92" s="5">
        <v>4.7612400000000002E-4</v>
      </c>
      <c r="I92" s="5">
        <v>3.3462200000000002E-4</v>
      </c>
      <c r="J92" s="5"/>
      <c r="K92" s="5">
        <f t="shared" si="7"/>
        <v>5.8818100000000001E-4</v>
      </c>
      <c r="L92" s="5">
        <f t="shared" si="8"/>
        <v>-3.6406700000000004E-4</v>
      </c>
      <c r="M92" s="5">
        <f t="shared" si="9"/>
        <v>-7.6353000000000033E-5</v>
      </c>
      <c r="N92">
        <v>1</v>
      </c>
      <c r="O92" s="5">
        <f t="shared" si="10"/>
        <v>-0.6189710310261638</v>
      </c>
      <c r="P92" s="5">
        <f t="shared" si="11"/>
        <v>-0.12981208165513683</v>
      </c>
      <c r="Q92" s="5">
        <f t="shared" si="12"/>
        <v>0.63243680616582731</v>
      </c>
      <c r="R92" s="5">
        <f t="shared" si="13"/>
        <v>0.10336314565352053</v>
      </c>
    </row>
    <row r="93" spans="5:18" x14ac:dyDescent="0.3">
      <c r="E93" s="4">
        <v>-18</v>
      </c>
      <c r="F93" s="5">
        <v>1.16706E-4</v>
      </c>
      <c r="G93" s="5">
        <v>2.5797100000000001E-4</v>
      </c>
      <c r="H93" s="5">
        <v>4.7350099999999998E-4</v>
      </c>
      <c r="I93" s="5">
        <v>3.31553E-4</v>
      </c>
      <c r="J93" s="5"/>
      <c r="K93" s="5">
        <f t="shared" si="7"/>
        <v>5.9020699999999993E-4</v>
      </c>
      <c r="L93" s="5">
        <f t="shared" si="8"/>
        <v>-3.5679499999999997E-4</v>
      </c>
      <c r="M93" s="5">
        <f t="shared" si="9"/>
        <v>-7.3581999999999988E-5</v>
      </c>
      <c r="N93">
        <v>1</v>
      </c>
      <c r="O93" s="5">
        <f t="shared" si="10"/>
        <v>-0.60452519200890542</v>
      </c>
      <c r="P93" s="5">
        <f t="shared" si="11"/>
        <v>-0.12467151355371928</v>
      </c>
      <c r="Q93" s="5">
        <f t="shared" si="12"/>
        <v>0.6172468663874926</v>
      </c>
      <c r="R93" s="5">
        <f t="shared" si="13"/>
        <v>0.10168957704020699</v>
      </c>
    </row>
    <row r="94" spans="5:18" x14ac:dyDescent="0.3">
      <c r="E94" s="4">
        <v>-17.5</v>
      </c>
      <c r="F94" s="5">
        <v>1.0931500000000001E-4</v>
      </c>
      <c r="G94" s="5">
        <v>2.36751E-4</v>
      </c>
      <c r="H94" s="5">
        <v>4.2546000000000001E-4</v>
      </c>
      <c r="I94" s="5">
        <v>2.9993199999999999E-4</v>
      </c>
      <c r="J94" s="5"/>
      <c r="K94" s="5">
        <f t="shared" si="7"/>
        <v>5.3477500000000003E-4</v>
      </c>
      <c r="L94" s="5">
        <f t="shared" si="8"/>
        <v>-3.1614499999999999E-4</v>
      </c>
      <c r="M94" s="5">
        <f t="shared" si="9"/>
        <v>-6.318099999999999E-5</v>
      </c>
      <c r="N94">
        <v>1</v>
      </c>
      <c r="O94" s="5">
        <f t="shared" si="10"/>
        <v>-0.59117385816464862</v>
      </c>
      <c r="P94" s="5">
        <f t="shared" si="11"/>
        <v>-0.11814501425833292</v>
      </c>
      <c r="Q94" s="5">
        <f t="shared" si="12"/>
        <v>0.60286381129686151</v>
      </c>
      <c r="R94" s="5">
        <f t="shared" si="13"/>
        <v>9.8624783050941828E-2</v>
      </c>
    </row>
    <row r="95" spans="5:18" x14ac:dyDescent="0.3">
      <c r="E95" s="4">
        <v>-17</v>
      </c>
      <c r="F95" s="5">
        <v>1.1649799999999999E-4</v>
      </c>
      <c r="G95" s="5">
        <v>2.0706699999999999E-4</v>
      </c>
      <c r="H95" s="5">
        <v>3.5751100000000003E-4</v>
      </c>
      <c r="I95" s="5">
        <v>2.6592800000000002E-4</v>
      </c>
      <c r="J95" s="5"/>
      <c r="K95" s="5">
        <f t="shared" si="7"/>
        <v>4.7400900000000001E-4</v>
      </c>
      <c r="L95" s="5">
        <f t="shared" si="8"/>
        <v>-2.4101300000000005E-4</v>
      </c>
      <c r="M95" s="5">
        <f t="shared" si="9"/>
        <v>-5.8861000000000032E-5</v>
      </c>
      <c r="N95">
        <v>1</v>
      </c>
      <c r="O95" s="5">
        <f t="shared" si="10"/>
        <v>-0.50845659048667857</v>
      </c>
      <c r="P95" s="5">
        <f t="shared" si="11"/>
        <v>-0.1241769671040002</v>
      </c>
      <c r="Q95" s="5">
        <f t="shared" si="12"/>
        <v>0.52340044284322673</v>
      </c>
      <c r="R95" s="5">
        <f t="shared" si="13"/>
        <v>0.119767230573707</v>
      </c>
    </row>
    <row r="96" spans="5:18" x14ac:dyDescent="0.3">
      <c r="E96" s="4">
        <v>-16.5</v>
      </c>
      <c r="F96" s="5">
        <v>1.16259E-4</v>
      </c>
      <c r="G96" s="5">
        <v>2.21253E-4</v>
      </c>
      <c r="H96" s="5">
        <v>3.6895500000000002E-4</v>
      </c>
      <c r="I96" s="5">
        <v>2.6244099999999998E-4</v>
      </c>
      <c r="J96" s="5"/>
      <c r="K96" s="5">
        <f t="shared" si="7"/>
        <v>4.8521400000000003E-4</v>
      </c>
      <c r="L96" s="5">
        <f t="shared" si="8"/>
        <v>-2.5269600000000001E-4</v>
      </c>
      <c r="M96" s="5">
        <f t="shared" si="9"/>
        <v>-4.1187999999999972E-5</v>
      </c>
      <c r="N96">
        <v>1</v>
      </c>
      <c r="O96" s="5">
        <f t="shared" si="10"/>
        <v>-0.52079288726211526</v>
      </c>
      <c r="P96" s="5">
        <f t="shared" si="11"/>
        <v>-8.4886256373476382E-2</v>
      </c>
      <c r="Q96" s="5">
        <f t="shared" si="12"/>
        <v>0.52766552658280974</v>
      </c>
      <c r="R96" s="5">
        <f t="shared" si="13"/>
        <v>8.0786710292976238E-2</v>
      </c>
    </row>
    <row r="97" spans="5:18" x14ac:dyDescent="0.3">
      <c r="E97" s="4">
        <v>-16</v>
      </c>
      <c r="F97" s="5">
        <v>1.117E-4</v>
      </c>
      <c r="G97" s="5">
        <v>2.1791599999999999E-4</v>
      </c>
      <c r="H97" s="5">
        <v>3.3521799999999997E-4</v>
      </c>
      <c r="I97" s="5">
        <v>2.2822700000000001E-4</v>
      </c>
      <c r="J97" s="5"/>
      <c r="K97" s="5">
        <f t="shared" si="7"/>
        <v>4.4691799999999998E-4</v>
      </c>
      <c r="L97" s="5">
        <f t="shared" si="8"/>
        <v>-2.2351799999999997E-4</v>
      </c>
      <c r="M97" s="5">
        <f t="shared" si="9"/>
        <v>-1.0311000000000017E-5</v>
      </c>
      <c r="N97">
        <v>1</v>
      </c>
      <c r="O97" s="5">
        <f t="shared" si="10"/>
        <v>-0.50013201526902018</v>
      </c>
      <c r="P97" s="5">
        <f t="shared" si="11"/>
        <v>-2.307134642149123E-2</v>
      </c>
      <c r="Q97" s="5">
        <f t="shared" si="12"/>
        <v>0.50066387898744191</v>
      </c>
      <c r="R97" s="5">
        <f t="shared" si="13"/>
        <v>2.3048916206310291E-2</v>
      </c>
    </row>
    <row r="98" spans="5:18" x14ac:dyDescent="0.3">
      <c r="E98" s="4">
        <v>-15.5</v>
      </c>
      <c r="F98" s="5">
        <v>1.19627E-4</v>
      </c>
      <c r="G98" s="5">
        <v>2.6404999999999999E-4</v>
      </c>
      <c r="H98" s="5">
        <v>4.1592300000000001E-4</v>
      </c>
      <c r="I98" s="5">
        <v>2.7999500000000001E-4</v>
      </c>
      <c r="J98" s="5"/>
      <c r="K98" s="5">
        <f t="shared" si="7"/>
        <v>5.3554999999999998E-4</v>
      </c>
      <c r="L98" s="5">
        <f t="shared" si="8"/>
        <v>-2.9629600000000004E-4</v>
      </c>
      <c r="M98" s="5">
        <f t="shared" si="9"/>
        <v>-1.5945000000000011E-5</v>
      </c>
      <c r="N98">
        <v>1</v>
      </c>
      <c r="O98" s="5">
        <f t="shared" si="10"/>
        <v>-0.55325553169638697</v>
      </c>
      <c r="P98" s="5">
        <f t="shared" si="11"/>
        <v>-2.9773130426664199E-2</v>
      </c>
      <c r="Q98" s="5">
        <f t="shared" si="12"/>
        <v>0.55405606453503875</v>
      </c>
      <c r="R98" s="5">
        <f t="shared" si="13"/>
        <v>2.6881285081072657E-2</v>
      </c>
    </row>
    <row r="99" spans="5:18" x14ac:dyDescent="0.3">
      <c r="E99" s="4">
        <v>-15</v>
      </c>
      <c r="F99" s="5">
        <v>1.28956E-4</v>
      </c>
      <c r="G99" s="5">
        <v>2.9462800000000001E-4</v>
      </c>
      <c r="H99" s="5">
        <v>4.76601E-4</v>
      </c>
      <c r="I99" s="5">
        <v>3.1113799999999997E-4</v>
      </c>
      <c r="J99" s="5"/>
      <c r="K99" s="5">
        <f t="shared" si="7"/>
        <v>6.0555700000000006E-4</v>
      </c>
      <c r="L99" s="5">
        <f t="shared" si="8"/>
        <v>-3.47645E-4</v>
      </c>
      <c r="M99" s="5">
        <f t="shared" si="9"/>
        <v>-1.6509999999999962E-5</v>
      </c>
      <c r="N99">
        <v>1</v>
      </c>
      <c r="O99" s="5">
        <f t="shared" si="10"/>
        <v>-0.57409129115838797</v>
      </c>
      <c r="P99" s="5">
        <f t="shared" si="11"/>
        <v>-2.7264155149721598E-2</v>
      </c>
      <c r="Q99" s="5">
        <f t="shared" si="12"/>
        <v>0.57473832718893303</v>
      </c>
      <c r="R99" s="5">
        <f t="shared" si="13"/>
        <v>2.3727659813508037E-2</v>
      </c>
    </row>
    <row r="100" spans="5:18" x14ac:dyDescent="0.3">
      <c r="E100" s="4">
        <v>-14.5</v>
      </c>
      <c r="F100" s="5">
        <v>1.20432E-4</v>
      </c>
      <c r="G100" s="5">
        <v>3.0935000000000001E-4</v>
      </c>
      <c r="H100" s="5">
        <v>4.9090799999999997E-4</v>
      </c>
      <c r="I100" s="5">
        <v>3.0017100000000001E-4</v>
      </c>
      <c r="J100" s="5"/>
      <c r="K100" s="5">
        <f t="shared" si="7"/>
        <v>6.1133999999999993E-4</v>
      </c>
      <c r="L100" s="5">
        <f t="shared" si="8"/>
        <v>-3.7047599999999995E-4</v>
      </c>
      <c r="M100" s="5">
        <f t="shared" si="9"/>
        <v>9.1790000000000014E-6</v>
      </c>
      <c r="N100">
        <v>1</v>
      </c>
      <c r="O100" s="5">
        <f t="shared" si="10"/>
        <v>-0.60600647757385417</v>
      </c>
      <c r="P100" s="5">
        <f t="shared" si="11"/>
        <v>1.5014558183662123E-2</v>
      </c>
      <c r="Q100" s="5">
        <f t="shared" si="12"/>
        <v>0.60619245113983466</v>
      </c>
      <c r="R100" s="5">
        <f t="shared" si="13"/>
        <v>-1.238558297852317E-2</v>
      </c>
    </row>
    <row r="101" spans="5:18" x14ac:dyDescent="0.3">
      <c r="E101" s="4">
        <v>-14</v>
      </c>
      <c r="F101" s="5">
        <v>1.28419E-4</v>
      </c>
      <c r="G101" s="5">
        <v>4.60984E-4</v>
      </c>
      <c r="H101" s="5">
        <v>7.3767099999999996E-4</v>
      </c>
      <c r="I101" s="5">
        <v>4.0966499999999997E-4</v>
      </c>
      <c r="J101" s="5"/>
      <c r="K101" s="5">
        <f t="shared" si="7"/>
        <v>8.6608999999999992E-4</v>
      </c>
      <c r="L101" s="5">
        <f t="shared" si="8"/>
        <v>-6.0925200000000001E-4</v>
      </c>
      <c r="M101" s="5">
        <f t="shared" si="9"/>
        <v>5.1319000000000028E-5</v>
      </c>
      <c r="N101">
        <v>1</v>
      </c>
      <c r="O101" s="5">
        <f t="shared" si="10"/>
        <v>-0.70345114249096519</v>
      </c>
      <c r="P101" s="5">
        <f t="shared" si="11"/>
        <v>5.9253657241164354E-2</v>
      </c>
      <c r="Q101" s="5">
        <f t="shared" si="12"/>
        <v>0.70594228217914357</v>
      </c>
      <c r="R101" s="5">
        <f t="shared" si="13"/>
        <v>-4.2017212785147057E-2</v>
      </c>
    </row>
    <row r="102" spans="5:18" x14ac:dyDescent="0.3">
      <c r="E102" s="4">
        <v>-13.5</v>
      </c>
      <c r="F102" s="5">
        <v>1.32204E-4</v>
      </c>
      <c r="G102" s="5">
        <v>4.0096199999999999E-4</v>
      </c>
      <c r="H102" s="5">
        <v>6.3980000000000005E-4</v>
      </c>
      <c r="I102" s="5">
        <v>3.70892E-4</v>
      </c>
      <c r="J102" s="5"/>
      <c r="K102" s="5">
        <f t="shared" si="7"/>
        <v>7.7200400000000007E-4</v>
      </c>
      <c r="L102" s="5">
        <f t="shared" si="8"/>
        <v>-5.0759600000000002E-4</v>
      </c>
      <c r="M102" s="5">
        <f t="shared" si="9"/>
        <v>3.0069999999999988E-5</v>
      </c>
      <c r="N102">
        <v>1</v>
      </c>
      <c r="O102" s="5">
        <f t="shared" si="10"/>
        <v>-0.65750436526235612</v>
      </c>
      <c r="P102" s="5">
        <f t="shared" si="11"/>
        <v>3.8950575385619746E-2</v>
      </c>
      <c r="Q102" s="5">
        <f t="shared" si="12"/>
        <v>0.65865707136713003</v>
      </c>
      <c r="R102" s="5">
        <f t="shared" si="13"/>
        <v>-2.9585436242580788E-2</v>
      </c>
    </row>
    <row r="103" spans="5:18" x14ac:dyDescent="0.3">
      <c r="E103" s="4">
        <v>-13</v>
      </c>
      <c r="F103" s="5">
        <v>1.35721E-4</v>
      </c>
      <c r="G103" s="5">
        <v>5.4067700000000004E-4</v>
      </c>
      <c r="H103" s="5">
        <v>9.2018000000000004E-4</v>
      </c>
      <c r="I103" s="5">
        <v>5.18564E-4</v>
      </c>
      <c r="J103" s="5"/>
      <c r="K103" s="5">
        <f t="shared" si="7"/>
        <v>1.0559010000000001E-3</v>
      </c>
      <c r="L103" s="5">
        <f t="shared" si="8"/>
        <v>-7.8445900000000005E-4</v>
      </c>
      <c r="M103" s="5">
        <f t="shared" si="9"/>
        <v>2.2113000000000037E-5</v>
      </c>
      <c r="N103">
        <v>1</v>
      </c>
      <c r="O103" s="5">
        <f t="shared" si="10"/>
        <v>-0.74292855106681399</v>
      </c>
      <c r="P103" s="5">
        <f t="shared" si="11"/>
        <v>2.0942304250114389E-2</v>
      </c>
      <c r="Q103" s="5">
        <f t="shared" si="12"/>
        <v>0.74322366222930492</v>
      </c>
      <c r="R103" s="5">
        <f t="shared" si="13"/>
        <v>-1.4090695440872873E-2</v>
      </c>
    </row>
    <row r="104" spans="5:18" x14ac:dyDescent="0.3">
      <c r="E104" s="4">
        <v>-12.5</v>
      </c>
      <c r="F104" s="5">
        <v>1.39565E-4</v>
      </c>
      <c r="G104" s="5">
        <v>6.0743500000000003E-4</v>
      </c>
      <c r="H104" s="5">
        <v>9.4497600000000004E-4</v>
      </c>
      <c r="I104" s="5">
        <v>4.9722600000000003E-4</v>
      </c>
      <c r="J104" s="5"/>
      <c r="K104" s="5">
        <f t="shared" si="7"/>
        <v>1.0845410000000001E-3</v>
      </c>
      <c r="L104" s="5">
        <f t="shared" si="8"/>
        <v>-8.0541100000000002E-4</v>
      </c>
      <c r="M104" s="5">
        <f t="shared" si="9"/>
        <v>1.10209E-4</v>
      </c>
      <c r="N104">
        <v>1</v>
      </c>
      <c r="O104" s="5">
        <f t="shared" si="10"/>
        <v>-0.74262844834819519</v>
      </c>
      <c r="P104" s="5">
        <f t="shared" si="11"/>
        <v>0.1016181038798902</v>
      </c>
      <c r="Q104" s="5">
        <f t="shared" si="12"/>
        <v>0.74954869843939564</v>
      </c>
      <c r="R104" s="5">
        <f t="shared" si="13"/>
        <v>-6.7995578676985205E-2</v>
      </c>
    </row>
    <row r="105" spans="5:18" x14ac:dyDescent="0.3">
      <c r="E105" s="4">
        <v>-12</v>
      </c>
      <c r="F105" s="5">
        <v>1.6424199999999999E-4</v>
      </c>
      <c r="G105" s="5">
        <v>5.8025500000000001E-4</v>
      </c>
      <c r="H105" s="5">
        <v>8.6629800000000005E-4</v>
      </c>
      <c r="I105" s="5">
        <v>4.6766E-4</v>
      </c>
      <c r="J105" s="5"/>
      <c r="K105" s="5">
        <f t="shared" si="7"/>
        <v>1.0305399999999999E-3</v>
      </c>
      <c r="L105" s="5">
        <f t="shared" si="8"/>
        <v>-7.0205600000000006E-4</v>
      </c>
      <c r="M105" s="5">
        <f t="shared" si="9"/>
        <v>1.12595E-4</v>
      </c>
      <c r="N105">
        <v>1</v>
      </c>
      <c r="O105" s="5">
        <f t="shared" si="10"/>
        <v>-0.68125060647815716</v>
      </c>
      <c r="P105" s="5">
        <f t="shared" si="11"/>
        <v>0.10925825295476159</v>
      </c>
      <c r="Q105" s="5">
        <f t="shared" si="12"/>
        <v>0.68995634257942995</v>
      </c>
      <c r="R105" s="5">
        <f t="shared" si="13"/>
        <v>-7.951236281687947E-2</v>
      </c>
    </row>
    <row r="106" spans="5:18" x14ac:dyDescent="0.3">
      <c r="E106" s="4">
        <v>-11.5</v>
      </c>
      <c r="F106" s="5">
        <v>2.0262700000000001E-4</v>
      </c>
      <c r="G106" s="5">
        <v>5.4031999999999995E-4</v>
      </c>
      <c r="H106" s="5">
        <v>7.4279700000000001E-4</v>
      </c>
      <c r="I106" s="5">
        <v>4.3249299999999999E-4</v>
      </c>
      <c r="J106" s="5"/>
      <c r="K106" s="5">
        <f t="shared" si="7"/>
        <v>9.4542400000000005E-4</v>
      </c>
      <c r="L106" s="5">
        <f t="shared" si="8"/>
        <v>-5.4016999999999997E-4</v>
      </c>
      <c r="M106" s="5">
        <f t="shared" si="9"/>
        <v>1.0782699999999996E-4</v>
      </c>
      <c r="N106">
        <v>1</v>
      </c>
      <c r="O106" s="5">
        <f t="shared" si="10"/>
        <v>-0.57135211291441723</v>
      </c>
      <c r="P106" s="5">
        <f t="shared" si="11"/>
        <v>0.11405147320144184</v>
      </c>
      <c r="Q106" s="5">
        <f t="shared" si="12"/>
        <v>0.58262421462825265</v>
      </c>
      <c r="R106" s="5">
        <f t="shared" si="13"/>
        <v>-9.8513529483691395E-2</v>
      </c>
    </row>
    <row r="107" spans="5:18" x14ac:dyDescent="0.3">
      <c r="E107" s="4">
        <v>-11</v>
      </c>
      <c r="F107" s="5">
        <v>2.6107000000000002E-4</v>
      </c>
      <c r="G107" s="5">
        <v>6.7168800000000004E-4</v>
      </c>
      <c r="H107" s="5">
        <v>7.7402999999999999E-4</v>
      </c>
      <c r="I107" s="5">
        <v>3.8528599999999998E-4</v>
      </c>
      <c r="J107" s="5"/>
      <c r="K107" s="5">
        <f t="shared" si="7"/>
        <v>1.0351E-3</v>
      </c>
      <c r="L107" s="5">
        <f t="shared" si="8"/>
        <v>-5.1296000000000002E-4</v>
      </c>
      <c r="M107" s="5">
        <f t="shared" si="9"/>
        <v>2.8640200000000005E-4</v>
      </c>
      <c r="N107">
        <v>1</v>
      </c>
      <c r="O107" s="5">
        <f t="shared" si="10"/>
        <v>-0.49556564583132068</v>
      </c>
      <c r="P107" s="5">
        <f t="shared" si="11"/>
        <v>0.27669017486233222</v>
      </c>
      <c r="Q107" s="5">
        <f t="shared" si="12"/>
        <v>0.56757621707887129</v>
      </c>
      <c r="R107" s="5">
        <f t="shared" si="13"/>
        <v>-0.25460882588718753</v>
      </c>
    </row>
    <row r="108" spans="5:18" x14ac:dyDescent="0.3">
      <c r="E108" s="4">
        <v>-10.5</v>
      </c>
      <c r="F108" s="5">
        <v>3.21837E-4</v>
      </c>
      <c r="G108" s="5">
        <v>7.3641899999999998E-4</v>
      </c>
      <c r="H108" s="5">
        <v>7.9369900000000003E-4</v>
      </c>
      <c r="I108" s="5">
        <v>3.91247E-4</v>
      </c>
      <c r="J108" s="5"/>
      <c r="K108" s="5">
        <f t="shared" si="7"/>
        <v>1.1155360000000001E-3</v>
      </c>
      <c r="L108" s="5">
        <f t="shared" si="8"/>
        <v>-4.7186200000000003E-4</v>
      </c>
      <c r="M108" s="5">
        <f t="shared" si="9"/>
        <v>3.4517199999999998E-4</v>
      </c>
      <c r="N108">
        <v>1</v>
      </c>
      <c r="O108" s="5">
        <f t="shared" si="10"/>
        <v>-0.42299127952840609</v>
      </c>
      <c r="P108" s="5">
        <f t="shared" si="11"/>
        <v>0.3094225556145207</v>
      </c>
      <c r="Q108" s="5">
        <f t="shared" si="12"/>
        <v>0.52408390595409371</v>
      </c>
      <c r="R108" s="5">
        <f t="shared" si="13"/>
        <v>-0.31578121266764603</v>
      </c>
    </row>
    <row r="109" spans="5:18" x14ac:dyDescent="0.3">
      <c r="E109" s="4">
        <v>-10</v>
      </c>
      <c r="F109" s="5">
        <v>4.2441700000000001E-4</v>
      </c>
      <c r="G109" s="5">
        <v>8.9431199999999997E-4</v>
      </c>
      <c r="H109" s="5">
        <v>1.07325E-3</v>
      </c>
      <c r="I109" s="5">
        <v>6.1071300000000003E-4</v>
      </c>
      <c r="J109" s="5"/>
      <c r="K109" s="5">
        <f t="shared" si="7"/>
        <v>1.4976670000000001E-3</v>
      </c>
      <c r="L109" s="5">
        <f t="shared" si="8"/>
        <v>-6.4883299999999992E-4</v>
      </c>
      <c r="M109" s="5">
        <f t="shared" si="9"/>
        <v>2.8359899999999994E-4</v>
      </c>
      <c r="N109">
        <v>1</v>
      </c>
      <c r="O109" s="5">
        <f t="shared" si="10"/>
        <v>-0.43322914906985327</v>
      </c>
      <c r="P109" s="5">
        <f t="shared" si="11"/>
        <v>0.18936051872679302</v>
      </c>
      <c r="Q109" s="5">
        <f t="shared" si="12"/>
        <v>0.47280535282108355</v>
      </c>
      <c r="R109" s="5">
        <f t="shared" si="13"/>
        <v>-0.20603350719253741</v>
      </c>
    </row>
    <row r="110" spans="5:18" x14ac:dyDescent="0.3">
      <c r="E110" s="4">
        <v>-9.5</v>
      </c>
      <c r="F110" s="5">
        <v>5.4860499999999997E-4</v>
      </c>
      <c r="G110" s="5">
        <v>1.46032E-3</v>
      </c>
      <c r="H110" s="5">
        <v>2.1133599999999999E-3</v>
      </c>
      <c r="I110" s="5">
        <v>1.17589E-3</v>
      </c>
      <c r="J110" s="5"/>
      <c r="K110" s="5">
        <f t="shared" si="7"/>
        <v>2.6619649999999996E-3</v>
      </c>
      <c r="L110" s="5">
        <f t="shared" si="8"/>
        <v>-1.5647549999999999E-3</v>
      </c>
      <c r="M110" s="5">
        <f t="shared" si="9"/>
        <v>2.8443000000000001E-4</v>
      </c>
      <c r="N110">
        <v>1</v>
      </c>
      <c r="O110" s="5">
        <f t="shared" si="10"/>
        <v>-0.58781952429877937</v>
      </c>
      <c r="P110" s="5">
        <f t="shared" si="11"/>
        <v>0.10684963927023836</v>
      </c>
      <c r="Q110" s="5">
        <f t="shared" si="12"/>
        <v>0.59745178764401008</v>
      </c>
      <c r="R110" s="5">
        <f t="shared" si="13"/>
        <v>-8.9904816575236274E-2</v>
      </c>
    </row>
    <row r="111" spans="5:18" x14ac:dyDescent="0.3">
      <c r="E111" s="4">
        <v>-9</v>
      </c>
      <c r="F111" s="5">
        <v>6.8426499999999998E-4</v>
      </c>
      <c r="G111" s="5">
        <v>2.2926499999999998E-3</v>
      </c>
      <c r="H111" s="5">
        <v>3.6936E-3</v>
      </c>
      <c r="I111" s="5">
        <v>2.0590000000000001E-3</v>
      </c>
      <c r="J111" s="5"/>
      <c r="K111" s="5">
        <f t="shared" si="7"/>
        <v>4.3778649999999999E-3</v>
      </c>
      <c r="L111" s="5">
        <f t="shared" si="8"/>
        <v>-3.0093350000000001E-3</v>
      </c>
      <c r="M111" s="5">
        <f t="shared" si="9"/>
        <v>2.3364999999999974E-4</v>
      </c>
      <c r="N111">
        <v>1</v>
      </c>
      <c r="O111" s="5">
        <f t="shared" si="10"/>
        <v>-0.6873978526062362</v>
      </c>
      <c r="P111" s="5">
        <f t="shared" si="11"/>
        <v>5.3370764059650022E-2</v>
      </c>
      <c r="Q111" s="5">
        <f t="shared" si="12"/>
        <v>0.6894666389492502</v>
      </c>
      <c r="R111" s="5">
        <f t="shared" si="13"/>
        <v>-3.8743142835309628E-2</v>
      </c>
    </row>
    <row r="112" spans="5:18" x14ac:dyDescent="0.3">
      <c r="E112" s="4">
        <v>-8.5</v>
      </c>
      <c r="F112" s="5">
        <v>8.66178E-4</v>
      </c>
      <c r="G112" s="5">
        <v>4.6170100000000004E-3</v>
      </c>
      <c r="H112" s="5">
        <v>8.3637799999999995E-3</v>
      </c>
      <c r="I112" s="5">
        <v>4.61152E-3</v>
      </c>
      <c r="J112" s="5"/>
      <c r="K112" s="5">
        <f t="shared" si="7"/>
        <v>9.2299579999999999E-3</v>
      </c>
      <c r="L112" s="5">
        <f t="shared" si="8"/>
        <v>-7.497601999999999E-3</v>
      </c>
      <c r="M112" s="5">
        <f t="shared" si="9"/>
        <v>5.4900000000003557E-6</v>
      </c>
      <c r="N112">
        <v>1</v>
      </c>
      <c r="O112" s="5">
        <f t="shared" si="10"/>
        <v>-0.81231160531824731</v>
      </c>
      <c r="P112" s="5">
        <f t="shared" si="11"/>
        <v>5.9480227320648214E-4</v>
      </c>
      <c r="Q112" s="5">
        <f t="shared" si="12"/>
        <v>0.81231182308547756</v>
      </c>
      <c r="R112" s="5">
        <f t="shared" si="13"/>
        <v>-3.6611699439470226E-4</v>
      </c>
    </row>
    <row r="113" spans="5:18" x14ac:dyDescent="0.3">
      <c r="E113" s="4">
        <v>-8</v>
      </c>
      <c r="F113" s="5">
        <v>1.07456E-3</v>
      </c>
      <c r="G113" s="5">
        <v>7.7820099999999998E-3</v>
      </c>
      <c r="H113" s="5">
        <v>1.4730500000000001E-2</v>
      </c>
      <c r="I113" s="5">
        <v>8.0352400000000008E-3</v>
      </c>
      <c r="J113" s="5"/>
      <c r="K113" s="5">
        <f t="shared" si="7"/>
        <v>1.5805059999999999E-2</v>
      </c>
      <c r="L113" s="5">
        <f t="shared" si="8"/>
        <v>-1.365594E-2</v>
      </c>
      <c r="M113" s="5">
        <f t="shared" si="9"/>
        <v>-2.5323000000000099E-4</v>
      </c>
      <c r="N113">
        <v>1</v>
      </c>
      <c r="O113" s="5">
        <f t="shared" si="10"/>
        <v>-0.86402329380590781</v>
      </c>
      <c r="P113" s="5">
        <f t="shared" si="11"/>
        <v>-1.6022084066748307E-2</v>
      </c>
      <c r="Q113" s="5">
        <f t="shared" si="12"/>
        <v>0.86417183442707279</v>
      </c>
      <c r="R113" s="5">
        <f t="shared" si="13"/>
        <v>9.2707268924777115E-3</v>
      </c>
    </row>
    <row r="114" spans="5:18" x14ac:dyDescent="0.3">
      <c r="E114" s="4">
        <v>-7.5</v>
      </c>
      <c r="F114" s="5">
        <v>1.37342E-3</v>
      </c>
      <c r="G114" s="5">
        <v>1.25027E-2</v>
      </c>
      <c r="H114" s="5">
        <v>2.44371E-2</v>
      </c>
      <c r="I114" s="5">
        <v>1.33744E-2</v>
      </c>
      <c r="J114" s="5"/>
      <c r="K114" s="5">
        <f t="shared" si="7"/>
        <v>2.581052E-2</v>
      </c>
      <c r="L114" s="5">
        <f t="shared" si="8"/>
        <v>-2.306368E-2</v>
      </c>
      <c r="M114" s="5">
        <f t="shared" si="9"/>
        <v>-8.7169999999999956E-4</v>
      </c>
      <c r="N114">
        <v>1</v>
      </c>
      <c r="O114" s="5">
        <f t="shared" si="10"/>
        <v>-0.89357672762888929</v>
      </c>
      <c r="P114" s="5">
        <f t="shared" si="11"/>
        <v>-3.3773050678560505E-2</v>
      </c>
      <c r="Q114" s="5">
        <f t="shared" si="12"/>
        <v>0.8942147321041467</v>
      </c>
      <c r="R114" s="5">
        <f t="shared" si="13"/>
        <v>1.8888687410691374E-2</v>
      </c>
    </row>
    <row r="115" spans="5:18" x14ac:dyDescent="0.3">
      <c r="E115" s="4">
        <v>-7</v>
      </c>
      <c r="F115" s="5">
        <v>1.7533399999999999E-3</v>
      </c>
      <c r="G115" s="5">
        <v>2.1072500000000001E-2</v>
      </c>
      <c r="H115" s="5">
        <v>4.1841700000000003E-2</v>
      </c>
      <c r="I115" s="5">
        <v>2.2625099999999999E-2</v>
      </c>
      <c r="J115" s="5"/>
      <c r="K115" s="5">
        <f t="shared" si="7"/>
        <v>4.3595040000000002E-2</v>
      </c>
      <c r="L115" s="5">
        <f t="shared" si="8"/>
        <v>-4.0088360000000003E-2</v>
      </c>
      <c r="M115" s="5">
        <f t="shared" si="9"/>
        <v>-1.5525999999999977E-3</v>
      </c>
      <c r="N115">
        <v>1</v>
      </c>
      <c r="O115" s="5">
        <f t="shared" si="10"/>
        <v>-0.9195624089345944</v>
      </c>
      <c r="P115" s="5">
        <f t="shared" si="11"/>
        <v>-3.5614143260334151E-2</v>
      </c>
      <c r="Q115" s="5">
        <f t="shared" si="12"/>
        <v>0.92025180854251076</v>
      </c>
      <c r="R115" s="5">
        <f t="shared" si="13"/>
        <v>1.9355049862363589E-2</v>
      </c>
    </row>
    <row r="116" spans="5:18" x14ac:dyDescent="0.3">
      <c r="E116" s="4">
        <v>-6.5</v>
      </c>
      <c r="F116" s="5">
        <v>2.2931200000000001E-3</v>
      </c>
      <c r="G116" s="5">
        <v>3.2875300000000003E-2</v>
      </c>
      <c r="H116" s="5">
        <v>6.7741899999999994E-2</v>
      </c>
      <c r="I116" s="5">
        <v>3.65679E-2</v>
      </c>
      <c r="J116" s="5"/>
      <c r="K116" s="5">
        <f t="shared" si="7"/>
        <v>7.003501999999999E-2</v>
      </c>
      <c r="L116" s="5">
        <f t="shared" si="8"/>
        <v>-6.5448779999999998E-2</v>
      </c>
      <c r="M116" s="5">
        <f t="shared" si="9"/>
        <v>-3.6925999999999973E-3</v>
      </c>
      <c r="N116">
        <v>1</v>
      </c>
      <c r="O116" s="5">
        <f t="shared" si="10"/>
        <v>-0.93451504690082199</v>
      </c>
      <c r="P116" s="5">
        <f t="shared" si="11"/>
        <v>-5.272505098163744E-2</v>
      </c>
      <c r="Q116" s="5">
        <f t="shared" si="12"/>
        <v>0.93600123070702312</v>
      </c>
      <c r="R116" s="5">
        <f t="shared" si="13"/>
        <v>2.8179970612342928E-2</v>
      </c>
    </row>
    <row r="117" spans="5:18" x14ac:dyDescent="0.3">
      <c r="E117" s="4">
        <v>-6</v>
      </c>
      <c r="F117" s="5">
        <v>2.87725E-3</v>
      </c>
      <c r="G117" s="5">
        <v>4.9492099999999997E-2</v>
      </c>
      <c r="H117" s="5">
        <v>0.102883</v>
      </c>
      <c r="I117" s="5">
        <v>5.70757E-2</v>
      </c>
      <c r="J117" s="5"/>
      <c r="K117" s="5">
        <f t="shared" si="7"/>
        <v>0.10576025</v>
      </c>
      <c r="L117" s="5">
        <f t="shared" si="8"/>
        <v>-0.10000575</v>
      </c>
      <c r="M117" s="5">
        <f t="shared" si="9"/>
        <v>-7.5836000000000028E-3</v>
      </c>
      <c r="N117">
        <v>1</v>
      </c>
      <c r="O117" s="5">
        <f t="shared" si="10"/>
        <v>-0.94558919821010257</v>
      </c>
      <c r="P117" s="5">
        <f t="shared" si="11"/>
        <v>-7.1705579364647901E-2</v>
      </c>
      <c r="Q117" s="5">
        <f t="shared" si="12"/>
        <v>0.94830407669884265</v>
      </c>
      <c r="R117" s="5">
        <f t="shared" si="13"/>
        <v>3.7843392053105933E-2</v>
      </c>
    </row>
    <row r="118" spans="5:18" x14ac:dyDescent="0.3">
      <c r="E118" s="4">
        <v>-5.5</v>
      </c>
      <c r="F118" s="5">
        <v>3.75034E-3</v>
      </c>
      <c r="G118" s="5">
        <v>6.9023600000000004E-2</v>
      </c>
      <c r="H118" s="5">
        <v>0.14565400000000001</v>
      </c>
      <c r="I118" s="5">
        <v>8.0658400000000005E-2</v>
      </c>
      <c r="J118" s="5"/>
      <c r="K118" s="5">
        <f t="shared" si="7"/>
        <v>0.14940434</v>
      </c>
      <c r="L118" s="5">
        <f t="shared" si="8"/>
        <v>-0.14190366000000001</v>
      </c>
      <c r="M118" s="5">
        <f t="shared" si="9"/>
        <v>-1.1634800000000001E-2</v>
      </c>
      <c r="N118">
        <v>1</v>
      </c>
      <c r="O118" s="5">
        <f t="shared" si="10"/>
        <v>-0.94979610364732392</v>
      </c>
      <c r="P118" s="5">
        <f t="shared" si="11"/>
        <v>-7.7874578476100506E-2</v>
      </c>
      <c r="Q118" s="5">
        <f t="shared" si="12"/>
        <v>0.95298325718580612</v>
      </c>
      <c r="R118" s="5">
        <f t="shared" si="13"/>
        <v>4.0903923900007175E-2</v>
      </c>
    </row>
    <row r="119" spans="5:18" x14ac:dyDescent="0.3">
      <c r="E119" s="4">
        <v>-5</v>
      </c>
      <c r="F119" s="5">
        <v>4.4946999999999999E-3</v>
      </c>
      <c r="G119" s="5">
        <v>9.3056200000000006E-2</v>
      </c>
      <c r="H119" s="5">
        <v>0.20147799999999999</v>
      </c>
      <c r="I119" s="5">
        <v>0.111901</v>
      </c>
      <c r="J119" s="5"/>
      <c r="K119" s="5">
        <f t="shared" si="7"/>
        <v>0.20597269999999998</v>
      </c>
      <c r="L119" s="5">
        <f t="shared" si="8"/>
        <v>-0.1969833</v>
      </c>
      <c r="M119" s="5">
        <f t="shared" si="9"/>
        <v>-1.8844799999999995E-2</v>
      </c>
      <c r="N119">
        <v>1</v>
      </c>
      <c r="O119" s="5">
        <f t="shared" si="10"/>
        <v>-0.95635635207966885</v>
      </c>
      <c r="P119" s="5">
        <f t="shared" si="11"/>
        <v>-9.1491736526248368E-2</v>
      </c>
      <c r="Q119" s="5">
        <f t="shared" si="12"/>
        <v>0.96072275398041862</v>
      </c>
      <c r="R119" s="5">
        <f t="shared" si="13"/>
        <v>4.7688365851310012E-2</v>
      </c>
    </row>
    <row r="120" spans="5:18" x14ac:dyDescent="0.3">
      <c r="E120" s="4">
        <v>-4.5</v>
      </c>
      <c r="F120" s="5">
        <v>5.4869899999999997E-3</v>
      </c>
      <c r="G120" s="5">
        <v>0.123322</v>
      </c>
      <c r="H120" s="5">
        <v>0.26672600000000002</v>
      </c>
      <c r="I120" s="5">
        <v>0.15073500000000001</v>
      </c>
      <c r="J120" s="5"/>
      <c r="K120" s="5">
        <f t="shared" si="7"/>
        <v>0.27221299000000004</v>
      </c>
      <c r="L120" s="5">
        <f t="shared" si="8"/>
        <v>-0.26123900999999999</v>
      </c>
      <c r="M120" s="5">
        <f t="shared" si="9"/>
        <v>-2.7413000000000007E-2</v>
      </c>
      <c r="N120">
        <v>1</v>
      </c>
      <c r="O120" s="5">
        <f t="shared" si="10"/>
        <v>-0.95968605318945266</v>
      </c>
      <c r="P120" s="5">
        <f t="shared" si="11"/>
        <v>-0.10070423163861505</v>
      </c>
      <c r="Q120" s="5">
        <f t="shared" si="12"/>
        <v>0.96495526474353865</v>
      </c>
      <c r="R120" s="5">
        <f t="shared" si="13"/>
        <v>5.2275964323056569E-2</v>
      </c>
    </row>
    <row r="121" spans="5:18" x14ac:dyDescent="0.3">
      <c r="E121" s="4">
        <v>-4</v>
      </c>
      <c r="F121" s="5">
        <v>6.2823599999999999E-3</v>
      </c>
      <c r="G121" s="5">
        <v>0.158662</v>
      </c>
      <c r="H121" s="5">
        <v>0.34869600000000001</v>
      </c>
      <c r="I121" s="5">
        <v>0.19776199999999999</v>
      </c>
      <c r="J121" s="5"/>
      <c r="K121" s="5">
        <f t="shared" si="7"/>
        <v>0.35497835999999999</v>
      </c>
      <c r="L121" s="5">
        <f t="shared" si="8"/>
        <v>-0.34241364000000002</v>
      </c>
      <c r="M121" s="5">
        <f t="shared" si="9"/>
        <v>-3.9099999999999996E-2</v>
      </c>
      <c r="N121">
        <v>1</v>
      </c>
      <c r="O121" s="5">
        <f t="shared" si="10"/>
        <v>-0.96460426489096418</v>
      </c>
      <c r="P121" s="5">
        <f t="shared" si="11"/>
        <v>-0.11014755941742475</v>
      </c>
      <c r="Q121" s="5">
        <f t="shared" si="12"/>
        <v>0.97087273763941506</v>
      </c>
      <c r="R121" s="5">
        <f t="shared" si="13"/>
        <v>5.684845511392627E-2</v>
      </c>
    </row>
    <row r="122" spans="5:18" x14ac:dyDescent="0.3">
      <c r="E122" s="4">
        <v>-3.5</v>
      </c>
      <c r="F122" s="5">
        <v>7.2007499999999997E-3</v>
      </c>
      <c r="G122" s="5">
        <v>0.19754099999999999</v>
      </c>
      <c r="H122" s="5">
        <v>0.43823400000000001</v>
      </c>
      <c r="I122" s="5">
        <v>0.25195499999999998</v>
      </c>
      <c r="J122" s="5"/>
      <c r="K122" s="5">
        <f t="shared" si="7"/>
        <v>0.44543474999999999</v>
      </c>
      <c r="L122" s="5">
        <f t="shared" si="8"/>
        <v>-0.43103325000000003</v>
      </c>
      <c r="M122" s="5">
        <f t="shared" si="9"/>
        <v>-5.441399999999999E-2</v>
      </c>
      <c r="N122">
        <v>1</v>
      </c>
      <c r="O122" s="5">
        <f t="shared" si="10"/>
        <v>-0.96766866527589068</v>
      </c>
      <c r="P122" s="5">
        <f t="shared" si="11"/>
        <v>-0.12215930616100336</v>
      </c>
      <c r="Q122" s="5">
        <f t="shared" si="12"/>
        <v>0.97534893337644124</v>
      </c>
      <c r="R122" s="5">
        <f t="shared" si="13"/>
        <v>6.2788279284829496E-2</v>
      </c>
    </row>
    <row r="123" spans="5:18" x14ac:dyDescent="0.3">
      <c r="E123" s="4">
        <v>-3</v>
      </c>
      <c r="F123" s="5">
        <v>7.9761099999999998E-3</v>
      </c>
      <c r="G123" s="5">
        <v>0.23605400000000001</v>
      </c>
      <c r="H123" s="5">
        <v>0.52911799999999998</v>
      </c>
      <c r="I123" s="5">
        <v>0.30456699999999998</v>
      </c>
      <c r="J123" s="5"/>
      <c r="K123" s="5">
        <f t="shared" si="7"/>
        <v>0.53709410999999996</v>
      </c>
      <c r="L123" s="5">
        <f t="shared" si="8"/>
        <v>-0.52114189</v>
      </c>
      <c r="M123" s="5">
        <f t="shared" si="9"/>
        <v>-6.8512999999999963E-2</v>
      </c>
      <c r="N123">
        <v>1</v>
      </c>
      <c r="O123" s="5">
        <f t="shared" si="10"/>
        <v>-0.9702990226424193</v>
      </c>
      <c r="P123" s="5">
        <f t="shared" si="11"/>
        <v>-0.1275623744970876</v>
      </c>
      <c r="Q123" s="5">
        <f t="shared" si="12"/>
        <v>0.97864822726461287</v>
      </c>
      <c r="R123" s="5">
        <f t="shared" si="13"/>
        <v>6.5358713058879622E-2</v>
      </c>
    </row>
    <row r="124" spans="5:18" x14ac:dyDescent="0.3">
      <c r="E124" s="4">
        <v>-2.5</v>
      </c>
      <c r="F124" s="5">
        <v>8.9827199999999996E-3</v>
      </c>
      <c r="G124" s="5">
        <v>0.28445599999999999</v>
      </c>
      <c r="H124" s="5">
        <v>0.64374200000000004</v>
      </c>
      <c r="I124" s="5">
        <v>0.37304900000000002</v>
      </c>
      <c r="J124" s="5"/>
      <c r="K124" s="5">
        <f t="shared" si="7"/>
        <v>0.65272472000000004</v>
      </c>
      <c r="L124" s="5">
        <f t="shared" si="8"/>
        <v>-0.63475928000000004</v>
      </c>
      <c r="M124" s="5">
        <f t="shared" si="9"/>
        <v>-8.8593000000000033E-2</v>
      </c>
      <c r="N124">
        <v>1</v>
      </c>
      <c r="O124" s="5">
        <f t="shared" si="10"/>
        <v>-0.97247623776222236</v>
      </c>
      <c r="P124" s="5">
        <f t="shared" si="11"/>
        <v>-0.1357279681394632</v>
      </c>
      <c r="Q124" s="5">
        <f t="shared" si="12"/>
        <v>0.9819022936868177</v>
      </c>
      <c r="R124" s="5">
        <f t="shared" si="13"/>
        <v>6.9336818775173933E-2</v>
      </c>
    </row>
    <row r="125" spans="5:18" x14ac:dyDescent="0.3">
      <c r="E125" s="4">
        <v>-2</v>
      </c>
      <c r="F125" s="5">
        <v>9.6531499999999992E-3</v>
      </c>
      <c r="G125" s="5">
        <v>0.32040600000000002</v>
      </c>
      <c r="H125" s="5">
        <v>0.72772599999999998</v>
      </c>
      <c r="I125" s="5">
        <v>0.42352499999999998</v>
      </c>
      <c r="J125" s="5"/>
      <c r="K125" s="5">
        <f t="shared" si="7"/>
        <v>0.73737914999999998</v>
      </c>
      <c r="L125" s="5">
        <f t="shared" si="8"/>
        <v>-0.71807284999999998</v>
      </c>
      <c r="M125" s="5">
        <f t="shared" si="9"/>
        <v>-0.10311899999999996</v>
      </c>
      <c r="N125">
        <v>1</v>
      </c>
      <c r="O125" s="5">
        <f t="shared" si="10"/>
        <v>-0.97381767575066369</v>
      </c>
      <c r="P125" s="5">
        <f t="shared" si="11"/>
        <v>-0.1398452885466045</v>
      </c>
      <c r="Q125" s="5">
        <f t="shared" si="12"/>
        <v>0.98380768971029486</v>
      </c>
      <c r="R125" s="5">
        <f t="shared" si="13"/>
        <v>7.1315040100880356E-2</v>
      </c>
    </row>
    <row r="126" spans="5:18" x14ac:dyDescent="0.3">
      <c r="E126" s="4">
        <v>-1.5</v>
      </c>
      <c r="F126" s="5">
        <v>1.04218E-2</v>
      </c>
      <c r="G126" s="5">
        <v>0.35061799999999999</v>
      </c>
      <c r="H126" s="5">
        <v>0.80218900000000004</v>
      </c>
      <c r="I126" s="5">
        <v>0.46942299999999998</v>
      </c>
      <c r="J126" s="5"/>
      <c r="K126" s="5">
        <f t="shared" si="7"/>
        <v>0.81261080000000008</v>
      </c>
      <c r="L126" s="5">
        <f t="shared" si="8"/>
        <v>-0.7917672</v>
      </c>
      <c r="M126" s="5">
        <f t="shared" si="9"/>
        <v>-0.11880499999999999</v>
      </c>
      <c r="N126">
        <v>1</v>
      </c>
      <c r="O126" s="5">
        <f t="shared" si="10"/>
        <v>-0.9743498363546238</v>
      </c>
      <c r="P126" s="5">
        <f t="shared" si="11"/>
        <v>-0.14620160106166444</v>
      </c>
      <c r="Q126" s="5">
        <f t="shared" si="12"/>
        <v>0.98525758650074668</v>
      </c>
      <c r="R126" s="5">
        <f t="shared" si="13"/>
        <v>7.4469628321881476E-2</v>
      </c>
    </row>
    <row r="127" spans="5:18" x14ac:dyDescent="0.3">
      <c r="E127" s="4">
        <v>-1</v>
      </c>
      <c r="F127" s="5">
        <v>1.0995899999999999E-2</v>
      </c>
      <c r="G127" s="5">
        <v>0.38077</v>
      </c>
      <c r="H127" s="5">
        <v>0.87793399999999999</v>
      </c>
      <c r="I127" s="5">
        <v>0.51636099999999996</v>
      </c>
      <c r="J127" s="5"/>
      <c r="K127" s="5">
        <f t="shared" si="7"/>
        <v>0.88892989999999994</v>
      </c>
      <c r="L127" s="5">
        <f t="shared" si="8"/>
        <v>-0.86693810000000004</v>
      </c>
      <c r="M127" s="5">
        <f t="shared" si="9"/>
        <v>-0.13559099999999996</v>
      </c>
      <c r="N127">
        <v>1</v>
      </c>
      <c r="O127" s="5">
        <f t="shared" si="10"/>
        <v>-0.97526036642484415</v>
      </c>
      <c r="P127" s="5">
        <f t="shared" si="11"/>
        <v>-0.15253283751620905</v>
      </c>
      <c r="Q127" s="5">
        <f t="shared" si="12"/>
        <v>0.98711653255320742</v>
      </c>
      <c r="R127" s="5">
        <f t="shared" si="13"/>
        <v>7.7572640909213286E-2</v>
      </c>
    </row>
    <row r="128" spans="5:18" x14ac:dyDescent="0.3">
      <c r="E128" s="4">
        <v>-0.5</v>
      </c>
      <c r="F128" s="5">
        <v>1.1762699999999999E-2</v>
      </c>
      <c r="G128" s="5">
        <v>0.41522399999999998</v>
      </c>
      <c r="H128" s="5">
        <v>0.95831699999999997</v>
      </c>
      <c r="I128" s="5">
        <v>0.56927899999999998</v>
      </c>
      <c r="J128" s="5"/>
      <c r="K128" s="5">
        <f t="shared" si="7"/>
        <v>0.97007969999999999</v>
      </c>
      <c r="L128" s="5">
        <f t="shared" si="8"/>
        <v>-0.94655429999999996</v>
      </c>
      <c r="M128" s="5">
        <f t="shared" si="9"/>
        <v>-0.154055</v>
      </c>
      <c r="N128">
        <v>1</v>
      </c>
      <c r="O128" s="5">
        <f t="shared" si="10"/>
        <v>-0.9757490028912057</v>
      </c>
      <c r="P128" s="5">
        <f t="shared" si="11"/>
        <v>-0.15880653929775049</v>
      </c>
      <c r="Q128" s="5">
        <f t="shared" si="12"/>
        <v>0.98858769644726519</v>
      </c>
      <c r="R128" s="5">
        <f t="shared" si="13"/>
        <v>8.066942342450352E-2</v>
      </c>
    </row>
    <row r="129" spans="5:18" x14ac:dyDescent="0.3">
      <c r="E129" s="4">
        <v>0</v>
      </c>
      <c r="F129" s="5">
        <v>1.2029700000000001E-2</v>
      </c>
      <c r="G129" s="5">
        <v>0.41192800000000002</v>
      </c>
      <c r="H129" s="5">
        <v>0.95782900000000004</v>
      </c>
      <c r="I129" s="5">
        <v>0.57123199999999996</v>
      </c>
      <c r="J129" s="5"/>
      <c r="K129" s="5">
        <f t="shared" si="7"/>
        <v>0.96985870000000007</v>
      </c>
      <c r="L129" s="5">
        <f t="shared" si="8"/>
        <v>-0.94579930000000001</v>
      </c>
      <c r="M129" s="5">
        <f t="shared" si="9"/>
        <v>-0.15930399999999995</v>
      </c>
      <c r="N129">
        <v>1</v>
      </c>
      <c r="O129" s="5">
        <f t="shared" si="10"/>
        <v>-0.97519288118980629</v>
      </c>
      <c r="P129" s="5">
        <f t="shared" si="11"/>
        <v>-0.16425485485669195</v>
      </c>
      <c r="Q129" s="5">
        <f t="shared" si="12"/>
        <v>0.9889291242891316</v>
      </c>
      <c r="R129" s="5">
        <f t="shared" si="13"/>
        <v>8.3433484974739666E-2</v>
      </c>
    </row>
    <row r="130" spans="5:18" x14ac:dyDescent="0.3">
      <c r="E130" s="4">
        <v>0.5</v>
      </c>
      <c r="F130" s="5">
        <v>1.19401E-2</v>
      </c>
      <c r="G130" s="5">
        <v>0.40078900000000001</v>
      </c>
      <c r="H130" s="5">
        <v>0.93933500000000003</v>
      </c>
      <c r="I130" s="5">
        <v>0.56079500000000004</v>
      </c>
      <c r="J130" s="5"/>
      <c r="K130" s="5">
        <f t="shared" si="7"/>
        <v>0.95127510000000004</v>
      </c>
      <c r="L130" s="5">
        <f t="shared" si="8"/>
        <v>-0.92739490000000002</v>
      </c>
      <c r="M130" s="5">
        <f t="shared" si="9"/>
        <v>-0.16000600000000004</v>
      </c>
      <c r="N130">
        <v>1</v>
      </c>
      <c r="O130" s="5">
        <f t="shared" si="10"/>
        <v>-0.9748966413606327</v>
      </c>
      <c r="P130" s="5">
        <f t="shared" si="11"/>
        <v>-0.16820160645432644</v>
      </c>
      <c r="Q130" s="5">
        <f t="shared" si="12"/>
        <v>0.98930037994031828</v>
      </c>
      <c r="R130" s="5">
        <f t="shared" si="13"/>
        <v>8.5425369951722271E-2</v>
      </c>
    </row>
    <row r="131" spans="5:18" x14ac:dyDescent="0.3">
      <c r="E131" s="4">
        <v>1</v>
      </c>
      <c r="F131" s="5">
        <v>1.2142200000000001E-2</v>
      </c>
      <c r="G131" s="5">
        <v>0.39550999999999997</v>
      </c>
      <c r="H131" s="5">
        <v>0.93280399999999997</v>
      </c>
      <c r="I131" s="5">
        <v>0.56000099999999997</v>
      </c>
      <c r="J131" s="5"/>
      <c r="K131" s="5">
        <f t="shared" si="7"/>
        <v>0.94494619999999996</v>
      </c>
      <c r="L131" s="5">
        <f t="shared" si="8"/>
        <v>-0.92066179999999997</v>
      </c>
      <c r="M131" s="5">
        <f t="shared" si="9"/>
        <v>-0.164491</v>
      </c>
      <c r="N131">
        <v>1</v>
      </c>
      <c r="O131" s="5">
        <f t="shared" si="10"/>
        <v>-0.97430075913316549</v>
      </c>
      <c r="P131" s="5">
        <f t="shared" si="11"/>
        <v>-0.17407446053542519</v>
      </c>
      <c r="Q131" s="5">
        <f t="shared" si="12"/>
        <v>0.98972919885095934</v>
      </c>
      <c r="R131" s="5">
        <f t="shared" si="13"/>
        <v>8.8400272201249186E-2</v>
      </c>
    </row>
    <row r="132" spans="5:18" x14ac:dyDescent="0.3">
      <c r="E132" s="4">
        <v>1.5</v>
      </c>
      <c r="F132" s="5">
        <v>1.1835200000000001E-2</v>
      </c>
      <c r="G132" s="5">
        <v>0.37124800000000002</v>
      </c>
      <c r="H132" s="5">
        <v>0.87915399999999999</v>
      </c>
      <c r="I132" s="5">
        <v>0.52887300000000004</v>
      </c>
      <c r="J132" s="5"/>
      <c r="K132" s="5">
        <f t="shared" si="7"/>
        <v>0.89098920000000004</v>
      </c>
      <c r="L132" s="5">
        <f t="shared" si="8"/>
        <v>-0.86731879999999995</v>
      </c>
      <c r="M132" s="5">
        <f t="shared" si="9"/>
        <v>-0.15762500000000002</v>
      </c>
      <c r="N132">
        <v>1</v>
      </c>
      <c r="O132" s="5">
        <f t="shared" si="10"/>
        <v>-0.97343357248325779</v>
      </c>
      <c r="P132" s="5">
        <f t="shared" si="11"/>
        <v>-0.17691011293964057</v>
      </c>
      <c r="Q132" s="5">
        <f t="shared" si="12"/>
        <v>0.98937864748428561</v>
      </c>
      <c r="R132" s="5">
        <f t="shared" si="13"/>
        <v>8.9888061847520337E-2</v>
      </c>
    </row>
    <row r="133" spans="5:18" x14ac:dyDescent="0.3">
      <c r="E133" s="4">
        <v>2</v>
      </c>
      <c r="F133" s="5">
        <v>1.1867600000000001E-2</v>
      </c>
      <c r="G133" s="5">
        <v>0.34945900000000002</v>
      </c>
      <c r="H133" s="5">
        <v>0.83276700000000003</v>
      </c>
      <c r="I133" s="5">
        <v>0.50384899999999999</v>
      </c>
      <c r="J133" s="5"/>
      <c r="K133" s="5">
        <f t="shared" si="7"/>
        <v>0.84463460000000001</v>
      </c>
      <c r="L133" s="5">
        <f t="shared" si="8"/>
        <v>-0.82089940000000006</v>
      </c>
      <c r="M133" s="5">
        <f t="shared" si="9"/>
        <v>-0.15438999999999997</v>
      </c>
      <c r="N133">
        <v>1</v>
      </c>
      <c r="O133" s="5">
        <f t="shared" si="10"/>
        <v>-0.97189885425011013</v>
      </c>
      <c r="P133" s="5">
        <f t="shared" si="11"/>
        <v>-0.18278910193828191</v>
      </c>
      <c r="Q133" s="5">
        <f t="shared" si="12"/>
        <v>0.98893844028841371</v>
      </c>
      <c r="R133" s="5">
        <f t="shared" si="13"/>
        <v>9.2951296774871406E-2</v>
      </c>
    </row>
    <row r="134" spans="5:18" x14ac:dyDescent="0.3">
      <c r="E134" s="4">
        <v>2.5</v>
      </c>
      <c r="F134" s="5">
        <v>1.16978E-2</v>
      </c>
      <c r="G134" s="5">
        <v>0.31915500000000002</v>
      </c>
      <c r="H134" s="5">
        <v>0.76300400000000002</v>
      </c>
      <c r="I134" s="5">
        <v>0.46368599999999999</v>
      </c>
      <c r="J134" s="5"/>
      <c r="K134" s="5">
        <f t="shared" si="7"/>
        <v>0.7747018</v>
      </c>
      <c r="L134" s="5">
        <f t="shared" si="8"/>
        <v>-0.75130620000000004</v>
      </c>
      <c r="M134" s="5">
        <f t="shared" si="9"/>
        <v>-0.14453099999999997</v>
      </c>
      <c r="N134">
        <v>1</v>
      </c>
      <c r="O134" s="5">
        <f t="shared" si="10"/>
        <v>-0.96980050904748127</v>
      </c>
      <c r="P134" s="5">
        <f t="shared" si="11"/>
        <v>-0.18656339768411531</v>
      </c>
      <c r="Q134" s="5">
        <f t="shared" si="12"/>
        <v>0.98758236552917211</v>
      </c>
      <c r="R134" s="5">
        <f t="shared" si="13"/>
        <v>9.5025615158341112E-2</v>
      </c>
    </row>
    <row r="135" spans="5:18" x14ac:dyDescent="0.3">
      <c r="E135" s="4">
        <v>3</v>
      </c>
      <c r="F135" s="5">
        <v>1.09196E-2</v>
      </c>
      <c r="G135" s="5">
        <v>0.27398899999999998</v>
      </c>
      <c r="H135" s="5">
        <v>0.65765799999999996</v>
      </c>
      <c r="I135" s="5">
        <v>0.40094200000000002</v>
      </c>
      <c r="J135" s="5"/>
      <c r="K135" s="5">
        <f t="shared" si="7"/>
        <v>0.66857759999999999</v>
      </c>
      <c r="L135" s="5">
        <f t="shared" si="8"/>
        <v>-0.64673839999999994</v>
      </c>
      <c r="M135" s="5">
        <f t="shared" si="9"/>
        <v>-0.12695300000000004</v>
      </c>
      <c r="N135">
        <v>1</v>
      </c>
      <c r="O135" s="5">
        <f t="shared" si="10"/>
        <v>-0.96733483143916266</v>
      </c>
      <c r="P135" s="5">
        <f t="shared" si="11"/>
        <v>-0.18988521302538411</v>
      </c>
      <c r="Q135" s="5">
        <f t="shared" si="12"/>
        <v>0.98579565338924513</v>
      </c>
      <c r="R135" s="5">
        <f t="shared" si="13"/>
        <v>9.6916373477969012E-2</v>
      </c>
    </row>
    <row r="136" spans="5:18" x14ac:dyDescent="0.3">
      <c r="E136" s="4">
        <v>3.5</v>
      </c>
      <c r="F136" s="5">
        <v>1.03131E-2</v>
      </c>
      <c r="G136" s="5">
        <v>0.23519999999999999</v>
      </c>
      <c r="H136" s="5">
        <v>0.56744799999999995</v>
      </c>
      <c r="I136" s="5">
        <v>0.34698699999999999</v>
      </c>
      <c r="J136" s="5"/>
      <c r="K136" s="5">
        <f t="shared" si="7"/>
        <v>0.57776109999999992</v>
      </c>
      <c r="L136" s="5">
        <f t="shared" si="8"/>
        <v>-0.55713489999999999</v>
      </c>
      <c r="M136" s="5">
        <f t="shared" si="9"/>
        <v>-0.111787</v>
      </c>
      <c r="N136">
        <v>1</v>
      </c>
      <c r="O136" s="5">
        <f t="shared" si="10"/>
        <v>-0.96429977719164561</v>
      </c>
      <c r="P136" s="5">
        <f t="shared" si="11"/>
        <v>-0.19348308496366406</v>
      </c>
      <c r="Q136" s="5">
        <f t="shared" si="12"/>
        <v>0.98351907173115549</v>
      </c>
      <c r="R136" s="5">
        <f t="shared" si="13"/>
        <v>9.900841386578875E-2</v>
      </c>
    </row>
    <row r="137" spans="5:18" x14ac:dyDescent="0.3">
      <c r="E137" s="4">
        <v>4</v>
      </c>
      <c r="F137" s="5">
        <v>9.5177300000000003E-3</v>
      </c>
      <c r="G137" s="5">
        <v>0.19983000000000001</v>
      </c>
      <c r="H137" s="5">
        <v>0.483767</v>
      </c>
      <c r="I137" s="5">
        <v>0.29724299999999998</v>
      </c>
      <c r="J137" s="5"/>
      <c r="K137" s="5">
        <f t="shared" ref="K137:K200" si="14">F137+H137</f>
        <v>0.49328473</v>
      </c>
      <c r="L137" s="5">
        <f t="shared" si="8"/>
        <v>-0.47424927</v>
      </c>
      <c r="M137" s="5">
        <f t="shared" si="9"/>
        <v>-9.7412999999999972E-2</v>
      </c>
      <c r="N137">
        <v>1</v>
      </c>
      <c r="O137" s="5">
        <f t="shared" si="10"/>
        <v>-0.96141080629031428</v>
      </c>
      <c r="P137" s="5">
        <f t="shared" si="11"/>
        <v>-0.19747823939330125</v>
      </c>
      <c r="Q137" s="5">
        <f t="shared" si="12"/>
        <v>0.98148275251563655</v>
      </c>
      <c r="R137" s="5">
        <f t="shared" si="13"/>
        <v>0.10129344280414711</v>
      </c>
    </row>
    <row r="138" spans="5:18" x14ac:dyDescent="0.3">
      <c r="E138" s="4">
        <v>4.5</v>
      </c>
      <c r="F138" s="5">
        <v>8.4400800000000008E-3</v>
      </c>
      <c r="G138" s="5">
        <v>0.15097099999999999</v>
      </c>
      <c r="H138" s="5">
        <v>0.366701</v>
      </c>
      <c r="I138" s="5">
        <v>0.22625799999999999</v>
      </c>
      <c r="J138" s="5"/>
      <c r="K138" s="5">
        <f t="shared" si="14"/>
        <v>0.37514108000000002</v>
      </c>
      <c r="L138" s="5">
        <f t="shared" ref="L138:L201" si="15">F138-H138</f>
        <v>-0.35826091999999998</v>
      </c>
      <c r="M138" s="5">
        <f t="shared" ref="M138:M201" si="16">G138-I138</f>
        <v>-7.5286999999999993E-2</v>
      </c>
      <c r="N138">
        <v>1</v>
      </c>
      <c r="O138" s="5">
        <f t="shared" ref="O138:O201" si="17">L138/K138</f>
        <v>-0.95500316840800259</v>
      </c>
      <c r="P138" s="5">
        <f t="shared" ref="P138:P201" si="18">M138/K138</f>
        <v>-0.20068983114299291</v>
      </c>
      <c r="Q138" s="5">
        <f t="shared" ref="Q138:Q201" si="19">SQRT(O138^2+P138^2)</f>
        <v>0.97586241857831924</v>
      </c>
      <c r="R138" s="5">
        <f t="shared" ref="R138:R201" si="20">0.5*ATAN(P138/O138)</f>
        <v>0.10356587901380565</v>
      </c>
    </row>
    <row r="139" spans="5:18" x14ac:dyDescent="0.3">
      <c r="E139" s="4">
        <v>5</v>
      </c>
      <c r="F139" s="5">
        <v>7.6198899999999998E-3</v>
      </c>
      <c r="G139" s="5">
        <v>0.128022</v>
      </c>
      <c r="H139" s="5">
        <v>0.310915</v>
      </c>
      <c r="I139" s="5">
        <v>0.19256699999999999</v>
      </c>
      <c r="J139" s="5"/>
      <c r="K139" s="5">
        <f t="shared" si="14"/>
        <v>0.31853489000000001</v>
      </c>
      <c r="L139" s="5">
        <f t="shared" si="15"/>
        <v>-0.30329510999999998</v>
      </c>
      <c r="M139" s="5">
        <f t="shared" si="16"/>
        <v>-6.4544999999999991E-2</v>
      </c>
      <c r="N139">
        <v>1</v>
      </c>
      <c r="O139" s="5">
        <f t="shared" si="17"/>
        <v>-0.95215663816293394</v>
      </c>
      <c r="P139" s="5">
        <f t="shared" si="18"/>
        <v>-0.20263086407897102</v>
      </c>
      <c r="Q139" s="5">
        <f t="shared" si="19"/>
        <v>0.97347908589508525</v>
      </c>
      <c r="R139" s="5">
        <f t="shared" si="20"/>
        <v>0.10484220098187261</v>
      </c>
    </row>
    <row r="140" spans="5:18" x14ac:dyDescent="0.3">
      <c r="E140" s="4">
        <v>5.5</v>
      </c>
      <c r="F140" s="5">
        <v>6.5441400000000004E-3</v>
      </c>
      <c r="G140" s="5">
        <v>9.4818600000000003E-2</v>
      </c>
      <c r="H140" s="5">
        <v>0.231019</v>
      </c>
      <c r="I140" s="5">
        <v>0.14380000000000001</v>
      </c>
      <c r="J140" s="5"/>
      <c r="K140" s="5">
        <f t="shared" si="14"/>
        <v>0.23756314000000001</v>
      </c>
      <c r="L140" s="5">
        <f t="shared" si="15"/>
        <v>-0.22447486</v>
      </c>
      <c r="M140" s="5">
        <f t="shared" si="16"/>
        <v>-4.8981400000000008E-2</v>
      </c>
      <c r="N140">
        <v>1</v>
      </c>
      <c r="O140" s="5">
        <f t="shared" si="17"/>
        <v>-0.94490609949001347</v>
      </c>
      <c r="P140" s="5">
        <f t="shared" si="18"/>
        <v>-0.20618265948160142</v>
      </c>
      <c r="Q140" s="5">
        <f t="shared" si="19"/>
        <v>0.96713950696077822</v>
      </c>
      <c r="R140" s="5">
        <f t="shared" si="20"/>
        <v>0.10741847344505887</v>
      </c>
    </row>
    <row r="141" spans="5:18" x14ac:dyDescent="0.3">
      <c r="E141" s="4">
        <v>6</v>
      </c>
      <c r="F141" s="5">
        <v>5.5713999999999998E-3</v>
      </c>
      <c r="G141" s="5">
        <v>6.7413799999999996E-2</v>
      </c>
      <c r="H141" s="5">
        <v>0.164491</v>
      </c>
      <c r="I141" s="5">
        <v>0.103516</v>
      </c>
      <c r="J141" s="5"/>
      <c r="K141" s="5">
        <f t="shared" si="14"/>
        <v>0.1700624</v>
      </c>
      <c r="L141" s="5">
        <f t="shared" si="15"/>
        <v>-0.15891959999999999</v>
      </c>
      <c r="M141" s="5">
        <f t="shared" si="16"/>
        <v>-3.6102200000000001E-2</v>
      </c>
      <c r="N141">
        <v>1</v>
      </c>
      <c r="O141" s="5">
        <f t="shared" si="17"/>
        <v>-0.93447816801362316</v>
      </c>
      <c r="P141" s="5">
        <f t="shared" si="18"/>
        <v>-0.21228796018402657</v>
      </c>
      <c r="Q141" s="5">
        <f t="shared" si="19"/>
        <v>0.95828786099647123</v>
      </c>
      <c r="R141" s="5">
        <f t="shared" si="20"/>
        <v>0.11169075848279317</v>
      </c>
    </row>
    <row r="142" spans="5:18" x14ac:dyDescent="0.3">
      <c r="E142" s="4">
        <v>6.5</v>
      </c>
      <c r="F142" s="5">
        <v>4.4892100000000004E-3</v>
      </c>
      <c r="G142" s="5">
        <v>4.83916E-2</v>
      </c>
      <c r="H142" s="5">
        <v>0.118226</v>
      </c>
      <c r="I142" s="5">
        <v>7.3761499999999994E-2</v>
      </c>
      <c r="J142" s="5"/>
      <c r="K142" s="5">
        <f t="shared" si="14"/>
        <v>0.12271520999999999</v>
      </c>
      <c r="L142" s="5">
        <f t="shared" si="15"/>
        <v>-0.11373679</v>
      </c>
      <c r="M142" s="5">
        <f t="shared" si="16"/>
        <v>-2.5369899999999994E-2</v>
      </c>
      <c r="N142">
        <v>1</v>
      </c>
      <c r="O142" s="5">
        <f t="shared" si="17"/>
        <v>-0.92683531242785644</v>
      </c>
      <c r="P142" s="5">
        <f t="shared" si="18"/>
        <v>-0.20673802375434958</v>
      </c>
      <c r="Q142" s="5">
        <f t="shared" si="19"/>
        <v>0.94961271412565673</v>
      </c>
      <c r="R142" s="5">
        <f t="shared" si="20"/>
        <v>0.10973262212884274</v>
      </c>
    </row>
    <row r="143" spans="5:18" x14ac:dyDescent="0.3">
      <c r="E143" s="4">
        <v>7</v>
      </c>
      <c r="F143" s="5">
        <v>3.61349E-3</v>
      </c>
      <c r="G143" s="5">
        <v>3.6983700000000001E-2</v>
      </c>
      <c r="H143" s="5">
        <v>8.8211499999999998E-2</v>
      </c>
      <c r="I143" s="5">
        <v>5.6099200000000002E-2</v>
      </c>
      <c r="J143" s="5"/>
      <c r="K143" s="5">
        <f t="shared" si="14"/>
        <v>9.1824989999999995E-2</v>
      </c>
      <c r="L143" s="5">
        <f t="shared" si="15"/>
        <v>-8.4598010000000001E-2</v>
      </c>
      <c r="M143" s="5">
        <f t="shared" si="16"/>
        <v>-1.9115500000000001E-2</v>
      </c>
      <c r="N143">
        <v>1</v>
      </c>
      <c r="O143" s="5">
        <f t="shared" si="17"/>
        <v>-0.92129615260508069</v>
      </c>
      <c r="P143" s="5">
        <f t="shared" si="18"/>
        <v>-0.20817317812939595</v>
      </c>
      <c r="Q143" s="5">
        <f t="shared" si="19"/>
        <v>0.9445224575929454</v>
      </c>
      <c r="R143" s="5">
        <f t="shared" si="20"/>
        <v>0.11111250036660135</v>
      </c>
    </row>
    <row r="144" spans="5:18" x14ac:dyDescent="0.3">
      <c r="E144" s="4">
        <v>7.5</v>
      </c>
      <c r="F144" s="5">
        <v>2.61356E-3</v>
      </c>
      <c r="G144" s="5">
        <v>2.2760499999999999E-2</v>
      </c>
      <c r="H144" s="5">
        <v>5.3760799999999997E-2</v>
      </c>
      <c r="I144" s="5">
        <v>3.3588600000000003E-2</v>
      </c>
      <c r="J144" s="5"/>
      <c r="K144" s="5">
        <f t="shared" si="14"/>
        <v>5.6374359999999998E-2</v>
      </c>
      <c r="L144" s="5">
        <f t="shared" si="15"/>
        <v>-5.1147239999999997E-2</v>
      </c>
      <c r="M144" s="5">
        <f t="shared" si="16"/>
        <v>-1.0828100000000004E-2</v>
      </c>
      <c r="N144">
        <v>1</v>
      </c>
      <c r="O144" s="5">
        <f t="shared" si="17"/>
        <v>-0.90727841522280694</v>
      </c>
      <c r="P144" s="5">
        <f t="shared" si="18"/>
        <v>-0.19207490781270073</v>
      </c>
      <c r="Q144" s="5">
        <f t="shared" si="19"/>
        <v>0.92738713218400093</v>
      </c>
      <c r="R144" s="5">
        <f t="shared" si="20"/>
        <v>0.10431206173530062</v>
      </c>
    </row>
    <row r="145" spans="5:18" x14ac:dyDescent="0.3">
      <c r="E145" s="4">
        <v>8</v>
      </c>
      <c r="F145" s="5">
        <v>2.05471E-3</v>
      </c>
      <c r="G145" s="5">
        <v>1.5977999999999999E-2</v>
      </c>
      <c r="H145" s="5">
        <v>3.64687E-2</v>
      </c>
      <c r="I145" s="5">
        <v>2.2705199999999998E-2</v>
      </c>
      <c r="J145" s="5"/>
      <c r="K145" s="5">
        <f t="shared" si="14"/>
        <v>3.8523410000000001E-2</v>
      </c>
      <c r="L145" s="5">
        <f t="shared" si="15"/>
        <v>-3.4413989999999998E-2</v>
      </c>
      <c r="M145" s="5">
        <f t="shared" si="16"/>
        <v>-6.7271999999999992E-3</v>
      </c>
      <c r="N145">
        <v>1</v>
      </c>
      <c r="O145" s="5">
        <f t="shared" si="17"/>
        <v>-0.89332668110117974</v>
      </c>
      <c r="P145" s="5">
        <f t="shared" si="18"/>
        <v>-0.17462628567927915</v>
      </c>
      <c r="Q145" s="5">
        <f t="shared" si="19"/>
        <v>0.91023452956773188</v>
      </c>
      <c r="R145" s="5">
        <f t="shared" si="20"/>
        <v>9.6522171728509104E-2</v>
      </c>
    </row>
    <row r="146" spans="5:18" x14ac:dyDescent="0.3">
      <c r="E146" s="4">
        <v>8.5</v>
      </c>
      <c r="F146" s="5">
        <v>1.6503399999999999E-3</v>
      </c>
      <c r="G146" s="5">
        <v>9.7294400000000007E-3</v>
      </c>
      <c r="H146" s="5">
        <v>2.12976E-2</v>
      </c>
      <c r="I146" s="5">
        <v>1.3149299999999999E-2</v>
      </c>
      <c r="J146" s="5"/>
      <c r="K146" s="5">
        <f t="shared" si="14"/>
        <v>2.294794E-2</v>
      </c>
      <c r="L146" s="5">
        <f t="shared" si="15"/>
        <v>-1.964726E-2</v>
      </c>
      <c r="M146" s="5">
        <f t="shared" si="16"/>
        <v>-3.4198599999999985E-3</v>
      </c>
      <c r="N146">
        <v>1</v>
      </c>
      <c r="O146" s="5">
        <f t="shared" si="17"/>
        <v>-0.85616661016195783</v>
      </c>
      <c r="P146" s="5">
        <f t="shared" si="18"/>
        <v>-0.14902688433035813</v>
      </c>
      <c r="Q146" s="5">
        <f t="shared" si="19"/>
        <v>0.86903985904527514</v>
      </c>
      <c r="R146" s="5">
        <f t="shared" si="20"/>
        <v>8.6168157353198577E-2</v>
      </c>
    </row>
    <row r="147" spans="5:18" x14ac:dyDescent="0.3">
      <c r="E147" s="4">
        <v>9</v>
      </c>
      <c r="F147" s="5">
        <v>1.2102199999999999E-3</v>
      </c>
      <c r="G147" s="5">
        <v>6.0100900000000001E-3</v>
      </c>
      <c r="H147" s="5">
        <v>1.20392E-2</v>
      </c>
      <c r="I147" s="5">
        <v>7.1277900000000002E-3</v>
      </c>
      <c r="J147" s="5"/>
      <c r="K147" s="5">
        <f t="shared" si="14"/>
        <v>1.324942E-2</v>
      </c>
      <c r="L147" s="5">
        <f t="shared" si="15"/>
        <v>-1.082898E-2</v>
      </c>
      <c r="M147" s="5">
        <f t="shared" si="16"/>
        <v>-1.1177000000000001E-3</v>
      </c>
      <c r="N147">
        <v>1</v>
      </c>
      <c r="O147" s="5">
        <f t="shared" si="17"/>
        <v>-0.81731728634159084</v>
      </c>
      <c r="P147" s="5">
        <f t="shared" si="18"/>
        <v>-8.4358409651139457E-2</v>
      </c>
      <c r="Q147" s="5">
        <f t="shared" si="19"/>
        <v>0.82165922853190887</v>
      </c>
      <c r="R147" s="5">
        <f t="shared" si="20"/>
        <v>5.1424796854080697E-2</v>
      </c>
    </row>
    <row r="148" spans="5:18" x14ac:dyDescent="0.3">
      <c r="E148" s="4">
        <v>9.5</v>
      </c>
      <c r="F148" s="5">
        <v>9.3985E-4</v>
      </c>
      <c r="G148" s="5">
        <v>3.3755500000000002E-3</v>
      </c>
      <c r="H148" s="5">
        <v>6.1354900000000004E-3</v>
      </c>
      <c r="I148" s="5">
        <v>3.7737000000000001E-3</v>
      </c>
      <c r="J148" s="5"/>
      <c r="K148" s="5">
        <f t="shared" si="14"/>
        <v>7.0753400000000003E-3</v>
      </c>
      <c r="L148" s="5">
        <f t="shared" si="15"/>
        <v>-5.1956400000000005E-3</v>
      </c>
      <c r="M148" s="5">
        <f t="shared" si="16"/>
        <v>-3.9814999999999989E-4</v>
      </c>
      <c r="N148">
        <v>1</v>
      </c>
      <c r="O148" s="5">
        <f t="shared" si="17"/>
        <v>-0.73433078834374044</v>
      </c>
      <c r="P148" s="5">
        <f t="shared" si="18"/>
        <v>-5.6272914093174302E-2</v>
      </c>
      <c r="Q148" s="5">
        <f t="shared" si="19"/>
        <v>0.73648377278123178</v>
      </c>
      <c r="R148" s="5">
        <f t="shared" si="20"/>
        <v>3.824104150307707E-2</v>
      </c>
    </row>
    <row r="149" spans="5:18" x14ac:dyDescent="0.3">
      <c r="E149" s="4">
        <v>10</v>
      </c>
      <c r="F149" s="5">
        <v>7.6270500000000002E-4</v>
      </c>
      <c r="G149" s="5">
        <v>1.9679200000000002E-3</v>
      </c>
      <c r="H149" s="5">
        <v>3.2038800000000001E-3</v>
      </c>
      <c r="I149" s="5">
        <v>2.0075000000000002E-3</v>
      </c>
      <c r="J149" s="5"/>
      <c r="K149" s="5">
        <f t="shared" si="14"/>
        <v>3.9665849999999999E-3</v>
      </c>
      <c r="L149" s="5">
        <f t="shared" si="15"/>
        <v>-2.4411750000000003E-3</v>
      </c>
      <c r="M149" s="5">
        <f t="shared" si="16"/>
        <v>-3.9579999999999997E-5</v>
      </c>
      <c r="N149">
        <v>1</v>
      </c>
      <c r="O149" s="5">
        <f t="shared" si="17"/>
        <v>-0.61543493962690843</v>
      </c>
      <c r="P149" s="5">
        <f t="shared" si="18"/>
        <v>-9.9783566972597333E-3</v>
      </c>
      <c r="Q149" s="5">
        <f t="shared" si="19"/>
        <v>0.61551582637325764</v>
      </c>
      <c r="R149" s="5">
        <f t="shared" si="20"/>
        <v>8.1060416221205266E-3</v>
      </c>
    </row>
    <row r="150" spans="5:18" x14ac:dyDescent="0.3">
      <c r="E150" s="4">
        <v>10.5</v>
      </c>
      <c r="F150" s="5">
        <v>6.0367999999999999E-4</v>
      </c>
      <c r="G150" s="5">
        <v>1.3287100000000001E-3</v>
      </c>
      <c r="H150" s="5">
        <v>1.7738400000000001E-3</v>
      </c>
      <c r="I150" s="5">
        <v>1.0619200000000001E-3</v>
      </c>
      <c r="J150" s="5"/>
      <c r="K150" s="5">
        <f t="shared" si="14"/>
        <v>2.3775200000000002E-3</v>
      </c>
      <c r="L150" s="5">
        <f t="shared" si="15"/>
        <v>-1.17016E-3</v>
      </c>
      <c r="M150" s="5">
        <f t="shared" si="16"/>
        <v>2.6679000000000004E-4</v>
      </c>
      <c r="N150">
        <v>1</v>
      </c>
      <c r="O150" s="5">
        <f t="shared" si="17"/>
        <v>-0.49217672196238094</v>
      </c>
      <c r="P150" s="5">
        <f t="shared" si="18"/>
        <v>0.11221356707830009</v>
      </c>
      <c r="Q150" s="5">
        <f t="shared" si="19"/>
        <v>0.50480670585687648</v>
      </c>
      <c r="R150" s="5">
        <f t="shared" si="20"/>
        <v>-0.11208139017735734</v>
      </c>
    </row>
    <row r="151" spans="5:18" x14ac:dyDescent="0.3">
      <c r="E151" s="4">
        <v>11</v>
      </c>
      <c r="F151" s="5">
        <v>5.0497400000000005E-4</v>
      </c>
      <c r="G151" s="5">
        <v>9.0122599999999998E-4</v>
      </c>
      <c r="H151" s="5">
        <v>9.4819399999999997E-4</v>
      </c>
      <c r="I151" s="5">
        <v>5.6642699999999999E-4</v>
      </c>
      <c r="J151" s="5"/>
      <c r="K151" s="5">
        <f t="shared" si="14"/>
        <v>1.4531679999999999E-3</v>
      </c>
      <c r="L151" s="5">
        <f t="shared" si="15"/>
        <v>-4.4321999999999992E-4</v>
      </c>
      <c r="M151" s="5">
        <f t="shared" si="16"/>
        <v>3.3479899999999999E-4</v>
      </c>
      <c r="N151">
        <v>1</v>
      </c>
      <c r="O151" s="5">
        <f t="shared" si="17"/>
        <v>-0.30500258745031539</v>
      </c>
      <c r="P151" s="5">
        <f t="shared" si="18"/>
        <v>0.23039249419199984</v>
      </c>
      <c r="Q151" s="5">
        <f t="shared" si="19"/>
        <v>0.38223981965697656</v>
      </c>
      <c r="R151" s="5">
        <f t="shared" si="20"/>
        <v>-0.32346733715282505</v>
      </c>
    </row>
    <row r="152" spans="5:18" x14ac:dyDescent="0.3">
      <c r="E152" s="4">
        <v>11.5</v>
      </c>
      <c r="F152" s="5">
        <v>4.3356599999999998E-4</v>
      </c>
      <c r="G152" s="5">
        <v>6.1130899999999998E-4</v>
      </c>
      <c r="H152" s="5">
        <v>5.8603699999999997E-4</v>
      </c>
      <c r="I152" s="5">
        <v>4.2283700000000002E-4</v>
      </c>
      <c r="J152" s="5"/>
      <c r="K152" s="5">
        <f t="shared" si="14"/>
        <v>1.019603E-3</v>
      </c>
      <c r="L152" s="5">
        <f t="shared" si="15"/>
        <v>-1.52471E-4</v>
      </c>
      <c r="M152" s="5">
        <f t="shared" si="16"/>
        <v>1.8847199999999997E-4</v>
      </c>
      <c r="N152">
        <v>1</v>
      </c>
      <c r="O152" s="5">
        <f t="shared" si="17"/>
        <v>-0.14953957569759996</v>
      </c>
      <c r="P152" s="5">
        <f t="shared" si="18"/>
        <v>0.18484841649151676</v>
      </c>
      <c r="Q152" s="5">
        <f t="shared" si="19"/>
        <v>0.23776253232845471</v>
      </c>
      <c r="R152" s="5">
        <f t="shared" si="20"/>
        <v>-0.44530037749914492</v>
      </c>
    </row>
    <row r="153" spans="5:18" x14ac:dyDescent="0.3">
      <c r="E153" s="4">
        <v>12</v>
      </c>
      <c r="F153" s="5">
        <v>4.0725100000000002E-4</v>
      </c>
      <c r="G153" s="5">
        <v>4.46441E-4</v>
      </c>
      <c r="H153" s="5">
        <v>5.3406099999999995E-4</v>
      </c>
      <c r="I153" s="5">
        <v>5.0789499999999996E-4</v>
      </c>
      <c r="J153" s="5"/>
      <c r="K153" s="5">
        <f t="shared" si="14"/>
        <v>9.4131199999999992E-4</v>
      </c>
      <c r="L153" s="5">
        <f t="shared" si="15"/>
        <v>-1.2680999999999993E-4</v>
      </c>
      <c r="M153" s="5">
        <f t="shared" si="16"/>
        <v>-6.1453999999999957E-5</v>
      </c>
      <c r="N153">
        <v>1</v>
      </c>
      <c r="O153" s="5">
        <f t="shared" si="17"/>
        <v>-0.13471622586347559</v>
      </c>
      <c r="P153" s="5">
        <f t="shared" si="18"/>
        <v>-6.5285473891759552E-2</v>
      </c>
      <c r="Q153" s="5">
        <f t="shared" si="19"/>
        <v>0.1497018858003151</v>
      </c>
      <c r="R153" s="5">
        <f t="shared" si="20"/>
        <v>0.2256319249245187</v>
      </c>
    </row>
    <row r="154" spans="5:18" x14ac:dyDescent="0.3">
      <c r="E154" s="4">
        <v>12.5</v>
      </c>
      <c r="F154" s="5">
        <v>3.0681699999999997E-4</v>
      </c>
      <c r="G154" s="5">
        <v>4.9624200000000004E-4</v>
      </c>
      <c r="H154" s="5">
        <v>6.4725099999999995E-4</v>
      </c>
      <c r="I154" s="5">
        <v>4.5210299999999998E-4</v>
      </c>
      <c r="J154" s="5"/>
      <c r="K154" s="5">
        <f t="shared" si="14"/>
        <v>9.5406799999999997E-4</v>
      </c>
      <c r="L154" s="5">
        <f t="shared" si="15"/>
        <v>-3.4043399999999997E-4</v>
      </c>
      <c r="M154" s="5">
        <f t="shared" si="16"/>
        <v>4.413900000000006E-5</v>
      </c>
      <c r="N154">
        <v>1</v>
      </c>
      <c r="O154" s="5">
        <f t="shared" si="17"/>
        <v>-0.35682362263486456</v>
      </c>
      <c r="P154" s="5">
        <f t="shared" si="18"/>
        <v>4.6263997954024305E-2</v>
      </c>
      <c r="Q154" s="5">
        <f t="shared" si="19"/>
        <v>0.35981030443409789</v>
      </c>
      <c r="R154" s="5">
        <f t="shared" si="20"/>
        <v>-6.4467904292664815E-2</v>
      </c>
    </row>
    <row r="155" spans="5:18" x14ac:dyDescent="0.3">
      <c r="E155" s="4">
        <v>13</v>
      </c>
      <c r="F155" s="5">
        <v>2.65868E-4</v>
      </c>
      <c r="G155" s="5">
        <v>3.8475E-4</v>
      </c>
      <c r="H155" s="5">
        <v>7.1376899999999995E-4</v>
      </c>
      <c r="I155" s="5">
        <v>5.7095699999999997E-4</v>
      </c>
      <c r="J155" s="5"/>
      <c r="K155" s="5">
        <f t="shared" si="14"/>
        <v>9.79637E-4</v>
      </c>
      <c r="L155" s="5">
        <f t="shared" si="15"/>
        <v>-4.4790099999999995E-4</v>
      </c>
      <c r="M155" s="5">
        <f t="shared" si="16"/>
        <v>-1.8620699999999997E-4</v>
      </c>
      <c r="N155">
        <v>1</v>
      </c>
      <c r="O155" s="5">
        <f t="shared" si="17"/>
        <v>-0.45721119149235884</v>
      </c>
      <c r="P155" s="5">
        <f t="shared" si="18"/>
        <v>-0.19007754913299515</v>
      </c>
      <c r="Q155" s="5">
        <f t="shared" si="19"/>
        <v>0.49514800646904417</v>
      </c>
      <c r="R155" s="5">
        <f t="shared" si="20"/>
        <v>0.19699743736618547</v>
      </c>
    </row>
    <row r="156" spans="5:18" x14ac:dyDescent="0.3">
      <c r="E156" s="4">
        <v>13.5</v>
      </c>
      <c r="F156" s="5">
        <v>2.1794499999999999E-4</v>
      </c>
      <c r="G156" s="5">
        <v>3.6067E-4</v>
      </c>
      <c r="H156" s="5">
        <v>7.4941299999999999E-4</v>
      </c>
      <c r="I156" s="5">
        <v>5.9289100000000001E-4</v>
      </c>
      <c r="J156" s="5"/>
      <c r="K156" s="5">
        <f t="shared" si="14"/>
        <v>9.6735799999999998E-4</v>
      </c>
      <c r="L156" s="5">
        <f t="shared" si="15"/>
        <v>-5.31468E-4</v>
      </c>
      <c r="M156" s="5">
        <f t="shared" si="16"/>
        <v>-2.3222100000000001E-4</v>
      </c>
      <c r="N156">
        <v>1</v>
      </c>
      <c r="O156" s="5">
        <f t="shared" si="17"/>
        <v>-0.54940156591458389</v>
      </c>
      <c r="P156" s="5">
        <f t="shared" si="18"/>
        <v>-0.24005693858943641</v>
      </c>
      <c r="Q156" s="5">
        <f t="shared" si="19"/>
        <v>0.59955768229114481</v>
      </c>
      <c r="R156" s="5">
        <f t="shared" si="20"/>
        <v>0.20597123998739233</v>
      </c>
    </row>
    <row r="157" spans="5:18" x14ac:dyDescent="0.3">
      <c r="E157" s="4">
        <v>14</v>
      </c>
      <c r="F157" s="5">
        <v>1.96696E-4</v>
      </c>
      <c r="G157" s="5">
        <v>2.91439E-4</v>
      </c>
      <c r="H157" s="5">
        <v>6.8432499999999995E-4</v>
      </c>
      <c r="I157" s="5">
        <v>5.6702300000000005E-4</v>
      </c>
      <c r="J157" s="5"/>
      <c r="K157" s="5">
        <f t="shared" si="14"/>
        <v>8.8102099999999995E-4</v>
      </c>
      <c r="L157" s="5">
        <f t="shared" si="15"/>
        <v>-4.8762899999999995E-4</v>
      </c>
      <c r="M157" s="5">
        <f t="shared" si="16"/>
        <v>-2.7558400000000005E-4</v>
      </c>
      <c r="N157">
        <v>1</v>
      </c>
      <c r="O157" s="5">
        <f t="shared" si="17"/>
        <v>-0.55348169907414235</v>
      </c>
      <c r="P157" s="5">
        <f t="shared" si="18"/>
        <v>-0.31280071644149238</v>
      </c>
      <c r="Q157" s="5">
        <f t="shared" si="19"/>
        <v>0.63575646234726579</v>
      </c>
      <c r="R157" s="5">
        <f t="shared" si="20"/>
        <v>0.25720048430931364</v>
      </c>
    </row>
    <row r="158" spans="5:18" x14ac:dyDescent="0.3">
      <c r="E158" s="4">
        <v>14.5</v>
      </c>
      <c r="F158" s="5">
        <v>1.7333100000000001E-4</v>
      </c>
      <c r="G158" s="5">
        <v>3.1194300000000002E-4</v>
      </c>
      <c r="H158" s="5">
        <v>6.3640300000000001E-4</v>
      </c>
      <c r="I158" s="5">
        <v>4.9347099999999999E-4</v>
      </c>
      <c r="J158" s="5"/>
      <c r="K158" s="5">
        <f t="shared" si="14"/>
        <v>8.09734E-4</v>
      </c>
      <c r="L158" s="5">
        <f t="shared" si="15"/>
        <v>-4.6307200000000003E-4</v>
      </c>
      <c r="M158" s="5">
        <f t="shared" si="16"/>
        <v>-1.8152799999999997E-4</v>
      </c>
      <c r="N158">
        <v>1</v>
      </c>
      <c r="O158" s="5">
        <f t="shared" si="17"/>
        <v>-0.57188163026376571</v>
      </c>
      <c r="P158" s="5">
        <f t="shared" si="18"/>
        <v>-0.22418226232318264</v>
      </c>
      <c r="Q158" s="5">
        <f t="shared" si="19"/>
        <v>0.61425262374163503</v>
      </c>
      <c r="R158" s="5">
        <f t="shared" si="20"/>
        <v>0.18679896306977373</v>
      </c>
    </row>
    <row r="159" spans="5:18" x14ac:dyDescent="0.3">
      <c r="E159" s="4">
        <v>15</v>
      </c>
      <c r="F159" s="5">
        <v>1.5768499999999999E-4</v>
      </c>
      <c r="G159" s="5">
        <v>2.8291500000000001E-4</v>
      </c>
      <c r="H159" s="5">
        <v>4.9490099999999996E-4</v>
      </c>
      <c r="I159" s="5">
        <v>3.7259000000000001E-4</v>
      </c>
      <c r="J159" s="5"/>
      <c r="K159" s="5">
        <f t="shared" si="14"/>
        <v>6.5258599999999992E-4</v>
      </c>
      <c r="L159" s="5">
        <f t="shared" si="15"/>
        <v>-3.3721599999999999E-4</v>
      </c>
      <c r="M159" s="5">
        <f t="shared" si="16"/>
        <v>-8.9674999999999998E-5</v>
      </c>
      <c r="N159">
        <v>1</v>
      </c>
      <c r="O159" s="5">
        <f t="shared" si="17"/>
        <v>-0.51673802380069456</v>
      </c>
      <c r="P159" s="5">
        <f t="shared" si="18"/>
        <v>-0.13741483881051694</v>
      </c>
      <c r="Q159" s="5">
        <f t="shared" si="19"/>
        <v>0.53469713218491033</v>
      </c>
      <c r="R159" s="5">
        <f t="shared" si="20"/>
        <v>0.12995607488228009</v>
      </c>
    </row>
    <row r="160" spans="5:18" x14ac:dyDescent="0.3">
      <c r="E160" s="4">
        <v>15.5</v>
      </c>
      <c r="F160" s="5">
        <v>1.3914799999999999E-4</v>
      </c>
      <c r="G160" s="5">
        <v>2.7677600000000001E-4</v>
      </c>
      <c r="H160" s="5">
        <v>5.1749100000000002E-4</v>
      </c>
      <c r="I160" s="5">
        <v>3.8319999999999999E-4</v>
      </c>
      <c r="J160" s="5"/>
      <c r="K160" s="5">
        <f t="shared" si="14"/>
        <v>6.5663899999999999E-4</v>
      </c>
      <c r="L160" s="5">
        <f t="shared" si="15"/>
        <v>-3.7834300000000006E-4</v>
      </c>
      <c r="M160" s="5">
        <f t="shared" si="16"/>
        <v>-1.0642399999999998E-4</v>
      </c>
      <c r="N160">
        <v>1</v>
      </c>
      <c r="O160" s="5">
        <f t="shared" si="17"/>
        <v>-0.57618112844348279</v>
      </c>
      <c r="P160" s="5">
        <f t="shared" si="18"/>
        <v>-0.16207383356760713</v>
      </c>
      <c r="Q160" s="5">
        <f t="shared" si="19"/>
        <v>0.59854207897332135</v>
      </c>
      <c r="R160" s="5">
        <f t="shared" si="20"/>
        <v>0.13710213381308675</v>
      </c>
    </row>
    <row r="161" spans="5:18" x14ac:dyDescent="0.3">
      <c r="E161" s="4">
        <v>16</v>
      </c>
      <c r="F161" s="5">
        <v>1.3217400000000001E-4</v>
      </c>
      <c r="G161" s="5">
        <v>2.5692800000000002E-4</v>
      </c>
      <c r="H161" s="5">
        <v>5.2488199999999995E-4</v>
      </c>
      <c r="I161" s="5">
        <v>3.8737199999999998E-4</v>
      </c>
      <c r="J161" s="5"/>
      <c r="K161" s="5">
        <f t="shared" si="14"/>
        <v>6.5705599999999994E-4</v>
      </c>
      <c r="L161" s="5">
        <f t="shared" si="15"/>
        <v>-3.9270799999999997E-4</v>
      </c>
      <c r="M161" s="5">
        <f t="shared" si="16"/>
        <v>-1.3044399999999996E-4</v>
      </c>
      <c r="N161">
        <v>1</v>
      </c>
      <c r="O161" s="5">
        <f t="shared" si="17"/>
        <v>-0.59767812789168651</v>
      </c>
      <c r="P161" s="5">
        <f t="shared" si="18"/>
        <v>-0.19852797935031408</v>
      </c>
      <c r="Q161" s="5">
        <f t="shared" si="19"/>
        <v>0.62978766512613593</v>
      </c>
      <c r="R161" s="5">
        <f t="shared" si="20"/>
        <v>0.16034951182241225</v>
      </c>
    </row>
    <row r="162" spans="5:18" x14ac:dyDescent="0.3">
      <c r="E162" s="4">
        <v>16.5</v>
      </c>
      <c r="F162" s="5">
        <v>1.21087E-4</v>
      </c>
      <c r="G162" s="5">
        <v>2.4783800000000001E-4</v>
      </c>
      <c r="H162" s="5">
        <v>4.3463900000000001E-4</v>
      </c>
      <c r="I162" s="5">
        <v>3.08337E-4</v>
      </c>
      <c r="J162" s="5"/>
      <c r="K162" s="5">
        <f t="shared" si="14"/>
        <v>5.5572599999999998E-4</v>
      </c>
      <c r="L162" s="5">
        <f t="shared" si="15"/>
        <v>-3.1355200000000004E-4</v>
      </c>
      <c r="M162" s="5">
        <f t="shared" si="16"/>
        <v>-6.0498999999999991E-5</v>
      </c>
      <c r="N162">
        <v>1</v>
      </c>
      <c r="O162" s="5">
        <f t="shared" si="17"/>
        <v>-0.56422049715147404</v>
      </c>
      <c r="P162" s="5">
        <f t="shared" si="18"/>
        <v>-0.10886480027927431</v>
      </c>
      <c r="Q162" s="5">
        <f t="shared" si="19"/>
        <v>0.57462710878073164</v>
      </c>
      <c r="R162" s="5">
        <f t="shared" si="20"/>
        <v>9.5302487761382421E-2</v>
      </c>
    </row>
    <row r="163" spans="5:18" x14ac:dyDescent="0.3">
      <c r="E163" s="4">
        <v>17</v>
      </c>
      <c r="F163" s="5">
        <v>1.16736E-4</v>
      </c>
      <c r="G163" s="5">
        <v>2.1886900000000001E-4</v>
      </c>
      <c r="H163" s="5">
        <v>4.1735399999999999E-4</v>
      </c>
      <c r="I163" s="5">
        <v>3.1256900000000001E-4</v>
      </c>
      <c r="J163" s="5"/>
      <c r="K163" s="5">
        <f t="shared" si="14"/>
        <v>5.3408999999999998E-4</v>
      </c>
      <c r="L163" s="5">
        <f t="shared" si="15"/>
        <v>-3.00618E-4</v>
      </c>
      <c r="M163" s="5">
        <f t="shared" si="16"/>
        <v>-9.3700000000000001E-5</v>
      </c>
      <c r="N163">
        <v>1</v>
      </c>
      <c r="O163" s="5">
        <f t="shared" si="17"/>
        <v>-0.56286019210245464</v>
      </c>
      <c r="P163" s="5">
        <f t="shared" si="18"/>
        <v>-0.17543859649122809</v>
      </c>
      <c r="Q163" s="5">
        <f t="shared" si="19"/>
        <v>0.58956789006222521</v>
      </c>
      <c r="R163" s="5">
        <f t="shared" si="20"/>
        <v>0.15107395054288122</v>
      </c>
    </row>
    <row r="164" spans="5:18" x14ac:dyDescent="0.3">
      <c r="E164" s="4">
        <v>17.5</v>
      </c>
      <c r="F164" s="5">
        <v>1.10537E-4</v>
      </c>
      <c r="G164" s="5">
        <v>2.0733599999999999E-4</v>
      </c>
      <c r="H164" s="5">
        <v>3.8105399999999997E-4</v>
      </c>
      <c r="I164" s="5">
        <v>2.8127600000000001E-4</v>
      </c>
      <c r="J164" s="5"/>
      <c r="K164" s="5">
        <f t="shared" si="14"/>
        <v>4.9159099999999999E-4</v>
      </c>
      <c r="L164" s="5">
        <f t="shared" si="15"/>
        <v>-2.7051699999999996E-4</v>
      </c>
      <c r="M164" s="5">
        <f t="shared" si="16"/>
        <v>-7.3940000000000014E-5</v>
      </c>
      <c r="N164">
        <v>1</v>
      </c>
      <c r="O164" s="5">
        <f t="shared" si="17"/>
        <v>-0.55028875630351237</v>
      </c>
      <c r="P164" s="5">
        <f t="shared" si="18"/>
        <v>-0.15040958845869842</v>
      </c>
      <c r="Q164" s="5">
        <f t="shared" si="19"/>
        <v>0.57047415332719631</v>
      </c>
      <c r="R164" s="5">
        <f t="shared" si="20"/>
        <v>0.13340577373837695</v>
      </c>
    </row>
    <row r="165" spans="5:18" x14ac:dyDescent="0.3">
      <c r="E165" s="4">
        <v>18</v>
      </c>
      <c r="F165" s="5">
        <v>1.09256E-4</v>
      </c>
      <c r="G165" s="5">
        <v>2.1621699999999999E-4</v>
      </c>
      <c r="H165" s="5">
        <v>3.6883499999999997E-4</v>
      </c>
      <c r="I165" s="5">
        <v>2.58507E-4</v>
      </c>
      <c r="J165" s="5"/>
      <c r="K165" s="5">
        <f t="shared" si="14"/>
        <v>4.7809099999999999E-4</v>
      </c>
      <c r="L165" s="5">
        <f t="shared" si="15"/>
        <v>-2.5957899999999996E-4</v>
      </c>
      <c r="M165" s="5">
        <f t="shared" si="16"/>
        <v>-4.2290000000000003E-5</v>
      </c>
      <c r="N165">
        <v>1</v>
      </c>
      <c r="O165" s="5">
        <f t="shared" si="17"/>
        <v>-0.54294893649953668</v>
      </c>
      <c r="P165" s="5">
        <f t="shared" si="18"/>
        <v>-8.8455963404456481E-2</v>
      </c>
      <c r="Q165" s="5">
        <f t="shared" si="19"/>
        <v>0.55010726691054401</v>
      </c>
      <c r="R165" s="5">
        <f t="shared" si="20"/>
        <v>8.0749390130081922E-2</v>
      </c>
    </row>
    <row r="166" spans="5:18" x14ac:dyDescent="0.3">
      <c r="E166" s="4">
        <v>18.5</v>
      </c>
      <c r="F166" s="5">
        <v>1.0663299999999999E-4</v>
      </c>
      <c r="G166" s="5">
        <v>2.2047899999999999E-4</v>
      </c>
      <c r="H166" s="5">
        <v>3.7950499999999998E-4</v>
      </c>
      <c r="I166" s="5">
        <v>2.62501E-4</v>
      </c>
      <c r="J166" s="5"/>
      <c r="K166" s="5">
        <f t="shared" si="14"/>
        <v>4.86138E-4</v>
      </c>
      <c r="L166" s="5">
        <f t="shared" si="15"/>
        <v>-2.7287199999999996E-4</v>
      </c>
      <c r="M166" s="5">
        <f t="shared" si="16"/>
        <v>-4.2022000000000012E-5</v>
      </c>
      <c r="N166">
        <v>1</v>
      </c>
      <c r="O166" s="5">
        <f t="shared" si="17"/>
        <v>-0.56130563749388029</v>
      </c>
      <c r="P166" s="5">
        <f t="shared" si="18"/>
        <v>-8.6440475749684276E-2</v>
      </c>
      <c r="Q166" s="5">
        <f t="shared" si="19"/>
        <v>0.56792250750453899</v>
      </c>
      <c r="R166" s="5">
        <f t="shared" si="20"/>
        <v>7.6399291473761149E-2</v>
      </c>
    </row>
    <row r="167" spans="5:18" x14ac:dyDescent="0.3">
      <c r="E167" s="4">
        <v>19</v>
      </c>
      <c r="F167" s="5">
        <v>1.04249E-4</v>
      </c>
      <c r="G167" s="5">
        <v>1.8912599999999999E-4</v>
      </c>
      <c r="H167" s="5">
        <v>3.0160099999999997E-4</v>
      </c>
      <c r="I167" s="5">
        <v>2.15949E-4</v>
      </c>
      <c r="J167" s="5"/>
      <c r="K167" s="5">
        <f t="shared" si="14"/>
        <v>4.0584999999999997E-4</v>
      </c>
      <c r="L167" s="5">
        <f t="shared" si="15"/>
        <v>-1.9735199999999998E-4</v>
      </c>
      <c r="M167" s="5">
        <f t="shared" si="16"/>
        <v>-2.6823000000000011E-5</v>
      </c>
      <c r="N167">
        <v>1</v>
      </c>
      <c r="O167" s="5">
        <f t="shared" si="17"/>
        <v>-0.4862683257361094</v>
      </c>
      <c r="P167" s="5">
        <f t="shared" si="18"/>
        <v>-6.609092029074784E-2</v>
      </c>
      <c r="Q167" s="5">
        <f t="shared" si="19"/>
        <v>0.49073913065810942</v>
      </c>
      <c r="R167" s="5">
        <f t="shared" si="20"/>
        <v>6.7543379160315276E-2</v>
      </c>
    </row>
    <row r="168" spans="5:18" x14ac:dyDescent="0.3">
      <c r="E168" s="4">
        <v>19.5</v>
      </c>
      <c r="F168" s="5">
        <v>1.0329500000000001E-4</v>
      </c>
      <c r="G168" s="5">
        <v>1.85312E-4</v>
      </c>
      <c r="H168" s="5">
        <v>3.05297E-4</v>
      </c>
      <c r="I168" s="5">
        <v>2.27512E-4</v>
      </c>
      <c r="J168" s="5"/>
      <c r="K168" s="5">
        <f t="shared" si="14"/>
        <v>4.0859199999999999E-4</v>
      </c>
      <c r="L168" s="5">
        <f t="shared" si="15"/>
        <v>-2.0200200000000001E-4</v>
      </c>
      <c r="M168" s="5">
        <f t="shared" si="16"/>
        <v>-4.2199999999999996E-5</v>
      </c>
      <c r="N168">
        <v>1</v>
      </c>
      <c r="O168" s="5">
        <f t="shared" si="17"/>
        <v>-0.49438559736852411</v>
      </c>
      <c r="P168" s="5">
        <f t="shared" si="18"/>
        <v>-0.10328151309864118</v>
      </c>
      <c r="Q168" s="5">
        <f t="shared" si="19"/>
        <v>0.50505860039541672</v>
      </c>
      <c r="R168" s="5">
        <f t="shared" si="20"/>
        <v>0.10297343814556274</v>
      </c>
    </row>
    <row r="169" spans="5:18" x14ac:dyDescent="0.3">
      <c r="E169" s="4">
        <v>20</v>
      </c>
      <c r="F169" s="5">
        <v>1.11372E-4</v>
      </c>
      <c r="G169" s="5">
        <v>2.0033200000000001E-4</v>
      </c>
      <c r="H169" s="5">
        <v>3.3253599999999998E-4</v>
      </c>
      <c r="I169" s="5">
        <v>2.41936E-4</v>
      </c>
      <c r="J169" s="5"/>
      <c r="K169" s="5">
        <f t="shared" si="14"/>
        <v>4.4390799999999997E-4</v>
      </c>
      <c r="L169" s="5">
        <f t="shared" si="15"/>
        <v>-2.2116399999999999E-4</v>
      </c>
      <c r="M169" s="5">
        <f t="shared" si="16"/>
        <v>-4.160399999999999E-5</v>
      </c>
      <c r="N169">
        <v>1</v>
      </c>
      <c r="O169" s="5">
        <f t="shared" si="17"/>
        <v>-0.49822035196482156</v>
      </c>
      <c r="P169" s="5">
        <f t="shared" si="18"/>
        <v>-9.3722122601980581E-2</v>
      </c>
      <c r="Q169" s="5">
        <f t="shared" si="19"/>
        <v>0.50695892868848003</v>
      </c>
      <c r="R169" s="5">
        <f t="shared" si="20"/>
        <v>9.297041797453702E-2</v>
      </c>
    </row>
    <row r="170" spans="5:18" x14ac:dyDescent="0.3">
      <c r="E170" s="4">
        <v>20.5</v>
      </c>
      <c r="F170" s="5">
        <v>1.04756E-4</v>
      </c>
      <c r="G170" s="5">
        <v>2.0036199999999999E-4</v>
      </c>
      <c r="H170" s="5">
        <v>3.1644300000000002E-4</v>
      </c>
      <c r="I170" s="5">
        <v>2.2220700000000001E-4</v>
      </c>
      <c r="J170" s="5"/>
      <c r="K170" s="5">
        <f t="shared" si="14"/>
        <v>4.2119900000000003E-4</v>
      </c>
      <c r="L170" s="5">
        <f t="shared" si="15"/>
        <v>-2.1168700000000001E-4</v>
      </c>
      <c r="M170" s="5">
        <f t="shared" si="16"/>
        <v>-2.1845000000000019E-5</v>
      </c>
      <c r="N170">
        <v>1</v>
      </c>
      <c r="O170" s="5">
        <f t="shared" si="17"/>
        <v>-0.50258191496181137</v>
      </c>
      <c r="P170" s="5">
        <f t="shared" si="18"/>
        <v>-5.1863845830593183E-2</v>
      </c>
      <c r="Q170" s="5">
        <f t="shared" si="19"/>
        <v>0.50525086813485132</v>
      </c>
      <c r="R170" s="5">
        <f t="shared" si="20"/>
        <v>5.1415410555132886E-2</v>
      </c>
    </row>
    <row r="171" spans="5:18" x14ac:dyDescent="0.3">
      <c r="E171" s="4">
        <v>21</v>
      </c>
      <c r="F171" s="5">
        <v>1.02997E-4</v>
      </c>
      <c r="G171" s="5">
        <v>1.8695100000000001E-4</v>
      </c>
      <c r="H171" s="5">
        <v>2.8401799999999998E-4</v>
      </c>
      <c r="I171" s="5">
        <v>2.02299E-4</v>
      </c>
      <c r="J171" s="5"/>
      <c r="K171" s="5">
        <f t="shared" si="14"/>
        <v>3.8701499999999999E-4</v>
      </c>
      <c r="L171" s="5">
        <f t="shared" si="15"/>
        <v>-1.8102099999999996E-4</v>
      </c>
      <c r="M171" s="5">
        <f t="shared" si="16"/>
        <v>-1.5347999999999989E-5</v>
      </c>
      <c r="N171">
        <v>1</v>
      </c>
      <c r="O171" s="5">
        <f t="shared" si="17"/>
        <v>-0.46773639264627975</v>
      </c>
      <c r="P171" s="5">
        <f t="shared" si="18"/>
        <v>-3.9657377621022415E-2</v>
      </c>
      <c r="Q171" s="5">
        <f t="shared" si="19"/>
        <v>0.46941457221259242</v>
      </c>
      <c r="R171" s="5">
        <f t="shared" si="20"/>
        <v>4.2291725336371412E-2</v>
      </c>
    </row>
    <row r="172" spans="5:18" x14ac:dyDescent="0.3">
      <c r="E172" s="4">
        <v>21.5</v>
      </c>
      <c r="F172" s="5">
        <v>1.0010599999999999E-4</v>
      </c>
      <c r="G172" s="5">
        <v>1.7514900000000001E-4</v>
      </c>
      <c r="H172" s="5">
        <v>2.7626899999999999E-4</v>
      </c>
      <c r="I172" s="5">
        <v>1.9931899999999999E-4</v>
      </c>
      <c r="J172" s="5"/>
      <c r="K172" s="5">
        <f t="shared" si="14"/>
        <v>3.7637499999999997E-4</v>
      </c>
      <c r="L172" s="5">
        <f t="shared" si="15"/>
        <v>-1.7616300000000001E-4</v>
      </c>
      <c r="M172" s="5">
        <f t="shared" si="16"/>
        <v>-2.416999999999998E-5</v>
      </c>
      <c r="N172">
        <v>1</v>
      </c>
      <c r="O172" s="5">
        <f t="shared" si="17"/>
        <v>-0.46805181002989049</v>
      </c>
      <c r="P172" s="5">
        <f t="shared" si="18"/>
        <v>-6.421786781800061E-2</v>
      </c>
      <c r="Q172" s="5">
        <f t="shared" si="19"/>
        <v>0.472436695673978</v>
      </c>
      <c r="R172" s="5">
        <f t="shared" si="20"/>
        <v>6.8175574345269788E-2</v>
      </c>
    </row>
    <row r="173" spans="5:18" x14ac:dyDescent="0.3">
      <c r="E173" s="4">
        <v>22</v>
      </c>
      <c r="F173" s="5">
        <v>1.01597E-4</v>
      </c>
      <c r="G173" s="5">
        <v>1.75835E-4</v>
      </c>
      <c r="H173" s="5">
        <v>2.7191800000000001E-4</v>
      </c>
      <c r="I173" s="5">
        <v>1.9854399999999999E-4</v>
      </c>
      <c r="J173" s="5"/>
      <c r="K173" s="5">
        <f t="shared" si="14"/>
        <v>3.7351499999999999E-4</v>
      </c>
      <c r="L173" s="5">
        <f t="shared" si="15"/>
        <v>-1.7032100000000002E-4</v>
      </c>
      <c r="M173" s="5">
        <f t="shared" si="16"/>
        <v>-2.2708999999999989E-5</v>
      </c>
      <c r="N173">
        <v>1</v>
      </c>
      <c r="O173" s="5">
        <f t="shared" si="17"/>
        <v>-0.45599507382568311</v>
      </c>
      <c r="P173" s="5">
        <f t="shared" si="18"/>
        <v>-6.07980937847208E-2</v>
      </c>
      <c r="Q173" s="5">
        <f t="shared" si="19"/>
        <v>0.46003034200055315</v>
      </c>
      <c r="R173" s="5">
        <f t="shared" si="20"/>
        <v>6.6274420115116112E-2</v>
      </c>
    </row>
    <row r="174" spans="5:18" x14ac:dyDescent="0.3">
      <c r="E174" s="4">
        <v>22.5</v>
      </c>
      <c r="F174" s="5">
        <v>9.8586999999999996E-5</v>
      </c>
      <c r="G174" s="5">
        <v>1.6996399999999999E-4</v>
      </c>
      <c r="H174" s="5">
        <v>2.6273900000000001E-4</v>
      </c>
      <c r="I174" s="5">
        <v>1.89901E-4</v>
      </c>
      <c r="J174" s="5"/>
      <c r="K174" s="5">
        <f t="shared" si="14"/>
        <v>3.6132600000000003E-4</v>
      </c>
      <c r="L174" s="5">
        <f t="shared" si="15"/>
        <v>-1.6415200000000001E-4</v>
      </c>
      <c r="M174" s="5">
        <f t="shared" si="16"/>
        <v>-1.9937000000000009E-5</v>
      </c>
      <c r="N174">
        <v>1</v>
      </c>
      <c r="O174" s="5">
        <f t="shared" si="17"/>
        <v>-0.45430442315249941</v>
      </c>
      <c r="P174" s="5">
        <f t="shared" si="18"/>
        <v>-5.517731909688206E-2</v>
      </c>
      <c r="Q174" s="5">
        <f t="shared" si="19"/>
        <v>0.45764292350985214</v>
      </c>
      <c r="R174" s="5">
        <f t="shared" si="20"/>
        <v>6.0431268194711257E-2</v>
      </c>
    </row>
    <row r="175" spans="5:18" x14ac:dyDescent="0.3">
      <c r="E175" s="4">
        <v>23</v>
      </c>
      <c r="F175" s="5">
        <v>9.6292000000000006E-5</v>
      </c>
      <c r="G175" s="5">
        <v>1.7368900000000001E-4</v>
      </c>
      <c r="H175" s="5">
        <v>2.7120300000000003E-4</v>
      </c>
      <c r="I175" s="5">
        <v>1.9520599999999999E-4</v>
      </c>
      <c r="J175" s="5"/>
      <c r="K175" s="5">
        <f t="shared" si="14"/>
        <v>3.6749500000000002E-4</v>
      </c>
      <c r="L175" s="5">
        <f t="shared" si="15"/>
        <v>-1.7491100000000003E-4</v>
      </c>
      <c r="M175" s="5">
        <f t="shared" si="16"/>
        <v>-2.1516999999999977E-5</v>
      </c>
      <c r="N175">
        <v>1</v>
      </c>
      <c r="O175" s="5">
        <f t="shared" si="17"/>
        <v>-0.47595477489489657</v>
      </c>
      <c r="P175" s="5">
        <f t="shared" si="18"/>
        <v>-5.8550456468795427E-2</v>
      </c>
      <c r="Q175" s="5">
        <f t="shared" si="19"/>
        <v>0.47954259841848879</v>
      </c>
      <c r="R175" s="5">
        <f t="shared" si="20"/>
        <v>6.1200939451780234E-2</v>
      </c>
    </row>
    <row r="176" spans="5:18" x14ac:dyDescent="0.3">
      <c r="E176" s="4">
        <v>23.5</v>
      </c>
      <c r="F176" s="5">
        <v>1.0478499999999999E-4</v>
      </c>
      <c r="G176" s="5">
        <v>1.7458299999999999E-4</v>
      </c>
      <c r="H176" s="5">
        <v>2.6565999999999997E-4</v>
      </c>
      <c r="I176" s="5">
        <v>1.9192800000000001E-4</v>
      </c>
      <c r="J176" s="5"/>
      <c r="K176" s="5">
        <f t="shared" si="14"/>
        <v>3.7044499999999995E-4</v>
      </c>
      <c r="L176" s="5">
        <f t="shared" si="15"/>
        <v>-1.6087499999999999E-4</v>
      </c>
      <c r="M176" s="5">
        <f t="shared" si="16"/>
        <v>-1.7345000000000018E-5</v>
      </c>
      <c r="N176">
        <v>1</v>
      </c>
      <c r="O176" s="5">
        <f t="shared" si="17"/>
        <v>-0.4342749935887919</v>
      </c>
      <c r="P176" s="5">
        <f t="shared" si="18"/>
        <v>-4.6822065353831259E-2</v>
      </c>
      <c r="Q176" s="5">
        <f t="shared" si="19"/>
        <v>0.4367917992139318</v>
      </c>
      <c r="R176" s="5">
        <f t="shared" si="20"/>
        <v>5.3700874428210942E-2</v>
      </c>
    </row>
    <row r="177" spans="5:18" x14ac:dyDescent="0.3">
      <c r="E177" s="4">
        <v>24</v>
      </c>
      <c r="F177" s="5">
        <v>9.6322000000000004E-5</v>
      </c>
      <c r="G177" s="5">
        <v>1.75E-4</v>
      </c>
      <c r="H177" s="5">
        <v>2.7465999999999998E-4</v>
      </c>
      <c r="I177" s="5">
        <v>1.97173E-4</v>
      </c>
      <c r="J177" s="5"/>
      <c r="K177" s="5">
        <f t="shared" si="14"/>
        <v>3.7098199999999995E-4</v>
      </c>
      <c r="L177" s="5">
        <f t="shared" si="15"/>
        <v>-1.7833799999999997E-4</v>
      </c>
      <c r="M177" s="5">
        <f t="shared" si="16"/>
        <v>-2.2173000000000006E-5</v>
      </c>
      <c r="N177">
        <v>1</v>
      </c>
      <c r="O177" s="5">
        <f t="shared" si="17"/>
        <v>-0.48071874107099533</v>
      </c>
      <c r="P177" s="5">
        <f t="shared" si="18"/>
        <v>-5.9768398466771996E-2</v>
      </c>
      <c r="Q177" s="5">
        <f t="shared" si="19"/>
        <v>0.48442003413583701</v>
      </c>
      <c r="R177" s="5">
        <f t="shared" si="20"/>
        <v>6.1848276828121114E-2</v>
      </c>
    </row>
    <row r="178" spans="5:18" x14ac:dyDescent="0.3">
      <c r="E178" s="4">
        <v>24.5</v>
      </c>
      <c r="F178" s="5">
        <v>9.3282000000000006E-5</v>
      </c>
      <c r="G178" s="5">
        <v>1.7210899999999999E-4</v>
      </c>
      <c r="H178" s="5">
        <v>2.6643499999999998E-4</v>
      </c>
      <c r="I178" s="5">
        <v>1.8680199999999999E-4</v>
      </c>
      <c r="J178" s="5"/>
      <c r="K178" s="5">
        <f t="shared" si="14"/>
        <v>3.5971699999999996E-4</v>
      </c>
      <c r="L178" s="5">
        <f t="shared" si="15"/>
        <v>-1.7315299999999997E-4</v>
      </c>
      <c r="M178" s="5">
        <f t="shared" si="16"/>
        <v>-1.4693000000000003E-5</v>
      </c>
      <c r="N178">
        <v>1</v>
      </c>
      <c r="O178" s="5">
        <f t="shared" si="17"/>
        <v>-0.48135895718022775</v>
      </c>
      <c r="P178" s="5">
        <f t="shared" si="18"/>
        <v>-4.0845998382061467E-2</v>
      </c>
      <c r="Q178" s="5">
        <f t="shared" si="19"/>
        <v>0.48308885439581783</v>
      </c>
      <c r="R178" s="5">
        <f t="shared" si="20"/>
        <v>4.2326399398362115E-2</v>
      </c>
    </row>
    <row r="179" spans="5:18" x14ac:dyDescent="0.3">
      <c r="E179" s="4">
        <v>25</v>
      </c>
      <c r="F179" s="5">
        <v>9.5754999999999994E-5</v>
      </c>
      <c r="G179" s="5">
        <v>1.79202E-4</v>
      </c>
      <c r="H179" s="5">
        <v>2.8586600000000002E-4</v>
      </c>
      <c r="I179" s="5">
        <v>2.0110700000000001E-4</v>
      </c>
      <c r="J179" s="5"/>
      <c r="K179" s="5">
        <f t="shared" si="14"/>
        <v>3.8162100000000001E-4</v>
      </c>
      <c r="L179" s="5">
        <f t="shared" si="15"/>
        <v>-1.9011100000000002E-4</v>
      </c>
      <c r="M179" s="5">
        <f t="shared" si="16"/>
        <v>-2.1905000000000015E-5</v>
      </c>
      <c r="N179">
        <v>1</v>
      </c>
      <c r="O179" s="5">
        <f t="shared" si="17"/>
        <v>-0.49816702959218706</v>
      </c>
      <c r="P179" s="5">
        <f t="shared" si="18"/>
        <v>-5.7399881033800587E-2</v>
      </c>
      <c r="Q179" s="5">
        <f t="shared" si="19"/>
        <v>0.50146299535997407</v>
      </c>
      <c r="R179" s="5">
        <f t="shared" si="20"/>
        <v>5.7358140603989693E-2</v>
      </c>
    </row>
    <row r="180" spans="5:18" x14ac:dyDescent="0.3">
      <c r="E180" s="4">
        <v>25.5</v>
      </c>
      <c r="F180" s="5">
        <v>9.8288000000000005E-5</v>
      </c>
      <c r="G180" s="5">
        <v>1.7923200000000001E-4</v>
      </c>
      <c r="H180" s="5">
        <v>2.7776E-4</v>
      </c>
      <c r="I180" s="5">
        <v>1.93597E-4</v>
      </c>
      <c r="J180" s="5"/>
      <c r="K180" s="5">
        <f t="shared" si="14"/>
        <v>3.7604800000000003E-4</v>
      </c>
      <c r="L180" s="5">
        <f t="shared" si="15"/>
        <v>-1.7947199999999999E-4</v>
      </c>
      <c r="M180" s="5">
        <f t="shared" si="16"/>
        <v>-1.4364999999999989E-5</v>
      </c>
      <c r="N180">
        <v>1</v>
      </c>
      <c r="O180" s="5">
        <f t="shared" si="17"/>
        <v>-0.47725822235459298</v>
      </c>
      <c r="P180" s="5">
        <f t="shared" si="18"/>
        <v>-3.8199910649704259E-2</v>
      </c>
      <c r="Q180" s="5">
        <f t="shared" si="19"/>
        <v>0.47878454860063258</v>
      </c>
      <c r="R180" s="5">
        <f t="shared" si="20"/>
        <v>3.9935034800242915E-2</v>
      </c>
    </row>
    <row r="181" spans="5:18" x14ac:dyDescent="0.3">
      <c r="E181" s="4">
        <v>26</v>
      </c>
      <c r="F181" s="5">
        <v>8.6457000000000002E-5</v>
      </c>
      <c r="G181" s="5">
        <v>1.6018799999999999E-4</v>
      </c>
      <c r="H181" s="5">
        <v>2.5057999999999998E-4</v>
      </c>
      <c r="I181" s="5">
        <v>1.7678799999999999E-4</v>
      </c>
      <c r="J181" s="5"/>
      <c r="K181" s="5">
        <f t="shared" si="14"/>
        <v>3.3703699999999999E-4</v>
      </c>
      <c r="L181" s="5">
        <f t="shared" si="15"/>
        <v>-1.6412299999999996E-4</v>
      </c>
      <c r="M181" s="5">
        <f t="shared" si="16"/>
        <v>-1.6599999999999997E-5</v>
      </c>
      <c r="N181">
        <v>1</v>
      </c>
      <c r="O181" s="5">
        <f t="shared" si="17"/>
        <v>-0.48695840516026417</v>
      </c>
      <c r="P181" s="5">
        <f t="shared" si="18"/>
        <v>-4.925275266513765E-2</v>
      </c>
      <c r="Q181" s="5">
        <f t="shared" si="19"/>
        <v>0.48944286898607603</v>
      </c>
      <c r="R181" s="5">
        <f t="shared" si="20"/>
        <v>5.040042747368307E-2</v>
      </c>
    </row>
    <row r="182" spans="5:18" x14ac:dyDescent="0.3">
      <c r="E182" s="4">
        <v>26.5</v>
      </c>
      <c r="F182" s="5">
        <v>8.8275000000000004E-5</v>
      </c>
      <c r="G182" s="5">
        <v>1.7070900000000001E-4</v>
      </c>
      <c r="H182" s="5">
        <v>2.6971299999999998E-4</v>
      </c>
      <c r="I182" s="5">
        <v>1.8954400000000001E-4</v>
      </c>
      <c r="J182" s="5"/>
      <c r="K182" s="5">
        <f t="shared" si="14"/>
        <v>3.57988E-4</v>
      </c>
      <c r="L182" s="5">
        <f t="shared" si="15"/>
        <v>-1.8143799999999997E-4</v>
      </c>
      <c r="M182" s="5">
        <f t="shared" si="16"/>
        <v>-1.8835000000000005E-5</v>
      </c>
      <c r="N182">
        <v>1</v>
      </c>
      <c r="O182" s="5">
        <f t="shared" si="17"/>
        <v>-0.50682704448193783</v>
      </c>
      <c r="P182" s="5">
        <f t="shared" si="18"/>
        <v>-5.2613495424427649E-2</v>
      </c>
      <c r="Q182" s="5">
        <f t="shared" si="19"/>
        <v>0.50955061860336548</v>
      </c>
      <c r="R182" s="5">
        <f t="shared" si="20"/>
        <v>5.1719529903191043E-2</v>
      </c>
    </row>
    <row r="183" spans="5:18" x14ac:dyDescent="0.3">
      <c r="E183" s="4">
        <v>27</v>
      </c>
      <c r="F183" s="5">
        <v>1.01716E-4</v>
      </c>
      <c r="G183" s="5">
        <v>1.8510299999999999E-4</v>
      </c>
      <c r="H183" s="5">
        <v>2.8878600000000002E-4</v>
      </c>
      <c r="I183" s="5">
        <v>2.0283599999999999E-4</v>
      </c>
      <c r="J183" s="5"/>
      <c r="K183" s="5">
        <f t="shared" si="14"/>
        <v>3.9050200000000004E-4</v>
      </c>
      <c r="L183" s="5">
        <f t="shared" si="15"/>
        <v>-1.8707000000000001E-4</v>
      </c>
      <c r="M183" s="5">
        <f t="shared" si="16"/>
        <v>-1.7733000000000001E-5</v>
      </c>
      <c r="N183">
        <v>1</v>
      </c>
      <c r="O183" s="5">
        <f t="shared" si="17"/>
        <v>-0.47905004327762724</v>
      </c>
      <c r="P183" s="5">
        <f t="shared" si="18"/>
        <v>-4.5410778946074537E-2</v>
      </c>
      <c r="Q183" s="5">
        <f t="shared" si="19"/>
        <v>0.48119755070946257</v>
      </c>
      <c r="R183" s="5">
        <f t="shared" si="20"/>
        <v>4.725549140382071E-2</v>
      </c>
    </row>
    <row r="184" spans="5:18" x14ac:dyDescent="0.3">
      <c r="E184" s="4">
        <v>27.5</v>
      </c>
      <c r="F184" s="5">
        <v>1.01656E-4</v>
      </c>
      <c r="G184" s="5">
        <v>1.84179E-4</v>
      </c>
      <c r="H184" s="5">
        <v>2.7489799999999998E-4</v>
      </c>
      <c r="I184" s="5">
        <v>1.8930499999999999E-4</v>
      </c>
      <c r="J184" s="5"/>
      <c r="K184" s="5">
        <f t="shared" si="14"/>
        <v>3.7655399999999997E-4</v>
      </c>
      <c r="L184" s="5">
        <f t="shared" si="15"/>
        <v>-1.7324199999999999E-4</v>
      </c>
      <c r="M184" s="5">
        <f t="shared" si="16"/>
        <v>-5.1259999999999912E-6</v>
      </c>
      <c r="N184">
        <v>1</v>
      </c>
      <c r="O184" s="5">
        <f t="shared" si="17"/>
        <v>-0.46007212776919115</v>
      </c>
      <c r="P184" s="5">
        <f t="shared" si="18"/>
        <v>-1.3612921387105147E-2</v>
      </c>
      <c r="Q184" s="5">
        <f t="shared" si="19"/>
        <v>0.46027347781374767</v>
      </c>
      <c r="R184" s="5">
        <f t="shared" si="20"/>
        <v>1.4790018777140717E-2</v>
      </c>
    </row>
    <row r="185" spans="5:18" x14ac:dyDescent="0.3">
      <c r="E185" s="4">
        <v>28</v>
      </c>
      <c r="F185" s="5">
        <v>9.3818000000000002E-5</v>
      </c>
      <c r="G185" s="5">
        <v>1.6755000000000001E-4</v>
      </c>
      <c r="H185" s="5">
        <v>2.7221599999999998E-4</v>
      </c>
      <c r="I185" s="5">
        <v>1.93537E-4</v>
      </c>
      <c r="J185" s="5"/>
      <c r="K185" s="5">
        <f t="shared" si="14"/>
        <v>3.66034E-4</v>
      </c>
      <c r="L185" s="5">
        <f t="shared" si="15"/>
        <v>-1.7839799999999997E-4</v>
      </c>
      <c r="M185" s="5">
        <f t="shared" si="16"/>
        <v>-2.5986999999999994E-5</v>
      </c>
      <c r="N185">
        <v>1</v>
      </c>
      <c r="O185" s="5">
        <f t="shared" si="17"/>
        <v>-0.48738095368189832</v>
      </c>
      <c r="P185" s="5">
        <f t="shared" si="18"/>
        <v>-7.0996136970882473E-2</v>
      </c>
      <c r="Q185" s="5">
        <f t="shared" si="19"/>
        <v>0.49252476635867254</v>
      </c>
      <c r="R185" s="5">
        <f t="shared" si="20"/>
        <v>7.2325631744299151E-2</v>
      </c>
    </row>
    <row r="186" spans="5:18" x14ac:dyDescent="0.3">
      <c r="E186" s="4">
        <v>28.5</v>
      </c>
      <c r="F186" s="5">
        <v>8.5532999999999996E-5</v>
      </c>
      <c r="G186" s="5">
        <v>1.4934E-4</v>
      </c>
      <c r="H186" s="5">
        <v>2.4128100000000001E-4</v>
      </c>
      <c r="I186" s="5">
        <v>1.7750399999999999E-4</v>
      </c>
      <c r="J186" s="5"/>
      <c r="K186" s="5">
        <f t="shared" si="14"/>
        <v>3.2681400000000003E-4</v>
      </c>
      <c r="L186" s="5">
        <f t="shared" si="15"/>
        <v>-1.5574800000000001E-4</v>
      </c>
      <c r="M186" s="5">
        <f t="shared" si="16"/>
        <v>-2.8163999999999983E-5</v>
      </c>
      <c r="N186">
        <v>1</v>
      </c>
      <c r="O186" s="5">
        <f t="shared" si="17"/>
        <v>-0.4765646514531201</v>
      </c>
      <c r="P186" s="5">
        <f t="shared" si="18"/>
        <v>-8.6177458737997703E-2</v>
      </c>
      <c r="Q186" s="5">
        <f t="shared" si="19"/>
        <v>0.48429373463753705</v>
      </c>
      <c r="R186" s="5">
        <f t="shared" si="20"/>
        <v>8.9448664013578455E-2</v>
      </c>
    </row>
    <row r="187" spans="5:18" x14ac:dyDescent="0.3">
      <c r="E187" s="4">
        <v>29</v>
      </c>
      <c r="F187" s="5">
        <v>8.2910000000000004E-5</v>
      </c>
      <c r="G187" s="5">
        <v>1.46897E-4</v>
      </c>
      <c r="H187" s="5">
        <v>2.37049E-4</v>
      </c>
      <c r="I187" s="5">
        <v>1.72258E-4</v>
      </c>
      <c r="J187" s="5"/>
      <c r="K187" s="5">
        <f t="shared" si="14"/>
        <v>3.1995899999999998E-4</v>
      </c>
      <c r="L187" s="5">
        <f t="shared" si="15"/>
        <v>-1.54139E-4</v>
      </c>
      <c r="M187" s="5">
        <f t="shared" si="16"/>
        <v>-2.5361000000000003E-5</v>
      </c>
      <c r="N187">
        <v>1</v>
      </c>
      <c r="O187" s="5">
        <f t="shared" si="17"/>
        <v>-0.4817460987188984</v>
      </c>
      <c r="P187" s="5">
        <f t="shared" si="18"/>
        <v>-7.9263280607827891E-2</v>
      </c>
      <c r="Q187" s="5">
        <f t="shared" si="19"/>
        <v>0.4882232801532449</v>
      </c>
      <c r="R187" s="5">
        <f t="shared" si="20"/>
        <v>8.1536132252598578E-2</v>
      </c>
    </row>
    <row r="188" spans="5:18" x14ac:dyDescent="0.3">
      <c r="E188" s="4">
        <v>29.5</v>
      </c>
      <c r="F188" s="5">
        <v>9.4951000000000006E-5</v>
      </c>
      <c r="G188" s="5">
        <v>1.5154599999999999E-4</v>
      </c>
      <c r="H188" s="5">
        <v>2.4378400000000001E-4</v>
      </c>
      <c r="I188" s="5">
        <v>1.8566899999999999E-4</v>
      </c>
      <c r="J188" s="5"/>
      <c r="K188" s="5">
        <f t="shared" si="14"/>
        <v>3.38735E-4</v>
      </c>
      <c r="L188" s="5">
        <f t="shared" si="15"/>
        <v>-1.4883300000000002E-4</v>
      </c>
      <c r="M188" s="5">
        <f t="shared" si="16"/>
        <v>-3.4122999999999998E-5</v>
      </c>
      <c r="N188">
        <v>1</v>
      </c>
      <c r="O188" s="5">
        <f t="shared" si="17"/>
        <v>-0.43937886548481858</v>
      </c>
      <c r="P188" s="5">
        <f t="shared" si="18"/>
        <v>-0.10073656398069286</v>
      </c>
      <c r="Q188" s="5">
        <f t="shared" si="19"/>
        <v>0.4507789289190019</v>
      </c>
      <c r="R188" s="5">
        <f t="shared" si="20"/>
        <v>0.11268766256803478</v>
      </c>
    </row>
    <row r="189" spans="5:18" x14ac:dyDescent="0.3">
      <c r="E189" s="4">
        <v>30</v>
      </c>
      <c r="F189" s="5">
        <v>8.3566000000000006E-5</v>
      </c>
      <c r="G189" s="5">
        <v>1.3047499999999999E-4</v>
      </c>
      <c r="H189" s="5">
        <v>2.00034E-4</v>
      </c>
      <c r="I189" s="5">
        <v>1.5497300000000001E-4</v>
      </c>
      <c r="J189" s="5"/>
      <c r="K189" s="5">
        <f t="shared" si="14"/>
        <v>2.8360000000000001E-4</v>
      </c>
      <c r="L189" s="5">
        <f t="shared" si="15"/>
        <v>-1.16468E-4</v>
      </c>
      <c r="M189" s="5">
        <f t="shared" si="16"/>
        <v>-2.4498000000000022E-5</v>
      </c>
      <c r="N189">
        <v>1</v>
      </c>
      <c r="O189" s="5">
        <f t="shared" si="17"/>
        <v>-0.41067700987306061</v>
      </c>
      <c r="P189" s="5">
        <f t="shared" si="18"/>
        <v>-8.6382228490832227E-2</v>
      </c>
      <c r="Q189" s="5">
        <f t="shared" si="19"/>
        <v>0.41966355076098794</v>
      </c>
      <c r="R189" s="5">
        <f t="shared" si="20"/>
        <v>0.10365940257792891</v>
      </c>
    </row>
    <row r="190" spans="5:18" x14ac:dyDescent="0.3">
      <c r="E190" s="4">
        <v>30.5</v>
      </c>
      <c r="F190" s="5">
        <v>8.4281000000000002E-5</v>
      </c>
      <c r="G190" s="5">
        <v>1.3247199999999999E-4</v>
      </c>
      <c r="H190" s="5">
        <v>2.06591E-4</v>
      </c>
      <c r="I190" s="5">
        <v>1.62304E-4</v>
      </c>
      <c r="J190" s="5"/>
      <c r="K190" s="5">
        <f t="shared" si="14"/>
        <v>2.9087200000000002E-4</v>
      </c>
      <c r="L190" s="5">
        <f t="shared" si="15"/>
        <v>-1.2230999999999999E-4</v>
      </c>
      <c r="M190" s="5">
        <f t="shared" si="16"/>
        <v>-2.9832000000000008E-5</v>
      </c>
      <c r="N190">
        <v>1</v>
      </c>
      <c r="O190" s="5">
        <f t="shared" si="17"/>
        <v>-0.42049423801534691</v>
      </c>
      <c r="P190" s="5">
        <f t="shared" si="18"/>
        <v>-0.10256057647350039</v>
      </c>
      <c r="Q190" s="5">
        <f t="shared" si="19"/>
        <v>0.43282106701347606</v>
      </c>
      <c r="R190" s="5">
        <f t="shared" si="20"/>
        <v>0.11961692928093083</v>
      </c>
    </row>
    <row r="191" spans="5:18" x14ac:dyDescent="0.3">
      <c r="E191" s="4">
        <v>31</v>
      </c>
      <c r="F191" s="5">
        <v>8.0704999999999994E-5</v>
      </c>
      <c r="G191" s="5">
        <v>1.2740599999999999E-4</v>
      </c>
      <c r="H191" s="5">
        <v>1.96935E-4</v>
      </c>
      <c r="I191" s="5">
        <v>1.5306599999999999E-4</v>
      </c>
      <c r="J191" s="5"/>
      <c r="K191" s="5">
        <f t="shared" si="14"/>
        <v>2.7764E-4</v>
      </c>
      <c r="L191" s="5">
        <f t="shared" si="15"/>
        <v>-1.1623E-4</v>
      </c>
      <c r="M191" s="5">
        <f t="shared" si="16"/>
        <v>-2.5659999999999995E-5</v>
      </c>
      <c r="N191">
        <v>1</v>
      </c>
      <c r="O191" s="5">
        <f t="shared" si="17"/>
        <v>-0.41863564327906644</v>
      </c>
      <c r="P191" s="5">
        <f t="shared" si="18"/>
        <v>-9.2421841233251673E-2</v>
      </c>
      <c r="Q191" s="5">
        <f t="shared" si="19"/>
        <v>0.42871622148062249</v>
      </c>
      <c r="R191" s="5">
        <f t="shared" si="20"/>
        <v>0.1086419210511539</v>
      </c>
    </row>
    <row r="192" spans="5:18" x14ac:dyDescent="0.3">
      <c r="E192" s="4">
        <v>31.5</v>
      </c>
      <c r="F192" s="5">
        <v>9.1494000000000002E-5</v>
      </c>
      <c r="G192" s="5">
        <v>1.30982E-4</v>
      </c>
      <c r="H192" s="5">
        <v>2.0456399999999999E-4</v>
      </c>
      <c r="I192" s="5">
        <v>1.65642E-4</v>
      </c>
      <c r="J192" s="5"/>
      <c r="K192" s="5">
        <f t="shared" si="14"/>
        <v>2.9605799999999998E-4</v>
      </c>
      <c r="L192" s="5">
        <f t="shared" si="15"/>
        <v>-1.1306999999999999E-4</v>
      </c>
      <c r="M192" s="5">
        <f t="shared" si="16"/>
        <v>-3.4659999999999997E-5</v>
      </c>
      <c r="N192">
        <v>1</v>
      </c>
      <c r="O192" s="5">
        <f t="shared" si="17"/>
        <v>-0.38191840787953713</v>
      </c>
      <c r="P192" s="5">
        <f t="shared" si="18"/>
        <v>-0.11707165487843597</v>
      </c>
      <c r="Q192" s="5">
        <f t="shared" si="19"/>
        <v>0.39945893738057242</v>
      </c>
      <c r="R192" s="5">
        <f t="shared" si="20"/>
        <v>0.14872103976745493</v>
      </c>
    </row>
    <row r="193" spans="5:18" x14ac:dyDescent="0.3">
      <c r="E193" s="4">
        <v>32</v>
      </c>
      <c r="F193" s="5">
        <v>8.5502999999999998E-5</v>
      </c>
      <c r="G193" s="5">
        <v>1.2311399999999999E-4</v>
      </c>
      <c r="H193" s="5">
        <v>1.81795E-4</v>
      </c>
      <c r="I193" s="5">
        <v>1.4305200000000001E-4</v>
      </c>
      <c r="J193" s="5"/>
      <c r="K193" s="5">
        <f t="shared" si="14"/>
        <v>2.6729800000000001E-4</v>
      </c>
      <c r="L193" s="5">
        <f t="shared" si="15"/>
        <v>-9.6292000000000006E-5</v>
      </c>
      <c r="M193" s="5">
        <f t="shared" si="16"/>
        <v>-1.9938000000000025E-5</v>
      </c>
      <c r="N193">
        <v>1</v>
      </c>
      <c r="O193" s="5">
        <f t="shared" si="17"/>
        <v>-0.36024212676488415</v>
      </c>
      <c r="P193" s="5">
        <f t="shared" si="18"/>
        <v>-7.4590906029974119E-2</v>
      </c>
      <c r="Q193" s="5">
        <f t="shared" si="19"/>
        <v>0.36788339614402182</v>
      </c>
      <c r="R193" s="5">
        <f t="shared" si="20"/>
        <v>0.10208625373201316</v>
      </c>
    </row>
    <row r="194" spans="5:18" x14ac:dyDescent="0.3">
      <c r="E194" s="4">
        <v>32.5</v>
      </c>
      <c r="F194" s="5">
        <v>8.7887999999999996E-5</v>
      </c>
      <c r="G194" s="5">
        <v>1.28181E-4</v>
      </c>
      <c r="H194" s="5">
        <v>1.8048399999999999E-4</v>
      </c>
      <c r="I194" s="5">
        <v>1.3578E-4</v>
      </c>
      <c r="J194" s="5"/>
      <c r="K194" s="5">
        <f t="shared" si="14"/>
        <v>2.6837200000000001E-4</v>
      </c>
      <c r="L194" s="5">
        <f t="shared" si="15"/>
        <v>-9.2595999999999992E-5</v>
      </c>
      <c r="M194" s="5">
        <f t="shared" si="16"/>
        <v>-7.5990000000000064E-6</v>
      </c>
      <c r="N194">
        <v>1</v>
      </c>
      <c r="O194" s="5">
        <f t="shared" si="17"/>
        <v>-0.34502854247089854</v>
      </c>
      <c r="P194" s="5">
        <f t="shared" si="18"/>
        <v>-2.8315174459332591E-2</v>
      </c>
      <c r="Q194" s="5">
        <f t="shared" si="19"/>
        <v>0.34618845189326442</v>
      </c>
      <c r="R194" s="5">
        <f t="shared" si="20"/>
        <v>4.0941343095925835E-2</v>
      </c>
    </row>
    <row r="195" spans="5:18" x14ac:dyDescent="0.3">
      <c r="E195" s="4">
        <v>33</v>
      </c>
      <c r="F195" s="5">
        <v>8.9616000000000004E-5</v>
      </c>
      <c r="G195" s="5">
        <v>1.32979E-4</v>
      </c>
      <c r="H195" s="5">
        <v>1.90199E-4</v>
      </c>
      <c r="I195" s="5">
        <v>1.4317099999999999E-4</v>
      </c>
      <c r="J195" s="5"/>
      <c r="K195" s="5">
        <f t="shared" si="14"/>
        <v>2.7981499999999999E-4</v>
      </c>
      <c r="L195" s="5">
        <f t="shared" si="15"/>
        <v>-1.00583E-4</v>
      </c>
      <c r="M195" s="5">
        <f t="shared" si="16"/>
        <v>-1.0191999999999986E-5</v>
      </c>
      <c r="N195">
        <v>1</v>
      </c>
      <c r="O195" s="5">
        <f t="shared" si="17"/>
        <v>-0.35946250201025676</v>
      </c>
      <c r="P195" s="5">
        <f t="shared" si="18"/>
        <v>-3.6424065900684331E-2</v>
      </c>
      <c r="Q195" s="5">
        <f t="shared" si="19"/>
        <v>0.36130320082751993</v>
      </c>
      <c r="R195" s="5">
        <f t="shared" si="20"/>
        <v>5.0492284059618628E-2</v>
      </c>
    </row>
    <row r="196" spans="5:18" x14ac:dyDescent="0.3">
      <c r="E196" s="4">
        <v>33.5</v>
      </c>
      <c r="F196" s="5">
        <v>8.3029999999999996E-5</v>
      </c>
      <c r="G196" s="5">
        <v>1.283E-4</v>
      </c>
      <c r="H196" s="5">
        <v>1.8066299999999999E-4</v>
      </c>
      <c r="I196" s="5">
        <v>1.3440899999999999E-4</v>
      </c>
      <c r="J196" s="5"/>
      <c r="K196" s="5">
        <f t="shared" si="14"/>
        <v>2.6369299999999996E-4</v>
      </c>
      <c r="L196" s="5">
        <f t="shared" si="15"/>
        <v>-9.7632999999999992E-5</v>
      </c>
      <c r="M196" s="5">
        <f t="shared" si="16"/>
        <v>-6.1089999999999918E-6</v>
      </c>
      <c r="N196">
        <v>1</v>
      </c>
      <c r="O196" s="5">
        <f t="shared" si="17"/>
        <v>-0.3702525285085308</v>
      </c>
      <c r="P196" s="5">
        <f t="shared" si="18"/>
        <v>-2.3167092035055889E-2</v>
      </c>
      <c r="Q196" s="5">
        <f t="shared" si="19"/>
        <v>0.37097661519335851</v>
      </c>
      <c r="R196" s="5">
        <f t="shared" si="20"/>
        <v>3.1244795056947598E-2</v>
      </c>
    </row>
    <row r="197" spans="5:18" x14ac:dyDescent="0.3">
      <c r="E197" s="4">
        <v>34</v>
      </c>
      <c r="F197" s="5">
        <v>8.4489999999999999E-5</v>
      </c>
      <c r="G197" s="5">
        <v>1.26095E-4</v>
      </c>
      <c r="H197" s="5">
        <v>1.7941100000000001E-4</v>
      </c>
      <c r="I197" s="5">
        <v>1.3756799999999999E-4</v>
      </c>
      <c r="J197" s="5"/>
      <c r="K197" s="5">
        <f t="shared" si="14"/>
        <v>2.6390099999999998E-4</v>
      </c>
      <c r="L197" s="5">
        <f t="shared" si="15"/>
        <v>-9.4921000000000008E-5</v>
      </c>
      <c r="M197" s="5">
        <f t="shared" si="16"/>
        <v>-1.147299999999999E-5</v>
      </c>
      <c r="N197">
        <v>1</v>
      </c>
      <c r="O197" s="5">
        <f t="shared" si="17"/>
        <v>-0.35968412397073152</v>
      </c>
      <c r="P197" s="5">
        <f t="shared" si="18"/>
        <v>-4.347463632195403E-2</v>
      </c>
      <c r="Q197" s="5">
        <f t="shared" si="19"/>
        <v>0.36230196389188773</v>
      </c>
      <c r="R197" s="5">
        <f t="shared" si="20"/>
        <v>6.0142717933430324E-2</v>
      </c>
    </row>
    <row r="198" spans="5:18" x14ac:dyDescent="0.3">
      <c r="E198" s="4">
        <v>34.5</v>
      </c>
      <c r="F198" s="5">
        <v>8.4967000000000002E-5</v>
      </c>
      <c r="G198" s="5">
        <v>1.27763E-4</v>
      </c>
      <c r="H198" s="5">
        <v>1.7720600000000001E-4</v>
      </c>
      <c r="I198" s="5">
        <v>1.36198E-4</v>
      </c>
      <c r="J198" s="5"/>
      <c r="K198" s="5">
        <f t="shared" si="14"/>
        <v>2.6217299999999999E-4</v>
      </c>
      <c r="L198" s="5">
        <f t="shared" si="15"/>
        <v>-9.2239000000000009E-5</v>
      </c>
      <c r="M198" s="5">
        <f t="shared" si="16"/>
        <v>-8.4349999999999963E-6</v>
      </c>
      <c r="N198">
        <v>1</v>
      </c>
      <c r="O198" s="5">
        <f t="shared" si="17"/>
        <v>-0.35182494002052084</v>
      </c>
      <c r="P198" s="5">
        <f t="shared" si="18"/>
        <v>-3.2173412212546666E-2</v>
      </c>
      <c r="Q198" s="5">
        <f t="shared" si="19"/>
        <v>0.35329296182324593</v>
      </c>
      <c r="R198" s="5">
        <f t="shared" si="20"/>
        <v>4.5596789050980552E-2</v>
      </c>
    </row>
    <row r="199" spans="5:18" x14ac:dyDescent="0.3">
      <c r="E199" s="4">
        <v>35</v>
      </c>
      <c r="F199" s="5">
        <v>7.7039000000000006E-5</v>
      </c>
      <c r="G199" s="5">
        <v>1.30297E-4</v>
      </c>
      <c r="H199" s="5">
        <v>1.84477E-4</v>
      </c>
      <c r="I199" s="5">
        <v>1.3035600000000001E-4</v>
      </c>
      <c r="J199" s="5"/>
      <c r="K199" s="5">
        <f t="shared" si="14"/>
        <v>2.6151599999999999E-4</v>
      </c>
      <c r="L199" s="5">
        <f t="shared" si="15"/>
        <v>-1.07438E-4</v>
      </c>
      <c r="M199" s="5">
        <f t="shared" si="16"/>
        <v>-5.9000000000007397E-8</v>
      </c>
      <c r="N199">
        <v>1</v>
      </c>
      <c r="O199" s="5">
        <f t="shared" si="17"/>
        <v>-0.41082763578519094</v>
      </c>
      <c r="P199" s="5">
        <f t="shared" si="18"/>
        <v>-2.2560761100662063E-4</v>
      </c>
      <c r="Q199" s="5">
        <f t="shared" si="19"/>
        <v>0.41082769773183947</v>
      </c>
      <c r="R199" s="5">
        <f t="shared" si="20"/>
        <v>2.745769377181772E-4</v>
      </c>
    </row>
    <row r="200" spans="5:18" x14ac:dyDescent="0.3">
      <c r="E200" s="4">
        <v>35.5</v>
      </c>
      <c r="F200" s="5">
        <v>8.0258000000000003E-5</v>
      </c>
      <c r="G200" s="5">
        <v>1.2871700000000001E-4</v>
      </c>
      <c r="H200" s="5">
        <v>1.8030499999999999E-4</v>
      </c>
      <c r="I200" s="5">
        <v>1.3089300000000001E-4</v>
      </c>
      <c r="J200" s="5"/>
      <c r="K200" s="5">
        <f t="shared" si="14"/>
        <v>2.6056300000000001E-4</v>
      </c>
      <c r="L200" s="5">
        <f t="shared" si="15"/>
        <v>-1.0004699999999999E-4</v>
      </c>
      <c r="M200" s="5">
        <f t="shared" si="16"/>
        <v>-2.1760000000000009E-6</v>
      </c>
      <c r="N200">
        <v>1</v>
      </c>
      <c r="O200" s="5">
        <f t="shared" si="17"/>
        <v>-0.38396472254310854</v>
      </c>
      <c r="P200" s="5">
        <f t="shared" si="18"/>
        <v>-8.3511473232960962E-3</v>
      </c>
      <c r="Q200" s="5">
        <f t="shared" si="19"/>
        <v>0.38405552960375627</v>
      </c>
      <c r="R200" s="5">
        <f t="shared" si="20"/>
        <v>1.0873174489853281E-2</v>
      </c>
    </row>
    <row r="201" spans="5:18" x14ac:dyDescent="0.3">
      <c r="E201" s="4">
        <v>36</v>
      </c>
      <c r="F201" s="5">
        <v>8.2492999999999998E-5</v>
      </c>
      <c r="G201" s="5">
        <v>1.3375400000000001E-4</v>
      </c>
      <c r="H201" s="5">
        <v>1.8090099999999999E-4</v>
      </c>
      <c r="I201" s="5">
        <v>1.3148899999999999E-4</v>
      </c>
      <c r="J201" s="5"/>
      <c r="K201" s="5">
        <f t="shared" ref="K201:K249" si="21">F201+H201</f>
        <v>2.6339400000000002E-4</v>
      </c>
      <c r="L201" s="5">
        <f t="shared" si="15"/>
        <v>-9.8407999999999997E-5</v>
      </c>
      <c r="M201" s="5">
        <f t="shared" si="16"/>
        <v>2.2650000000000198E-6</v>
      </c>
      <c r="N201">
        <v>1</v>
      </c>
      <c r="O201" s="5">
        <f t="shared" si="17"/>
        <v>-0.37361519244933444</v>
      </c>
      <c r="P201" s="5">
        <f t="shared" si="18"/>
        <v>8.5992847217477228E-3</v>
      </c>
      <c r="Q201" s="5">
        <f t="shared" si="19"/>
        <v>0.3737141417269072</v>
      </c>
      <c r="R201" s="5">
        <f t="shared" si="20"/>
        <v>-1.1506179180363899E-2</v>
      </c>
    </row>
    <row r="202" spans="5:18" x14ac:dyDescent="0.3">
      <c r="E202" s="4">
        <v>36.5</v>
      </c>
      <c r="F202" s="5">
        <v>7.9424000000000004E-5</v>
      </c>
      <c r="G202" s="5">
        <v>1.21505E-4</v>
      </c>
      <c r="H202" s="5">
        <v>1.7374799999999999E-4</v>
      </c>
      <c r="I202" s="5">
        <v>1.3435000000000001E-4</v>
      </c>
      <c r="J202" s="5"/>
      <c r="K202" s="5">
        <f t="shared" si="21"/>
        <v>2.5317199999999997E-4</v>
      </c>
      <c r="L202" s="5">
        <f t="shared" ref="L202:L249" si="22">F202-H202</f>
        <v>-9.4323999999999987E-5</v>
      </c>
      <c r="M202" s="5">
        <f t="shared" ref="M202:M249" si="23">G202-I202</f>
        <v>-1.2845000000000017E-5</v>
      </c>
      <c r="N202">
        <v>1</v>
      </c>
      <c r="O202" s="5">
        <f t="shared" ref="O202:O249" si="24">L202/K202</f>
        <v>-0.3725688464759136</v>
      </c>
      <c r="P202" s="5">
        <f t="shared" ref="P202:P249" si="25">M202/K202</f>
        <v>-5.0736258354004464E-2</v>
      </c>
      <c r="Q202" s="5">
        <f t="shared" ref="Q202:Q249" si="26">SQRT(O202^2+P202^2)</f>
        <v>0.3760075973649431</v>
      </c>
      <c r="R202" s="5">
        <f t="shared" ref="R202:R249" si="27">0.5*ATAN(P202/O202)</f>
        <v>6.7673492541122898E-2</v>
      </c>
    </row>
    <row r="203" spans="5:18" x14ac:dyDescent="0.3">
      <c r="E203" s="4">
        <v>37</v>
      </c>
      <c r="F203" s="5">
        <v>7.5489999999999997E-5</v>
      </c>
      <c r="G203" s="5">
        <v>1.2153400000000001E-4</v>
      </c>
      <c r="H203" s="5">
        <v>1.75775E-4</v>
      </c>
      <c r="I203" s="5">
        <v>1.2773400000000001E-4</v>
      </c>
      <c r="J203" s="5"/>
      <c r="K203" s="5">
        <f t="shared" si="21"/>
        <v>2.5126499999999997E-4</v>
      </c>
      <c r="L203" s="5">
        <f t="shared" si="22"/>
        <v>-1.0028500000000001E-4</v>
      </c>
      <c r="M203" s="5">
        <f t="shared" si="23"/>
        <v>-6.2000000000000016E-6</v>
      </c>
      <c r="N203">
        <v>1</v>
      </c>
      <c r="O203" s="5">
        <f t="shared" si="24"/>
        <v>-0.39912045052036699</v>
      </c>
      <c r="P203" s="5">
        <f t="shared" si="25"/>
        <v>-2.4675143772511104E-2</v>
      </c>
      <c r="Q203" s="5">
        <f t="shared" si="26"/>
        <v>0.39988247866563842</v>
      </c>
      <c r="R203" s="5">
        <f t="shared" si="27"/>
        <v>3.0872607512350499E-2</v>
      </c>
    </row>
    <row r="204" spans="5:18" x14ac:dyDescent="0.3">
      <c r="E204" s="4">
        <v>37.5</v>
      </c>
      <c r="F204" s="5">
        <v>7.6205000000000006E-5</v>
      </c>
      <c r="G204" s="5">
        <v>1.17749E-4</v>
      </c>
      <c r="H204" s="5">
        <v>1.7386800000000001E-4</v>
      </c>
      <c r="I204" s="5">
        <v>1.3065400000000001E-4</v>
      </c>
      <c r="J204" s="5"/>
      <c r="K204" s="5">
        <f t="shared" si="21"/>
        <v>2.5007300000000002E-4</v>
      </c>
      <c r="L204" s="5">
        <f t="shared" si="22"/>
        <v>-9.7663000000000003E-5</v>
      </c>
      <c r="M204" s="5">
        <f t="shared" si="23"/>
        <v>-1.2905000000000013E-5</v>
      </c>
      <c r="N204">
        <v>1</v>
      </c>
      <c r="O204" s="5">
        <f t="shared" si="24"/>
        <v>-0.39053796291482884</v>
      </c>
      <c r="P204" s="5">
        <f t="shared" si="25"/>
        <v>-5.1604931360042919E-2</v>
      </c>
      <c r="Q204" s="5">
        <f t="shared" si="26"/>
        <v>0.39393269655911906</v>
      </c>
      <c r="R204" s="5">
        <f t="shared" si="27"/>
        <v>6.5688480110469696E-2</v>
      </c>
    </row>
    <row r="205" spans="5:18" x14ac:dyDescent="0.3">
      <c r="E205" s="4">
        <v>38</v>
      </c>
      <c r="F205" s="5">
        <v>8.1450000000000001E-5</v>
      </c>
      <c r="G205" s="5">
        <v>1.2073E-4</v>
      </c>
      <c r="H205" s="5">
        <v>1.75179E-4</v>
      </c>
      <c r="I205" s="5">
        <v>1.3643600000000001E-4</v>
      </c>
      <c r="J205" s="5"/>
      <c r="K205" s="5">
        <f t="shared" si="21"/>
        <v>2.5662899999999997E-4</v>
      </c>
      <c r="L205" s="5">
        <f t="shared" si="22"/>
        <v>-9.3728999999999997E-5</v>
      </c>
      <c r="M205" s="5">
        <f t="shared" si="23"/>
        <v>-1.5706000000000002E-5</v>
      </c>
      <c r="N205">
        <v>1</v>
      </c>
      <c r="O205" s="5">
        <f t="shared" si="24"/>
        <v>-0.36523152098944395</v>
      </c>
      <c r="P205" s="5">
        <f t="shared" si="25"/>
        <v>-6.1201189265437668E-2</v>
      </c>
      <c r="Q205" s="5">
        <f t="shared" si="26"/>
        <v>0.37032370905974488</v>
      </c>
      <c r="R205" s="5">
        <f t="shared" si="27"/>
        <v>8.3012859214859999E-2</v>
      </c>
    </row>
    <row r="206" spans="5:18" x14ac:dyDescent="0.3">
      <c r="E206" s="4">
        <v>38.5</v>
      </c>
      <c r="F206" s="5">
        <v>7.5846999999999994E-5</v>
      </c>
      <c r="G206" s="5">
        <v>1.1283200000000001E-4</v>
      </c>
      <c r="H206" s="5">
        <v>1.6188699999999999E-4</v>
      </c>
      <c r="I206" s="5">
        <v>1.2481300000000001E-4</v>
      </c>
      <c r="J206" s="5"/>
      <c r="K206" s="5">
        <f t="shared" si="21"/>
        <v>2.3773399999999997E-4</v>
      </c>
      <c r="L206" s="5">
        <f t="shared" si="22"/>
        <v>-8.6039999999999996E-5</v>
      </c>
      <c r="M206" s="5">
        <f t="shared" si="23"/>
        <v>-1.1981000000000006E-5</v>
      </c>
      <c r="N206">
        <v>1</v>
      </c>
      <c r="O206" s="5">
        <f t="shared" si="24"/>
        <v>-0.36191710062506838</v>
      </c>
      <c r="P206" s="5">
        <f t="shared" si="25"/>
        <v>-5.0396661815306214E-2</v>
      </c>
      <c r="Q206" s="5">
        <f t="shared" si="26"/>
        <v>0.36540910120983877</v>
      </c>
      <c r="R206" s="5">
        <f t="shared" si="27"/>
        <v>6.9179742587280629E-2</v>
      </c>
    </row>
    <row r="207" spans="5:18" x14ac:dyDescent="0.3">
      <c r="E207" s="4">
        <v>39</v>
      </c>
      <c r="F207" s="5">
        <v>7.4119E-5</v>
      </c>
      <c r="G207" s="5">
        <v>1.10448E-4</v>
      </c>
      <c r="H207" s="5">
        <v>1.54079E-4</v>
      </c>
      <c r="I207" s="5">
        <v>1.17064E-4</v>
      </c>
      <c r="J207" s="5"/>
      <c r="K207" s="5">
        <f t="shared" si="21"/>
        <v>2.2819799999999999E-4</v>
      </c>
      <c r="L207" s="5">
        <f t="shared" si="22"/>
        <v>-7.996E-5</v>
      </c>
      <c r="M207" s="5">
        <f t="shared" si="23"/>
        <v>-6.6160000000000058E-6</v>
      </c>
      <c r="N207">
        <v>1</v>
      </c>
      <c r="O207" s="5">
        <f t="shared" si="24"/>
        <v>-0.35039746185330284</v>
      </c>
      <c r="P207" s="5">
        <f t="shared" si="25"/>
        <v>-2.8992366278407376E-2</v>
      </c>
      <c r="Q207" s="5">
        <f t="shared" si="26"/>
        <v>0.35159485004143354</v>
      </c>
      <c r="R207" s="5">
        <f t="shared" si="27"/>
        <v>4.1276661503769504E-2</v>
      </c>
    </row>
    <row r="208" spans="5:18" x14ac:dyDescent="0.3">
      <c r="E208" s="4">
        <v>39.5</v>
      </c>
      <c r="F208" s="5">
        <v>8.2434000000000004E-5</v>
      </c>
      <c r="G208" s="5">
        <v>1.0967300000000001E-4</v>
      </c>
      <c r="H208" s="5">
        <v>1.63437E-4</v>
      </c>
      <c r="I208" s="5">
        <v>1.3321700000000001E-4</v>
      </c>
      <c r="J208" s="5"/>
      <c r="K208" s="5">
        <f t="shared" si="21"/>
        <v>2.4587099999999999E-4</v>
      </c>
      <c r="L208" s="5">
        <f t="shared" si="22"/>
        <v>-8.1002999999999997E-5</v>
      </c>
      <c r="M208" s="5">
        <f t="shared" si="23"/>
        <v>-2.3544000000000004E-5</v>
      </c>
      <c r="N208">
        <v>1</v>
      </c>
      <c r="O208" s="5">
        <f t="shared" si="24"/>
        <v>-0.32945324987493441</v>
      </c>
      <c r="P208" s="5">
        <f t="shared" si="25"/>
        <v>-9.5757531388411019E-2</v>
      </c>
      <c r="Q208" s="5">
        <f t="shared" si="26"/>
        <v>0.3430873776033716</v>
      </c>
      <c r="R208" s="5">
        <f t="shared" si="27"/>
        <v>0.14143116763304014</v>
      </c>
    </row>
    <row r="209" spans="5:18" x14ac:dyDescent="0.3">
      <c r="E209" s="4">
        <v>40</v>
      </c>
      <c r="F209" s="5">
        <v>7.5131999999999998E-5</v>
      </c>
      <c r="G209" s="5">
        <v>1.06872E-4</v>
      </c>
      <c r="H209" s="5">
        <v>1.5461500000000001E-4</v>
      </c>
      <c r="I209" s="5">
        <v>1.21236E-4</v>
      </c>
      <c r="J209" s="5"/>
      <c r="K209" s="5">
        <f t="shared" si="21"/>
        <v>2.2974700000000001E-4</v>
      </c>
      <c r="L209" s="5">
        <f t="shared" si="22"/>
        <v>-7.9483000000000011E-5</v>
      </c>
      <c r="M209" s="5">
        <f t="shared" si="23"/>
        <v>-1.4364E-5</v>
      </c>
      <c r="N209">
        <v>1</v>
      </c>
      <c r="O209" s="5">
        <f t="shared" si="24"/>
        <v>-0.34595881556668862</v>
      </c>
      <c r="P209" s="5">
        <f t="shared" si="25"/>
        <v>-6.2520946954693637E-2</v>
      </c>
      <c r="Q209" s="5">
        <f t="shared" si="26"/>
        <v>0.35156275524636804</v>
      </c>
      <c r="R209" s="5">
        <f t="shared" si="27"/>
        <v>8.939410540053272E-2</v>
      </c>
    </row>
    <row r="210" spans="5:18" x14ac:dyDescent="0.3">
      <c r="E210" s="4">
        <v>40.5</v>
      </c>
      <c r="F210" s="5">
        <v>7.1526000000000006E-5</v>
      </c>
      <c r="G210" s="5">
        <v>1.0514300000000001E-4</v>
      </c>
      <c r="H210" s="5">
        <v>1.5002599999999999E-4</v>
      </c>
      <c r="I210" s="5">
        <v>1.1616999999999999E-4</v>
      </c>
      <c r="J210" s="5"/>
      <c r="K210" s="5">
        <f t="shared" si="21"/>
        <v>2.21552E-4</v>
      </c>
      <c r="L210" s="5">
        <f t="shared" si="22"/>
        <v>-7.8499999999999984E-5</v>
      </c>
      <c r="M210" s="5">
        <f t="shared" si="23"/>
        <v>-1.1026999999999988E-5</v>
      </c>
      <c r="N210">
        <v>1</v>
      </c>
      <c r="O210" s="5">
        <f t="shared" si="24"/>
        <v>-0.35431862497291827</v>
      </c>
      <c r="P210" s="5">
        <f t="shared" si="25"/>
        <v>-4.9771611179316763E-2</v>
      </c>
      <c r="Q210" s="5">
        <f t="shared" si="26"/>
        <v>0.35779729076962641</v>
      </c>
      <c r="R210" s="5">
        <f t="shared" si="27"/>
        <v>6.9779094242228987E-2</v>
      </c>
    </row>
    <row r="211" spans="5:18" x14ac:dyDescent="0.3">
      <c r="E211" s="4">
        <v>41</v>
      </c>
      <c r="F211" s="5">
        <v>7.9840999999999997E-5</v>
      </c>
      <c r="G211" s="5">
        <v>1.11282E-4</v>
      </c>
      <c r="H211" s="5">
        <v>1.5050299999999999E-4</v>
      </c>
      <c r="I211" s="5">
        <v>1.21654E-4</v>
      </c>
      <c r="J211" s="5"/>
      <c r="K211" s="5">
        <f t="shared" si="21"/>
        <v>2.30344E-4</v>
      </c>
      <c r="L211" s="5">
        <f t="shared" si="22"/>
        <v>-7.0661999999999995E-5</v>
      </c>
      <c r="M211" s="5">
        <f t="shared" si="23"/>
        <v>-1.0372000000000002E-5</v>
      </c>
      <c r="N211">
        <v>1</v>
      </c>
      <c r="O211" s="5">
        <f t="shared" si="24"/>
        <v>-0.30676726982252628</v>
      </c>
      <c r="P211" s="5">
        <f t="shared" si="25"/>
        <v>-4.5028305490917936E-2</v>
      </c>
      <c r="Q211" s="5">
        <f t="shared" si="26"/>
        <v>0.31005435995926595</v>
      </c>
      <c r="R211" s="5">
        <f t="shared" si="27"/>
        <v>7.2871267257061959E-2</v>
      </c>
    </row>
    <row r="212" spans="5:18" x14ac:dyDescent="0.3">
      <c r="E212" s="4">
        <v>41.5</v>
      </c>
      <c r="F212" s="5">
        <v>7.1465999999999996E-5</v>
      </c>
      <c r="G212" s="5">
        <v>1.07289E-4</v>
      </c>
      <c r="H212" s="5">
        <v>1.4865500000000001E-4</v>
      </c>
      <c r="I212" s="5">
        <v>1.1134200000000001E-4</v>
      </c>
      <c r="J212" s="5"/>
      <c r="K212" s="5">
        <f t="shared" si="21"/>
        <v>2.2012099999999999E-4</v>
      </c>
      <c r="L212" s="5">
        <f t="shared" si="22"/>
        <v>-7.7189000000000009E-5</v>
      </c>
      <c r="M212" s="5">
        <f t="shared" si="23"/>
        <v>-4.0530000000000102E-6</v>
      </c>
      <c r="N212">
        <v>1</v>
      </c>
      <c r="O212" s="5">
        <f t="shared" si="24"/>
        <v>-0.3506662244856239</v>
      </c>
      <c r="P212" s="5">
        <f t="shared" si="25"/>
        <v>-1.8412600342538922E-2</v>
      </c>
      <c r="Q212" s="5">
        <f t="shared" si="26"/>
        <v>0.35114929139381162</v>
      </c>
      <c r="R212" s="5">
        <f t="shared" si="27"/>
        <v>2.6229653152187435E-2</v>
      </c>
    </row>
    <row r="213" spans="5:18" x14ac:dyDescent="0.3">
      <c r="E213" s="4">
        <v>42</v>
      </c>
      <c r="F213" s="5">
        <v>7.1586000000000002E-5</v>
      </c>
      <c r="G213" s="5">
        <v>9.7275000000000006E-5</v>
      </c>
      <c r="H213" s="5">
        <v>1.3780699999999999E-4</v>
      </c>
      <c r="I213" s="5">
        <v>1.11223E-4</v>
      </c>
      <c r="J213" s="5"/>
      <c r="K213" s="5">
        <f t="shared" si="21"/>
        <v>2.0939299999999999E-4</v>
      </c>
      <c r="L213" s="5">
        <f t="shared" si="22"/>
        <v>-6.6220999999999988E-5</v>
      </c>
      <c r="M213" s="5">
        <f t="shared" si="23"/>
        <v>-1.3947999999999996E-5</v>
      </c>
      <c r="N213">
        <v>1</v>
      </c>
      <c r="O213" s="5">
        <f t="shared" si="24"/>
        <v>-0.316252214734972</v>
      </c>
      <c r="P213" s="5">
        <f t="shared" si="25"/>
        <v>-6.6611586824774444E-2</v>
      </c>
      <c r="Q213" s="5">
        <f t="shared" si="26"/>
        <v>0.32319122330918781</v>
      </c>
      <c r="R213" s="5">
        <f t="shared" si="27"/>
        <v>0.10379681979154098</v>
      </c>
    </row>
    <row r="214" spans="5:18" x14ac:dyDescent="0.3">
      <c r="E214" s="4">
        <v>42.5</v>
      </c>
      <c r="F214" s="5">
        <v>7.4745000000000003E-5</v>
      </c>
      <c r="G214" s="5">
        <v>1.0162600000000001E-4</v>
      </c>
      <c r="H214" s="5">
        <v>1.37866E-4</v>
      </c>
      <c r="I214" s="5">
        <v>1.117E-4</v>
      </c>
      <c r="J214" s="5"/>
      <c r="K214" s="5">
        <f t="shared" si="21"/>
        <v>2.12611E-4</v>
      </c>
      <c r="L214" s="5">
        <f t="shared" si="22"/>
        <v>-6.3120999999999994E-5</v>
      </c>
      <c r="M214" s="5">
        <f t="shared" si="23"/>
        <v>-1.0073999999999999E-5</v>
      </c>
      <c r="N214">
        <v>1</v>
      </c>
      <c r="O214" s="5">
        <f t="shared" si="24"/>
        <v>-0.29688492128817418</v>
      </c>
      <c r="P214" s="5">
        <f t="shared" si="25"/>
        <v>-4.7382308535306256E-2</v>
      </c>
      <c r="Q214" s="5">
        <f t="shared" si="26"/>
        <v>0.30064221202356189</v>
      </c>
      <c r="R214" s="5">
        <f t="shared" si="27"/>
        <v>7.9131749074872818E-2</v>
      </c>
    </row>
    <row r="215" spans="5:18" x14ac:dyDescent="0.3">
      <c r="E215" s="4">
        <v>43</v>
      </c>
      <c r="F215" s="5">
        <v>6.9469999999999997E-5</v>
      </c>
      <c r="G215" s="5">
        <v>9.4920999999999995E-5</v>
      </c>
      <c r="H215" s="5">
        <v>1.29045E-4</v>
      </c>
      <c r="I215" s="5">
        <v>1.0258E-4</v>
      </c>
      <c r="J215" s="5"/>
      <c r="K215" s="5">
        <f t="shared" si="21"/>
        <v>1.9851499999999999E-4</v>
      </c>
      <c r="L215" s="5">
        <f t="shared" si="22"/>
        <v>-5.9574999999999998E-5</v>
      </c>
      <c r="M215" s="5">
        <f t="shared" si="23"/>
        <v>-7.6590000000000024E-6</v>
      </c>
      <c r="N215">
        <v>1</v>
      </c>
      <c r="O215" s="5">
        <f t="shared" si="24"/>
        <v>-0.30010326675566079</v>
      </c>
      <c r="P215" s="5">
        <f t="shared" si="25"/>
        <v>-3.8581467395410941E-2</v>
      </c>
      <c r="Q215" s="5">
        <f t="shared" si="26"/>
        <v>0.30257313222393434</v>
      </c>
      <c r="R215" s="5">
        <f t="shared" si="27"/>
        <v>6.392965165100295E-2</v>
      </c>
    </row>
    <row r="216" spans="5:18" x14ac:dyDescent="0.3">
      <c r="E216" s="4">
        <v>43.5</v>
      </c>
      <c r="F216" s="5">
        <v>7.6860999999999995E-5</v>
      </c>
      <c r="G216" s="5">
        <v>1.0880899999999999E-4</v>
      </c>
      <c r="H216" s="5">
        <v>1.48536E-4</v>
      </c>
      <c r="I216" s="5">
        <v>1.15455E-4</v>
      </c>
      <c r="J216" s="5"/>
      <c r="K216" s="5">
        <f t="shared" si="21"/>
        <v>2.2539700000000001E-4</v>
      </c>
      <c r="L216" s="5">
        <f t="shared" si="22"/>
        <v>-7.1675000000000007E-5</v>
      </c>
      <c r="M216" s="5">
        <f t="shared" si="23"/>
        <v>-6.6460000000000038E-6</v>
      </c>
      <c r="N216">
        <v>1</v>
      </c>
      <c r="O216" s="5">
        <f t="shared" si="24"/>
        <v>-0.3179944719761133</v>
      </c>
      <c r="P216" s="5">
        <f t="shared" si="25"/>
        <v>-2.9485751806811997E-2</v>
      </c>
      <c r="Q216" s="5">
        <f t="shared" si="26"/>
        <v>0.31935856613997382</v>
      </c>
      <c r="R216" s="5">
        <f t="shared" si="27"/>
        <v>4.622986225845406E-2</v>
      </c>
    </row>
    <row r="217" spans="5:18" x14ac:dyDescent="0.3">
      <c r="E217" s="4">
        <v>44</v>
      </c>
      <c r="F217" s="5">
        <v>5.9753999999999997E-5</v>
      </c>
      <c r="G217" s="5">
        <v>7.0543000000000005E-5</v>
      </c>
      <c r="H217" s="5">
        <v>9.2056000000000001E-5</v>
      </c>
      <c r="I217" s="5">
        <v>8.2653999999999998E-5</v>
      </c>
      <c r="J217" s="5"/>
      <c r="K217" s="5">
        <f t="shared" si="21"/>
        <v>1.5181E-4</v>
      </c>
      <c r="L217" s="5">
        <f t="shared" si="22"/>
        <v>-3.2302000000000003E-5</v>
      </c>
      <c r="M217" s="5">
        <f t="shared" si="23"/>
        <v>-1.2110999999999993E-5</v>
      </c>
      <c r="N217">
        <v>1</v>
      </c>
      <c r="O217" s="5">
        <f t="shared" si="24"/>
        <v>-0.21277913180949873</v>
      </c>
      <c r="P217" s="5">
        <f t="shared" si="25"/>
        <v>-7.9777353270535492E-2</v>
      </c>
      <c r="Q217" s="5">
        <f t="shared" si="26"/>
        <v>0.22724300875594799</v>
      </c>
      <c r="R217" s="5">
        <f t="shared" si="27"/>
        <v>0.17935480068058451</v>
      </c>
    </row>
    <row r="218" spans="5:18" x14ac:dyDescent="0.3">
      <c r="E218" s="4">
        <v>44.5</v>
      </c>
      <c r="F218" s="5">
        <v>3.8828999999999997E-5</v>
      </c>
      <c r="G218" s="5">
        <v>4.0052999999999998E-5</v>
      </c>
      <c r="H218" s="5">
        <v>4.8544999999999997E-5</v>
      </c>
      <c r="I218" s="5">
        <v>4.6656000000000002E-5</v>
      </c>
      <c r="J218" s="5"/>
      <c r="K218" s="5">
        <f t="shared" si="21"/>
        <v>8.7373999999999994E-5</v>
      </c>
      <c r="L218" s="5">
        <f t="shared" si="22"/>
        <v>-9.7159999999999998E-6</v>
      </c>
      <c r="M218" s="5">
        <f t="shared" si="23"/>
        <v>-6.6030000000000044E-6</v>
      </c>
      <c r="N218">
        <v>1</v>
      </c>
      <c r="O218" s="5">
        <f t="shared" si="24"/>
        <v>-0.11120012818458581</v>
      </c>
      <c r="P218" s="5">
        <f t="shared" si="25"/>
        <v>-7.5571680362579316E-2</v>
      </c>
      <c r="Q218" s="5">
        <f t="shared" si="26"/>
        <v>0.13444905124653045</v>
      </c>
      <c r="R218" s="5">
        <f t="shared" si="27"/>
        <v>0.29845176741820323</v>
      </c>
    </row>
    <row r="219" spans="5:18" x14ac:dyDescent="0.3">
      <c r="E219" s="4">
        <v>45</v>
      </c>
      <c r="F219" s="5">
        <v>2.6791000000000001E-5</v>
      </c>
      <c r="G219" s="5">
        <v>2.6469999999999999E-5</v>
      </c>
      <c r="H219" s="5">
        <v>3.1783999999999999E-5</v>
      </c>
      <c r="I219" s="5">
        <v>3.0630000000000003E-5</v>
      </c>
      <c r="J219" s="5"/>
      <c r="K219" s="5">
        <f t="shared" si="21"/>
        <v>5.8575000000000001E-5</v>
      </c>
      <c r="L219" s="5">
        <f t="shared" si="22"/>
        <v>-4.9929999999999978E-6</v>
      </c>
      <c r="M219" s="5">
        <f t="shared" si="23"/>
        <v>-4.1600000000000042E-6</v>
      </c>
      <c r="N219">
        <v>1</v>
      </c>
      <c r="O219" s="5">
        <f t="shared" si="24"/>
        <v>-8.5241143832693086E-2</v>
      </c>
      <c r="P219" s="5">
        <f t="shared" si="25"/>
        <v>-7.1020059752454193E-2</v>
      </c>
      <c r="Q219" s="5">
        <f t="shared" si="26"/>
        <v>0.11094999544456068</v>
      </c>
      <c r="R219" s="5">
        <f t="shared" si="27"/>
        <v>0.34731988477883752</v>
      </c>
    </row>
    <row r="220" spans="5:18" x14ac:dyDescent="0.3">
      <c r="E220" s="4">
        <v>45.5</v>
      </c>
      <c r="F220" s="5">
        <v>2.2829000000000001E-5</v>
      </c>
      <c r="G220" s="5">
        <v>2.0159000000000001E-5</v>
      </c>
      <c r="H220" s="5">
        <v>2.3030000000000001E-5</v>
      </c>
      <c r="I220" s="5">
        <v>2.2728E-5</v>
      </c>
      <c r="J220" s="5"/>
      <c r="K220" s="5">
        <f t="shared" si="21"/>
        <v>4.5859000000000003E-5</v>
      </c>
      <c r="L220" s="5">
        <f t="shared" si="22"/>
        <v>-2.0100000000000028E-7</v>
      </c>
      <c r="M220" s="5">
        <f t="shared" si="23"/>
        <v>-2.5689999999999986E-6</v>
      </c>
      <c r="N220">
        <v>1</v>
      </c>
      <c r="O220" s="5">
        <f t="shared" si="24"/>
        <v>-4.3830000654179174E-3</v>
      </c>
      <c r="P220" s="5">
        <f t="shared" si="25"/>
        <v>-5.6019538149545314E-2</v>
      </c>
      <c r="Q220" s="5">
        <f t="shared" si="26"/>
        <v>5.6190740732453566E-2</v>
      </c>
      <c r="R220" s="5">
        <f t="shared" si="27"/>
        <v>0.74635741725589422</v>
      </c>
    </row>
    <row r="221" spans="5:18" x14ac:dyDescent="0.3">
      <c r="E221" s="4">
        <v>46</v>
      </c>
      <c r="F221" s="5">
        <v>1.5471000000000001E-5</v>
      </c>
      <c r="G221" s="5">
        <v>1.5868000000000001E-5</v>
      </c>
      <c r="H221" s="5">
        <v>1.8406999999999998E-5</v>
      </c>
      <c r="I221" s="5">
        <v>1.6745E-5</v>
      </c>
      <c r="J221" s="5"/>
      <c r="K221" s="5">
        <f t="shared" si="21"/>
        <v>3.3878000000000003E-5</v>
      </c>
      <c r="L221" s="5">
        <f t="shared" si="22"/>
        <v>-2.935999999999997E-6</v>
      </c>
      <c r="M221" s="5">
        <f t="shared" si="23"/>
        <v>-8.7699999999999855E-7</v>
      </c>
      <c r="N221">
        <v>1</v>
      </c>
      <c r="O221" s="5">
        <f t="shared" si="24"/>
        <v>-8.6663911683098074E-2</v>
      </c>
      <c r="P221" s="5">
        <f t="shared" si="25"/>
        <v>-2.5887006316783708E-2</v>
      </c>
      <c r="Q221" s="5">
        <f t="shared" si="26"/>
        <v>9.0447612927379253E-2</v>
      </c>
      <c r="R221" s="5">
        <f t="shared" si="27"/>
        <v>0.145134480479095</v>
      </c>
    </row>
    <row r="222" spans="5:18" x14ac:dyDescent="0.3">
      <c r="E222" s="4">
        <v>46.5</v>
      </c>
      <c r="F222" s="5">
        <v>1.7155000000000001E-5</v>
      </c>
      <c r="G222" s="5">
        <v>1.5880999999999999E-5</v>
      </c>
      <c r="H222" s="5">
        <v>1.5128E-5</v>
      </c>
      <c r="I222" s="5">
        <v>1.6305999999999999E-5</v>
      </c>
      <c r="J222" s="5"/>
      <c r="K222" s="5">
        <f t="shared" si="21"/>
        <v>3.2283000000000002E-5</v>
      </c>
      <c r="L222" s="5">
        <f t="shared" si="22"/>
        <v>2.0270000000000011E-6</v>
      </c>
      <c r="M222" s="5">
        <f t="shared" si="23"/>
        <v>-4.2500000000000017E-7</v>
      </c>
      <c r="N222">
        <v>1</v>
      </c>
      <c r="O222" s="5">
        <f t="shared" si="24"/>
        <v>6.2788464516928447E-2</v>
      </c>
      <c r="P222" s="5">
        <f t="shared" si="25"/>
        <v>-1.3164823591363881E-2</v>
      </c>
      <c r="Q222" s="5">
        <f t="shared" si="26"/>
        <v>6.415375169532421E-2</v>
      </c>
      <c r="R222" s="5">
        <f t="shared" si="27"/>
        <v>-0.10333779823746764</v>
      </c>
    </row>
    <row r="223" spans="5:18" x14ac:dyDescent="0.3">
      <c r="E223" s="4">
        <v>47</v>
      </c>
      <c r="F223" s="5">
        <v>1.4486E-5</v>
      </c>
      <c r="G223" s="5">
        <v>1.755E-5</v>
      </c>
      <c r="H223" s="5">
        <v>1.6782999999999998E-5</v>
      </c>
      <c r="I223" s="5">
        <v>1.6268000000000001E-5</v>
      </c>
      <c r="J223" s="5"/>
      <c r="K223" s="5">
        <f t="shared" si="21"/>
        <v>3.1269000000000002E-5</v>
      </c>
      <c r="L223" s="5">
        <f t="shared" si="22"/>
        <v>-2.2969999999999985E-6</v>
      </c>
      <c r="M223" s="5">
        <f t="shared" si="23"/>
        <v>1.2819999999999989E-6</v>
      </c>
      <c r="N223">
        <v>1</v>
      </c>
      <c r="O223" s="5">
        <f t="shared" si="24"/>
        <v>-7.3459336723272192E-2</v>
      </c>
      <c r="P223" s="5">
        <f t="shared" si="25"/>
        <v>4.099907256388112E-2</v>
      </c>
      <c r="Q223" s="5">
        <f t="shared" si="26"/>
        <v>8.4126084557178085E-2</v>
      </c>
      <c r="R223" s="5">
        <f t="shared" si="27"/>
        <v>-0.25452772452831668</v>
      </c>
    </row>
    <row r="224" spans="5:18" x14ac:dyDescent="0.3">
      <c r="E224" s="4">
        <v>47.5</v>
      </c>
      <c r="F224" s="5">
        <v>1.7289E-5</v>
      </c>
      <c r="G224" s="5">
        <v>2.0191E-5</v>
      </c>
      <c r="H224" s="5">
        <v>1.5255E-5</v>
      </c>
      <c r="I224" s="5">
        <v>1.4946000000000001E-5</v>
      </c>
      <c r="J224" s="5"/>
      <c r="K224" s="5">
        <f t="shared" si="21"/>
        <v>3.2543999999999999E-5</v>
      </c>
      <c r="L224" s="5">
        <f t="shared" si="22"/>
        <v>2.0339999999999995E-6</v>
      </c>
      <c r="M224" s="5">
        <f t="shared" si="23"/>
        <v>5.2449999999999998E-6</v>
      </c>
      <c r="N224">
        <v>1</v>
      </c>
      <c r="O224" s="5">
        <f t="shared" si="24"/>
        <v>6.2499999999999986E-2</v>
      </c>
      <c r="P224" s="5">
        <f t="shared" si="25"/>
        <v>0.16116642084562438</v>
      </c>
      <c r="Q224" s="5">
        <f t="shared" si="26"/>
        <v>0.17286082612376036</v>
      </c>
      <c r="R224" s="5">
        <f t="shared" si="27"/>
        <v>0.60042652665413665</v>
      </c>
    </row>
    <row r="225" spans="5:18" x14ac:dyDescent="0.3">
      <c r="E225" s="4">
        <v>48</v>
      </c>
      <c r="F225" s="5">
        <v>1.8567E-5</v>
      </c>
      <c r="G225" s="5">
        <v>2.2052000000000002E-5</v>
      </c>
      <c r="H225" s="5">
        <v>1.6025999999999999E-5</v>
      </c>
      <c r="I225" s="5">
        <v>1.5017E-5</v>
      </c>
      <c r="J225" s="5"/>
      <c r="K225" s="5">
        <f t="shared" si="21"/>
        <v>3.4592999999999999E-5</v>
      </c>
      <c r="L225" s="5">
        <f t="shared" si="22"/>
        <v>2.5410000000000016E-6</v>
      </c>
      <c r="M225" s="5">
        <f t="shared" si="23"/>
        <v>7.0350000000000013E-6</v>
      </c>
      <c r="N225">
        <v>1</v>
      </c>
      <c r="O225" s="5">
        <f t="shared" si="24"/>
        <v>7.3454167028011497E-2</v>
      </c>
      <c r="P225" s="5">
        <f t="shared" si="25"/>
        <v>0.20336484259821355</v>
      </c>
      <c r="Q225" s="5">
        <f t="shared" si="26"/>
        <v>0.21622389752008261</v>
      </c>
      <c r="R225" s="5">
        <f t="shared" si="27"/>
        <v>0.61209205546720047</v>
      </c>
    </row>
    <row r="226" spans="5:18" x14ac:dyDescent="0.3">
      <c r="E226" s="4">
        <v>48.5</v>
      </c>
      <c r="F226" s="5">
        <v>1.7558999999999999E-5</v>
      </c>
      <c r="G226" s="5">
        <v>1.7153E-5</v>
      </c>
      <c r="H226" s="5">
        <v>1.5930000000000002E-5</v>
      </c>
      <c r="I226" s="5">
        <v>1.7855000000000001E-5</v>
      </c>
      <c r="J226" s="5"/>
      <c r="K226" s="5">
        <f t="shared" si="21"/>
        <v>3.3489000000000004E-5</v>
      </c>
      <c r="L226" s="5">
        <f t="shared" si="22"/>
        <v>1.6289999999999974E-6</v>
      </c>
      <c r="M226" s="5">
        <f t="shared" si="23"/>
        <v>-7.0200000000000107E-7</v>
      </c>
      <c r="N226">
        <v>1</v>
      </c>
      <c r="O226" s="5">
        <f t="shared" si="24"/>
        <v>4.8642837946788413E-2</v>
      </c>
      <c r="P226" s="5">
        <f t="shared" si="25"/>
        <v>-2.0962106960494518E-2</v>
      </c>
      <c r="Q226" s="5">
        <f t="shared" si="26"/>
        <v>5.2967307008575881E-2</v>
      </c>
      <c r="R226" s="5">
        <f t="shared" si="27"/>
        <v>-0.20344522558935693</v>
      </c>
    </row>
    <row r="227" spans="5:18" x14ac:dyDescent="0.3">
      <c r="E227" s="4">
        <v>49</v>
      </c>
      <c r="F227" s="5">
        <v>1.7591000000000001E-5</v>
      </c>
      <c r="G227" s="5">
        <v>1.7326E-5</v>
      </c>
      <c r="H227" s="5">
        <v>1.3835999999999999E-5</v>
      </c>
      <c r="I227" s="5">
        <v>1.4283E-5</v>
      </c>
      <c r="J227" s="5"/>
      <c r="K227" s="5">
        <f t="shared" si="21"/>
        <v>3.1427000000000003E-5</v>
      </c>
      <c r="L227" s="5">
        <f t="shared" si="22"/>
        <v>3.7550000000000022E-6</v>
      </c>
      <c r="M227" s="5">
        <f t="shared" si="23"/>
        <v>3.0429999999999995E-6</v>
      </c>
      <c r="N227">
        <v>1</v>
      </c>
      <c r="O227" s="5">
        <f t="shared" si="24"/>
        <v>0.11948324688961727</v>
      </c>
      <c r="P227" s="5">
        <f t="shared" si="25"/>
        <v>9.6827568651159809E-2</v>
      </c>
      <c r="Q227" s="5">
        <f t="shared" si="26"/>
        <v>0.15379149631296363</v>
      </c>
      <c r="R227" s="5">
        <f t="shared" si="27"/>
        <v>0.34052097712712903</v>
      </c>
    </row>
    <row r="228" spans="5:18" x14ac:dyDescent="0.3">
      <c r="E228" s="4">
        <v>49.5</v>
      </c>
      <c r="F228" s="5">
        <v>1.5498999999999998E-5</v>
      </c>
      <c r="G228" s="5">
        <v>1.308E-5</v>
      </c>
      <c r="H228" s="5">
        <v>1.3653E-5</v>
      </c>
      <c r="I228" s="5">
        <v>1.4249E-5</v>
      </c>
      <c r="J228" s="5"/>
      <c r="K228" s="5">
        <f t="shared" si="21"/>
        <v>2.9151999999999998E-5</v>
      </c>
      <c r="L228" s="5">
        <f t="shared" si="22"/>
        <v>1.8459999999999989E-6</v>
      </c>
      <c r="M228" s="5">
        <f t="shared" si="23"/>
        <v>-1.1690000000000002E-6</v>
      </c>
      <c r="N228">
        <v>1</v>
      </c>
      <c r="O228" s="5">
        <f t="shared" si="24"/>
        <v>6.332327113062565E-2</v>
      </c>
      <c r="P228" s="5">
        <f t="shared" si="25"/>
        <v>-4.0100164654226132E-2</v>
      </c>
      <c r="Q228" s="5">
        <f t="shared" si="26"/>
        <v>7.4952384031322011E-2</v>
      </c>
      <c r="R228" s="5">
        <f t="shared" si="27"/>
        <v>-0.28225892064869063</v>
      </c>
    </row>
    <row r="229" spans="5:18" x14ac:dyDescent="0.3">
      <c r="E229" s="4">
        <v>50</v>
      </c>
      <c r="F229" s="5">
        <v>2.2218E-5</v>
      </c>
      <c r="G229" s="5">
        <v>1.4046000000000001E-5</v>
      </c>
      <c r="H229" s="5">
        <v>1.4234E-5</v>
      </c>
      <c r="I229" s="5">
        <v>2.2597999999999999E-5</v>
      </c>
      <c r="J229" s="5"/>
      <c r="K229" s="5">
        <f t="shared" si="21"/>
        <v>3.6451999999999996E-5</v>
      </c>
      <c r="L229" s="5">
        <f t="shared" si="22"/>
        <v>7.9840000000000001E-6</v>
      </c>
      <c r="M229" s="5">
        <f t="shared" si="23"/>
        <v>-8.5519999999999988E-6</v>
      </c>
      <c r="N229">
        <v>1</v>
      </c>
      <c r="O229" s="5">
        <f t="shared" si="24"/>
        <v>0.21902776253703504</v>
      </c>
      <c r="P229" s="5">
        <f t="shared" si="25"/>
        <v>-0.2346098979479864</v>
      </c>
      <c r="Q229" s="5">
        <f t="shared" si="26"/>
        <v>0.32095944444297697</v>
      </c>
      <c r="R229" s="5">
        <f t="shared" si="27"/>
        <v>-0.409866981084133</v>
      </c>
    </row>
    <row r="230" spans="5:18" x14ac:dyDescent="0.3">
      <c r="E230" s="4">
        <v>50.5</v>
      </c>
      <c r="F230" s="5">
        <v>1.6531000000000001E-5</v>
      </c>
      <c r="G230" s="5">
        <v>1.4800999999999999E-5</v>
      </c>
      <c r="H230" s="5">
        <v>1.6932E-5</v>
      </c>
      <c r="I230" s="5">
        <v>1.8776000000000001E-5</v>
      </c>
      <c r="J230" s="5"/>
      <c r="K230" s="5">
        <f t="shared" si="21"/>
        <v>3.3463000000000001E-5</v>
      </c>
      <c r="L230" s="5">
        <f t="shared" si="22"/>
        <v>-4.0099999999999836E-7</v>
      </c>
      <c r="M230" s="5">
        <f t="shared" si="23"/>
        <v>-3.9750000000000018E-6</v>
      </c>
      <c r="N230">
        <v>1</v>
      </c>
      <c r="O230" s="5">
        <f t="shared" si="24"/>
        <v>-1.1983384633774567E-2</v>
      </c>
      <c r="P230" s="5">
        <f t="shared" si="25"/>
        <v>-0.11878791501060879</v>
      </c>
      <c r="Q230" s="5">
        <f t="shared" si="26"/>
        <v>0.11939082988173171</v>
      </c>
      <c r="R230" s="5">
        <f t="shared" si="27"/>
        <v>0.73512798261356493</v>
      </c>
    </row>
    <row r="231" spans="5:18" x14ac:dyDescent="0.3">
      <c r="E231" s="4">
        <v>51</v>
      </c>
      <c r="F231" s="5">
        <v>1.2172E-5</v>
      </c>
      <c r="G231" s="5">
        <v>1.3072E-5</v>
      </c>
      <c r="H231" s="5">
        <v>1.4618E-5</v>
      </c>
      <c r="I231" s="5">
        <v>1.3869000000000001E-5</v>
      </c>
      <c r="J231" s="5"/>
      <c r="K231" s="5">
        <f t="shared" si="21"/>
        <v>2.6789999999999999E-5</v>
      </c>
      <c r="L231" s="5">
        <f t="shared" si="22"/>
        <v>-2.446E-6</v>
      </c>
      <c r="M231" s="5">
        <f t="shared" si="23"/>
        <v>-7.9700000000000101E-7</v>
      </c>
      <c r="N231">
        <v>1</v>
      </c>
      <c r="O231" s="5">
        <f t="shared" si="24"/>
        <v>-9.1302724897349752E-2</v>
      </c>
      <c r="P231" s="5">
        <f t="shared" si="25"/>
        <v>-2.9749906681597649E-2</v>
      </c>
      <c r="Q231" s="5">
        <f t="shared" si="26"/>
        <v>9.6027311329875839E-2</v>
      </c>
      <c r="R231" s="5">
        <f t="shared" si="27"/>
        <v>0.1574948738788276</v>
      </c>
    </row>
    <row r="232" spans="5:18" x14ac:dyDescent="0.3">
      <c r="E232" s="4">
        <v>51.5</v>
      </c>
      <c r="F232" s="5">
        <v>1.1453E-5</v>
      </c>
      <c r="G232" s="5">
        <v>1.3696000000000001E-5</v>
      </c>
      <c r="H232" s="5">
        <v>1.4375999999999999E-5</v>
      </c>
      <c r="I232" s="5">
        <v>1.3642000000000001E-5</v>
      </c>
      <c r="J232" s="5"/>
      <c r="K232" s="5">
        <f t="shared" si="21"/>
        <v>2.5829E-5</v>
      </c>
      <c r="L232" s="5">
        <f t="shared" si="22"/>
        <v>-2.9229999999999989E-6</v>
      </c>
      <c r="M232" s="5">
        <f t="shared" si="23"/>
        <v>5.3999999999999822E-8</v>
      </c>
      <c r="N232">
        <v>1</v>
      </c>
      <c r="O232" s="5">
        <f t="shared" si="24"/>
        <v>-0.11316737001045332</v>
      </c>
      <c r="P232" s="5">
        <f t="shared" si="25"/>
        <v>2.0906732742266374E-3</v>
      </c>
      <c r="Q232" s="5">
        <f t="shared" si="26"/>
        <v>0.11318668009011668</v>
      </c>
      <c r="R232" s="5">
        <f t="shared" si="27"/>
        <v>-9.2360345446842636E-3</v>
      </c>
    </row>
    <row r="233" spans="5:18" x14ac:dyDescent="0.3">
      <c r="E233" s="4">
        <v>52</v>
      </c>
      <c r="F233" s="5">
        <v>1.3506000000000001E-5</v>
      </c>
      <c r="G233" s="5">
        <v>1.4866E-5</v>
      </c>
      <c r="H233" s="5">
        <v>1.4647999999999999E-5</v>
      </c>
      <c r="I233" s="5">
        <v>1.397E-5</v>
      </c>
      <c r="J233" s="5"/>
      <c r="K233" s="5">
        <f t="shared" si="21"/>
        <v>2.8154000000000002E-5</v>
      </c>
      <c r="L233" s="5">
        <f t="shared" si="22"/>
        <v>-1.1419999999999986E-6</v>
      </c>
      <c r="M233" s="5">
        <f t="shared" si="23"/>
        <v>8.9599999999999955E-7</v>
      </c>
      <c r="N233">
        <v>1</v>
      </c>
      <c r="O233" s="5">
        <f t="shared" si="24"/>
        <v>-4.0562619876394063E-2</v>
      </c>
      <c r="P233" s="5">
        <f t="shared" si="25"/>
        <v>3.1824962705121813E-2</v>
      </c>
      <c r="Q233" s="5">
        <f t="shared" si="26"/>
        <v>5.1557292233196585E-2</v>
      </c>
      <c r="R233" s="5">
        <f t="shared" si="27"/>
        <v>-0.33263637543987551</v>
      </c>
    </row>
    <row r="234" spans="5:18" x14ac:dyDescent="0.3">
      <c r="E234" s="4">
        <v>52.5</v>
      </c>
      <c r="F234" s="5">
        <v>1.2354999999999999E-5</v>
      </c>
      <c r="G234" s="5">
        <v>1.4255E-5</v>
      </c>
      <c r="H234" s="5">
        <v>1.4629E-5</v>
      </c>
      <c r="I234" s="5">
        <v>1.3339999999999999E-5</v>
      </c>
      <c r="J234" s="5"/>
      <c r="K234" s="5">
        <f t="shared" si="21"/>
        <v>2.6983999999999998E-5</v>
      </c>
      <c r="L234" s="5">
        <f t="shared" si="22"/>
        <v>-2.2740000000000006E-6</v>
      </c>
      <c r="M234" s="5">
        <f t="shared" si="23"/>
        <v>9.1500000000000056E-7</v>
      </c>
      <c r="N234">
        <v>1</v>
      </c>
      <c r="O234" s="5">
        <f t="shared" si="24"/>
        <v>-8.4272161280758998E-2</v>
      </c>
      <c r="P234" s="5">
        <f t="shared" si="25"/>
        <v>3.3908983101096968E-2</v>
      </c>
      <c r="Q234" s="5">
        <f t="shared" si="26"/>
        <v>9.0838407636201629E-2</v>
      </c>
      <c r="R234" s="5">
        <f t="shared" si="27"/>
        <v>-0.19127591440258915</v>
      </c>
    </row>
    <row r="235" spans="5:18" x14ac:dyDescent="0.3">
      <c r="E235" s="4">
        <v>53</v>
      </c>
      <c r="F235" s="5">
        <v>1.0973E-5</v>
      </c>
      <c r="G235" s="5">
        <v>1.3365E-5</v>
      </c>
      <c r="H235" s="5">
        <v>1.6532999999999999E-5</v>
      </c>
      <c r="I235" s="5">
        <v>1.4654999999999999E-5</v>
      </c>
      <c r="J235" s="5"/>
      <c r="K235" s="5">
        <f t="shared" si="21"/>
        <v>2.7505999999999997E-5</v>
      </c>
      <c r="L235" s="5">
        <f t="shared" si="22"/>
        <v>-5.5599999999999993E-6</v>
      </c>
      <c r="M235" s="5">
        <f t="shared" si="23"/>
        <v>-1.2899999999999995E-6</v>
      </c>
      <c r="N235">
        <v>1</v>
      </c>
      <c r="O235" s="5">
        <f t="shared" si="24"/>
        <v>-0.20213771540754744</v>
      </c>
      <c r="P235" s="5">
        <f t="shared" si="25"/>
        <v>-4.6898858430887792E-2</v>
      </c>
      <c r="Q235" s="5">
        <f t="shared" si="26"/>
        <v>0.20750700930884983</v>
      </c>
      <c r="R235" s="5">
        <f t="shared" si="27"/>
        <v>0.11399036268810493</v>
      </c>
    </row>
    <row r="236" spans="5:18" x14ac:dyDescent="0.3">
      <c r="E236" s="4">
        <v>53.5</v>
      </c>
      <c r="F236" s="5">
        <v>1.1867E-5</v>
      </c>
      <c r="G236" s="5">
        <v>1.1250000000000001E-5</v>
      </c>
      <c r="H236" s="5">
        <v>1.3568E-5</v>
      </c>
      <c r="I236" s="5">
        <v>1.3091000000000001E-5</v>
      </c>
      <c r="J236" s="5"/>
      <c r="K236" s="5">
        <f t="shared" si="21"/>
        <v>2.5435E-5</v>
      </c>
      <c r="L236" s="5">
        <f t="shared" si="22"/>
        <v>-1.7009999999999995E-6</v>
      </c>
      <c r="M236" s="5">
        <f t="shared" si="23"/>
        <v>-1.8409999999999998E-6</v>
      </c>
      <c r="N236">
        <v>1</v>
      </c>
      <c r="O236" s="5">
        <f t="shared" si="24"/>
        <v>-6.6876351484175325E-2</v>
      </c>
      <c r="P236" s="5">
        <f t="shared" si="25"/>
        <v>-7.2380577943778251E-2</v>
      </c>
      <c r="Q236" s="5">
        <f t="shared" si="26"/>
        <v>9.8546407602257718E-2</v>
      </c>
      <c r="R236" s="5">
        <f t="shared" si="27"/>
        <v>0.4124516454832784</v>
      </c>
    </row>
    <row r="237" spans="5:18" x14ac:dyDescent="0.3">
      <c r="E237" s="4">
        <v>54</v>
      </c>
      <c r="F237" s="5">
        <v>1.5136E-5</v>
      </c>
      <c r="G237" s="5">
        <v>1.4391E-5</v>
      </c>
      <c r="H237" s="5">
        <v>1.432E-5</v>
      </c>
      <c r="I237" s="5">
        <v>1.5378000000000001E-5</v>
      </c>
      <c r="J237" s="5"/>
      <c r="K237" s="5">
        <f t="shared" si="21"/>
        <v>2.9456000000000001E-5</v>
      </c>
      <c r="L237" s="5">
        <f t="shared" si="22"/>
        <v>8.1600000000000032E-7</v>
      </c>
      <c r="M237" s="5">
        <f t="shared" si="23"/>
        <v>-9.8700000000000088E-7</v>
      </c>
      <c r="N237">
        <v>1</v>
      </c>
      <c r="O237" s="5">
        <f t="shared" si="24"/>
        <v>2.7702335687126572E-2</v>
      </c>
      <c r="P237" s="5">
        <f t="shared" si="25"/>
        <v>-3.3507604562737672E-2</v>
      </c>
      <c r="Q237" s="5">
        <f t="shared" si="26"/>
        <v>4.3476188495026158E-2</v>
      </c>
      <c r="R237" s="5">
        <f t="shared" si="27"/>
        <v>-0.43997862549660088</v>
      </c>
    </row>
    <row r="238" spans="5:18" x14ac:dyDescent="0.3">
      <c r="E238" s="4">
        <v>54.5</v>
      </c>
      <c r="F238" s="5">
        <v>1.0387999999999999E-5</v>
      </c>
      <c r="G238" s="5">
        <v>1.1848000000000001E-5</v>
      </c>
      <c r="H238" s="5">
        <v>1.3142999999999999E-5</v>
      </c>
      <c r="I238" s="5">
        <v>1.1858000000000001E-5</v>
      </c>
      <c r="J238" s="5"/>
      <c r="K238" s="5">
        <f t="shared" si="21"/>
        <v>2.3530999999999999E-5</v>
      </c>
      <c r="L238" s="5">
        <f t="shared" si="22"/>
        <v>-2.7549999999999999E-6</v>
      </c>
      <c r="M238" s="5">
        <f t="shared" si="23"/>
        <v>-9.9999999999999043E-9</v>
      </c>
      <c r="N238">
        <v>1</v>
      </c>
      <c r="O238" s="5">
        <f t="shared" si="24"/>
        <v>-0.11707959712719392</v>
      </c>
      <c r="P238" s="5">
        <f t="shared" si="25"/>
        <v>-4.2497131443627152E-4</v>
      </c>
      <c r="Q238" s="5">
        <f t="shared" si="26"/>
        <v>0.11708036839745649</v>
      </c>
      <c r="R238" s="5">
        <f t="shared" si="27"/>
        <v>1.8148740622607089E-3</v>
      </c>
    </row>
    <row r="239" spans="5:18" x14ac:dyDescent="0.3">
      <c r="E239" s="4">
        <v>55</v>
      </c>
      <c r="F239" s="5">
        <v>1.5738000000000001E-5</v>
      </c>
      <c r="G239" s="5">
        <v>1.3458000000000001E-5</v>
      </c>
      <c r="H239" s="5">
        <v>1.2156E-5</v>
      </c>
      <c r="I239" s="5">
        <v>1.3961999999999999E-5</v>
      </c>
      <c r="J239" s="5"/>
      <c r="K239" s="5">
        <f t="shared" si="21"/>
        <v>2.7894000000000001E-5</v>
      </c>
      <c r="L239" s="5">
        <f t="shared" si="22"/>
        <v>3.5820000000000006E-6</v>
      </c>
      <c r="M239" s="5">
        <f t="shared" si="23"/>
        <v>-5.039999999999989E-7</v>
      </c>
      <c r="N239">
        <v>1</v>
      </c>
      <c r="O239" s="5">
        <f t="shared" si="24"/>
        <v>0.1284147128414713</v>
      </c>
      <c r="P239" s="5">
        <f t="shared" si="25"/>
        <v>-1.8068401806840141E-2</v>
      </c>
      <c r="Q239" s="5">
        <f t="shared" si="26"/>
        <v>0.1296796268425035</v>
      </c>
      <c r="R239" s="5">
        <f t="shared" si="27"/>
        <v>-6.9892934218727942E-2</v>
      </c>
    </row>
    <row r="240" spans="5:18" x14ac:dyDescent="0.3">
      <c r="E240" s="4">
        <v>55.5</v>
      </c>
      <c r="F240" s="5">
        <v>1.1430999999999999E-5</v>
      </c>
      <c r="G240" s="5">
        <v>1.1701E-5</v>
      </c>
      <c r="H240" s="5">
        <v>1.3225E-5</v>
      </c>
      <c r="I240" s="5">
        <v>1.3378E-5</v>
      </c>
      <c r="J240" s="5"/>
      <c r="K240" s="5">
        <f t="shared" si="21"/>
        <v>2.4655999999999999E-5</v>
      </c>
      <c r="L240" s="5">
        <f t="shared" si="22"/>
        <v>-1.7940000000000001E-6</v>
      </c>
      <c r="M240" s="5">
        <f t="shared" si="23"/>
        <v>-1.6769999999999994E-6</v>
      </c>
      <c r="N240">
        <v>1</v>
      </c>
      <c r="O240" s="5">
        <f t="shared" si="24"/>
        <v>-7.2761194029850748E-2</v>
      </c>
      <c r="P240" s="5">
        <f t="shared" si="25"/>
        <v>-6.8015898767034372E-2</v>
      </c>
      <c r="Q240" s="5">
        <f t="shared" si="26"/>
        <v>9.9600973096336046E-2</v>
      </c>
      <c r="R240" s="5">
        <f t="shared" si="27"/>
        <v>0.37585152802571592</v>
      </c>
    </row>
    <row r="241" spans="5:18" x14ac:dyDescent="0.3">
      <c r="E241" s="4">
        <v>56</v>
      </c>
      <c r="F241" s="5">
        <v>1.4742999999999999E-5</v>
      </c>
      <c r="G241" s="5">
        <v>1.2058999999999999E-5</v>
      </c>
      <c r="H241" s="5">
        <v>1.413E-5</v>
      </c>
      <c r="I241" s="5">
        <v>1.5347999999999999E-5</v>
      </c>
      <c r="J241" s="5"/>
      <c r="K241" s="5">
        <f t="shared" si="21"/>
        <v>2.8873E-5</v>
      </c>
      <c r="L241" s="5">
        <f t="shared" si="22"/>
        <v>6.1299999999999904E-7</v>
      </c>
      <c r="M241" s="5">
        <f t="shared" si="23"/>
        <v>-3.2890000000000002E-6</v>
      </c>
      <c r="N241">
        <v>1</v>
      </c>
      <c r="O241" s="5">
        <f t="shared" si="24"/>
        <v>2.1230907768503414E-2</v>
      </c>
      <c r="P241" s="5">
        <f t="shared" si="25"/>
        <v>-0.11391265195857722</v>
      </c>
      <c r="Q241" s="5">
        <f t="shared" si="26"/>
        <v>0.11587425823240745</v>
      </c>
      <c r="R241" s="5">
        <f t="shared" si="27"/>
        <v>-0.69326584031852068</v>
      </c>
    </row>
    <row r="242" spans="5:18" x14ac:dyDescent="0.3">
      <c r="E242" s="4">
        <v>56.5</v>
      </c>
      <c r="F242" s="5">
        <v>1.2401E-5</v>
      </c>
      <c r="G242" s="5">
        <v>1.1522000000000001E-5</v>
      </c>
      <c r="H242" s="5">
        <v>1.4722000000000001E-5</v>
      </c>
      <c r="I242" s="5">
        <v>1.6552E-5</v>
      </c>
      <c r="J242" s="5"/>
      <c r="K242" s="5">
        <f t="shared" si="21"/>
        <v>2.7123000000000001E-5</v>
      </c>
      <c r="L242" s="5">
        <f t="shared" si="22"/>
        <v>-2.3210000000000003E-6</v>
      </c>
      <c r="M242" s="5">
        <f t="shared" si="23"/>
        <v>-5.0299999999999993E-6</v>
      </c>
      <c r="N242">
        <v>1</v>
      </c>
      <c r="O242" s="5">
        <f t="shared" si="24"/>
        <v>-8.5573129816023316E-2</v>
      </c>
      <c r="P242" s="5">
        <f t="shared" si="25"/>
        <v>-0.18545146185893888</v>
      </c>
      <c r="Q242" s="5">
        <f t="shared" si="26"/>
        <v>0.20424251577996058</v>
      </c>
      <c r="R242" s="5">
        <f t="shared" si="27"/>
        <v>0.56923840290037986</v>
      </c>
    </row>
    <row r="243" spans="5:18" x14ac:dyDescent="0.3">
      <c r="E243" s="4">
        <v>57</v>
      </c>
      <c r="F243" s="5">
        <v>1.1843E-5</v>
      </c>
      <c r="G243" s="5">
        <v>1.0981999999999999E-5</v>
      </c>
      <c r="H243" s="5">
        <v>1.026E-5</v>
      </c>
      <c r="I243" s="5">
        <v>1.1443999999999999E-5</v>
      </c>
      <c r="J243" s="5"/>
      <c r="K243" s="5">
        <f t="shared" si="21"/>
        <v>2.2103000000000002E-5</v>
      </c>
      <c r="L243" s="5">
        <f t="shared" si="22"/>
        <v>1.5829999999999999E-6</v>
      </c>
      <c r="M243" s="5">
        <f t="shared" si="23"/>
        <v>-4.6199999999999998E-7</v>
      </c>
      <c r="N243">
        <v>1</v>
      </c>
      <c r="O243" s="5">
        <f t="shared" si="24"/>
        <v>7.1619237207618869E-2</v>
      </c>
      <c r="P243" s="5">
        <f t="shared" si="25"/>
        <v>-2.0902139980998054E-2</v>
      </c>
      <c r="Q243" s="5">
        <f t="shared" si="26"/>
        <v>7.4607067989476819E-2</v>
      </c>
      <c r="R243" s="5">
        <f t="shared" si="27"/>
        <v>-0.14198195248332668</v>
      </c>
    </row>
    <row r="244" spans="5:18" x14ac:dyDescent="0.3">
      <c r="E244" s="4">
        <v>57.5</v>
      </c>
      <c r="F244" s="5">
        <v>1.1634000000000001E-5</v>
      </c>
      <c r="G244" s="5">
        <v>1.1221E-5</v>
      </c>
      <c r="H244" s="5">
        <v>1.0397000000000001E-5</v>
      </c>
      <c r="I244" s="5">
        <v>1.1765E-5</v>
      </c>
      <c r="J244" s="5"/>
      <c r="K244" s="5">
        <f t="shared" si="21"/>
        <v>2.2031E-5</v>
      </c>
      <c r="L244" s="5">
        <f t="shared" si="22"/>
        <v>1.2370000000000002E-6</v>
      </c>
      <c r="M244" s="5">
        <f t="shared" si="23"/>
        <v>-5.4400000000000021E-7</v>
      </c>
      <c r="N244">
        <v>1</v>
      </c>
      <c r="O244" s="5">
        <f t="shared" si="24"/>
        <v>5.6148154872679414E-2</v>
      </c>
      <c r="P244" s="5">
        <f t="shared" si="25"/>
        <v>-2.4692478779901057E-2</v>
      </c>
      <c r="Q244" s="5">
        <f t="shared" si="26"/>
        <v>6.1337865987514242E-2</v>
      </c>
      <c r="R244" s="5">
        <f t="shared" si="27"/>
        <v>-0.20715860947375703</v>
      </c>
    </row>
    <row r="245" spans="5:18" x14ac:dyDescent="0.3">
      <c r="E245" s="4">
        <v>58</v>
      </c>
      <c r="F245" s="5">
        <v>1.2243E-5</v>
      </c>
      <c r="G245" s="5">
        <v>9.6970000000000005E-6</v>
      </c>
      <c r="H245" s="5">
        <v>1.1100999999999999E-5</v>
      </c>
      <c r="I245" s="5">
        <v>1.1756999999999999E-5</v>
      </c>
      <c r="J245" s="5"/>
      <c r="K245" s="5">
        <f t="shared" si="21"/>
        <v>2.3343999999999999E-5</v>
      </c>
      <c r="L245" s="5">
        <f t="shared" si="22"/>
        <v>1.1420000000000002E-6</v>
      </c>
      <c r="M245" s="5">
        <f t="shared" si="23"/>
        <v>-2.0599999999999989E-6</v>
      </c>
      <c r="N245">
        <v>1</v>
      </c>
      <c r="O245" s="5">
        <f t="shared" si="24"/>
        <v>4.8920493488690896E-2</v>
      </c>
      <c r="P245" s="5">
        <f t="shared" si="25"/>
        <v>-8.8245373543522923E-2</v>
      </c>
      <c r="Q245" s="5">
        <f t="shared" si="26"/>
        <v>0.10089826874140578</v>
      </c>
      <c r="R245" s="5">
        <f t="shared" si="27"/>
        <v>-0.53230251932425621</v>
      </c>
    </row>
    <row r="246" spans="5:18" x14ac:dyDescent="0.3">
      <c r="E246" s="4">
        <v>58.5</v>
      </c>
      <c r="F246" s="5">
        <v>1.3141E-5</v>
      </c>
      <c r="G246" s="5">
        <v>9.2609999999999999E-6</v>
      </c>
      <c r="H246" s="5">
        <v>1.2238E-5</v>
      </c>
      <c r="I246" s="5">
        <v>1.6133999999999998E-5</v>
      </c>
      <c r="J246" s="5"/>
      <c r="K246" s="5">
        <f t="shared" si="21"/>
        <v>2.5379000000000002E-5</v>
      </c>
      <c r="L246" s="5">
        <f t="shared" si="22"/>
        <v>9.0299999999999966E-7</v>
      </c>
      <c r="M246" s="5">
        <f t="shared" si="23"/>
        <v>-6.8729999999999984E-6</v>
      </c>
      <c r="N246">
        <v>1</v>
      </c>
      <c r="O246" s="5">
        <f t="shared" si="24"/>
        <v>3.5580598132314102E-2</v>
      </c>
      <c r="P246" s="5">
        <f t="shared" si="25"/>
        <v>-0.27081445289412498</v>
      </c>
      <c r="Q246" s="5">
        <f t="shared" si="26"/>
        <v>0.27314180723535803</v>
      </c>
      <c r="R246" s="5">
        <f t="shared" si="27"/>
        <v>-0.72008044223445977</v>
      </c>
    </row>
    <row r="247" spans="5:18" x14ac:dyDescent="0.3">
      <c r="E247" s="4">
        <v>59</v>
      </c>
      <c r="F247" s="5">
        <v>9.3710000000000006E-6</v>
      </c>
      <c r="G247" s="5">
        <v>1.0244999999999999E-5</v>
      </c>
      <c r="H247" s="5">
        <v>1.147E-5</v>
      </c>
      <c r="I247" s="5">
        <v>1.115E-5</v>
      </c>
      <c r="J247" s="5"/>
      <c r="K247" s="5">
        <f t="shared" si="21"/>
        <v>2.0840999999999999E-5</v>
      </c>
      <c r="L247" s="5">
        <f t="shared" si="22"/>
        <v>-2.0989999999999997E-6</v>
      </c>
      <c r="M247" s="5">
        <f t="shared" si="23"/>
        <v>-9.0500000000000065E-7</v>
      </c>
      <c r="N247">
        <v>1</v>
      </c>
      <c r="O247" s="5">
        <f t="shared" si="24"/>
        <v>-0.1007149369032196</v>
      </c>
      <c r="P247" s="5">
        <f t="shared" si="25"/>
        <v>-4.3424019960654515E-2</v>
      </c>
      <c r="Q247" s="5">
        <f t="shared" si="26"/>
        <v>0.1096774544970972</v>
      </c>
      <c r="R247" s="5">
        <f t="shared" si="27"/>
        <v>0.20353734361481321</v>
      </c>
    </row>
    <row r="248" spans="5:18" x14ac:dyDescent="0.3">
      <c r="E248" s="4">
        <v>59.5</v>
      </c>
      <c r="F248" s="5">
        <v>8.3410000000000003E-6</v>
      </c>
      <c r="G248" s="5">
        <v>9.5629999999999998E-6</v>
      </c>
      <c r="H248" s="5">
        <v>1.1097999999999999E-5</v>
      </c>
      <c r="I248" s="5">
        <v>9.9369999999999999E-6</v>
      </c>
      <c r="J248" s="5"/>
      <c r="K248" s="5">
        <f t="shared" si="21"/>
        <v>1.9439000000000001E-5</v>
      </c>
      <c r="L248" s="5">
        <f t="shared" si="22"/>
        <v>-2.7569999999999992E-6</v>
      </c>
      <c r="M248" s="5">
        <f t="shared" si="23"/>
        <v>-3.7400000000000015E-7</v>
      </c>
      <c r="N248">
        <v>1</v>
      </c>
      <c r="O248" s="5">
        <f t="shared" si="24"/>
        <v>-0.14182828334790878</v>
      </c>
      <c r="P248" s="5">
        <f t="shared" si="25"/>
        <v>-1.9239672822676069E-2</v>
      </c>
      <c r="Q248" s="5">
        <f t="shared" si="26"/>
        <v>0.14312731034899775</v>
      </c>
      <c r="R248" s="5">
        <f t="shared" si="27"/>
        <v>6.7415825450926364E-2</v>
      </c>
    </row>
    <row r="249" spans="5:18" x14ac:dyDescent="0.3">
      <c r="E249" s="4">
        <v>60</v>
      </c>
      <c r="F249" s="5">
        <v>8.9439999999999994E-6</v>
      </c>
      <c r="G249" s="5">
        <v>1.0379E-5</v>
      </c>
      <c r="H249" s="5">
        <v>1.3604999999999999E-5</v>
      </c>
      <c r="I249" s="5">
        <v>1.3196999999999999E-5</v>
      </c>
      <c r="J249" s="5"/>
      <c r="K249" s="5">
        <f t="shared" si="21"/>
        <v>2.2548999999999997E-5</v>
      </c>
      <c r="L249" s="5">
        <f t="shared" si="22"/>
        <v>-4.6609999999999999E-6</v>
      </c>
      <c r="M249" s="5">
        <f t="shared" si="23"/>
        <v>-2.8179999999999991E-6</v>
      </c>
      <c r="N249">
        <v>1</v>
      </c>
      <c r="O249" s="5">
        <f t="shared" si="24"/>
        <v>-0.20670539713512798</v>
      </c>
      <c r="P249" s="5">
        <f t="shared" si="25"/>
        <v>-0.12497228258459353</v>
      </c>
      <c r="Q249" s="5">
        <f t="shared" si="26"/>
        <v>0.24154749557632443</v>
      </c>
      <c r="R249" s="5">
        <f t="shared" si="27"/>
        <v>0.27189430561799954</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tabSelected="1" workbookViewId="0">
      <selection activeCell="B28" sqref="B28"/>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39</v>
      </c>
      <c r="B1" s="25"/>
      <c r="C1" s="25"/>
      <c r="E1" s="25" t="s">
        <v>80</v>
      </c>
      <c r="F1" s="25"/>
      <c r="G1" s="25"/>
      <c r="H1" s="25"/>
      <c r="I1" s="25"/>
    </row>
    <row r="3" spans="1:18" x14ac:dyDescent="0.3">
      <c r="A3" s="1" t="s">
        <v>13</v>
      </c>
      <c r="E3" s="28" t="s">
        <v>33</v>
      </c>
      <c r="F3" s="28"/>
      <c r="G3" s="28"/>
      <c r="H3" s="28"/>
      <c r="I3" s="28"/>
      <c r="K3" s="28" t="s">
        <v>43</v>
      </c>
      <c r="L3" s="28"/>
      <c r="M3" s="28"/>
      <c r="N3" s="28"/>
      <c r="O3" s="28"/>
      <c r="P3" s="28"/>
      <c r="Q3" s="28"/>
      <c r="R3" s="28"/>
    </row>
    <row r="4" spans="1:18" x14ac:dyDescent="0.3">
      <c r="A4" s="1"/>
      <c r="E4" s="27" t="s">
        <v>37</v>
      </c>
      <c r="F4" s="27"/>
      <c r="G4" s="27"/>
      <c r="H4" s="27"/>
      <c r="I4" s="27"/>
      <c r="K4" s="27" t="s">
        <v>48</v>
      </c>
      <c r="L4" s="27"/>
      <c r="M4" s="27"/>
      <c r="N4" s="27"/>
      <c r="O4" s="27"/>
      <c r="P4" s="27"/>
      <c r="Q4" s="27"/>
      <c r="R4" s="27"/>
    </row>
    <row r="5" spans="1:18" x14ac:dyDescent="0.3">
      <c r="A5" s="1" t="s">
        <v>14</v>
      </c>
      <c r="B5" t="s">
        <v>0</v>
      </c>
    </row>
    <row r="6" spans="1:18" x14ac:dyDescent="0.3">
      <c r="A6" s="1" t="s">
        <v>15</v>
      </c>
      <c r="B6" t="s">
        <v>4</v>
      </c>
      <c r="E6" s="20" t="s">
        <v>35</v>
      </c>
      <c r="F6" s="20" t="s">
        <v>38</v>
      </c>
      <c r="G6" s="20" t="s">
        <v>38</v>
      </c>
      <c r="H6" s="20" t="s">
        <v>38</v>
      </c>
      <c r="I6" s="20" t="s">
        <v>38</v>
      </c>
      <c r="J6" s="3"/>
      <c r="K6" s="29" t="s">
        <v>51</v>
      </c>
      <c r="L6" s="30"/>
      <c r="M6" s="31"/>
      <c r="N6" s="29" t="s">
        <v>52</v>
      </c>
      <c r="O6" s="30"/>
      <c r="P6" s="31"/>
      <c r="Q6" s="21" t="s">
        <v>47</v>
      </c>
      <c r="R6" s="20" t="s">
        <v>49</v>
      </c>
    </row>
    <row r="7" spans="1:18" x14ac:dyDescent="0.3">
      <c r="A7" s="1" t="s">
        <v>16</v>
      </c>
      <c r="B7" t="s">
        <v>1</v>
      </c>
      <c r="E7" s="10" t="s">
        <v>64</v>
      </c>
      <c r="F7" s="10" t="s">
        <v>36</v>
      </c>
      <c r="G7" s="10" t="s">
        <v>36</v>
      </c>
      <c r="H7" s="10" t="s">
        <v>36</v>
      </c>
      <c r="I7" s="10" t="s">
        <v>36</v>
      </c>
      <c r="J7" s="3"/>
      <c r="K7" s="11" t="s">
        <v>40</v>
      </c>
      <c r="L7" s="3" t="s">
        <v>41</v>
      </c>
      <c r="M7" s="12" t="s">
        <v>42</v>
      </c>
      <c r="N7" s="11" t="s">
        <v>44</v>
      </c>
      <c r="O7" s="3" t="s">
        <v>45</v>
      </c>
      <c r="P7" s="12" t="s">
        <v>46</v>
      </c>
      <c r="Q7" s="13"/>
      <c r="R7" s="10" t="s">
        <v>71</v>
      </c>
    </row>
    <row r="8" spans="1:18" x14ac:dyDescent="0.3">
      <c r="A8" s="1" t="s">
        <v>73</v>
      </c>
      <c r="B8" t="s">
        <v>74</v>
      </c>
      <c r="E8" s="14"/>
      <c r="F8" s="14" t="s">
        <v>67</v>
      </c>
      <c r="G8" s="14" t="s">
        <v>68</v>
      </c>
      <c r="H8" s="14" t="s">
        <v>69</v>
      </c>
      <c r="I8" s="14" t="s">
        <v>70</v>
      </c>
      <c r="J8" s="3"/>
      <c r="K8" s="15"/>
      <c r="L8" s="16"/>
      <c r="M8" s="17"/>
      <c r="N8" s="15"/>
      <c r="O8" s="16"/>
      <c r="P8" s="17"/>
      <c r="Q8" s="18"/>
      <c r="R8" s="19"/>
    </row>
    <row r="9" spans="1:18" x14ac:dyDescent="0.3">
      <c r="A9" s="1" t="s">
        <v>17</v>
      </c>
      <c r="B9" t="s">
        <v>75</v>
      </c>
      <c r="E9" s="4">
        <v>-60</v>
      </c>
      <c r="F9" s="5">
        <v>7.8090000000000006E-5</v>
      </c>
      <c r="G9" s="5">
        <v>4.1369999999999999E-5</v>
      </c>
      <c r="H9" s="5">
        <v>1.6118999999999999E-5</v>
      </c>
      <c r="I9" s="5">
        <v>4.8967000000000001E-5</v>
      </c>
      <c r="J9" s="5"/>
      <c r="K9" s="5">
        <f>F9+H9</f>
        <v>9.4209000000000006E-5</v>
      </c>
      <c r="L9" s="5">
        <f>F9-H9</f>
        <v>6.1971000000000007E-5</v>
      </c>
      <c r="M9" s="5">
        <f>G9-I9</f>
        <v>-7.597000000000002E-6</v>
      </c>
      <c r="N9">
        <v>1</v>
      </c>
      <c r="O9" s="5">
        <f>L9/K9</f>
        <v>0.6578033945801357</v>
      </c>
      <c r="P9" s="5">
        <f>M9/K9</f>
        <v>-8.0639853941767786E-2</v>
      </c>
      <c r="Q9" s="5">
        <f>SQRT(O9^2+P9^2)</f>
        <v>0.6627277661037746</v>
      </c>
      <c r="R9" s="5">
        <f>0.5*ATAN(P9/O9)</f>
        <v>-6.0990488090176542E-2</v>
      </c>
    </row>
    <row r="10" spans="1:18" x14ac:dyDescent="0.3">
      <c r="A10" s="1" t="s">
        <v>31</v>
      </c>
      <c r="B10" t="s">
        <v>2</v>
      </c>
      <c r="E10" s="4">
        <v>-59.5</v>
      </c>
      <c r="F10" s="5">
        <v>7.0396999999999997E-5</v>
      </c>
      <c r="G10" s="5">
        <v>4.0781000000000001E-5</v>
      </c>
      <c r="H10" s="5">
        <v>1.1314999999999999E-5</v>
      </c>
      <c r="I10" s="5">
        <v>4.3115000000000003E-5</v>
      </c>
      <c r="J10" s="5"/>
      <c r="K10" s="5">
        <f t="shared" ref="K10:K73" si="0">F10+H10</f>
        <v>8.1711999999999993E-5</v>
      </c>
      <c r="L10" s="5">
        <f t="shared" ref="L10:M73" si="1">F10-H10</f>
        <v>5.9082000000000001E-5</v>
      </c>
      <c r="M10" s="5">
        <f t="shared" si="1"/>
        <v>-2.3340000000000017E-6</v>
      </c>
      <c r="N10">
        <v>1</v>
      </c>
      <c r="O10" s="5">
        <f t="shared" ref="O10:O73" si="2">L10/K10</f>
        <v>0.72305169375367151</v>
      </c>
      <c r="P10" s="5">
        <f t="shared" ref="P10:P73" si="3">M10/K10</f>
        <v>-2.8563736048560821E-2</v>
      </c>
      <c r="Q10" s="5">
        <f t="shared" ref="Q10:Q73" si="4">SQRT(O10^2+P10^2)</f>
        <v>0.72361567068237609</v>
      </c>
      <c r="R10" s="5">
        <f t="shared" ref="R10:R73" si="5">0.5*ATAN(P10/O10)</f>
        <v>-1.9741943312533889E-2</v>
      </c>
    </row>
    <row r="11" spans="1:18" x14ac:dyDescent="0.3">
      <c r="A11" s="1" t="s">
        <v>58</v>
      </c>
      <c r="B11" t="s">
        <v>59</v>
      </c>
      <c r="E11" s="4">
        <v>-59</v>
      </c>
      <c r="F11" s="5">
        <v>1.0666300000000001E-4</v>
      </c>
      <c r="G11" s="5">
        <v>5.6385999999999999E-5</v>
      </c>
      <c r="H11" s="5">
        <v>1.4586000000000001E-5</v>
      </c>
      <c r="I11" s="5">
        <v>7.5981000000000003E-5</v>
      </c>
      <c r="J11" s="5"/>
      <c r="K11" s="5">
        <f t="shared" si="0"/>
        <v>1.21249E-4</v>
      </c>
      <c r="L11" s="5">
        <f t="shared" si="1"/>
        <v>9.2077000000000006E-5</v>
      </c>
      <c r="M11" s="5">
        <f t="shared" si="1"/>
        <v>-1.9595000000000005E-5</v>
      </c>
      <c r="N11">
        <v>1</v>
      </c>
      <c r="O11" s="5">
        <f t="shared" si="2"/>
        <v>0.75940420127176311</v>
      </c>
      <c r="P11" s="5">
        <f t="shared" si="3"/>
        <v>-0.16160958028519826</v>
      </c>
      <c r="Q11" s="5">
        <f t="shared" si="4"/>
        <v>0.77640994155739818</v>
      </c>
      <c r="R11" s="5">
        <f t="shared" si="5"/>
        <v>-0.10484147671465219</v>
      </c>
    </row>
    <row r="12" spans="1:18" x14ac:dyDescent="0.3">
      <c r="A12" s="1" t="s">
        <v>60</v>
      </c>
      <c r="B12" t="s">
        <v>61</v>
      </c>
      <c r="E12" s="4">
        <v>-58.5</v>
      </c>
      <c r="F12" s="5">
        <v>1.8638500000000001E-4</v>
      </c>
      <c r="G12" s="5">
        <v>8.9102000000000002E-5</v>
      </c>
      <c r="H12" s="5">
        <v>1.4212999999999999E-5</v>
      </c>
      <c r="I12" s="5">
        <v>1.07587E-4</v>
      </c>
      <c r="J12" s="5"/>
      <c r="K12" s="5">
        <f t="shared" si="0"/>
        <v>2.0059800000000002E-4</v>
      </c>
      <c r="L12" s="5">
        <f t="shared" si="1"/>
        <v>1.72172E-4</v>
      </c>
      <c r="M12" s="5">
        <f t="shared" si="1"/>
        <v>-1.8484999999999997E-5</v>
      </c>
      <c r="N12">
        <v>1</v>
      </c>
      <c r="O12" s="5">
        <f t="shared" si="2"/>
        <v>0.85829370183152365</v>
      </c>
      <c r="P12" s="5">
        <f t="shared" si="3"/>
        <v>-9.2149473075504224E-2</v>
      </c>
      <c r="Q12" s="5">
        <f t="shared" si="4"/>
        <v>0.8632262762403341</v>
      </c>
      <c r="R12" s="5">
        <f t="shared" si="5"/>
        <v>-5.3476936083698717E-2</v>
      </c>
    </row>
    <row r="13" spans="1:18" x14ac:dyDescent="0.3">
      <c r="A13" s="1" t="s">
        <v>32</v>
      </c>
      <c r="E13" s="4">
        <v>-58</v>
      </c>
      <c r="F13" s="5">
        <v>8.4997E-5</v>
      </c>
      <c r="G13" s="5">
        <v>5.1275E-5</v>
      </c>
      <c r="H13" s="5">
        <v>1.2984E-5</v>
      </c>
      <c r="I13" s="5">
        <v>4.5955000000000003E-5</v>
      </c>
      <c r="J13" s="5"/>
      <c r="K13" s="5">
        <f t="shared" si="0"/>
        <v>9.7980999999999996E-5</v>
      </c>
      <c r="L13" s="5">
        <f t="shared" si="1"/>
        <v>7.2013000000000003E-5</v>
      </c>
      <c r="M13" s="5">
        <f t="shared" si="1"/>
        <v>5.3199999999999965E-6</v>
      </c>
      <c r="N13">
        <v>1</v>
      </c>
      <c r="O13" s="5">
        <f t="shared" si="2"/>
        <v>0.73496902460681157</v>
      </c>
      <c r="P13" s="5">
        <f t="shared" si="3"/>
        <v>5.4296241107969878E-2</v>
      </c>
      <c r="Q13" s="5">
        <f t="shared" si="4"/>
        <v>0.73697187797767616</v>
      </c>
      <c r="R13" s="5">
        <f t="shared" si="5"/>
        <v>3.6870797148158295E-2</v>
      </c>
    </row>
    <row r="14" spans="1:18" x14ac:dyDescent="0.3">
      <c r="A14" s="1"/>
      <c r="E14" s="4">
        <v>-57.5</v>
      </c>
      <c r="F14" s="5">
        <v>1.3542299999999999E-4</v>
      </c>
      <c r="G14" s="5">
        <v>7.6779000000000005E-5</v>
      </c>
      <c r="H14" s="5">
        <v>1.3492999999999999E-5</v>
      </c>
      <c r="I14" s="5">
        <v>6.8062E-5</v>
      </c>
      <c r="J14" s="5"/>
      <c r="K14" s="5">
        <f t="shared" si="0"/>
        <v>1.48916E-4</v>
      </c>
      <c r="L14" s="5">
        <f t="shared" si="1"/>
        <v>1.2192999999999999E-4</v>
      </c>
      <c r="M14" s="5">
        <f t="shared" si="1"/>
        <v>8.7170000000000048E-6</v>
      </c>
      <c r="N14">
        <v>1</v>
      </c>
      <c r="O14" s="5">
        <f t="shared" si="2"/>
        <v>0.81878374385559638</v>
      </c>
      <c r="P14" s="5">
        <f t="shared" si="3"/>
        <v>5.8536356066507325E-2</v>
      </c>
      <c r="Q14" s="5">
        <f t="shared" si="4"/>
        <v>0.820873512901794</v>
      </c>
      <c r="R14" s="5">
        <f t="shared" si="5"/>
        <v>3.5685205747785678E-2</v>
      </c>
    </row>
    <row r="15" spans="1:18" x14ac:dyDescent="0.3">
      <c r="A15" s="1" t="s">
        <v>34</v>
      </c>
      <c r="B15" s="2">
        <v>20</v>
      </c>
      <c r="C15" s="2" t="s">
        <v>66</v>
      </c>
      <c r="E15" s="4">
        <v>-57</v>
      </c>
      <c r="F15" s="5">
        <v>1.26124E-4</v>
      </c>
      <c r="G15" s="5">
        <v>6.4381000000000006E-5</v>
      </c>
      <c r="H15" s="5">
        <v>1.6055000000000001E-5</v>
      </c>
      <c r="I15" s="5">
        <v>9.1643000000000003E-5</v>
      </c>
      <c r="J15" s="5"/>
      <c r="K15" s="5">
        <f t="shared" si="0"/>
        <v>1.4217900000000001E-4</v>
      </c>
      <c r="L15" s="5">
        <f t="shared" si="1"/>
        <v>1.1006899999999999E-4</v>
      </c>
      <c r="M15" s="5">
        <f t="shared" si="1"/>
        <v>-2.7261999999999997E-5</v>
      </c>
      <c r="N15">
        <v>1</v>
      </c>
      <c r="O15" s="5">
        <f t="shared" si="2"/>
        <v>0.77415792768270975</v>
      </c>
      <c r="P15" s="5">
        <f t="shared" si="3"/>
        <v>-0.19174420976374848</v>
      </c>
      <c r="Q15" s="5">
        <f t="shared" si="4"/>
        <v>0.79755021094092382</v>
      </c>
      <c r="R15" s="5">
        <f t="shared" si="5"/>
        <v>-0.12139744344204824</v>
      </c>
    </row>
    <row r="16" spans="1:18" x14ac:dyDescent="0.3">
      <c r="A16" s="1" t="s">
        <v>76</v>
      </c>
      <c r="B16" s="2">
        <v>4.75</v>
      </c>
      <c r="C16" s="2" t="s">
        <v>3</v>
      </c>
      <c r="E16" s="4">
        <v>-56.5</v>
      </c>
      <c r="F16" s="5">
        <v>1.52857E-4</v>
      </c>
      <c r="G16" s="5">
        <v>8.0212999999999999E-5</v>
      </c>
      <c r="H16" s="5">
        <v>1.4487E-5</v>
      </c>
      <c r="I16" s="5">
        <v>8.6478999999999997E-5</v>
      </c>
      <c r="J16" s="5"/>
      <c r="K16" s="5">
        <f t="shared" si="0"/>
        <v>1.6734400000000002E-4</v>
      </c>
      <c r="L16" s="5">
        <f t="shared" si="1"/>
        <v>1.3836999999999999E-4</v>
      </c>
      <c r="M16" s="5">
        <f t="shared" si="1"/>
        <v>-6.2659999999999973E-6</v>
      </c>
      <c r="N16">
        <v>1</v>
      </c>
      <c r="O16" s="5">
        <f t="shared" si="2"/>
        <v>0.82685964241323251</v>
      </c>
      <c r="P16" s="5">
        <f t="shared" si="3"/>
        <v>-3.744382828186249E-2</v>
      </c>
      <c r="Q16" s="5">
        <f t="shared" si="4"/>
        <v>0.82770701853260875</v>
      </c>
      <c r="R16" s="5">
        <f t="shared" si="5"/>
        <v>-2.2626732981156299E-2</v>
      </c>
    </row>
    <row r="17" spans="1:18" x14ac:dyDescent="0.3">
      <c r="A17" s="1" t="s">
        <v>79</v>
      </c>
      <c r="B17">
        <v>0.104</v>
      </c>
      <c r="C17" t="s">
        <v>18</v>
      </c>
      <c r="E17" s="4">
        <v>-56</v>
      </c>
      <c r="F17" s="5">
        <v>1.5518199999999999E-4</v>
      </c>
      <c r="G17" s="5">
        <v>8.6308000000000001E-5</v>
      </c>
      <c r="H17" s="5">
        <v>1.5370999999999999E-5</v>
      </c>
      <c r="I17" s="5">
        <v>7.9691999999999995E-5</v>
      </c>
      <c r="J17" s="5"/>
      <c r="K17" s="5">
        <f t="shared" si="0"/>
        <v>1.7055299999999999E-4</v>
      </c>
      <c r="L17" s="5">
        <f t="shared" si="1"/>
        <v>1.3981099999999999E-4</v>
      </c>
      <c r="M17" s="5">
        <f t="shared" si="1"/>
        <v>6.6160000000000058E-6</v>
      </c>
      <c r="N17">
        <v>1</v>
      </c>
      <c r="O17" s="5">
        <f t="shared" si="2"/>
        <v>0.81975104512966646</v>
      </c>
      <c r="P17" s="5">
        <f t="shared" si="3"/>
        <v>3.8791460718955437E-2</v>
      </c>
      <c r="Q17" s="5">
        <f t="shared" si="4"/>
        <v>0.8206683577523205</v>
      </c>
      <c r="R17" s="5">
        <f t="shared" si="5"/>
        <v>2.3642875977732639E-2</v>
      </c>
    </row>
    <row r="18" spans="1:18" x14ac:dyDescent="0.3">
      <c r="A18" s="1" t="s">
        <v>77</v>
      </c>
      <c r="B18" s="2">
        <v>275</v>
      </c>
      <c r="C18" s="2" t="s">
        <v>78</v>
      </c>
      <c r="E18" s="4">
        <v>-55.5</v>
      </c>
      <c r="F18" s="5">
        <v>1.5351300000000001E-4</v>
      </c>
      <c r="G18" s="5">
        <v>8.2866000000000002E-5</v>
      </c>
      <c r="H18" s="5">
        <v>1.3006999999999999E-5</v>
      </c>
      <c r="I18" s="5">
        <v>8.2671999999999997E-5</v>
      </c>
      <c r="J18" s="5"/>
      <c r="K18" s="5">
        <f t="shared" si="0"/>
        <v>1.6652E-4</v>
      </c>
      <c r="L18" s="5">
        <f t="shared" si="1"/>
        <v>1.4050600000000001E-4</v>
      </c>
      <c r="M18" s="5">
        <f t="shared" si="1"/>
        <v>1.9400000000000526E-7</v>
      </c>
      <c r="N18">
        <v>1</v>
      </c>
      <c r="O18" s="5">
        <f t="shared" si="2"/>
        <v>0.84377852510208995</v>
      </c>
      <c r="P18" s="5">
        <f t="shared" si="3"/>
        <v>1.1650252221955637E-3</v>
      </c>
      <c r="Q18" s="5">
        <f t="shared" si="4"/>
        <v>0.84377932939082279</v>
      </c>
      <c r="R18" s="5">
        <f t="shared" si="5"/>
        <v>6.9036153872326057E-4</v>
      </c>
    </row>
    <row r="19" spans="1:18" x14ac:dyDescent="0.3">
      <c r="A19" s="1"/>
      <c r="E19" s="4">
        <v>-55</v>
      </c>
      <c r="F19" s="5">
        <v>1.11402E-4</v>
      </c>
      <c r="G19" s="5">
        <v>7.2904000000000005E-5</v>
      </c>
      <c r="H19" s="5">
        <v>1.7566000000000001E-5</v>
      </c>
      <c r="I19" s="5">
        <v>6.4469999999999998E-5</v>
      </c>
      <c r="J19" s="5"/>
      <c r="K19" s="5">
        <f t="shared" si="0"/>
        <v>1.28968E-4</v>
      </c>
      <c r="L19" s="5">
        <f t="shared" si="1"/>
        <v>9.3836000000000001E-5</v>
      </c>
      <c r="M19" s="5">
        <f t="shared" si="1"/>
        <v>8.4340000000000077E-6</v>
      </c>
      <c r="N19">
        <v>1</v>
      </c>
      <c r="O19" s="5">
        <f t="shared" si="2"/>
        <v>0.7275913404875628</v>
      </c>
      <c r="P19" s="5">
        <f t="shared" si="3"/>
        <v>6.5396067241486319E-2</v>
      </c>
      <c r="Q19" s="5">
        <f t="shared" si="4"/>
        <v>0.73052433522993709</v>
      </c>
      <c r="R19" s="5">
        <f t="shared" si="5"/>
        <v>4.4819675958986269E-2</v>
      </c>
    </row>
    <row r="20" spans="1:18" x14ac:dyDescent="0.3">
      <c r="A20" s="1" t="s">
        <v>50</v>
      </c>
      <c r="B20" s="4">
        <f>ABS(B27)+ABS(B28)</f>
        <v>32.803831750687472</v>
      </c>
      <c r="C20" t="s">
        <v>65</v>
      </c>
      <c r="E20" s="4">
        <v>-54.5</v>
      </c>
      <c r="F20" s="5">
        <v>1.04428E-4</v>
      </c>
      <c r="G20" s="5">
        <v>6.2928000000000005E-5</v>
      </c>
      <c r="H20" s="5">
        <v>1.5434000000000002E-5</v>
      </c>
      <c r="I20" s="5">
        <v>6.0371999999999997E-5</v>
      </c>
      <c r="J20" s="5"/>
      <c r="K20" s="5">
        <f t="shared" si="0"/>
        <v>1.19862E-4</v>
      </c>
      <c r="L20" s="5">
        <f t="shared" si="1"/>
        <v>8.8993999999999995E-5</v>
      </c>
      <c r="M20" s="5">
        <f t="shared" si="1"/>
        <v>2.5560000000000074E-6</v>
      </c>
      <c r="N20">
        <v>1</v>
      </c>
      <c r="O20" s="5">
        <f t="shared" si="2"/>
        <v>0.74247050775057977</v>
      </c>
      <c r="P20" s="5">
        <f t="shared" si="3"/>
        <v>2.1324523201681995E-2</v>
      </c>
      <c r="Q20" s="5">
        <f t="shared" si="4"/>
        <v>0.74277667583815721</v>
      </c>
      <c r="R20" s="5">
        <f t="shared" si="5"/>
        <v>1.4356571985521704E-2</v>
      </c>
    </row>
    <row r="21" spans="1:18" x14ac:dyDescent="0.3">
      <c r="A21" s="1" t="s">
        <v>63</v>
      </c>
      <c r="B21" s="6">
        <f>MAX(Q:Q)*100</f>
        <v>99.617354823575923</v>
      </c>
      <c r="C21" t="s">
        <v>57</v>
      </c>
      <c r="E21" s="4">
        <v>-54</v>
      </c>
      <c r="F21" s="5">
        <v>1.12236E-4</v>
      </c>
      <c r="G21" s="5">
        <v>6.5104000000000006E-5</v>
      </c>
      <c r="H21" s="5">
        <v>1.6881999999999999E-5</v>
      </c>
      <c r="I21" s="5">
        <v>6.8836000000000003E-5</v>
      </c>
      <c r="J21" s="5"/>
      <c r="K21" s="5">
        <f t="shared" si="0"/>
        <v>1.2911800000000001E-4</v>
      </c>
      <c r="L21" s="5">
        <f t="shared" si="1"/>
        <v>9.5353999999999995E-5</v>
      </c>
      <c r="M21" s="5">
        <f t="shared" si="1"/>
        <v>-3.7319999999999975E-6</v>
      </c>
      <c r="N21">
        <v>1</v>
      </c>
      <c r="O21" s="5">
        <f t="shared" si="2"/>
        <v>0.73850276491271538</v>
      </c>
      <c r="P21" s="5">
        <f t="shared" si="3"/>
        <v>-2.8903793429266231E-2</v>
      </c>
      <c r="Q21" s="5">
        <f t="shared" si="4"/>
        <v>0.73906817213185894</v>
      </c>
      <c r="R21" s="5">
        <f t="shared" si="5"/>
        <v>-1.9559201373170316E-2</v>
      </c>
    </row>
    <row r="22" spans="1:18" x14ac:dyDescent="0.3">
      <c r="A22" s="1"/>
      <c r="B22" s="6"/>
      <c r="E22" s="4">
        <v>-53.5</v>
      </c>
      <c r="F22" s="5">
        <v>1.2633300000000001E-4</v>
      </c>
      <c r="G22" s="5">
        <v>8.1316000000000005E-5</v>
      </c>
      <c r="H22" s="5">
        <v>1.8640000000000001E-5</v>
      </c>
      <c r="I22" s="5">
        <v>6.5893000000000001E-5</v>
      </c>
      <c r="J22" s="5"/>
      <c r="K22" s="5">
        <f t="shared" si="0"/>
        <v>1.4497300000000001E-4</v>
      </c>
      <c r="L22" s="5">
        <f t="shared" si="1"/>
        <v>1.0769300000000001E-4</v>
      </c>
      <c r="M22" s="5">
        <f t="shared" si="1"/>
        <v>1.5423000000000005E-5</v>
      </c>
      <c r="N22">
        <v>1</v>
      </c>
      <c r="O22" s="5">
        <f t="shared" si="2"/>
        <v>0.74284866837273156</v>
      </c>
      <c r="P22" s="5">
        <f t="shared" si="3"/>
        <v>0.10638532692294429</v>
      </c>
      <c r="Q22" s="5">
        <f t="shared" si="4"/>
        <v>0.7504278658789546</v>
      </c>
      <c r="R22" s="5">
        <f t="shared" si="5"/>
        <v>7.1122717505545052E-2</v>
      </c>
    </row>
    <row r="23" spans="1:18" x14ac:dyDescent="0.3">
      <c r="A23" s="7" t="s">
        <v>62</v>
      </c>
      <c r="B23" s="8"/>
      <c r="C23" s="9"/>
      <c r="E23" s="4">
        <v>-53</v>
      </c>
      <c r="F23" s="5">
        <v>1.2850900000000001E-4</v>
      </c>
      <c r="G23" s="5">
        <v>7.5363000000000003E-5</v>
      </c>
      <c r="H23" s="5">
        <v>1.6024000000000001E-5</v>
      </c>
      <c r="I23" s="5">
        <v>7.2711000000000002E-5</v>
      </c>
      <c r="J23" s="5"/>
      <c r="K23" s="5">
        <f t="shared" si="0"/>
        <v>1.4453300000000002E-4</v>
      </c>
      <c r="L23" s="5">
        <f t="shared" si="1"/>
        <v>1.12485E-4</v>
      </c>
      <c r="M23" s="5">
        <f t="shared" si="1"/>
        <v>2.652000000000001E-6</v>
      </c>
      <c r="N23">
        <v>1</v>
      </c>
      <c r="O23" s="5">
        <f t="shared" si="2"/>
        <v>0.77826517127576389</v>
      </c>
      <c r="P23" s="5">
        <f t="shared" si="3"/>
        <v>1.8348750804314591E-2</v>
      </c>
      <c r="Q23" s="5">
        <f t="shared" si="4"/>
        <v>0.77848144067599512</v>
      </c>
      <c r="R23" s="5">
        <f t="shared" si="5"/>
        <v>1.1786054994805555E-2</v>
      </c>
    </row>
    <row r="24" spans="1:18" x14ac:dyDescent="0.3">
      <c r="A24" s="7" t="s">
        <v>53</v>
      </c>
      <c r="B24" s="9">
        <f>MAX(F:F)</f>
        <v>0.96338299999999999</v>
      </c>
      <c r="C24" s="23"/>
      <c r="E24" s="4">
        <v>-52.5</v>
      </c>
      <c r="F24" s="5">
        <v>1.77295E-4</v>
      </c>
      <c r="G24" s="5">
        <v>9.8370999999999997E-5</v>
      </c>
      <c r="H24" s="5">
        <v>1.9029999999999999E-5</v>
      </c>
      <c r="I24" s="5">
        <v>1.05896E-4</v>
      </c>
      <c r="J24" s="5"/>
      <c r="K24" s="5">
        <f t="shared" si="0"/>
        <v>1.9632500000000002E-4</v>
      </c>
      <c r="L24" s="5">
        <f t="shared" si="1"/>
        <v>1.5826499999999999E-4</v>
      </c>
      <c r="M24" s="5">
        <f t="shared" si="1"/>
        <v>-7.5250000000000067E-6</v>
      </c>
      <c r="N24">
        <v>1</v>
      </c>
      <c r="O24" s="5">
        <f t="shared" si="2"/>
        <v>0.80613778173946249</v>
      </c>
      <c r="P24" s="5">
        <f t="shared" si="3"/>
        <v>-3.8329300904113107E-2</v>
      </c>
      <c r="Q24" s="5">
        <f t="shared" si="4"/>
        <v>0.80704848581458799</v>
      </c>
      <c r="R24" s="5">
        <f t="shared" si="5"/>
        <v>-2.3755527394237627E-2</v>
      </c>
    </row>
    <row r="25" spans="1:18" x14ac:dyDescent="0.3">
      <c r="A25" s="7" t="s">
        <v>72</v>
      </c>
      <c r="B25" s="23">
        <f>MATCH(B24,F:F,0)</f>
        <v>131</v>
      </c>
      <c r="C25" s="23"/>
      <c r="E25" s="4">
        <v>-52</v>
      </c>
      <c r="F25" s="5">
        <v>1.4788E-4</v>
      </c>
      <c r="G25" s="5">
        <v>8.1323999999999996E-5</v>
      </c>
      <c r="H25" s="5">
        <v>2.281E-5</v>
      </c>
      <c r="I25" s="5">
        <v>8.5279999999999997E-5</v>
      </c>
      <c r="J25" s="5"/>
      <c r="K25" s="5">
        <f t="shared" si="0"/>
        <v>1.7069000000000001E-4</v>
      </c>
      <c r="L25" s="5">
        <f t="shared" si="1"/>
        <v>1.2506999999999999E-4</v>
      </c>
      <c r="M25" s="5">
        <f t="shared" si="1"/>
        <v>-3.9560000000000007E-6</v>
      </c>
      <c r="N25">
        <v>1</v>
      </c>
      <c r="O25" s="5">
        <f t="shared" si="2"/>
        <v>0.73273185306696342</v>
      </c>
      <c r="P25" s="5">
        <f t="shared" si="3"/>
        <v>-2.3176518835315487E-2</v>
      </c>
      <c r="Q25" s="5">
        <f t="shared" si="4"/>
        <v>0.73309830140593679</v>
      </c>
      <c r="R25" s="5">
        <f t="shared" si="5"/>
        <v>-1.5809872464525233E-2</v>
      </c>
    </row>
    <row r="26" spans="1:18" x14ac:dyDescent="0.3">
      <c r="A26" s="7" t="s">
        <v>54</v>
      </c>
      <c r="B26" s="23">
        <f>B24/2</f>
        <v>0.48169149999999999</v>
      </c>
      <c r="C26" s="9"/>
      <c r="E26" s="4">
        <v>-51.5</v>
      </c>
      <c r="F26" s="5">
        <v>1.8257000000000001E-4</v>
      </c>
      <c r="G26" s="5">
        <v>1.04502E-4</v>
      </c>
      <c r="H26" s="5">
        <v>1.8459000000000001E-5</v>
      </c>
      <c r="I26" s="5">
        <v>9.7468999999999998E-5</v>
      </c>
      <c r="J26" s="5"/>
      <c r="K26" s="5">
        <f t="shared" si="0"/>
        <v>2.01029E-4</v>
      </c>
      <c r="L26" s="5">
        <f t="shared" si="1"/>
        <v>1.6411100000000001E-4</v>
      </c>
      <c r="M26" s="5">
        <f t="shared" si="1"/>
        <v>7.0329999999999986E-6</v>
      </c>
      <c r="N26">
        <v>1</v>
      </c>
      <c r="O26" s="5">
        <f t="shared" si="2"/>
        <v>0.8163548542747564</v>
      </c>
      <c r="P26" s="5">
        <f t="shared" si="3"/>
        <v>3.49850021638669E-2</v>
      </c>
      <c r="Q26" s="5">
        <f t="shared" si="4"/>
        <v>0.81710415399406977</v>
      </c>
      <c r="R26" s="5">
        <f t="shared" si="5"/>
        <v>2.1414467104986738E-2</v>
      </c>
    </row>
    <row r="27" spans="1:18" x14ac:dyDescent="0.3">
      <c r="A27" s="7" t="s">
        <v>55</v>
      </c>
      <c r="B27" s="24">
        <f>E98 + (B26 -F98) * (E99 - E98) / (F99 - F98)</f>
        <v>-15.441891658013153</v>
      </c>
      <c r="C27" s="9" t="s">
        <v>65</v>
      </c>
      <c r="E27" s="4">
        <v>-51</v>
      </c>
      <c r="F27" s="5">
        <v>1.62662E-4</v>
      </c>
      <c r="G27" s="5">
        <v>9.3572000000000005E-5</v>
      </c>
      <c r="H27" s="5">
        <v>2.0012000000000001E-5</v>
      </c>
      <c r="I27" s="5">
        <v>9.0383000000000005E-5</v>
      </c>
      <c r="J27" s="5"/>
      <c r="K27" s="5">
        <f t="shared" si="0"/>
        <v>1.8267399999999999E-4</v>
      </c>
      <c r="L27" s="5">
        <f t="shared" si="1"/>
        <v>1.4265E-4</v>
      </c>
      <c r="M27" s="5">
        <f t="shared" si="1"/>
        <v>3.1889999999999995E-6</v>
      </c>
      <c r="N27">
        <v>1</v>
      </c>
      <c r="O27" s="5">
        <f t="shared" si="2"/>
        <v>0.78089930696212928</v>
      </c>
      <c r="P27" s="5">
        <f t="shared" si="3"/>
        <v>1.7457328355430984E-2</v>
      </c>
      <c r="Q27" s="5">
        <f t="shared" si="4"/>
        <v>0.78109441550125247</v>
      </c>
      <c r="R27" s="5">
        <f t="shared" si="5"/>
        <v>1.1175846160105002E-2</v>
      </c>
    </row>
    <row r="28" spans="1:18" x14ac:dyDescent="0.3">
      <c r="A28" s="7" t="s">
        <v>56</v>
      </c>
      <c r="B28" s="24">
        <f>E163 + (B26 -F163) * (E164 - E163) / (F164-F163)</f>
        <v>17.361940092674317</v>
      </c>
      <c r="C28" s="9" t="s">
        <v>65</v>
      </c>
      <c r="E28" s="4">
        <v>-50.5</v>
      </c>
      <c r="F28" s="5">
        <v>2.4414199999999998E-4</v>
      </c>
      <c r="G28" s="5">
        <v>1.3039400000000001E-4</v>
      </c>
      <c r="H28" s="5">
        <v>2.2269999999999999E-5</v>
      </c>
      <c r="I28" s="5">
        <v>1.3762799999999999E-4</v>
      </c>
      <c r="J28" s="5"/>
      <c r="K28" s="5">
        <f t="shared" si="0"/>
        <v>2.66412E-4</v>
      </c>
      <c r="L28" s="5">
        <f t="shared" si="1"/>
        <v>2.2187199999999999E-4</v>
      </c>
      <c r="M28" s="5">
        <f t="shared" si="1"/>
        <v>-7.2339999999999785E-6</v>
      </c>
      <c r="N28">
        <v>1</v>
      </c>
      <c r="O28" s="5">
        <f t="shared" si="2"/>
        <v>0.83281533864840918</v>
      </c>
      <c r="P28" s="5">
        <f t="shared" si="3"/>
        <v>-2.7153431527108307E-2</v>
      </c>
      <c r="Q28" s="5">
        <f t="shared" si="4"/>
        <v>0.83325788152993896</v>
      </c>
      <c r="R28" s="5">
        <f t="shared" si="5"/>
        <v>-1.6296419277223272E-2</v>
      </c>
    </row>
    <row r="29" spans="1:18" x14ac:dyDescent="0.3">
      <c r="E29" s="4">
        <v>-50</v>
      </c>
      <c r="F29" s="5">
        <v>2.8228900000000002E-4</v>
      </c>
      <c r="G29" s="5">
        <v>1.5605299999999999E-4</v>
      </c>
      <c r="H29" s="5">
        <v>2.2296000000000001E-5</v>
      </c>
      <c r="I29" s="5">
        <v>1.54034E-4</v>
      </c>
      <c r="J29" s="5"/>
      <c r="K29" s="5">
        <f t="shared" si="0"/>
        <v>3.0458500000000001E-4</v>
      </c>
      <c r="L29" s="5">
        <f t="shared" si="1"/>
        <v>2.5999300000000003E-4</v>
      </c>
      <c r="M29" s="5">
        <f t="shared" si="1"/>
        <v>2.0189999999999954E-6</v>
      </c>
      <c r="N29">
        <v>1</v>
      </c>
      <c r="O29" s="5">
        <f t="shared" si="2"/>
        <v>0.85359751793423844</v>
      </c>
      <c r="P29" s="5">
        <f t="shared" si="3"/>
        <v>6.6286914982681203E-3</v>
      </c>
      <c r="Q29" s="5">
        <f t="shared" si="4"/>
        <v>0.85362325540865613</v>
      </c>
      <c r="R29" s="5">
        <f t="shared" si="5"/>
        <v>3.8827187973843246E-3</v>
      </c>
    </row>
    <row r="30" spans="1:18" x14ac:dyDescent="0.3">
      <c r="E30" s="4">
        <v>-49.5</v>
      </c>
      <c r="F30" s="5">
        <v>3.2559199999999998E-4</v>
      </c>
      <c r="G30" s="5">
        <v>1.84246E-4</v>
      </c>
      <c r="H30" s="5">
        <v>2.7616000000000001E-5</v>
      </c>
      <c r="I30" s="5">
        <v>1.66596E-4</v>
      </c>
      <c r="J30" s="5"/>
      <c r="K30" s="5">
        <f t="shared" si="0"/>
        <v>3.5320799999999998E-4</v>
      </c>
      <c r="L30" s="5">
        <f t="shared" si="1"/>
        <v>2.9797599999999998E-4</v>
      </c>
      <c r="M30" s="5">
        <f t="shared" si="1"/>
        <v>1.7649999999999995E-5</v>
      </c>
      <c r="N30">
        <v>1</v>
      </c>
      <c r="O30" s="5">
        <f t="shared" si="2"/>
        <v>0.8436275509048492</v>
      </c>
      <c r="P30" s="5">
        <f t="shared" si="3"/>
        <v>4.9970555593304787E-2</v>
      </c>
      <c r="Q30" s="5">
        <f t="shared" si="4"/>
        <v>0.84510620697757122</v>
      </c>
      <c r="R30" s="5">
        <f t="shared" si="5"/>
        <v>2.9581915011918515E-2</v>
      </c>
    </row>
    <row r="31" spans="1:18" x14ac:dyDescent="0.3">
      <c r="E31" s="4">
        <v>-49</v>
      </c>
      <c r="F31" s="5">
        <v>5.4824699999999997E-4</v>
      </c>
      <c r="G31" s="5">
        <v>3.2049599999999998E-4</v>
      </c>
      <c r="H31" s="5">
        <v>3.4421999999999997E-5</v>
      </c>
      <c r="I31" s="5">
        <v>2.77044E-4</v>
      </c>
      <c r="J31" s="5"/>
      <c r="K31" s="5">
        <f t="shared" si="0"/>
        <v>5.8266899999999996E-4</v>
      </c>
      <c r="L31" s="5">
        <f t="shared" si="1"/>
        <v>5.1382499999999998E-4</v>
      </c>
      <c r="M31" s="5">
        <f t="shared" si="1"/>
        <v>4.3451999999999976E-5</v>
      </c>
      <c r="N31">
        <v>1</v>
      </c>
      <c r="O31" s="5">
        <f t="shared" si="2"/>
        <v>0.88184715507432176</v>
      </c>
      <c r="P31" s="5">
        <f t="shared" si="3"/>
        <v>7.4574072071793729E-2</v>
      </c>
      <c r="Q31" s="5">
        <f t="shared" si="4"/>
        <v>0.88499474413018064</v>
      </c>
      <c r="R31" s="5">
        <f t="shared" si="5"/>
        <v>4.218251523792859E-2</v>
      </c>
    </row>
    <row r="32" spans="1:18" x14ac:dyDescent="0.3">
      <c r="E32" s="4">
        <v>-48.5</v>
      </c>
      <c r="F32" s="5">
        <v>8.9311999999999996E-4</v>
      </c>
      <c r="G32" s="5">
        <v>5.3805499999999996E-4</v>
      </c>
      <c r="H32" s="5">
        <v>5.6390000000000001E-5</v>
      </c>
      <c r="I32" s="5">
        <v>4.30228E-4</v>
      </c>
      <c r="J32" s="5"/>
      <c r="K32" s="5">
        <f t="shared" si="0"/>
        <v>9.4950999999999998E-4</v>
      </c>
      <c r="L32" s="5">
        <f t="shared" si="1"/>
        <v>8.3672999999999994E-4</v>
      </c>
      <c r="M32" s="5">
        <f t="shared" si="1"/>
        <v>1.0782699999999996E-4</v>
      </c>
      <c r="N32">
        <v>1</v>
      </c>
      <c r="O32" s="5">
        <f t="shared" si="2"/>
        <v>0.8812229465724426</v>
      </c>
      <c r="P32" s="5">
        <f t="shared" si="3"/>
        <v>0.11356067866583812</v>
      </c>
      <c r="Q32" s="5">
        <f t="shared" si="4"/>
        <v>0.88850993765115749</v>
      </c>
      <c r="R32" s="5">
        <f t="shared" si="5"/>
        <v>6.4080403944672779E-2</v>
      </c>
    </row>
    <row r="33" spans="5:18" x14ac:dyDescent="0.3">
      <c r="E33" s="4">
        <v>-48</v>
      </c>
      <c r="F33" s="5">
        <v>1.9216599999999999E-3</v>
      </c>
      <c r="G33" s="5">
        <v>1.1580099999999999E-3</v>
      </c>
      <c r="H33" s="5">
        <v>1.1462E-4</v>
      </c>
      <c r="I33" s="5">
        <v>9.2477E-4</v>
      </c>
      <c r="J33" s="5"/>
      <c r="K33" s="5">
        <f t="shared" si="0"/>
        <v>2.0362800000000001E-3</v>
      </c>
      <c r="L33" s="5">
        <f t="shared" si="1"/>
        <v>1.80704E-3</v>
      </c>
      <c r="M33" s="5">
        <f t="shared" si="1"/>
        <v>2.332399999999999E-4</v>
      </c>
      <c r="N33">
        <v>1</v>
      </c>
      <c r="O33" s="5">
        <f t="shared" si="2"/>
        <v>0.8874221619816528</v>
      </c>
      <c r="P33" s="5">
        <f t="shared" si="3"/>
        <v>0.11454220441196686</v>
      </c>
      <c r="Q33" s="5">
        <f t="shared" si="4"/>
        <v>0.89478377844468304</v>
      </c>
      <c r="R33" s="5">
        <f t="shared" si="5"/>
        <v>6.4181630980365764E-2</v>
      </c>
    </row>
    <row r="34" spans="5:18" x14ac:dyDescent="0.3">
      <c r="E34" s="4">
        <v>-47.5</v>
      </c>
      <c r="F34" s="5">
        <v>4.6291600000000002E-3</v>
      </c>
      <c r="G34" s="5">
        <v>2.6996300000000002E-3</v>
      </c>
      <c r="H34" s="5">
        <v>2.21194E-4</v>
      </c>
      <c r="I34" s="5">
        <v>2.2318500000000001E-3</v>
      </c>
      <c r="J34" s="5"/>
      <c r="K34" s="5">
        <f t="shared" si="0"/>
        <v>4.8503540000000003E-3</v>
      </c>
      <c r="L34" s="5">
        <f t="shared" si="1"/>
        <v>4.4079660000000001E-3</v>
      </c>
      <c r="M34" s="5">
        <f t="shared" si="1"/>
        <v>4.6778000000000011E-4</v>
      </c>
      <c r="N34">
        <v>1</v>
      </c>
      <c r="O34" s="5">
        <f t="shared" si="2"/>
        <v>0.90879263657869092</v>
      </c>
      <c r="P34" s="5">
        <f t="shared" si="3"/>
        <v>9.6442445231832583E-2</v>
      </c>
      <c r="Q34" s="5">
        <f t="shared" si="4"/>
        <v>0.913895618515563</v>
      </c>
      <c r="R34" s="5">
        <f t="shared" si="5"/>
        <v>5.286290319637612E-2</v>
      </c>
    </row>
    <row r="35" spans="5:18" x14ac:dyDescent="0.3">
      <c r="E35" s="4">
        <v>-47</v>
      </c>
      <c r="F35" s="5">
        <v>1.16273E-2</v>
      </c>
      <c r="G35" s="5">
        <v>6.7348800000000004E-3</v>
      </c>
      <c r="H35" s="5">
        <v>3.0645899999999997E-4</v>
      </c>
      <c r="I35" s="5">
        <v>5.5199000000000003E-3</v>
      </c>
      <c r="J35" s="5"/>
      <c r="K35" s="5">
        <f t="shared" si="0"/>
        <v>1.1933759E-2</v>
      </c>
      <c r="L35" s="5">
        <f t="shared" si="1"/>
        <v>1.1320841E-2</v>
      </c>
      <c r="M35" s="5">
        <f t="shared" si="1"/>
        <v>1.2149800000000001E-3</v>
      </c>
      <c r="N35">
        <v>1</v>
      </c>
      <c r="O35" s="5">
        <f t="shared" si="2"/>
        <v>0.94863998845627762</v>
      </c>
      <c r="P35" s="5">
        <f t="shared" si="3"/>
        <v>0.10181033486598816</v>
      </c>
      <c r="Q35" s="5">
        <f t="shared" si="4"/>
        <v>0.95408761232071926</v>
      </c>
      <c r="R35" s="5">
        <f t="shared" si="5"/>
        <v>5.3456594812244906E-2</v>
      </c>
    </row>
    <row r="36" spans="5:18" x14ac:dyDescent="0.3">
      <c r="E36" s="4">
        <v>-46.5</v>
      </c>
      <c r="F36" s="5">
        <v>2.9552599999999998E-2</v>
      </c>
      <c r="G36" s="5">
        <v>1.6882100000000001E-2</v>
      </c>
      <c r="H36" s="5">
        <v>3.9091899999999999E-4</v>
      </c>
      <c r="I36" s="5">
        <v>1.3937099999999999E-2</v>
      </c>
      <c r="J36" s="5"/>
      <c r="K36" s="5">
        <f t="shared" si="0"/>
        <v>2.9943518999999998E-2</v>
      </c>
      <c r="L36" s="5">
        <f t="shared" si="1"/>
        <v>2.9161680999999998E-2</v>
      </c>
      <c r="M36" s="5">
        <f t="shared" si="1"/>
        <v>2.9450000000000014E-3</v>
      </c>
      <c r="N36">
        <v>1</v>
      </c>
      <c r="O36" s="5">
        <f t="shared" si="2"/>
        <v>0.97388957523663133</v>
      </c>
      <c r="P36" s="5">
        <f t="shared" si="3"/>
        <v>9.8351833663905749E-2</v>
      </c>
      <c r="Q36" s="5">
        <f t="shared" si="4"/>
        <v>0.97884318863627939</v>
      </c>
      <c r="R36" s="5">
        <f t="shared" si="5"/>
        <v>5.0323729315049248E-2</v>
      </c>
    </row>
    <row r="37" spans="5:18" x14ac:dyDescent="0.3">
      <c r="E37" s="4">
        <v>-46</v>
      </c>
      <c r="F37" s="5">
        <v>5.65569E-2</v>
      </c>
      <c r="G37" s="5">
        <v>3.2058999999999997E-2</v>
      </c>
      <c r="H37" s="5">
        <v>5.3465700000000001E-4</v>
      </c>
      <c r="I37" s="5">
        <v>2.5795100000000001E-2</v>
      </c>
      <c r="J37" s="5"/>
      <c r="K37" s="5">
        <f t="shared" si="0"/>
        <v>5.7091557000000001E-2</v>
      </c>
      <c r="L37" s="5">
        <f t="shared" si="1"/>
        <v>5.6022242999999999E-2</v>
      </c>
      <c r="M37" s="5">
        <f t="shared" si="1"/>
        <v>6.2638999999999959E-3</v>
      </c>
      <c r="N37">
        <v>1</v>
      </c>
      <c r="O37" s="5">
        <f t="shared" si="2"/>
        <v>0.98127019026648721</v>
      </c>
      <c r="P37" s="5">
        <f t="shared" si="3"/>
        <v>0.10971674848524443</v>
      </c>
      <c r="Q37" s="5">
        <f t="shared" si="4"/>
        <v>0.98738490529468925</v>
      </c>
      <c r="R37" s="5">
        <f t="shared" si="5"/>
        <v>5.5674234258411816E-2</v>
      </c>
    </row>
    <row r="38" spans="5:18" x14ac:dyDescent="0.3">
      <c r="E38" s="4">
        <v>-45.5</v>
      </c>
      <c r="F38" s="5">
        <v>4.6501399999999998E-2</v>
      </c>
      <c r="G38" s="5">
        <v>2.5943899999999999E-2</v>
      </c>
      <c r="H38" s="5">
        <v>4.8983499999999999E-4</v>
      </c>
      <c r="I38" s="5">
        <v>2.0427799999999999E-2</v>
      </c>
      <c r="J38" s="5"/>
      <c r="K38" s="5">
        <f t="shared" si="0"/>
        <v>4.6991234999999999E-2</v>
      </c>
      <c r="L38" s="5">
        <f t="shared" si="1"/>
        <v>4.6011564999999997E-2</v>
      </c>
      <c r="M38" s="5">
        <f t="shared" si="1"/>
        <v>5.5160999999999995E-3</v>
      </c>
      <c r="N38">
        <v>1</v>
      </c>
      <c r="O38" s="5">
        <f t="shared" si="2"/>
        <v>0.97915206952956224</v>
      </c>
      <c r="P38" s="5">
        <f t="shared" si="3"/>
        <v>0.11738572097541168</v>
      </c>
      <c r="Q38" s="5">
        <f t="shared" si="4"/>
        <v>0.98616336514440739</v>
      </c>
      <c r="R38" s="5">
        <f t="shared" si="5"/>
        <v>5.9657816300466675E-2</v>
      </c>
    </row>
    <row r="39" spans="5:18" x14ac:dyDescent="0.3">
      <c r="E39" s="4">
        <v>-45</v>
      </c>
      <c r="F39" s="5">
        <v>4.7584799999999997E-2</v>
      </c>
      <c r="G39" s="5">
        <v>2.7279000000000001E-2</v>
      </c>
      <c r="H39" s="5">
        <v>5.1987500000000005E-4</v>
      </c>
      <c r="I39" s="5">
        <v>2.2548800000000001E-2</v>
      </c>
      <c r="J39" s="5"/>
      <c r="K39" s="5">
        <f t="shared" si="0"/>
        <v>4.8104675E-2</v>
      </c>
      <c r="L39" s="5">
        <f t="shared" si="1"/>
        <v>4.7064924999999994E-2</v>
      </c>
      <c r="M39" s="5">
        <f t="shared" si="1"/>
        <v>4.7302000000000004E-3</v>
      </c>
      <c r="N39">
        <v>1</v>
      </c>
      <c r="O39" s="5">
        <f t="shared" si="2"/>
        <v>0.97838567665200926</v>
      </c>
      <c r="P39" s="5">
        <f t="shared" si="3"/>
        <v>9.8331399183135534E-2</v>
      </c>
      <c r="Q39" s="5">
        <f t="shared" si="4"/>
        <v>0.9833145968321243</v>
      </c>
      <c r="R39" s="5">
        <f t="shared" si="5"/>
        <v>5.0083679662462854E-2</v>
      </c>
    </row>
    <row r="40" spans="5:18" x14ac:dyDescent="0.3">
      <c r="E40" s="4">
        <v>-44.5</v>
      </c>
      <c r="F40" s="5">
        <v>4.5234900000000001E-2</v>
      </c>
      <c r="G40" s="5">
        <v>2.5341200000000001E-2</v>
      </c>
      <c r="H40" s="5">
        <v>5.2059100000000004E-4</v>
      </c>
      <c r="I40" s="5">
        <v>2.0141699999999998E-2</v>
      </c>
      <c r="J40" s="5"/>
      <c r="K40" s="5">
        <f t="shared" si="0"/>
        <v>4.5755491000000002E-2</v>
      </c>
      <c r="L40" s="5">
        <f t="shared" si="1"/>
        <v>4.4714309000000001E-2</v>
      </c>
      <c r="M40" s="5">
        <f t="shared" si="1"/>
        <v>5.1995000000000027E-3</v>
      </c>
      <c r="N40">
        <v>1</v>
      </c>
      <c r="O40" s="5">
        <f t="shared" si="2"/>
        <v>0.977244654636096</v>
      </c>
      <c r="P40" s="5">
        <f t="shared" si="3"/>
        <v>0.11363663434406163</v>
      </c>
      <c r="Q40" s="5">
        <f t="shared" si="4"/>
        <v>0.98382945660305798</v>
      </c>
      <c r="R40" s="5">
        <f t="shared" si="5"/>
        <v>5.7881393371711103E-2</v>
      </c>
    </row>
    <row r="41" spans="5:18" x14ac:dyDescent="0.3">
      <c r="E41" s="4">
        <v>-44</v>
      </c>
      <c r="F41" s="5">
        <v>5.6503499999999998E-2</v>
      </c>
      <c r="G41" s="5">
        <v>3.1666E-2</v>
      </c>
      <c r="H41" s="5">
        <v>5.7375799999999995E-4</v>
      </c>
      <c r="I41" s="5">
        <v>2.5219100000000001E-2</v>
      </c>
      <c r="J41" s="5"/>
      <c r="K41" s="5">
        <f t="shared" si="0"/>
        <v>5.7077257999999999E-2</v>
      </c>
      <c r="L41" s="5">
        <f t="shared" si="1"/>
        <v>5.5929741999999998E-2</v>
      </c>
      <c r="M41" s="5">
        <f t="shared" si="1"/>
        <v>6.4468999999999985E-3</v>
      </c>
      <c r="N41">
        <v>1</v>
      </c>
      <c r="O41" s="5">
        <f t="shared" si="2"/>
        <v>0.97989539020952965</v>
      </c>
      <c r="P41" s="5">
        <f t="shared" si="3"/>
        <v>0.11295041538260298</v>
      </c>
      <c r="Q41" s="5">
        <f t="shared" si="4"/>
        <v>0.98638368401397891</v>
      </c>
      <c r="R41" s="5">
        <f t="shared" si="5"/>
        <v>5.7380676516852441E-2</v>
      </c>
    </row>
    <row r="42" spans="5:18" x14ac:dyDescent="0.3">
      <c r="E42" s="4">
        <v>-43.5</v>
      </c>
      <c r="F42" s="5">
        <v>6.0096999999999998E-2</v>
      </c>
      <c r="G42" s="5">
        <v>3.4035000000000003E-2</v>
      </c>
      <c r="H42" s="5">
        <v>6.2764099999999996E-4</v>
      </c>
      <c r="I42" s="5">
        <v>2.6825100000000001E-2</v>
      </c>
      <c r="J42" s="5"/>
      <c r="K42" s="5">
        <f t="shared" si="0"/>
        <v>6.0724640999999996E-2</v>
      </c>
      <c r="L42" s="5">
        <f t="shared" si="1"/>
        <v>5.9469358999999999E-2</v>
      </c>
      <c r="M42" s="5">
        <f t="shared" si="1"/>
        <v>7.2099000000000017E-3</v>
      </c>
      <c r="N42">
        <v>1</v>
      </c>
      <c r="O42" s="5">
        <f t="shared" si="2"/>
        <v>0.9793282927765683</v>
      </c>
      <c r="P42" s="5">
        <f t="shared" si="3"/>
        <v>0.11873104363021268</v>
      </c>
      <c r="Q42" s="5">
        <f t="shared" si="4"/>
        <v>0.98649934908959136</v>
      </c>
      <c r="R42" s="5">
        <f t="shared" si="5"/>
        <v>6.0324203922008407E-2</v>
      </c>
    </row>
    <row r="43" spans="5:18" x14ac:dyDescent="0.3">
      <c r="E43" s="4">
        <v>-43</v>
      </c>
      <c r="F43" s="5">
        <v>6.3164200000000004E-2</v>
      </c>
      <c r="G43" s="5">
        <v>3.5560799999999997E-2</v>
      </c>
      <c r="H43" s="5">
        <v>6.6042300000000004E-4</v>
      </c>
      <c r="I43" s="5">
        <v>2.8156400000000002E-2</v>
      </c>
      <c r="J43" s="5"/>
      <c r="K43" s="5">
        <f t="shared" si="0"/>
        <v>6.3824622999999997E-2</v>
      </c>
      <c r="L43" s="5">
        <f t="shared" si="1"/>
        <v>6.250377700000001E-2</v>
      </c>
      <c r="M43" s="5">
        <f t="shared" si="1"/>
        <v>7.404399999999995E-3</v>
      </c>
      <c r="N43">
        <v>1</v>
      </c>
      <c r="O43" s="5">
        <f t="shared" si="2"/>
        <v>0.97930507164922875</v>
      </c>
      <c r="P43" s="5">
        <f t="shared" si="3"/>
        <v>0.11601165274411405</v>
      </c>
      <c r="Q43" s="5">
        <f t="shared" si="4"/>
        <v>0.98615268946057333</v>
      </c>
      <c r="R43" s="5">
        <f t="shared" si="5"/>
        <v>5.8956853970572945E-2</v>
      </c>
    </row>
    <row r="44" spans="5:18" x14ac:dyDescent="0.3">
      <c r="E44" s="4">
        <v>-42.5</v>
      </c>
      <c r="F44" s="5">
        <v>5.8533000000000002E-2</v>
      </c>
      <c r="G44" s="5">
        <v>3.2696000000000003E-2</v>
      </c>
      <c r="H44" s="5">
        <v>6.1428899999999996E-4</v>
      </c>
      <c r="I44" s="5">
        <v>2.6233800000000002E-2</v>
      </c>
      <c r="J44" s="5"/>
      <c r="K44" s="5">
        <f t="shared" si="0"/>
        <v>5.9147288999999999E-2</v>
      </c>
      <c r="L44" s="5">
        <f t="shared" si="1"/>
        <v>5.7918711000000005E-2</v>
      </c>
      <c r="M44" s="5">
        <f t="shared" si="1"/>
        <v>6.4622000000000013E-3</v>
      </c>
      <c r="N44">
        <v>1</v>
      </c>
      <c r="O44" s="5">
        <f t="shared" si="2"/>
        <v>0.97922849853693217</v>
      </c>
      <c r="P44" s="5">
        <f t="shared" si="3"/>
        <v>0.10925606412831536</v>
      </c>
      <c r="Q44" s="5">
        <f t="shared" si="4"/>
        <v>0.98530469393772047</v>
      </c>
      <c r="R44" s="5">
        <f t="shared" si="5"/>
        <v>5.5557031095143476E-2</v>
      </c>
    </row>
    <row r="45" spans="5:18" x14ac:dyDescent="0.3">
      <c r="E45" s="4">
        <v>-42</v>
      </c>
      <c r="F45" s="5">
        <v>5.82354E-2</v>
      </c>
      <c r="G45" s="5">
        <v>3.35429E-2</v>
      </c>
      <c r="H45" s="5">
        <v>7.1513999999999996E-4</v>
      </c>
      <c r="I45" s="5">
        <v>2.6638200000000001E-2</v>
      </c>
      <c r="J45" s="5"/>
      <c r="K45" s="5">
        <f t="shared" si="0"/>
        <v>5.8950540000000003E-2</v>
      </c>
      <c r="L45" s="5">
        <f t="shared" si="1"/>
        <v>5.7520259999999997E-2</v>
      </c>
      <c r="M45" s="5">
        <f t="shared" si="1"/>
        <v>6.9046999999999997E-3</v>
      </c>
      <c r="N45">
        <v>1</v>
      </c>
      <c r="O45" s="5">
        <f t="shared" si="2"/>
        <v>0.97573762683089915</v>
      </c>
      <c r="P45" s="5">
        <f t="shared" si="3"/>
        <v>0.11712700172042528</v>
      </c>
      <c r="Q45" s="5">
        <f t="shared" si="4"/>
        <v>0.98274241332386358</v>
      </c>
      <c r="R45" s="5">
        <f t="shared" si="5"/>
        <v>5.9733904703477038E-2</v>
      </c>
    </row>
    <row r="46" spans="5:18" x14ac:dyDescent="0.3">
      <c r="E46" s="4">
        <v>-41.5</v>
      </c>
      <c r="F46" s="5">
        <v>7.0023100000000005E-2</v>
      </c>
      <c r="G46" s="5">
        <v>3.9623499999999999E-2</v>
      </c>
      <c r="H46" s="5">
        <v>7.5817500000000004E-4</v>
      </c>
      <c r="I46" s="5">
        <v>3.1318899999999997E-2</v>
      </c>
      <c r="J46" s="5"/>
      <c r="K46" s="5">
        <f t="shared" si="0"/>
        <v>7.0781275000000005E-2</v>
      </c>
      <c r="L46" s="5">
        <f t="shared" si="1"/>
        <v>6.9264925000000005E-2</v>
      </c>
      <c r="M46" s="5">
        <f t="shared" si="1"/>
        <v>8.3046000000000023E-3</v>
      </c>
      <c r="N46">
        <v>1</v>
      </c>
      <c r="O46" s="5">
        <f t="shared" si="2"/>
        <v>0.97857696120902038</v>
      </c>
      <c r="P46" s="5">
        <f t="shared" si="3"/>
        <v>0.11732764067897904</v>
      </c>
      <c r="Q46" s="5">
        <f t="shared" si="4"/>
        <v>0.98558543225657314</v>
      </c>
      <c r="R46" s="5">
        <f t="shared" si="5"/>
        <v>5.9663289875028516E-2</v>
      </c>
    </row>
    <row r="47" spans="5:18" x14ac:dyDescent="0.3">
      <c r="E47" s="4">
        <v>-41</v>
      </c>
      <c r="F47" s="5">
        <v>6.50868E-2</v>
      </c>
      <c r="G47" s="5">
        <v>3.7273599999999997E-2</v>
      </c>
      <c r="H47" s="5">
        <v>7.6306200000000001E-4</v>
      </c>
      <c r="I47" s="5">
        <v>2.9869199999999999E-2</v>
      </c>
      <c r="J47" s="5"/>
      <c r="K47" s="5">
        <f t="shared" si="0"/>
        <v>6.5849861999999995E-2</v>
      </c>
      <c r="L47" s="5">
        <f t="shared" si="1"/>
        <v>6.4323738000000005E-2</v>
      </c>
      <c r="M47" s="5">
        <f t="shared" si="1"/>
        <v>7.4043999999999985E-3</v>
      </c>
      <c r="N47">
        <v>1</v>
      </c>
      <c r="O47" s="5">
        <f t="shared" si="2"/>
        <v>0.9768241883331511</v>
      </c>
      <c r="P47" s="5">
        <f t="shared" si="3"/>
        <v>0.11244366768756477</v>
      </c>
      <c r="Q47" s="5">
        <f t="shared" si="4"/>
        <v>0.9832746682975978</v>
      </c>
      <c r="R47" s="5">
        <f t="shared" si="5"/>
        <v>5.7303519928626326E-2</v>
      </c>
    </row>
    <row r="48" spans="5:18" x14ac:dyDescent="0.3">
      <c r="E48" s="4">
        <v>-40.5</v>
      </c>
      <c r="F48" s="5">
        <v>7.1068300000000001E-2</v>
      </c>
      <c r="G48" s="5">
        <v>3.9978300000000001E-2</v>
      </c>
      <c r="H48" s="5">
        <v>8.0943499999999995E-4</v>
      </c>
      <c r="I48" s="5">
        <v>3.1593599999999999E-2</v>
      </c>
      <c r="J48" s="5"/>
      <c r="K48" s="5">
        <f t="shared" si="0"/>
        <v>7.1877734999999998E-2</v>
      </c>
      <c r="L48" s="5">
        <f t="shared" si="1"/>
        <v>7.0258865000000004E-2</v>
      </c>
      <c r="M48" s="5">
        <f t="shared" si="1"/>
        <v>8.3847000000000019E-3</v>
      </c>
      <c r="N48">
        <v>1</v>
      </c>
      <c r="O48" s="5">
        <f t="shared" si="2"/>
        <v>0.97747744833640082</v>
      </c>
      <c r="P48" s="5">
        <f t="shared" si="3"/>
        <v>0.11665225678021159</v>
      </c>
      <c r="Q48" s="5">
        <f t="shared" si="4"/>
        <v>0.98441348579657195</v>
      </c>
      <c r="R48" s="5">
        <f t="shared" si="5"/>
        <v>5.9389171669859457E-2</v>
      </c>
    </row>
    <row r="49" spans="5:18" x14ac:dyDescent="0.3">
      <c r="E49" s="4">
        <v>-40</v>
      </c>
      <c r="F49" s="5">
        <v>7.3410500000000004E-2</v>
      </c>
      <c r="G49" s="5">
        <v>4.1195200000000001E-2</v>
      </c>
      <c r="H49" s="5">
        <v>8.0991199999999998E-4</v>
      </c>
      <c r="I49" s="5">
        <v>3.2615900000000003E-2</v>
      </c>
      <c r="J49" s="5"/>
      <c r="K49" s="5">
        <f t="shared" si="0"/>
        <v>7.4220411999999999E-2</v>
      </c>
      <c r="L49" s="5">
        <f t="shared" si="1"/>
        <v>7.2600588000000008E-2</v>
      </c>
      <c r="M49" s="5">
        <f t="shared" si="1"/>
        <v>8.579299999999998E-3</v>
      </c>
      <c r="N49">
        <v>1</v>
      </c>
      <c r="O49" s="5">
        <f t="shared" si="2"/>
        <v>0.97817549166932682</v>
      </c>
      <c r="P49" s="5">
        <f t="shared" si="3"/>
        <v>0.11559219046102841</v>
      </c>
      <c r="Q49" s="5">
        <f t="shared" si="4"/>
        <v>0.9849816480514284</v>
      </c>
      <c r="R49" s="5">
        <f t="shared" si="5"/>
        <v>5.8812858849434872E-2</v>
      </c>
    </row>
    <row r="50" spans="5:18" x14ac:dyDescent="0.3">
      <c r="E50" s="4">
        <v>-39.5</v>
      </c>
      <c r="F50" s="5">
        <v>7.9376699999999994E-2</v>
      </c>
      <c r="G50" s="5">
        <v>4.4346099999999999E-2</v>
      </c>
      <c r="H50" s="5">
        <v>9.1433900000000002E-4</v>
      </c>
      <c r="I50" s="5">
        <v>3.4179899999999999E-2</v>
      </c>
      <c r="J50" s="5"/>
      <c r="K50" s="5">
        <f t="shared" si="0"/>
        <v>8.0291038999999995E-2</v>
      </c>
      <c r="L50" s="5">
        <f t="shared" si="1"/>
        <v>7.8462360999999994E-2</v>
      </c>
      <c r="M50" s="5">
        <f t="shared" si="1"/>
        <v>1.01662E-2</v>
      </c>
      <c r="N50">
        <v>1</v>
      </c>
      <c r="O50" s="5">
        <f t="shared" si="2"/>
        <v>0.97722438241208964</v>
      </c>
      <c r="P50" s="5">
        <f t="shared" si="3"/>
        <v>0.12661686941179079</v>
      </c>
      <c r="Q50" s="5">
        <f t="shared" si="4"/>
        <v>0.98539298008476417</v>
      </c>
      <c r="R50" s="5">
        <f t="shared" si="5"/>
        <v>6.4425009907963349E-2</v>
      </c>
    </row>
    <row r="51" spans="5:18" x14ac:dyDescent="0.3">
      <c r="E51" s="4">
        <v>-39</v>
      </c>
      <c r="F51" s="5">
        <v>7.9826800000000003E-2</v>
      </c>
      <c r="G51" s="5">
        <v>4.4838200000000002E-2</v>
      </c>
      <c r="H51" s="5">
        <v>8.9574200000000004E-4</v>
      </c>
      <c r="I51" s="5">
        <v>3.5396799999999999E-2</v>
      </c>
      <c r="J51" s="5"/>
      <c r="K51" s="5">
        <f t="shared" si="0"/>
        <v>8.0722542000000008E-2</v>
      </c>
      <c r="L51" s="5">
        <f t="shared" si="1"/>
        <v>7.8931057999999998E-2</v>
      </c>
      <c r="M51" s="5">
        <f t="shared" si="1"/>
        <v>9.4414000000000026E-3</v>
      </c>
      <c r="N51">
        <v>1</v>
      </c>
      <c r="O51" s="5">
        <f t="shared" si="2"/>
        <v>0.97780689314764135</v>
      </c>
      <c r="P51" s="5">
        <f t="shared" si="3"/>
        <v>0.11696113335974977</v>
      </c>
      <c r="Q51" s="5">
        <f t="shared" si="4"/>
        <v>0.98477724740361472</v>
      </c>
      <c r="R51" s="5">
        <f t="shared" si="5"/>
        <v>5.9525071093319351E-2</v>
      </c>
    </row>
    <row r="52" spans="5:18" x14ac:dyDescent="0.3">
      <c r="E52" s="4">
        <v>-38.5</v>
      </c>
      <c r="F52" s="5">
        <v>8.18715E-2</v>
      </c>
      <c r="G52" s="5">
        <v>4.6917199999999999E-2</v>
      </c>
      <c r="H52" s="5">
        <v>9.8658399999999999E-4</v>
      </c>
      <c r="I52" s="5">
        <v>3.7048600000000001E-2</v>
      </c>
      <c r="J52" s="5"/>
      <c r="K52" s="5">
        <f t="shared" si="0"/>
        <v>8.2858083999999999E-2</v>
      </c>
      <c r="L52" s="5">
        <f t="shared" si="1"/>
        <v>8.0884916000000001E-2</v>
      </c>
      <c r="M52" s="5">
        <f t="shared" si="1"/>
        <v>9.8685999999999982E-3</v>
      </c>
      <c r="N52">
        <v>1</v>
      </c>
      <c r="O52" s="5">
        <f t="shared" si="2"/>
        <v>0.97618617394049323</v>
      </c>
      <c r="P52" s="5">
        <f t="shared" si="3"/>
        <v>0.11910244026400608</v>
      </c>
      <c r="Q52" s="5">
        <f t="shared" si="4"/>
        <v>0.98342505432260574</v>
      </c>
      <c r="R52" s="5">
        <f t="shared" si="5"/>
        <v>6.0703932693865897E-2</v>
      </c>
    </row>
    <row r="53" spans="5:18" x14ac:dyDescent="0.3">
      <c r="E53" s="4">
        <v>-38</v>
      </c>
      <c r="F53" s="5">
        <v>9.0874200000000002E-2</v>
      </c>
      <c r="G53" s="5">
        <v>5.19984E-2</v>
      </c>
      <c r="H53" s="5">
        <v>1.03546E-3</v>
      </c>
      <c r="I53" s="5">
        <v>4.0470399999999997E-2</v>
      </c>
      <c r="J53" s="5"/>
      <c r="K53" s="5">
        <f t="shared" si="0"/>
        <v>9.1909660000000004E-2</v>
      </c>
      <c r="L53" s="5">
        <f t="shared" si="1"/>
        <v>8.983874E-2</v>
      </c>
      <c r="M53" s="5">
        <f t="shared" si="1"/>
        <v>1.1528000000000004E-2</v>
      </c>
      <c r="N53">
        <v>1</v>
      </c>
      <c r="O53" s="5">
        <f t="shared" si="2"/>
        <v>0.97746787443235017</v>
      </c>
      <c r="P53" s="5">
        <f t="shared" si="3"/>
        <v>0.12542751218968717</v>
      </c>
      <c r="Q53" s="5">
        <f t="shared" si="4"/>
        <v>0.98548237242549952</v>
      </c>
      <c r="R53" s="5">
        <f t="shared" si="5"/>
        <v>6.3810698899574067E-2</v>
      </c>
    </row>
    <row r="54" spans="5:18" x14ac:dyDescent="0.3">
      <c r="E54" s="4">
        <v>-37.5</v>
      </c>
      <c r="F54" s="5">
        <v>8.85243E-2</v>
      </c>
      <c r="G54" s="5">
        <v>5.0815800000000001E-2</v>
      </c>
      <c r="H54" s="5">
        <v>1.04798E-3</v>
      </c>
      <c r="I54" s="5">
        <v>4.0294900000000002E-2</v>
      </c>
      <c r="J54" s="5"/>
      <c r="K54" s="5">
        <f t="shared" si="0"/>
        <v>8.9572280000000004E-2</v>
      </c>
      <c r="L54" s="5">
        <f t="shared" si="1"/>
        <v>8.7476319999999996E-2</v>
      </c>
      <c r="M54" s="5">
        <f t="shared" si="1"/>
        <v>1.05209E-2</v>
      </c>
      <c r="N54">
        <v>1</v>
      </c>
      <c r="O54" s="5">
        <f t="shared" si="2"/>
        <v>0.97660035001900136</v>
      </c>
      <c r="P54" s="5">
        <f t="shared" si="3"/>
        <v>0.11745709721802325</v>
      </c>
      <c r="Q54" s="5">
        <f t="shared" si="4"/>
        <v>0.98363835495781682</v>
      </c>
      <c r="R54" s="5">
        <f t="shared" si="5"/>
        <v>5.9848235338422456E-2</v>
      </c>
    </row>
    <row r="55" spans="5:18" x14ac:dyDescent="0.3">
      <c r="E55" s="4">
        <v>-37</v>
      </c>
      <c r="F55" s="5">
        <v>9.6153699999999995E-2</v>
      </c>
      <c r="G55" s="5">
        <v>5.4790699999999998E-2</v>
      </c>
      <c r="H55" s="5">
        <v>1.1148499999999999E-3</v>
      </c>
      <c r="I55" s="5">
        <v>4.28469E-2</v>
      </c>
      <c r="J55" s="5"/>
      <c r="K55" s="5">
        <f t="shared" si="0"/>
        <v>9.7268549999999995E-2</v>
      </c>
      <c r="L55" s="5">
        <f t="shared" si="1"/>
        <v>9.5038849999999994E-2</v>
      </c>
      <c r="M55" s="5">
        <f t="shared" si="1"/>
        <v>1.1943799999999997E-2</v>
      </c>
      <c r="N55">
        <v>1</v>
      </c>
      <c r="O55" s="5">
        <f t="shared" si="2"/>
        <v>0.97707686605793953</v>
      </c>
      <c r="P55" s="5">
        <f t="shared" si="3"/>
        <v>0.12279200214252189</v>
      </c>
      <c r="Q55" s="5">
        <f t="shared" si="4"/>
        <v>0.98476244748455644</v>
      </c>
      <c r="R55" s="5">
        <f t="shared" si="5"/>
        <v>6.2508702762593252E-2</v>
      </c>
    </row>
    <row r="56" spans="5:18" x14ac:dyDescent="0.3">
      <c r="E56" s="4">
        <v>-36.5</v>
      </c>
      <c r="F56" s="5">
        <v>9.9052899999999999E-2</v>
      </c>
      <c r="G56" s="5">
        <v>5.6019100000000002E-2</v>
      </c>
      <c r="H56" s="5">
        <v>1.08672E-3</v>
      </c>
      <c r="I56" s="5">
        <v>4.4609299999999998E-2</v>
      </c>
      <c r="J56" s="5"/>
      <c r="K56" s="5">
        <f t="shared" si="0"/>
        <v>0.10013962</v>
      </c>
      <c r="L56" s="5">
        <f t="shared" si="1"/>
        <v>9.796618E-2</v>
      </c>
      <c r="M56" s="5">
        <f t="shared" si="1"/>
        <v>1.1409800000000005E-2</v>
      </c>
      <c r="N56">
        <v>1</v>
      </c>
      <c r="O56" s="5">
        <f t="shared" si="2"/>
        <v>0.97829590325986859</v>
      </c>
      <c r="P56" s="5">
        <f t="shared" si="3"/>
        <v>0.11393891848201546</v>
      </c>
      <c r="Q56" s="5">
        <f t="shared" si="4"/>
        <v>0.98490860057159291</v>
      </c>
      <c r="R56" s="5">
        <f t="shared" si="5"/>
        <v>5.7972182048155685E-2</v>
      </c>
    </row>
    <row r="57" spans="5:18" x14ac:dyDescent="0.3">
      <c r="E57" s="4">
        <v>-36</v>
      </c>
      <c r="F57" s="5">
        <v>0.103631</v>
      </c>
      <c r="G57" s="5">
        <v>5.90479E-2</v>
      </c>
      <c r="H57" s="5">
        <v>1.2205899999999999E-3</v>
      </c>
      <c r="I57" s="5">
        <v>4.57995E-2</v>
      </c>
      <c r="J57" s="5"/>
      <c r="K57" s="5">
        <f t="shared" si="0"/>
        <v>0.10485158999999999</v>
      </c>
      <c r="L57" s="5">
        <f t="shared" si="1"/>
        <v>0.10241041000000001</v>
      </c>
      <c r="M57" s="5">
        <f t="shared" si="1"/>
        <v>1.32484E-2</v>
      </c>
      <c r="N57">
        <v>1</v>
      </c>
      <c r="O57" s="5">
        <f t="shared" si="2"/>
        <v>0.97671775888186352</v>
      </c>
      <c r="P57" s="5">
        <f t="shared" si="3"/>
        <v>0.1263538302089649</v>
      </c>
      <c r="Q57" s="5">
        <f t="shared" si="4"/>
        <v>0.9848567768582831</v>
      </c>
      <c r="R57" s="5">
        <f t="shared" si="5"/>
        <v>6.4325624533481687E-2</v>
      </c>
    </row>
    <row r="58" spans="5:18" x14ac:dyDescent="0.3">
      <c r="E58" s="4">
        <v>-35.5</v>
      </c>
      <c r="F58" s="5">
        <v>0.106202</v>
      </c>
      <c r="G58" s="5">
        <v>6.0291499999999998E-2</v>
      </c>
      <c r="H58" s="5">
        <v>1.2432400000000001E-3</v>
      </c>
      <c r="I58" s="5">
        <v>4.7027800000000002E-2</v>
      </c>
      <c r="J58" s="5"/>
      <c r="K58" s="5">
        <f t="shared" si="0"/>
        <v>0.10744524000000001</v>
      </c>
      <c r="L58" s="5">
        <f t="shared" si="1"/>
        <v>0.10495876</v>
      </c>
      <c r="M58" s="5">
        <f t="shared" si="1"/>
        <v>1.3263699999999996E-2</v>
      </c>
      <c r="N58">
        <v>1</v>
      </c>
      <c r="O58" s="5">
        <f t="shared" si="2"/>
        <v>0.97685816514533341</v>
      </c>
      <c r="P58" s="5">
        <f t="shared" si="3"/>
        <v>0.12344613870284057</v>
      </c>
      <c r="Q58" s="5">
        <f t="shared" si="4"/>
        <v>0.98462725128433681</v>
      </c>
      <c r="R58" s="5">
        <f t="shared" si="5"/>
        <v>6.2852133059067894E-2</v>
      </c>
    </row>
    <row r="59" spans="5:18" x14ac:dyDescent="0.3">
      <c r="E59" s="4">
        <v>-35</v>
      </c>
      <c r="F59" s="5">
        <v>0.10926900000000001</v>
      </c>
      <c r="G59" s="5">
        <v>6.2698799999999999E-2</v>
      </c>
      <c r="H59" s="5">
        <v>1.3232299999999999E-3</v>
      </c>
      <c r="I59" s="5">
        <v>4.89886E-2</v>
      </c>
      <c r="J59" s="5"/>
      <c r="K59" s="5">
        <f t="shared" si="0"/>
        <v>0.11059223</v>
      </c>
      <c r="L59" s="5">
        <f t="shared" si="1"/>
        <v>0.10794577000000001</v>
      </c>
      <c r="M59" s="5">
        <f t="shared" si="1"/>
        <v>1.3710199999999999E-2</v>
      </c>
      <c r="N59">
        <v>1</v>
      </c>
      <c r="O59" s="5">
        <f t="shared" si="2"/>
        <v>0.97607010908451719</v>
      </c>
      <c r="P59" s="5">
        <f t="shared" si="3"/>
        <v>0.1239707346528775</v>
      </c>
      <c r="Q59" s="5">
        <f t="shared" si="4"/>
        <v>0.98391137857971511</v>
      </c>
      <c r="R59" s="5">
        <f t="shared" si="5"/>
        <v>6.3166825046157032E-2</v>
      </c>
    </row>
    <row r="60" spans="5:18" x14ac:dyDescent="0.3">
      <c r="E60" s="4">
        <v>-34.5</v>
      </c>
      <c r="F60" s="5">
        <v>0.113251</v>
      </c>
      <c r="G60" s="5">
        <v>6.4964800000000003E-2</v>
      </c>
      <c r="H60" s="5">
        <v>1.3375399999999999E-3</v>
      </c>
      <c r="I60" s="5">
        <v>5.1384199999999998E-2</v>
      </c>
      <c r="J60" s="5"/>
      <c r="K60" s="5">
        <f t="shared" si="0"/>
        <v>0.11458854</v>
      </c>
      <c r="L60" s="5">
        <f t="shared" si="1"/>
        <v>0.11191346000000001</v>
      </c>
      <c r="M60" s="5">
        <f t="shared" si="1"/>
        <v>1.3580600000000005E-2</v>
      </c>
      <c r="N60">
        <v>1</v>
      </c>
      <c r="O60" s="5">
        <f t="shared" si="2"/>
        <v>0.97665490807370448</v>
      </c>
      <c r="P60" s="5">
        <f t="shared" si="3"/>
        <v>0.11851621462320756</v>
      </c>
      <c r="Q60" s="5">
        <f t="shared" si="4"/>
        <v>0.98381954777950531</v>
      </c>
      <c r="R60" s="5">
        <f t="shared" si="5"/>
        <v>6.0379341229222755E-2</v>
      </c>
    </row>
    <row r="61" spans="5:18" x14ac:dyDescent="0.3">
      <c r="E61" s="4">
        <v>-34</v>
      </c>
      <c r="F61" s="5">
        <v>0.11776</v>
      </c>
      <c r="G61" s="5">
        <v>6.7577799999999993E-2</v>
      </c>
      <c r="H61" s="5">
        <v>1.42384E-3</v>
      </c>
      <c r="I61" s="5">
        <v>5.2761299999999997E-2</v>
      </c>
      <c r="J61" s="5"/>
      <c r="K61" s="5">
        <f t="shared" si="0"/>
        <v>0.11918384</v>
      </c>
      <c r="L61" s="5">
        <f t="shared" si="1"/>
        <v>0.11633616000000001</v>
      </c>
      <c r="M61" s="5">
        <f t="shared" si="1"/>
        <v>1.4816499999999996E-2</v>
      </c>
      <c r="N61">
        <v>1</v>
      </c>
      <c r="O61" s="5">
        <f t="shared" si="2"/>
        <v>0.97610682790552816</v>
      </c>
      <c r="P61" s="5">
        <f t="shared" si="3"/>
        <v>0.12431635027030508</v>
      </c>
      <c r="Q61" s="5">
        <f t="shared" si="4"/>
        <v>0.98399140973299226</v>
      </c>
      <c r="R61" s="5">
        <f t="shared" si="5"/>
        <v>6.3338693798396808E-2</v>
      </c>
    </row>
    <row r="62" spans="5:18" x14ac:dyDescent="0.3">
      <c r="E62" s="4">
        <v>-33.5</v>
      </c>
      <c r="F62" s="5">
        <v>0.12493899999999999</v>
      </c>
      <c r="G62" s="5">
        <v>7.1751099999999998E-2</v>
      </c>
      <c r="H62" s="5">
        <v>1.4725999999999999E-3</v>
      </c>
      <c r="I62" s="5">
        <v>5.5740600000000001E-2</v>
      </c>
      <c r="J62" s="5"/>
      <c r="K62" s="5">
        <f t="shared" si="0"/>
        <v>0.12641159999999999</v>
      </c>
      <c r="L62" s="5">
        <f t="shared" si="1"/>
        <v>0.12346639999999999</v>
      </c>
      <c r="M62" s="5">
        <f t="shared" si="1"/>
        <v>1.6010499999999997E-2</v>
      </c>
      <c r="N62">
        <v>1</v>
      </c>
      <c r="O62" s="5">
        <f t="shared" si="2"/>
        <v>0.97670150524160759</v>
      </c>
      <c r="P62" s="5">
        <f t="shared" si="3"/>
        <v>0.12665372481639342</v>
      </c>
      <c r="Q62" s="5">
        <f t="shared" si="4"/>
        <v>0.98487917855495799</v>
      </c>
      <c r="R62" s="5">
        <f t="shared" si="5"/>
        <v>6.4477674413308747E-2</v>
      </c>
    </row>
    <row r="63" spans="5:18" x14ac:dyDescent="0.3">
      <c r="E63" s="4">
        <v>-33</v>
      </c>
      <c r="F63" s="5">
        <v>0.128472</v>
      </c>
      <c r="G63" s="5">
        <v>7.3597399999999993E-2</v>
      </c>
      <c r="H63" s="5">
        <v>1.5314899999999999E-3</v>
      </c>
      <c r="I63" s="5">
        <v>5.7091000000000003E-2</v>
      </c>
      <c r="J63" s="5"/>
      <c r="K63" s="5">
        <f t="shared" si="0"/>
        <v>0.13000349</v>
      </c>
      <c r="L63" s="5">
        <f t="shared" si="1"/>
        <v>0.12694051000000001</v>
      </c>
      <c r="M63" s="5">
        <f t="shared" si="1"/>
        <v>1.6506399999999991E-2</v>
      </c>
      <c r="N63">
        <v>1</v>
      </c>
      <c r="O63" s="5">
        <f t="shared" si="2"/>
        <v>0.97643924790019099</v>
      </c>
      <c r="P63" s="5">
        <f t="shared" si="3"/>
        <v>0.12696889906570963</v>
      </c>
      <c r="Q63" s="5">
        <f t="shared" si="4"/>
        <v>0.98465969053772529</v>
      </c>
      <c r="R63" s="5">
        <f t="shared" si="5"/>
        <v>6.4653513400389634E-2</v>
      </c>
    </row>
    <row r="64" spans="5:18" x14ac:dyDescent="0.3">
      <c r="E64" s="4">
        <v>-32.5</v>
      </c>
      <c r="F64" s="5">
        <v>0.132524</v>
      </c>
      <c r="G64" s="5">
        <v>7.5855699999999998E-2</v>
      </c>
      <c r="H64" s="5">
        <v>1.5854899999999999E-3</v>
      </c>
      <c r="I64" s="5">
        <v>5.9101300000000002E-2</v>
      </c>
      <c r="J64" s="5"/>
      <c r="K64" s="5">
        <f t="shared" si="0"/>
        <v>0.13410949</v>
      </c>
      <c r="L64" s="5">
        <f t="shared" si="1"/>
        <v>0.13093851000000001</v>
      </c>
      <c r="M64" s="5">
        <f t="shared" si="1"/>
        <v>1.6754399999999996E-2</v>
      </c>
      <c r="N64">
        <v>1</v>
      </c>
      <c r="O64" s="5">
        <f t="shared" si="2"/>
        <v>0.97635528999476484</v>
      </c>
      <c r="P64" s="5">
        <f t="shared" si="3"/>
        <v>0.12493075620524689</v>
      </c>
      <c r="Q64" s="5">
        <f t="shared" si="4"/>
        <v>0.98431567403286646</v>
      </c>
      <c r="R64" s="5">
        <f t="shared" si="5"/>
        <v>6.3632345733691392E-2</v>
      </c>
    </row>
    <row r="65" spans="5:18" x14ac:dyDescent="0.3">
      <c r="E65" s="4">
        <v>-32</v>
      </c>
      <c r="F65" s="5">
        <v>0.13661300000000001</v>
      </c>
      <c r="G65" s="5">
        <v>7.8533599999999995E-2</v>
      </c>
      <c r="H65" s="5">
        <v>1.6532000000000001E-3</v>
      </c>
      <c r="I65" s="5">
        <v>6.0535699999999998E-2</v>
      </c>
      <c r="J65" s="5"/>
      <c r="K65" s="5">
        <f t="shared" si="0"/>
        <v>0.13826620000000001</v>
      </c>
      <c r="L65" s="5">
        <f t="shared" si="1"/>
        <v>0.13495980000000002</v>
      </c>
      <c r="M65" s="5">
        <f t="shared" si="1"/>
        <v>1.7997899999999997E-2</v>
      </c>
      <c r="N65">
        <v>1</v>
      </c>
      <c r="O65" s="5">
        <f t="shared" si="2"/>
        <v>0.97608670810364362</v>
      </c>
      <c r="P65" s="5">
        <f t="shared" si="3"/>
        <v>0.13016847212116914</v>
      </c>
      <c r="Q65" s="5">
        <f t="shared" si="4"/>
        <v>0.98472792834923051</v>
      </c>
      <c r="R65" s="5">
        <f t="shared" si="5"/>
        <v>6.6287632817641703E-2</v>
      </c>
    </row>
    <row r="66" spans="5:18" x14ac:dyDescent="0.3">
      <c r="E66" s="4">
        <v>-31.5</v>
      </c>
      <c r="F66" s="5">
        <v>0.14119799999999999</v>
      </c>
      <c r="G66" s="5">
        <v>8.0975099999999994E-2</v>
      </c>
      <c r="H66" s="5">
        <v>1.6936099999999999E-3</v>
      </c>
      <c r="I66" s="5">
        <v>6.2942999999999999E-2</v>
      </c>
      <c r="J66" s="5"/>
      <c r="K66" s="5">
        <f t="shared" si="0"/>
        <v>0.14289161</v>
      </c>
      <c r="L66" s="5">
        <f t="shared" si="1"/>
        <v>0.13950438999999998</v>
      </c>
      <c r="M66" s="5">
        <f t="shared" si="1"/>
        <v>1.8032099999999995E-2</v>
      </c>
      <c r="N66">
        <v>1</v>
      </c>
      <c r="O66" s="5">
        <f t="shared" si="2"/>
        <v>0.9762951792620993</v>
      </c>
      <c r="P66" s="5">
        <f t="shared" si="3"/>
        <v>0.1261942531125515</v>
      </c>
      <c r="Q66" s="5">
        <f t="shared" si="4"/>
        <v>0.98441722179625102</v>
      </c>
      <c r="R66" s="5">
        <f t="shared" si="5"/>
        <v>6.4272779677014294E-2</v>
      </c>
    </row>
    <row r="67" spans="5:18" x14ac:dyDescent="0.3">
      <c r="E67" s="4">
        <v>-31</v>
      </c>
      <c r="F67" s="5">
        <v>0.14782000000000001</v>
      </c>
      <c r="G67" s="5">
        <v>8.5331400000000002E-2</v>
      </c>
      <c r="H67" s="5">
        <v>1.81807E-3</v>
      </c>
      <c r="I67" s="5">
        <v>6.5700999999999996E-2</v>
      </c>
      <c r="J67" s="5"/>
      <c r="K67" s="5">
        <f t="shared" si="0"/>
        <v>0.14963807000000001</v>
      </c>
      <c r="L67" s="5">
        <f t="shared" si="1"/>
        <v>0.14600193</v>
      </c>
      <c r="M67" s="5">
        <f t="shared" si="1"/>
        <v>1.9630400000000006E-2</v>
      </c>
      <c r="N67">
        <v>1</v>
      </c>
      <c r="O67" s="5">
        <f t="shared" si="2"/>
        <v>0.9757004350563997</v>
      </c>
      <c r="P67" s="5">
        <f t="shared" si="3"/>
        <v>0.13118586733977528</v>
      </c>
      <c r="Q67" s="5">
        <f t="shared" si="4"/>
        <v>0.98448010175875911</v>
      </c>
      <c r="R67" s="5">
        <f t="shared" si="5"/>
        <v>6.6825748269556243E-2</v>
      </c>
    </row>
    <row r="68" spans="5:18" x14ac:dyDescent="0.3">
      <c r="E68" s="4">
        <v>-30.5</v>
      </c>
      <c r="F68" s="5">
        <v>0.15327499999999999</v>
      </c>
      <c r="G68" s="5">
        <v>8.8180999999999995E-2</v>
      </c>
      <c r="H68" s="5">
        <v>1.8770799999999999E-3</v>
      </c>
      <c r="I68" s="5">
        <v>6.7650299999999997E-2</v>
      </c>
      <c r="J68" s="5"/>
      <c r="K68" s="5">
        <f t="shared" si="0"/>
        <v>0.15515208</v>
      </c>
      <c r="L68" s="5">
        <f t="shared" si="1"/>
        <v>0.15139791999999999</v>
      </c>
      <c r="M68" s="5">
        <f t="shared" si="1"/>
        <v>2.0530699999999999E-2</v>
      </c>
      <c r="N68">
        <v>1</v>
      </c>
      <c r="O68" s="5">
        <f t="shared" si="2"/>
        <v>0.97580335371591531</v>
      </c>
      <c r="P68" s="5">
        <f t="shared" si="3"/>
        <v>0.13232629559333009</v>
      </c>
      <c r="Q68" s="5">
        <f t="shared" si="4"/>
        <v>0.98473470215519532</v>
      </c>
      <c r="R68" s="5">
        <f t="shared" si="5"/>
        <v>6.7392674441653255E-2</v>
      </c>
    </row>
    <row r="69" spans="5:18" x14ac:dyDescent="0.3">
      <c r="E69" s="4">
        <v>-30</v>
      </c>
      <c r="F69" s="5">
        <v>0.156587</v>
      </c>
      <c r="G69" s="5">
        <v>9.02028E-2</v>
      </c>
      <c r="H69" s="5">
        <v>1.92834E-3</v>
      </c>
      <c r="I69" s="5">
        <v>6.9324999999999998E-2</v>
      </c>
      <c r="J69" s="5"/>
      <c r="K69" s="5">
        <f t="shared" si="0"/>
        <v>0.15851534</v>
      </c>
      <c r="L69" s="5">
        <f t="shared" si="1"/>
        <v>0.15465866</v>
      </c>
      <c r="M69" s="5">
        <f t="shared" si="1"/>
        <v>2.0877800000000002E-2</v>
      </c>
      <c r="N69">
        <v>1</v>
      </c>
      <c r="O69" s="5">
        <f t="shared" si="2"/>
        <v>0.9756699887846817</v>
      </c>
      <c r="P69" s="5">
        <f t="shared" si="3"/>
        <v>0.13170838860138079</v>
      </c>
      <c r="Q69" s="5">
        <f t="shared" si="4"/>
        <v>0.98451969337493361</v>
      </c>
      <c r="R69" s="5">
        <f t="shared" si="5"/>
        <v>6.709081076259292E-2</v>
      </c>
    </row>
    <row r="70" spans="5:18" x14ac:dyDescent="0.3">
      <c r="E70" s="4">
        <v>-29.5</v>
      </c>
      <c r="F70" s="5">
        <v>0.16223199999999999</v>
      </c>
      <c r="G70" s="5">
        <v>9.3246899999999994E-2</v>
      </c>
      <c r="H70" s="5">
        <v>1.9987999999999998E-3</v>
      </c>
      <c r="I70" s="5">
        <v>7.1995299999999998E-2</v>
      </c>
      <c r="J70" s="5"/>
      <c r="K70" s="5">
        <f t="shared" si="0"/>
        <v>0.16423079999999998</v>
      </c>
      <c r="L70" s="5">
        <f t="shared" si="1"/>
        <v>0.16023319999999999</v>
      </c>
      <c r="M70" s="5">
        <f t="shared" si="1"/>
        <v>2.1251599999999995E-2</v>
      </c>
      <c r="N70">
        <v>1</v>
      </c>
      <c r="O70" s="5">
        <f t="shared" si="2"/>
        <v>0.97565864624662368</v>
      </c>
      <c r="P70" s="5">
        <f t="shared" si="3"/>
        <v>0.12940081884762175</v>
      </c>
      <c r="Q70" s="5">
        <f t="shared" si="4"/>
        <v>0.98420240088826716</v>
      </c>
      <c r="R70" s="5">
        <f t="shared" si="5"/>
        <v>6.5929813797632672E-2</v>
      </c>
    </row>
    <row r="71" spans="5:18" x14ac:dyDescent="0.3">
      <c r="E71" s="4">
        <v>-29</v>
      </c>
      <c r="F71" s="5">
        <v>0.16848099999999999</v>
      </c>
      <c r="G71" s="5">
        <v>9.7530800000000001E-2</v>
      </c>
      <c r="H71" s="5">
        <v>2.1424399999999998E-3</v>
      </c>
      <c r="I71" s="5">
        <v>7.5077500000000005E-2</v>
      </c>
      <c r="J71" s="5"/>
      <c r="K71" s="5">
        <f t="shared" si="0"/>
        <v>0.17062343999999999</v>
      </c>
      <c r="L71" s="5">
        <f t="shared" si="1"/>
        <v>0.16633856</v>
      </c>
      <c r="M71" s="5">
        <f t="shared" si="1"/>
        <v>2.2453299999999995E-2</v>
      </c>
      <c r="N71">
        <v>1</v>
      </c>
      <c r="O71" s="5">
        <f t="shared" si="2"/>
        <v>0.97488692057785264</v>
      </c>
      <c r="P71" s="5">
        <f t="shared" si="3"/>
        <v>0.13159563539452726</v>
      </c>
      <c r="Q71" s="5">
        <f t="shared" si="4"/>
        <v>0.98372858003041563</v>
      </c>
      <c r="R71" s="5">
        <f t="shared" si="5"/>
        <v>6.7087262354103241E-2</v>
      </c>
    </row>
    <row r="72" spans="5:18" x14ac:dyDescent="0.3">
      <c r="E72" s="4">
        <v>-28.5</v>
      </c>
      <c r="F72" s="5">
        <v>0.17572099999999999</v>
      </c>
      <c r="G72" s="5">
        <v>0.10147100000000001</v>
      </c>
      <c r="H72" s="5">
        <v>2.2001400000000002E-3</v>
      </c>
      <c r="I72" s="5">
        <v>7.7415899999999996E-2</v>
      </c>
      <c r="J72" s="5"/>
      <c r="K72" s="5">
        <f t="shared" si="0"/>
        <v>0.17792113999999998</v>
      </c>
      <c r="L72" s="5">
        <f t="shared" si="1"/>
        <v>0.17352086</v>
      </c>
      <c r="M72" s="5">
        <f t="shared" si="1"/>
        <v>2.405510000000001E-2</v>
      </c>
      <c r="N72">
        <v>1</v>
      </c>
      <c r="O72" s="5">
        <f t="shared" si="2"/>
        <v>0.9752683688964674</v>
      </c>
      <c r="P72" s="5">
        <f t="shared" si="3"/>
        <v>0.13520090979632893</v>
      </c>
      <c r="Q72" s="5">
        <f t="shared" si="4"/>
        <v>0.98459518451987715</v>
      </c>
      <c r="R72" s="5">
        <f t="shared" si="5"/>
        <v>6.8875738919248669E-2</v>
      </c>
    </row>
    <row r="73" spans="5:18" x14ac:dyDescent="0.3">
      <c r="E73" s="4">
        <v>-28</v>
      </c>
      <c r="F73" s="5">
        <v>0.18295400000000001</v>
      </c>
      <c r="G73" s="5">
        <v>0.105683</v>
      </c>
      <c r="H73" s="5">
        <v>2.3284099999999999E-3</v>
      </c>
      <c r="I73" s="5">
        <v>8.0563099999999999E-2</v>
      </c>
      <c r="J73" s="5"/>
      <c r="K73" s="5">
        <f t="shared" si="0"/>
        <v>0.18528241000000001</v>
      </c>
      <c r="L73" s="5">
        <f t="shared" si="1"/>
        <v>0.18062559</v>
      </c>
      <c r="M73" s="5">
        <f t="shared" si="1"/>
        <v>2.5119900000000001E-2</v>
      </c>
      <c r="N73">
        <v>1</v>
      </c>
      <c r="O73" s="5">
        <f t="shared" si="2"/>
        <v>0.97486636750892863</v>
      </c>
      <c r="P73" s="5">
        <f t="shared" si="3"/>
        <v>0.13557628055464088</v>
      </c>
      <c r="Q73" s="5">
        <f t="shared" si="4"/>
        <v>0.98424862831963555</v>
      </c>
      <c r="R73" s="5">
        <f t="shared" si="5"/>
        <v>6.9092663936339144E-2</v>
      </c>
    </row>
    <row r="74" spans="5:18" x14ac:dyDescent="0.3">
      <c r="E74" s="4">
        <v>-27.5</v>
      </c>
      <c r="F74" s="5">
        <v>0.18771499999999999</v>
      </c>
      <c r="G74" s="5">
        <v>0.10836800000000001</v>
      </c>
      <c r="H74" s="5">
        <v>2.3775200000000002E-3</v>
      </c>
      <c r="I74" s="5">
        <v>8.3221900000000001E-2</v>
      </c>
      <c r="J74" s="5"/>
      <c r="K74" s="5">
        <f t="shared" ref="K74:K137" si="6">F74+H74</f>
        <v>0.19009251999999999</v>
      </c>
      <c r="L74" s="5">
        <f t="shared" ref="L74:M137" si="7">F74-H74</f>
        <v>0.18533748</v>
      </c>
      <c r="M74" s="5">
        <f t="shared" si="7"/>
        <v>2.5146100000000005E-2</v>
      </c>
      <c r="N74">
        <v>1</v>
      </c>
      <c r="O74" s="5">
        <f t="shared" ref="O74:O137" si="8">L74/K74</f>
        <v>0.97498565435399565</v>
      </c>
      <c r="P74" s="5">
        <f t="shared" ref="P74:P137" si="9">M74/K74</f>
        <v>0.13228347964454365</v>
      </c>
      <c r="Q74" s="5">
        <f t="shared" ref="Q74:Q137" si="10">SQRT(O74^2+P74^2)</f>
        <v>0.98391866797157457</v>
      </c>
      <c r="R74" s="5">
        <f t="shared" ref="R74:R137" si="11">0.5*ATAN(P74/O74)</f>
        <v>6.7426952106790006E-2</v>
      </c>
    </row>
    <row r="75" spans="5:18" x14ac:dyDescent="0.3">
      <c r="E75" s="4">
        <v>-27</v>
      </c>
      <c r="F75" s="5">
        <v>0.19759499999999999</v>
      </c>
      <c r="G75" s="5">
        <v>0.11434999999999999</v>
      </c>
      <c r="H75" s="5">
        <v>2.4924399999999998E-3</v>
      </c>
      <c r="I75" s="5">
        <v>8.7898699999999996E-2</v>
      </c>
      <c r="J75" s="5"/>
      <c r="K75" s="5">
        <f t="shared" si="6"/>
        <v>0.20008744000000001</v>
      </c>
      <c r="L75" s="5">
        <f t="shared" si="7"/>
        <v>0.19510255999999998</v>
      </c>
      <c r="M75" s="5">
        <f t="shared" si="7"/>
        <v>2.6451299999999997E-2</v>
      </c>
      <c r="N75">
        <v>1</v>
      </c>
      <c r="O75" s="5">
        <f t="shared" si="8"/>
        <v>0.97508649218561627</v>
      </c>
      <c r="P75" s="5">
        <f t="shared" si="9"/>
        <v>0.13219870272716766</v>
      </c>
      <c r="Q75" s="5">
        <f t="shared" si="10"/>
        <v>0.98400719725294483</v>
      </c>
      <c r="R75" s="5">
        <f t="shared" si="11"/>
        <v>6.7377377050922768E-2</v>
      </c>
    </row>
    <row r="76" spans="5:18" x14ac:dyDescent="0.3">
      <c r="E76" s="4">
        <v>-26.5</v>
      </c>
      <c r="F76" s="5">
        <v>0.20623900000000001</v>
      </c>
      <c r="G76" s="5">
        <v>0.11938500000000001</v>
      </c>
      <c r="H76" s="5">
        <v>2.6602900000000001E-3</v>
      </c>
      <c r="I76" s="5">
        <v>9.0374499999999997E-2</v>
      </c>
      <c r="J76" s="5"/>
      <c r="K76" s="5">
        <f t="shared" si="6"/>
        <v>0.20889929000000002</v>
      </c>
      <c r="L76" s="5">
        <f t="shared" si="7"/>
        <v>0.20357871</v>
      </c>
      <c r="M76" s="5">
        <f t="shared" si="7"/>
        <v>2.9010500000000009E-2</v>
      </c>
      <c r="N76">
        <v>1</v>
      </c>
      <c r="O76" s="5">
        <f t="shared" si="8"/>
        <v>0.97453040649396172</v>
      </c>
      <c r="P76" s="5">
        <f t="shared" si="9"/>
        <v>0.13887313834336157</v>
      </c>
      <c r="Q76" s="5">
        <f t="shared" si="10"/>
        <v>0.98437556945234106</v>
      </c>
      <c r="R76" s="5">
        <f t="shared" si="11"/>
        <v>7.0774803566843195E-2</v>
      </c>
    </row>
    <row r="77" spans="5:18" x14ac:dyDescent="0.3">
      <c r="E77" s="4">
        <v>-26</v>
      </c>
      <c r="F77" s="5">
        <v>0.212037</v>
      </c>
      <c r="G77" s="5">
        <v>0.122864</v>
      </c>
      <c r="H77" s="5">
        <v>2.7160800000000001E-3</v>
      </c>
      <c r="I77" s="5">
        <v>9.4116699999999998E-2</v>
      </c>
      <c r="J77" s="5"/>
      <c r="K77" s="5">
        <f t="shared" si="6"/>
        <v>0.21475308000000001</v>
      </c>
      <c r="L77" s="5">
        <f t="shared" si="7"/>
        <v>0.20932091999999999</v>
      </c>
      <c r="M77" s="5">
        <f t="shared" si="7"/>
        <v>2.8747300000000003E-2</v>
      </c>
      <c r="N77">
        <v>1</v>
      </c>
      <c r="O77" s="5">
        <f t="shared" si="8"/>
        <v>0.97470508921222443</v>
      </c>
      <c r="P77" s="5">
        <f t="shared" si="9"/>
        <v>0.13386210805451546</v>
      </c>
      <c r="Q77" s="5">
        <f t="shared" si="10"/>
        <v>0.9838541939276414</v>
      </c>
      <c r="R77" s="5">
        <f t="shared" si="11"/>
        <v>6.8241106006616911E-2</v>
      </c>
    </row>
    <row r="78" spans="5:18" x14ac:dyDescent="0.3">
      <c r="E78" s="4">
        <v>-25.5</v>
      </c>
      <c r="F78" s="5">
        <v>0.22509899999999999</v>
      </c>
      <c r="G78" s="5">
        <v>0.13061600000000001</v>
      </c>
      <c r="H78" s="5">
        <v>2.8834500000000001E-3</v>
      </c>
      <c r="I78" s="5">
        <v>9.8995700000000006E-2</v>
      </c>
      <c r="J78" s="5"/>
      <c r="K78" s="5">
        <f t="shared" si="6"/>
        <v>0.22798245</v>
      </c>
      <c r="L78" s="5">
        <f t="shared" si="7"/>
        <v>0.22221554999999998</v>
      </c>
      <c r="M78" s="5">
        <f t="shared" si="7"/>
        <v>3.1620300000000004E-2</v>
      </c>
      <c r="N78">
        <v>1</v>
      </c>
      <c r="O78" s="5">
        <f t="shared" si="8"/>
        <v>0.97470463186968992</v>
      </c>
      <c r="P78" s="5">
        <f t="shared" si="9"/>
        <v>0.13869620227346449</v>
      </c>
      <c r="Q78" s="5">
        <f t="shared" si="10"/>
        <v>0.98452311090868228</v>
      </c>
      <c r="R78" s="5">
        <f t="shared" si="11"/>
        <v>7.0673360686995743E-2</v>
      </c>
    </row>
    <row r="79" spans="5:18" x14ac:dyDescent="0.3">
      <c r="E79" s="4">
        <v>-25</v>
      </c>
      <c r="F79" s="5">
        <v>0.231935</v>
      </c>
      <c r="G79" s="5">
        <v>0.134126</v>
      </c>
      <c r="H79" s="5">
        <v>2.9997999999999999E-3</v>
      </c>
      <c r="I79" s="5">
        <v>0.100983</v>
      </c>
      <c r="J79" s="5"/>
      <c r="K79" s="5">
        <f t="shared" si="6"/>
        <v>0.2349348</v>
      </c>
      <c r="L79" s="5">
        <f t="shared" si="7"/>
        <v>0.22893520000000001</v>
      </c>
      <c r="M79" s="5">
        <f t="shared" si="7"/>
        <v>3.3142999999999992E-2</v>
      </c>
      <c r="N79">
        <v>1</v>
      </c>
      <c r="O79" s="5">
        <f t="shared" si="8"/>
        <v>0.9744627019922123</v>
      </c>
      <c r="P79" s="5">
        <f t="shared" si="9"/>
        <v>0.14107318285754172</v>
      </c>
      <c r="Q79" s="5">
        <f t="shared" si="10"/>
        <v>0.98462134879126018</v>
      </c>
      <c r="R79" s="5">
        <f t="shared" si="11"/>
        <v>7.1885684567358346E-2</v>
      </c>
    </row>
    <row r="80" spans="5:18" x14ac:dyDescent="0.3">
      <c r="E80" s="4">
        <v>-24.5</v>
      </c>
      <c r="F80" s="5">
        <v>0.24011299999999999</v>
      </c>
      <c r="G80" s="5">
        <v>0.13946600000000001</v>
      </c>
      <c r="H80" s="5">
        <v>3.1557199999999999E-3</v>
      </c>
      <c r="I80" s="5">
        <v>0.106263</v>
      </c>
      <c r="J80" s="5"/>
      <c r="K80" s="5">
        <f t="shared" si="6"/>
        <v>0.24326871999999999</v>
      </c>
      <c r="L80" s="5">
        <f t="shared" si="7"/>
        <v>0.23695727999999999</v>
      </c>
      <c r="M80" s="5">
        <f t="shared" si="7"/>
        <v>3.320300000000001E-2</v>
      </c>
      <c r="N80">
        <v>1</v>
      </c>
      <c r="O80" s="5">
        <f t="shared" si="8"/>
        <v>0.97405568623865824</v>
      </c>
      <c r="P80" s="5">
        <f t="shared" si="9"/>
        <v>0.13648692688480463</v>
      </c>
      <c r="Q80" s="5">
        <f t="shared" si="10"/>
        <v>0.98357163496327071</v>
      </c>
      <c r="R80" s="5">
        <f t="shared" si="11"/>
        <v>6.9607946146957408E-2</v>
      </c>
    </row>
    <row r="81" spans="5:18" x14ac:dyDescent="0.3">
      <c r="E81" s="4">
        <v>-24</v>
      </c>
      <c r="F81" s="5">
        <v>0.25488499999999997</v>
      </c>
      <c r="G81" s="5">
        <v>0.147981</v>
      </c>
      <c r="H81" s="5">
        <v>3.2477500000000002E-3</v>
      </c>
      <c r="I81" s="5">
        <v>0.113251</v>
      </c>
      <c r="J81" s="5"/>
      <c r="K81" s="5">
        <f t="shared" si="6"/>
        <v>0.25813274999999997</v>
      </c>
      <c r="L81" s="5">
        <f t="shared" si="7"/>
        <v>0.25163724999999998</v>
      </c>
      <c r="M81" s="5">
        <f t="shared" si="7"/>
        <v>3.4729999999999997E-2</v>
      </c>
      <c r="N81">
        <v>1</v>
      </c>
      <c r="O81" s="5">
        <f t="shared" si="8"/>
        <v>0.97483659086264729</v>
      </c>
      <c r="P81" s="5">
        <f t="shared" si="9"/>
        <v>0.13454317594338572</v>
      </c>
      <c r="Q81" s="5">
        <f t="shared" si="10"/>
        <v>0.98407735726295487</v>
      </c>
      <c r="R81" s="5">
        <f t="shared" si="11"/>
        <v>6.857484122814525E-2</v>
      </c>
    </row>
    <row r="82" spans="5:18" x14ac:dyDescent="0.3">
      <c r="E82" s="4">
        <v>-23.5</v>
      </c>
      <c r="F82" s="5">
        <v>0.26568799999999998</v>
      </c>
      <c r="G82" s="5">
        <v>0.153749</v>
      </c>
      <c r="H82" s="5">
        <v>3.3836500000000002E-3</v>
      </c>
      <c r="I82" s="5">
        <v>0.116089</v>
      </c>
      <c r="J82" s="5"/>
      <c r="K82" s="5">
        <f t="shared" si="6"/>
        <v>0.26907165</v>
      </c>
      <c r="L82" s="5">
        <f t="shared" si="7"/>
        <v>0.26230434999999996</v>
      </c>
      <c r="M82" s="5">
        <f t="shared" si="7"/>
        <v>3.7659999999999999E-2</v>
      </c>
      <c r="N82">
        <v>1</v>
      </c>
      <c r="O82" s="5">
        <f t="shared" si="8"/>
        <v>0.97484944995134182</v>
      </c>
      <c r="P82" s="5">
        <f t="shared" si="9"/>
        <v>0.13996271996696791</v>
      </c>
      <c r="Q82" s="5">
        <f t="shared" si="10"/>
        <v>0.98484567981536364</v>
      </c>
      <c r="R82" s="5">
        <f t="shared" si="11"/>
        <v>7.1299593715030932E-2</v>
      </c>
    </row>
    <row r="83" spans="5:18" x14ac:dyDescent="0.3">
      <c r="E83" s="4">
        <v>-23</v>
      </c>
      <c r="F83" s="5">
        <v>0.274233</v>
      </c>
      <c r="G83" s="5">
        <v>0.15887499999999999</v>
      </c>
      <c r="H83" s="5">
        <v>3.5066799999999999E-3</v>
      </c>
      <c r="I83" s="5">
        <v>0.121216</v>
      </c>
      <c r="J83" s="5"/>
      <c r="K83" s="5">
        <f t="shared" si="6"/>
        <v>0.27773967999999999</v>
      </c>
      <c r="L83" s="5">
        <f t="shared" si="7"/>
        <v>0.27072632000000002</v>
      </c>
      <c r="M83" s="5">
        <f t="shared" si="7"/>
        <v>3.7658999999999984E-2</v>
      </c>
      <c r="N83">
        <v>1</v>
      </c>
      <c r="O83" s="5">
        <f t="shared" si="8"/>
        <v>0.97474844069813871</v>
      </c>
      <c r="P83" s="5">
        <f t="shared" si="9"/>
        <v>0.13559099657636239</v>
      </c>
      <c r="Q83" s="5">
        <f t="shared" si="10"/>
        <v>0.98413385319072533</v>
      </c>
      <c r="R83" s="5">
        <f t="shared" si="11"/>
        <v>6.9108322215570395E-2</v>
      </c>
    </row>
    <row r="84" spans="5:18" x14ac:dyDescent="0.3">
      <c r="E84" s="4">
        <v>-22.5</v>
      </c>
      <c r="F84" s="5">
        <v>0.28961399999999998</v>
      </c>
      <c r="G84" s="5">
        <v>0.16833600000000001</v>
      </c>
      <c r="H84" s="5">
        <v>3.7579699999999998E-3</v>
      </c>
      <c r="I84" s="5">
        <v>0.126801</v>
      </c>
      <c r="J84" s="5"/>
      <c r="K84" s="5">
        <f t="shared" si="6"/>
        <v>0.29337196999999998</v>
      </c>
      <c r="L84" s="5">
        <f t="shared" si="7"/>
        <v>0.28585602999999998</v>
      </c>
      <c r="M84" s="5">
        <f t="shared" si="7"/>
        <v>4.1535000000000016E-2</v>
      </c>
      <c r="N84">
        <v>1</v>
      </c>
      <c r="O84" s="5">
        <f t="shared" si="8"/>
        <v>0.97438085172213285</v>
      </c>
      <c r="P84" s="5">
        <f t="shared" si="9"/>
        <v>0.14157794284164238</v>
      </c>
      <c r="Q84" s="5">
        <f t="shared" si="10"/>
        <v>0.9846127960279718</v>
      </c>
      <c r="R84" s="5">
        <f t="shared" si="11"/>
        <v>7.214531935443716E-2</v>
      </c>
    </row>
    <row r="85" spans="5:18" x14ac:dyDescent="0.3">
      <c r="E85" s="4">
        <v>-22</v>
      </c>
      <c r="F85" s="5">
        <v>0.30029499999999998</v>
      </c>
      <c r="G85" s="5">
        <v>0.17440900000000001</v>
      </c>
      <c r="H85" s="5">
        <v>3.9277399999999999E-3</v>
      </c>
      <c r="I85" s="5">
        <v>0.130555</v>
      </c>
      <c r="J85" s="5"/>
      <c r="K85" s="5">
        <f t="shared" si="6"/>
        <v>0.30422273999999999</v>
      </c>
      <c r="L85" s="5">
        <f t="shared" si="7"/>
        <v>0.29636725999999997</v>
      </c>
      <c r="M85" s="5">
        <f t="shared" si="7"/>
        <v>4.3854000000000004E-2</v>
      </c>
      <c r="N85">
        <v>1</v>
      </c>
      <c r="O85" s="5">
        <f t="shared" si="8"/>
        <v>0.97417852459023924</v>
      </c>
      <c r="P85" s="5">
        <f t="shared" si="9"/>
        <v>0.14415095991838087</v>
      </c>
      <c r="Q85" s="5">
        <f t="shared" si="10"/>
        <v>0.98478591430737172</v>
      </c>
      <c r="R85" s="5">
        <f t="shared" si="11"/>
        <v>7.3452900166118495E-2</v>
      </c>
    </row>
    <row r="86" spans="5:18" x14ac:dyDescent="0.3">
      <c r="E86" s="4">
        <v>-21.5</v>
      </c>
      <c r="F86" s="5">
        <v>0.30981599999999998</v>
      </c>
      <c r="G86" s="5">
        <v>0.180421</v>
      </c>
      <c r="H86" s="5">
        <v>4.0440900000000002E-3</v>
      </c>
      <c r="I86" s="5">
        <v>0.136628</v>
      </c>
      <c r="J86" s="5"/>
      <c r="K86" s="5">
        <f t="shared" si="6"/>
        <v>0.31386008999999998</v>
      </c>
      <c r="L86" s="5">
        <f t="shared" si="7"/>
        <v>0.30577190999999998</v>
      </c>
      <c r="M86" s="5">
        <f t="shared" si="7"/>
        <v>4.3792999999999999E-2</v>
      </c>
      <c r="N86">
        <v>1</v>
      </c>
      <c r="O86" s="5">
        <f t="shared" si="8"/>
        <v>0.97422998253776072</v>
      </c>
      <c r="P86" s="5">
        <f t="shared" si="9"/>
        <v>0.13953032384588943</v>
      </c>
      <c r="Q86" s="5">
        <f t="shared" si="10"/>
        <v>0.98417110816568087</v>
      </c>
      <c r="R86" s="5">
        <f t="shared" si="11"/>
        <v>7.1126874354036501E-2</v>
      </c>
    </row>
    <row r="87" spans="5:18" x14ac:dyDescent="0.3">
      <c r="E87" s="4">
        <v>-21</v>
      </c>
      <c r="F87" s="5">
        <v>0.323488</v>
      </c>
      <c r="G87" s="5">
        <v>0.188142</v>
      </c>
      <c r="H87" s="5">
        <v>4.2376799999999997E-3</v>
      </c>
      <c r="I87" s="5">
        <v>0.14138899999999999</v>
      </c>
      <c r="J87" s="5"/>
      <c r="K87" s="5">
        <f t="shared" si="6"/>
        <v>0.32772568000000002</v>
      </c>
      <c r="L87" s="5">
        <f t="shared" si="7"/>
        <v>0.31925031999999998</v>
      </c>
      <c r="M87" s="5">
        <f t="shared" si="7"/>
        <v>4.6753000000000017E-2</v>
      </c>
      <c r="N87">
        <v>1</v>
      </c>
      <c r="O87" s="5">
        <f t="shared" si="8"/>
        <v>0.97413885906041897</v>
      </c>
      <c r="P87" s="5">
        <f t="shared" si="9"/>
        <v>0.14265894573778903</v>
      </c>
      <c r="Q87" s="5">
        <f t="shared" si="10"/>
        <v>0.98452937565648713</v>
      </c>
      <c r="R87" s="5">
        <f t="shared" si="11"/>
        <v>7.2706280652237179E-2</v>
      </c>
    </row>
    <row r="88" spans="5:18" x14ac:dyDescent="0.3">
      <c r="E88" s="4">
        <v>-20.5</v>
      </c>
      <c r="F88" s="5">
        <v>0.33636700000000003</v>
      </c>
      <c r="G88" s="5">
        <v>0.19561899999999999</v>
      </c>
      <c r="H88" s="5">
        <v>4.3788300000000002E-3</v>
      </c>
      <c r="I88" s="5">
        <v>0.14743100000000001</v>
      </c>
      <c r="J88" s="5"/>
      <c r="K88" s="5">
        <f t="shared" si="6"/>
        <v>0.34074583000000003</v>
      </c>
      <c r="L88" s="5">
        <f t="shared" si="7"/>
        <v>0.33198817000000003</v>
      </c>
      <c r="M88" s="5">
        <f t="shared" si="7"/>
        <v>4.8187999999999981E-2</v>
      </c>
      <c r="N88">
        <v>1</v>
      </c>
      <c r="O88" s="5">
        <f t="shared" si="8"/>
        <v>0.97429855561255141</v>
      </c>
      <c r="P88" s="5">
        <f t="shared" si="9"/>
        <v>0.14141919212921836</v>
      </c>
      <c r="Q88" s="5">
        <f t="shared" si="10"/>
        <v>0.98450853900369228</v>
      </c>
      <c r="R88" s="5">
        <f t="shared" si="11"/>
        <v>7.207154264377881E-2</v>
      </c>
    </row>
    <row r="89" spans="5:18" x14ac:dyDescent="0.3">
      <c r="E89" s="4">
        <v>-20</v>
      </c>
      <c r="F89" s="5">
        <v>0.35052699999999998</v>
      </c>
      <c r="G89" s="5">
        <v>0.20333999999999999</v>
      </c>
      <c r="H89" s="5">
        <v>4.53427E-3</v>
      </c>
      <c r="I89" s="5">
        <v>0.15277199999999999</v>
      </c>
      <c r="J89" s="5"/>
      <c r="K89" s="5">
        <f t="shared" si="6"/>
        <v>0.35506126999999998</v>
      </c>
      <c r="L89" s="5">
        <f t="shared" si="7"/>
        <v>0.34599272999999997</v>
      </c>
      <c r="M89" s="5">
        <f t="shared" si="7"/>
        <v>5.0568000000000002E-2</v>
      </c>
      <c r="N89">
        <v>1</v>
      </c>
      <c r="O89" s="5">
        <f t="shared" si="8"/>
        <v>0.97445922502333182</v>
      </c>
      <c r="P89" s="5">
        <f t="shared" si="9"/>
        <v>0.14242048984954062</v>
      </c>
      <c r="Q89" s="5">
        <f t="shared" si="10"/>
        <v>0.9848118486097005</v>
      </c>
      <c r="R89" s="5">
        <f t="shared" si="11"/>
        <v>7.2562923058046153E-2</v>
      </c>
    </row>
    <row r="90" spans="5:18" x14ac:dyDescent="0.3">
      <c r="E90" s="4">
        <v>-19.5</v>
      </c>
      <c r="F90" s="5">
        <v>0.36645699999999998</v>
      </c>
      <c r="G90" s="5">
        <v>0.21365500000000001</v>
      </c>
      <c r="H90" s="5">
        <v>4.8175199999999996E-3</v>
      </c>
      <c r="I90" s="5">
        <v>0.160523</v>
      </c>
      <c r="J90" s="5"/>
      <c r="K90" s="5">
        <f t="shared" si="6"/>
        <v>0.37127452</v>
      </c>
      <c r="L90" s="5">
        <f t="shared" si="7"/>
        <v>0.36163947999999996</v>
      </c>
      <c r="M90" s="5">
        <f t="shared" si="7"/>
        <v>5.3132000000000013E-2</v>
      </c>
      <c r="N90">
        <v>1</v>
      </c>
      <c r="O90" s="5">
        <f t="shared" si="8"/>
        <v>0.9740487443091973</v>
      </c>
      <c r="P90" s="5">
        <f t="shared" si="9"/>
        <v>0.14310704650564227</v>
      </c>
      <c r="Q90" s="5">
        <f t="shared" si="10"/>
        <v>0.98450524785289595</v>
      </c>
      <c r="R90" s="5">
        <f t="shared" si="11"/>
        <v>7.2938087089841938E-2</v>
      </c>
    </row>
    <row r="91" spans="5:18" x14ac:dyDescent="0.3">
      <c r="E91" s="4">
        <v>-19</v>
      </c>
      <c r="F91" s="5">
        <v>0.37512400000000001</v>
      </c>
      <c r="G91" s="5">
        <v>0.218171</v>
      </c>
      <c r="H91" s="5">
        <v>4.9209900000000001E-3</v>
      </c>
      <c r="I91" s="5">
        <v>0.16378899999999999</v>
      </c>
      <c r="J91" s="5"/>
      <c r="K91" s="5">
        <f t="shared" si="6"/>
        <v>0.38004499000000003</v>
      </c>
      <c r="L91" s="5">
        <f t="shared" si="7"/>
        <v>0.37020301</v>
      </c>
      <c r="M91" s="5">
        <f t="shared" si="7"/>
        <v>5.4382000000000014E-2</v>
      </c>
      <c r="N91">
        <v>1</v>
      </c>
      <c r="O91" s="5">
        <f t="shared" si="8"/>
        <v>0.97410311868602706</v>
      </c>
      <c r="P91" s="5">
        <f t="shared" si="9"/>
        <v>0.14309358478847467</v>
      </c>
      <c r="Q91" s="5">
        <f t="shared" si="10"/>
        <v>0.98455708815764487</v>
      </c>
      <c r="R91" s="5">
        <f t="shared" si="11"/>
        <v>7.2927309368673754E-2</v>
      </c>
    </row>
    <row r="92" spans="5:18" x14ac:dyDescent="0.3">
      <c r="E92" s="4">
        <v>-18.5</v>
      </c>
      <c r="F92" s="5">
        <v>0.38720900000000003</v>
      </c>
      <c r="G92" s="5">
        <v>0.225801</v>
      </c>
      <c r="H92" s="5">
        <v>5.1031399999999999E-3</v>
      </c>
      <c r="I92" s="5">
        <v>0.170045</v>
      </c>
      <c r="J92" s="5"/>
      <c r="K92" s="5">
        <f t="shared" si="6"/>
        <v>0.39231214000000003</v>
      </c>
      <c r="L92" s="5">
        <f t="shared" si="7"/>
        <v>0.38210586000000002</v>
      </c>
      <c r="M92" s="5">
        <f t="shared" si="7"/>
        <v>5.5756E-2</v>
      </c>
      <c r="N92">
        <v>1</v>
      </c>
      <c r="O92" s="5">
        <f t="shared" si="8"/>
        <v>0.97398428710363127</v>
      </c>
      <c r="P92" s="5">
        <f t="shared" si="9"/>
        <v>0.14212152598693478</v>
      </c>
      <c r="Q92" s="5">
        <f t="shared" si="10"/>
        <v>0.98429869433705119</v>
      </c>
      <c r="R92" s="5">
        <f t="shared" si="11"/>
        <v>7.2447542941693824E-2</v>
      </c>
    </row>
    <row r="93" spans="5:18" x14ac:dyDescent="0.3">
      <c r="E93" s="4">
        <v>-18</v>
      </c>
      <c r="F93" s="5">
        <v>0.40722799999999998</v>
      </c>
      <c r="G93" s="5">
        <v>0.23767199999999999</v>
      </c>
      <c r="H93" s="5">
        <v>5.3367900000000001E-3</v>
      </c>
      <c r="I93" s="5">
        <v>0.17883399999999999</v>
      </c>
      <c r="J93" s="5"/>
      <c r="K93" s="5">
        <f t="shared" si="6"/>
        <v>0.41256478999999996</v>
      </c>
      <c r="L93" s="5">
        <f t="shared" si="7"/>
        <v>0.40189121</v>
      </c>
      <c r="M93" s="5">
        <f t="shared" si="7"/>
        <v>5.8838000000000001E-2</v>
      </c>
      <c r="N93">
        <v>1</v>
      </c>
      <c r="O93" s="5">
        <f t="shared" si="8"/>
        <v>0.97412871806147117</v>
      </c>
      <c r="P93" s="5">
        <f t="shared" si="9"/>
        <v>0.14261517566731763</v>
      </c>
      <c r="Q93" s="5">
        <f t="shared" si="10"/>
        <v>0.98451300026089295</v>
      </c>
      <c r="R93" s="5">
        <f t="shared" si="11"/>
        <v>7.2685032231446775E-2</v>
      </c>
    </row>
    <row r="94" spans="5:18" x14ac:dyDescent="0.3">
      <c r="E94" s="4">
        <v>-17.5</v>
      </c>
      <c r="F94" s="5">
        <v>0.41797099999999998</v>
      </c>
      <c r="G94" s="5">
        <v>0.24304300000000001</v>
      </c>
      <c r="H94" s="5">
        <v>5.4803200000000003E-3</v>
      </c>
      <c r="I94" s="5">
        <v>0.182313</v>
      </c>
      <c r="J94" s="5"/>
      <c r="K94" s="5">
        <f t="shared" si="6"/>
        <v>0.42345131999999996</v>
      </c>
      <c r="L94" s="5">
        <f t="shared" si="7"/>
        <v>0.41249068</v>
      </c>
      <c r="M94" s="5">
        <f t="shared" si="7"/>
        <v>6.0730000000000006E-2</v>
      </c>
      <c r="N94">
        <v>1</v>
      </c>
      <c r="O94" s="5">
        <f t="shared" si="8"/>
        <v>0.97411593852157563</v>
      </c>
      <c r="P94" s="5">
        <f t="shared" si="9"/>
        <v>0.14341672143093098</v>
      </c>
      <c r="Q94" s="5">
        <f t="shared" si="10"/>
        <v>0.98461678721610646</v>
      </c>
      <c r="R94" s="5">
        <f t="shared" si="11"/>
        <v>7.3088713478659056E-2</v>
      </c>
    </row>
    <row r="95" spans="5:18" x14ac:dyDescent="0.3">
      <c r="E95" s="4">
        <v>-17</v>
      </c>
      <c r="F95" s="5">
        <v>0.43182599999999999</v>
      </c>
      <c r="G95" s="5">
        <v>0.25168000000000001</v>
      </c>
      <c r="H95" s="5">
        <v>5.6529299999999996E-3</v>
      </c>
      <c r="I95" s="5">
        <v>0.18972900000000001</v>
      </c>
      <c r="J95" s="5"/>
      <c r="K95" s="5">
        <f t="shared" si="6"/>
        <v>0.43747892999999999</v>
      </c>
      <c r="L95" s="5">
        <f t="shared" si="7"/>
        <v>0.42617306999999999</v>
      </c>
      <c r="M95" s="5">
        <f t="shared" si="7"/>
        <v>6.1951000000000006E-2</v>
      </c>
      <c r="N95">
        <v>1</v>
      </c>
      <c r="O95" s="5">
        <f t="shared" si="8"/>
        <v>0.97415678967670516</v>
      </c>
      <c r="P95" s="5">
        <f t="shared" si="9"/>
        <v>0.14160910560881185</v>
      </c>
      <c r="Q95" s="5">
        <f t="shared" si="10"/>
        <v>0.98439554532949403</v>
      </c>
      <c r="R95" s="5">
        <f t="shared" si="11"/>
        <v>7.2177347596061592E-2</v>
      </c>
    </row>
    <row r="96" spans="5:18" x14ac:dyDescent="0.3">
      <c r="E96" s="4">
        <v>-16.5</v>
      </c>
      <c r="F96" s="5">
        <v>0.45025799999999999</v>
      </c>
      <c r="G96" s="5">
        <v>0.26291100000000001</v>
      </c>
      <c r="H96" s="5">
        <v>5.9962599999999998E-3</v>
      </c>
      <c r="I96" s="5">
        <v>0.196656</v>
      </c>
      <c r="J96" s="5"/>
      <c r="K96" s="5">
        <f t="shared" si="6"/>
        <v>0.45625425999999997</v>
      </c>
      <c r="L96" s="5">
        <f t="shared" si="7"/>
        <v>0.44426174000000002</v>
      </c>
      <c r="M96" s="5">
        <f t="shared" si="7"/>
        <v>6.6255000000000008E-2</v>
      </c>
      <c r="N96">
        <v>1</v>
      </c>
      <c r="O96" s="5">
        <f t="shared" si="8"/>
        <v>0.97371527007769754</v>
      </c>
      <c r="P96" s="5">
        <f t="shared" si="9"/>
        <v>0.14521508248492851</v>
      </c>
      <c r="Q96" s="5">
        <f t="shared" si="10"/>
        <v>0.98448405135054784</v>
      </c>
      <c r="R96" s="5">
        <f t="shared" si="11"/>
        <v>7.4021965309831669E-2</v>
      </c>
    </row>
    <row r="97" spans="5:18" x14ac:dyDescent="0.3">
      <c r="E97" s="4">
        <v>-16</v>
      </c>
      <c r="F97" s="5">
        <v>0.46661599999999998</v>
      </c>
      <c r="G97" s="5">
        <v>0.27237099999999997</v>
      </c>
      <c r="H97" s="5">
        <v>6.0615799999999996E-3</v>
      </c>
      <c r="I97" s="5">
        <v>0.20535400000000001</v>
      </c>
      <c r="J97" s="5"/>
      <c r="K97" s="5">
        <f t="shared" si="6"/>
        <v>0.47267757999999999</v>
      </c>
      <c r="L97" s="5">
        <f t="shared" si="7"/>
        <v>0.46055441999999996</v>
      </c>
      <c r="M97" s="5">
        <f t="shared" si="7"/>
        <v>6.7016999999999965E-2</v>
      </c>
      <c r="N97">
        <v>1</v>
      </c>
      <c r="O97" s="5">
        <f t="shared" si="8"/>
        <v>0.97435215776470718</v>
      </c>
      <c r="P97" s="5">
        <f t="shared" si="9"/>
        <v>0.14178163474561237</v>
      </c>
      <c r="Q97" s="5">
        <f t="shared" si="10"/>
        <v>0.9846137106966768</v>
      </c>
      <c r="R97" s="5">
        <f t="shared" si="11"/>
        <v>7.2249777115987152E-2</v>
      </c>
    </row>
    <row r="98" spans="5:18" x14ac:dyDescent="0.3">
      <c r="E98" s="4">
        <v>-15.5</v>
      </c>
      <c r="F98" s="5">
        <v>0.47967700000000002</v>
      </c>
      <c r="G98" s="5">
        <v>0.280306</v>
      </c>
      <c r="H98" s="5">
        <v>6.3872599999999996E-3</v>
      </c>
      <c r="I98" s="5">
        <v>0.21008399999999999</v>
      </c>
      <c r="J98" s="5"/>
      <c r="K98" s="5">
        <f t="shared" si="6"/>
        <v>0.48606426000000003</v>
      </c>
      <c r="L98" s="5">
        <f t="shared" si="7"/>
        <v>0.47328974000000001</v>
      </c>
      <c r="M98" s="5">
        <f t="shared" si="7"/>
        <v>7.0222000000000007E-2</v>
      </c>
      <c r="N98">
        <v>1</v>
      </c>
      <c r="O98" s="5">
        <f t="shared" si="8"/>
        <v>0.97371845442822724</v>
      </c>
      <c r="P98" s="5">
        <f t="shared" si="9"/>
        <v>0.14447060970909484</v>
      </c>
      <c r="Q98" s="5">
        <f t="shared" si="10"/>
        <v>0.9843776640923001</v>
      </c>
      <c r="R98" s="5">
        <f t="shared" si="11"/>
        <v>7.3647719145072857E-2</v>
      </c>
    </row>
    <row r="99" spans="5:18" x14ac:dyDescent="0.3">
      <c r="E99" s="4">
        <v>-15</v>
      </c>
      <c r="F99" s="5">
        <v>0.49701099999999998</v>
      </c>
      <c r="G99" s="5">
        <v>0.28988799999999998</v>
      </c>
      <c r="H99" s="5">
        <v>6.5245900000000003E-3</v>
      </c>
      <c r="I99" s="5">
        <v>0.21710299999999999</v>
      </c>
      <c r="J99" s="5"/>
      <c r="K99" s="5">
        <f t="shared" si="6"/>
        <v>0.50353559000000003</v>
      </c>
      <c r="L99" s="5">
        <f t="shared" si="7"/>
        <v>0.49048640999999998</v>
      </c>
      <c r="M99" s="5">
        <f t="shared" si="7"/>
        <v>7.2784999999999989E-2</v>
      </c>
      <c r="N99">
        <v>1</v>
      </c>
      <c r="O99" s="5">
        <f t="shared" si="8"/>
        <v>0.97408489040466817</v>
      </c>
      <c r="P99" s="5">
        <f t="shared" si="9"/>
        <v>0.14454787595053606</v>
      </c>
      <c r="Q99" s="5">
        <f t="shared" si="10"/>
        <v>0.98475147227942028</v>
      </c>
      <c r="R99" s="5">
        <f t="shared" si="11"/>
        <v>7.3659219602649637E-2</v>
      </c>
    </row>
    <row r="100" spans="5:18" x14ac:dyDescent="0.3">
      <c r="E100" s="4">
        <v>-14.5</v>
      </c>
      <c r="F100" s="5">
        <v>0.51349299999999998</v>
      </c>
      <c r="G100" s="5">
        <v>0.29907400000000001</v>
      </c>
      <c r="H100" s="5">
        <v>6.6705000000000002E-3</v>
      </c>
      <c r="I100" s="5">
        <v>0.22494600000000001</v>
      </c>
      <c r="J100" s="5"/>
      <c r="K100" s="5">
        <f t="shared" si="6"/>
        <v>0.5201635</v>
      </c>
      <c r="L100" s="5">
        <f t="shared" si="7"/>
        <v>0.50682249999999995</v>
      </c>
      <c r="M100" s="5">
        <f t="shared" si="7"/>
        <v>7.4127999999999999E-2</v>
      </c>
      <c r="N100">
        <v>1</v>
      </c>
      <c r="O100" s="5">
        <f t="shared" si="8"/>
        <v>0.97435229499955289</v>
      </c>
      <c r="P100" s="5">
        <f t="shared" si="9"/>
        <v>0.14250903802362141</v>
      </c>
      <c r="Q100" s="5">
        <f t="shared" si="10"/>
        <v>0.98471885362742684</v>
      </c>
      <c r="R100" s="5">
        <f t="shared" si="11"/>
        <v>7.2615263492330051E-2</v>
      </c>
    </row>
    <row r="101" spans="5:18" x14ac:dyDescent="0.3">
      <c r="E101" s="4">
        <v>-14</v>
      </c>
      <c r="F101" s="5">
        <v>0.53894399999999998</v>
      </c>
      <c r="G101" s="5">
        <v>0.31439400000000001</v>
      </c>
      <c r="H101" s="5">
        <v>7.0095399999999999E-3</v>
      </c>
      <c r="I101" s="5">
        <v>0.235566</v>
      </c>
      <c r="J101" s="5"/>
      <c r="K101" s="5">
        <f t="shared" si="6"/>
        <v>0.54595353999999996</v>
      </c>
      <c r="L101" s="5">
        <f t="shared" si="7"/>
        <v>0.53193446</v>
      </c>
      <c r="M101" s="5">
        <f t="shared" si="7"/>
        <v>7.8828000000000009E-2</v>
      </c>
      <c r="N101">
        <v>1</v>
      </c>
      <c r="O101" s="5">
        <f t="shared" si="8"/>
        <v>0.97432184430931623</v>
      </c>
      <c r="P101" s="5">
        <f t="shared" si="9"/>
        <v>0.1443859123983334</v>
      </c>
      <c r="Q101" s="5">
        <f t="shared" si="10"/>
        <v>0.98496210485348457</v>
      </c>
      <c r="R101" s="5">
        <f t="shared" si="11"/>
        <v>7.3560235715426664E-2</v>
      </c>
    </row>
    <row r="102" spans="5:18" x14ac:dyDescent="0.3">
      <c r="E102" s="4">
        <v>-13.5</v>
      </c>
      <c r="F102" s="5">
        <v>0.55188400000000004</v>
      </c>
      <c r="G102" s="5">
        <v>0.32177899999999998</v>
      </c>
      <c r="H102" s="5">
        <v>7.17309E-3</v>
      </c>
      <c r="I102" s="5">
        <v>0.24179200000000001</v>
      </c>
      <c r="J102" s="5"/>
      <c r="K102" s="5">
        <f t="shared" si="6"/>
        <v>0.55905709000000003</v>
      </c>
      <c r="L102" s="5">
        <f t="shared" si="7"/>
        <v>0.54471091000000005</v>
      </c>
      <c r="M102" s="5">
        <f t="shared" si="7"/>
        <v>7.9986999999999975E-2</v>
      </c>
      <c r="N102">
        <v>1</v>
      </c>
      <c r="O102" s="5">
        <f t="shared" si="8"/>
        <v>0.97433861361099994</v>
      </c>
      <c r="P102" s="5">
        <f t="shared" si="9"/>
        <v>0.14307483337703483</v>
      </c>
      <c r="Q102" s="5">
        <f t="shared" si="10"/>
        <v>0.98478735873246859</v>
      </c>
      <c r="R102" s="5">
        <f t="shared" si="11"/>
        <v>7.2900512376712204E-2</v>
      </c>
    </row>
    <row r="103" spans="5:18" x14ac:dyDescent="0.3">
      <c r="E103" s="4">
        <v>-13</v>
      </c>
      <c r="F103" s="5">
        <v>0.57544300000000004</v>
      </c>
      <c r="G103" s="5">
        <v>0.33526800000000001</v>
      </c>
      <c r="H103" s="5">
        <v>7.4315400000000004E-3</v>
      </c>
      <c r="I103" s="5">
        <v>0.251253</v>
      </c>
      <c r="J103" s="5"/>
      <c r="K103" s="5">
        <f t="shared" si="6"/>
        <v>0.58287454000000005</v>
      </c>
      <c r="L103" s="5">
        <f t="shared" si="7"/>
        <v>0.56801146000000002</v>
      </c>
      <c r="M103" s="5">
        <f t="shared" si="7"/>
        <v>8.4015000000000006E-2</v>
      </c>
      <c r="N103">
        <v>1</v>
      </c>
      <c r="O103" s="5">
        <f t="shared" si="8"/>
        <v>0.97450037876075346</v>
      </c>
      <c r="P103" s="5">
        <f t="shared" si="9"/>
        <v>0.14413908008402632</v>
      </c>
      <c r="Q103" s="5">
        <f t="shared" si="10"/>
        <v>0.98510256451413281</v>
      </c>
      <c r="R103" s="5">
        <f t="shared" si="11"/>
        <v>7.3423022955982228E-2</v>
      </c>
    </row>
    <row r="104" spans="5:18" x14ac:dyDescent="0.3">
      <c r="E104" s="4">
        <v>-12.5</v>
      </c>
      <c r="F104" s="5">
        <v>0.58758900000000003</v>
      </c>
      <c r="G104" s="5">
        <v>0.34259200000000001</v>
      </c>
      <c r="H104" s="5">
        <v>7.6418199999999997E-3</v>
      </c>
      <c r="I104" s="5">
        <v>0.257967</v>
      </c>
      <c r="J104" s="5"/>
      <c r="K104" s="5">
        <f t="shared" si="6"/>
        <v>0.59523082000000005</v>
      </c>
      <c r="L104" s="5">
        <f t="shared" si="7"/>
        <v>0.57994718000000001</v>
      </c>
      <c r="M104" s="5">
        <f t="shared" si="7"/>
        <v>8.4625000000000006E-2</v>
      </c>
      <c r="N104">
        <v>1</v>
      </c>
      <c r="O104" s="5">
        <f t="shared" si="8"/>
        <v>0.97432317096752474</v>
      </c>
      <c r="P104" s="5">
        <f t="shared" si="9"/>
        <v>0.14217173767984662</v>
      </c>
      <c r="Q104" s="5">
        <f t="shared" si="10"/>
        <v>0.98464127705429838</v>
      </c>
      <c r="R104" s="5">
        <f t="shared" si="11"/>
        <v>7.2447926104364957E-2</v>
      </c>
    </row>
    <row r="105" spans="5:18" x14ac:dyDescent="0.3">
      <c r="E105" s="4">
        <v>-12</v>
      </c>
      <c r="F105" s="5">
        <v>0.61487199999999997</v>
      </c>
      <c r="G105" s="5">
        <v>0.358736</v>
      </c>
      <c r="H105" s="5">
        <v>7.9675300000000004E-3</v>
      </c>
      <c r="I105" s="5">
        <v>0.26944200000000001</v>
      </c>
      <c r="J105" s="5"/>
      <c r="K105" s="5">
        <f t="shared" si="6"/>
        <v>0.62283953000000003</v>
      </c>
      <c r="L105" s="5">
        <f t="shared" si="7"/>
        <v>0.60690446999999992</v>
      </c>
      <c r="M105" s="5">
        <f t="shared" si="7"/>
        <v>8.9293999999999984E-2</v>
      </c>
      <c r="N105">
        <v>1</v>
      </c>
      <c r="O105" s="5">
        <f t="shared" si="8"/>
        <v>0.97441546460610795</v>
      </c>
      <c r="P105" s="5">
        <f t="shared" si="9"/>
        <v>0.14336598064031031</v>
      </c>
      <c r="Q105" s="5">
        <f t="shared" si="10"/>
        <v>0.98490573257977077</v>
      </c>
      <c r="R105" s="5">
        <f t="shared" si="11"/>
        <v>7.3041080577103304E-2</v>
      </c>
    </row>
    <row r="106" spans="5:18" x14ac:dyDescent="0.3">
      <c r="E106" s="4">
        <v>-11.5</v>
      </c>
      <c r="F106" s="5">
        <v>0.62329500000000004</v>
      </c>
      <c r="G106" s="5">
        <v>0.36319200000000001</v>
      </c>
      <c r="H106" s="5">
        <v>8.1449199999999999E-3</v>
      </c>
      <c r="I106" s="5">
        <v>0.273256</v>
      </c>
      <c r="J106" s="5"/>
      <c r="K106" s="5">
        <f t="shared" si="6"/>
        <v>0.63143992000000004</v>
      </c>
      <c r="L106" s="5">
        <f t="shared" si="7"/>
        <v>0.61515008000000004</v>
      </c>
      <c r="M106" s="5">
        <f t="shared" si="7"/>
        <v>8.9936000000000016E-2</v>
      </c>
      <c r="N106">
        <v>1</v>
      </c>
      <c r="O106" s="5">
        <f t="shared" si="8"/>
        <v>0.97420207452199092</v>
      </c>
      <c r="P106" s="5">
        <f t="shared" si="9"/>
        <v>0.14243001931205113</v>
      </c>
      <c r="Q106" s="5">
        <f t="shared" si="10"/>
        <v>0.98455878057340085</v>
      </c>
      <c r="R106" s="5">
        <f t="shared" si="11"/>
        <v>7.2586597423278901E-2</v>
      </c>
    </row>
    <row r="107" spans="5:18" x14ac:dyDescent="0.3">
      <c r="E107" s="4">
        <v>-11</v>
      </c>
      <c r="F107" s="5">
        <v>0.64392499999999997</v>
      </c>
      <c r="G107" s="5">
        <v>0.37585600000000002</v>
      </c>
      <c r="H107" s="5">
        <v>8.3871499999999995E-3</v>
      </c>
      <c r="I107" s="5">
        <v>0.283632</v>
      </c>
      <c r="J107" s="5"/>
      <c r="K107" s="5">
        <f t="shared" si="6"/>
        <v>0.65231214999999998</v>
      </c>
      <c r="L107" s="5">
        <f t="shared" si="7"/>
        <v>0.63553784999999996</v>
      </c>
      <c r="M107" s="5">
        <f t="shared" si="7"/>
        <v>9.2224000000000028E-2</v>
      </c>
      <c r="N107">
        <v>1</v>
      </c>
      <c r="O107" s="5">
        <f t="shared" si="8"/>
        <v>0.97428485733402326</v>
      </c>
      <c r="P107" s="5">
        <f t="shared" si="9"/>
        <v>0.14138016592209732</v>
      </c>
      <c r="Q107" s="5">
        <f t="shared" si="10"/>
        <v>0.98448937756917299</v>
      </c>
      <c r="R107" s="5">
        <f t="shared" si="11"/>
        <v>7.2052927004300327E-2</v>
      </c>
    </row>
    <row r="108" spans="5:18" x14ac:dyDescent="0.3">
      <c r="E108" s="4">
        <v>-10.5</v>
      </c>
      <c r="F108" s="5">
        <v>0.66876599999999997</v>
      </c>
      <c r="G108" s="5">
        <v>0.38949800000000001</v>
      </c>
      <c r="H108" s="5">
        <v>8.5764499999999994E-3</v>
      </c>
      <c r="I108" s="5">
        <v>0.29449700000000001</v>
      </c>
      <c r="J108" s="5"/>
      <c r="K108" s="5">
        <f t="shared" si="6"/>
        <v>0.67734244999999993</v>
      </c>
      <c r="L108" s="5">
        <f t="shared" si="7"/>
        <v>0.66018955000000001</v>
      </c>
      <c r="M108" s="5">
        <f t="shared" si="7"/>
        <v>9.5001000000000002E-2</v>
      </c>
      <c r="N108">
        <v>1</v>
      </c>
      <c r="O108" s="5">
        <f t="shared" si="8"/>
        <v>0.97467617746385171</v>
      </c>
      <c r="P108" s="5">
        <f t="shared" si="9"/>
        <v>0.14025549410051003</v>
      </c>
      <c r="Q108" s="5">
        <f t="shared" si="10"/>
        <v>0.98471582425638104</v>
      </c>
      <c r="R108" s="5">
        <f t="shared" si="11"/>
        <v>7.1459247557098357E-2</v>
      </c>
    </row>
    <row r="109" spans="5:18" x14ac:dyDescent="0.3">
      <c r="E109" s="4">
        <v>-10</v>
      </c>
      <c r="F109" s="5">
        <v>0.69781899999999997</v>
      </c>
      <c r="G109" s="5">
        <v>0.40735100000000002</v>
      </c>
      <c r="H109" s="5">
        <v>9.0284900000000001E-3</v>
      </c>
      <c r="I109" s="5">
        <v>0.30685600000000002</v>
      </c>
      <c r="J109" s="5"/>
      <c r="K109" s="5">
        <f t="shared" si="6"/>
        <v>0.70684748999999991</v>
      </c>
      <c r="L109" s="5">
        <f t="shared" si="7"/>
        <v>0.68879051000000002</v>
      </c>
      <c r="M109" s="5">
        <f t="shared" si="7"/>
        <v>0.100495</v>
      </c>
      <c r="N109">
        <v>1</v>
      </c>
      <c r="O109" s="5">
        <f t="shared" si="8"/>
        <v>0.97445420652197567</v>
      </c>
      <c r="P109" s="5">
        <f t="shared" si="9"/>
        <v>0.14217352600346647</v>
      </c>
      <c r="Q109" s="5">
        <f t="shared" si="10"/>
        <v>0.98477119784477429</v>
      </c>
      <c r="R109" s="5">
        <f t="shared" si="11"/>
        <v>7.2439218214633186E-2</v>
      </c>
    </row>
    <row r="110" spans="5:18" x14ac:dyDescent="0.3">
      <c r="E110" s="4">
        <v>-9.5</v>
      </c>
      <c r="F110" s="5">
        <v>0.72198899999999999</v>
      </c>
      <c r="G110" s="5">
        <v>0.42074800000000001</v>
      </c>
      <c r="H110" s="5">
        <v>9.2616699999999996E-3</v>
      </c>
      <c r="I110" s="5">
        <v>0.3165</v>
      </c>
      <c r="J110" s="5"/>
      <c r="K110" s="5">
        <f t="shared" si="6"/>
        <v>0.73125066999999999</v>
      </c>
      <c r="L110" s="5">
        <f t="shared" si="7"/>
        <v>0.71272732999999999</v>
      </c>
      <c r="M110" s="5">
        <f t="shared" si="7"/>
        <v>0.10424800000000001</v>
      </c>
      <c r="N110">
        <v>1</v>
      </c>
      <c r="O110" s="5">
        <f t="shared" si="8"/>
        <v>0.97466895996143155</v>
      </c>
      <c r="P110" s="5">
        <f t="shared" si="9"/>
        <v>0.14256123690115732</v>
      </c>
      <c r="Q110" s="5">
        <f t="shared" si="10"/>
        <v>0.98503973918775811</v>
      </c>
      <c r="R110" s="5">
        <f t="shared" si="11"/>
        <v>7.2618218416381705E-2</v>
      </c>
    </row>
    <row r="111" spans="5:18" x14ac:dyDescent="0.3">
      <c r="E111" s="4">
        <v>-9</v>
      </c>
      <c r="F111" s="5">
        <v>0.73535499999999998</v>
      </c>
      <c r="G111" s="5">
        <v>0.42895699999999998</v>
      </c>
      <c r="H111" s="5">
        <v>9.49675E-3</v>
      </c>
      <c r="I111" s="5">
        <v>0.32339699999999999</v>
      </c>
      <c r="J111" s="5"/>
      <c r="K111" s="5">
        <f t="shared" si="6"/>
        <v>0.74485175000000003</v>
      </c>
      <c r="L111" s="5">
        <f t="shared" si="7"/>
        <v>0.72585824999999993</v>
      </c>
      <c r="M111" s="5">
        <f t="shared" si="7"/>
        <v>0.10555999999999999</v>
      </c>
      <c r="N111">
        <v>1</v>
      </c>
      <c r="O111" s="5">
        <f t="shared" si="8"/>
        <v>0.97450029485733225</v>
      </c>
      <c r="P111" s="5">
        <f t="shared" si="9"/>
        <v>0.14171947639244989</v>
      </c>
      <c r="Q111" s="5">
        <f t="shared" si="10"/>
        <v>0.98475135677285441</v>
      </c>
      <c r="R111" s="5">
        <f t="shared" si="11"/>
        <v>7.2207714785608404E-2</v>
      </c>
    </row>
    <row r="112" spans="5:18" x14ac:dyDescent="0.3">
      <c r="E112" s="4">
        <v>-8.5</v>
      </c>
      <c r="F112" s="5">
        <v>0.75024800000000003</v>
      </c>
      <c r="G112" s="5">
        <v>0.43744100000000002</v>
      </c>
      <c r="H112" s="5">
        <v>9.6650699999999996E-3</v>
      </c>
      <c r="I112" s="5">
        <v>0.330538</v>
      </c>
      <c r="J112" s="5"/>
      <c r="K112" s="5">
        <f t="shared" si="6"/>
        <v>0.75991307000000008</v>
      </c>
      <c r="L112" s="5">
        <f t="shared" si="7"/>
        <v>0.74058292999999997</v>
      </c>
      <c r="M112" s="5">
        <f t="shared" si="7"/>
        <v>0.10690300000000003</v>
      </c>
      <c r="N112">
        <v>1</v>
      </c>
      <c r="O112" s="5">
        <f t="shared" si="8"/>
        <v>0.97456269570412823</v>
      </c>
      <c r="P112" s="5">
        <f t="shared" si="9"/>
        <v>0.14067793306937071</v>
      </c>
      <c r="Q112" s="5">
        <f t="shared" si="10"/>
        <v>0.98466376429254654</v>
      </c>
      <c r="R112" s="5">
        <f t="shared" si="11"/>
        <v>7.1679777405996542E-2</v>
      </c>
    </row>
    <row r="113" spans="5:18" x14ac:dyDescent="0.3">
      <c r="E113" s="4">
        <v>-8</v>
      </c>
      <c r="F113" s="5">
        <v>0.76471299999999998</v>
      </c>
      <c r="G113" s="5">
        <v>0.44632100000000002</v>
      </c>
      <c r="H113" s="5">
        <v>9.9826499999999992E-3</v>
      </c>
      <c r="I113" s="5">
        <v>0.33651900000000001</v>
      </c>
      <c r="J113" s="5"/>
      <c r="K113" s="5">
        <f t="shared" si="6"/>
        <v>0.77469564999999996</v>
      </c>
      <c r="L113" s="5">
        <f t="shared" si="7"/>
        <v>0.75473034999999999</v>
      </c>
      <c r="M113" s="5">
        <f t="shared" si="7"/>
        <v>0.10980200000000001</v>
      </c>
      <c r="N113">
        <v>1</v>
      </c>
      <c r="O113" s="5">
        <f t="shared" si="8"/>
        <v>0.97422820174606639</v>
      </c>
      <c r="P113" s="5">
        <f t="shared" si="9"/>
        <v>0.14173566096569667</v>
      </c>
      <c r="Q113" s="5">
        <f t="shared" si="10"/>
        <v>0.98448442682795001</v>
      </c>
      <c r="R113" s="5">
        <f t="shared" si="11"/>
        <v>7.2235736607625695E-2</v>
      </c>
    </row>
    <row r="114" spans="5:18" x14ac:dyDescent="0.3">
      <c r="E114" s="4">
        <v>-7.5</v>
      </c>
      <c r="F114" s="5">
        <v>0.81164899999999995</v>
      </c>
      <c r="G114" s="5">
        <v>0.47375699999999998</v>
      </c>
      <c r="H114" s="5">
        <v>1.0391299999999999E-2</v>
      </c>
      <c r="I114" s="5">
        <v>0.35522700000000001</v>
      </c>
      <c r="J114" s="5"/>
      <c r="K114" s="5">
        <f t="shared" si="6"/>
        <v>0.82204029999999995</v>
      </c>
      <c r="L114" s="5">
        <f t="shared" si="7"/>
        <v>0.80125769999999996</v>
      </c>
      <c r="M114" s="5">
        <f t="shared" si="7"/>
        <v>0.11852999999999997</v>
      </c>
      <c r="N114">
        <v>1</v>
      </c>
      <c r="O114" s="5">
        <f t="shared" si="8"/>
        <v>0.97471827111152587</v>
      </c>
      <c r="P114" s="5">
        <f t="shared" si="9"/>
        <v>0.14419001112232574</v>
      </c>
      <c r="Q114" s="5">
        <f t="shared" si="10"/>
        <v>0.98532556413913186</v>
      </c>
      <c r="R114" s="5">
        <f t="shared" si="11"/>
        <v>7.3432411290771618E-2</v>
      </c>
    </row>
    <row r="115" spans="5:18" x14ac:dyDescent="0.3">
      <c r="E115" s="4">
        <v>-7</v>
      </c>
      <c r="F115" s="5">
        <v>0.81427400000000005</v>
      </c>
      <c r="G115" s="5">
        <v>0.47525200000000001</v>
      </c>
      <c r="H115" s="5">
        <v>1.0423699999999999E-2</v>
      </c>
      <c r="I115" s="5">
        <v>0.35858299999999999</v>
      </c>
      <c r="J115" s="5"/>
      <c r="K115" s="5">
        <f t="shared" si="6"/>
        <v>0.82469770000000009</v>
      </c>
      <c r="L115" s="5">
        <f t="shared" si="7"/>
        <v>0.80385030000000002</v>
      </c>
      <c r="M115" s="5">
        <f t="shared" si="7"/>
        <v>0.11666900000000002</v>
      </c>
      <c r="N115">
        <v>1</v>
      </c>
      <c r="O115" s="5">
        <f t="shared" si="8"/>
        <v>0.9747211614631639</v>
      </c>
      <c r="P115" s="5">
        <f t="shared" si="9"/>
        <v>0.14146880729751035</v>
      </c>
      <c r="Q115" s="5">
        <f t="shared" si="10"/>
        <v>0.98493388917342028</v>
      </c>
      <c r="R115" s="5">
        <f t="shared" si="11"/>
        <v>7.2065651710492687E-2</v>
      </c>
    </row>
    <row r="116" spans="5:18" x14ac:dyDescent="0.3">
      <c r="E116" s="4">
        <v>-6.5</v>
      </c>
      <c r="F116" s="5">
        <v>0.83551399999999998</v>
      </c>
      <c r="G116" s="5">
        <v>0.48724600000000001</v>
      </c>
      <c r="H116" s="5">
        <v>1.07175E-2</v>
      </c>
      <c r="I116" s="5">
        <v>0.36679299999999998</v>
      </c>
      <c r="J116" s="5"/>
      <c r="K116" s="5">
        <f t="shared" si="6"/>
        <v>0.84623150000000003</v>
      </c>
      <c r="L116" s="5">
        <f t="shared" si="7"/>
        <v>0.82479649999999993</v>
      </c>
      <c r="M116" s="5">
        <f t="shared" si="7"/>
        <v>0.12045300000000003</v>
      </c>
      <c r="N116">
        <v>1</v>
      </c>
      <c r="O116" s="5">
        <f t="shared" si="8"/>
        <v>0.97467005187114863</v>
      </c>
      <c r="P116" s="5">
        <f t="shared" si="9"/>
        <v>0.14234048248026696</v>
      </c>
      <c r="Q116" s="5">
        <f t="shared" si="10"/>
        <v>0.98500889486705789</v>
      </c>
      <c r="R116" s="5">
        <f t="shared" si="11"/>
        <v>7.2507260897885423E-2</v>
      </c>
    </row>
    <row r="117" spans="5:18" x14ac:dyDescent="0.3">
      <c r="E117" s="4">
        <v>-6</v>
      </c>
      <c r="F117" s="5">
        <v>0.83996999999999999</v>
      </c>
      <c r="G117" s="5">
        <v>0.49038900000000002</v>
      </c>
      <c r="H117" s="5">
        <v>1.07365E-2</v>
      </c>
      <c r="I117" s="5">
        <v>0.37127900000000003</v>
      </c>
      <c r="J117" s="5"/>
      <c r="K117" s="5">
        <f t="shared" si="6"/>
        <v>0.85070650000000003</v>
      </c>
      <c r="L117" s="5">
        <f t="shared" si="7"/>
        <v>0.82923349999999996</v>
      </c>
      <c r="M117" s="5">
        <f t="shared" si="7"/>
        <v>0.11910999999999999</v>
      </c>
      <c r="N117">
        <v>1</v>
      </c>
      <c r="O117" s="5">
        <f t="shared" si="8"/>
        <v>0.97475862709406824</v>
      </c>
      <c r="P117" s="5">
        <f t="shared" si="9"/>
        <v>0.14001303622342134</v>
      </c>
      <c r="Q117" s="5">
        <f t="shared" si="10"/>
        <v>0.98476293157633321</v>
      </c>
      <c r="R117" s="5">
        <f t="shared" si="11"/>
        <v>7.1331435369196686E-2</v>
      </c>
    </row>
    <row r="118" spans="5:18" x14ac:dyDescent="0.3">
      <c r="E118" s="4">
        <v>-5.5</v>
      </c>
      <c r="F118" s="5">
        <v>0.85516700000000001</v>
      </c>
      <c r="G118" s="5">
        <v>0.49829299999999999</v>
      </c>
      <c r="H118" s="5">
        <v>1.09044E-2</v>
      </c>
      <c r="I118" s="5">
        <v>0.37661899999999998</v>
      </c>
      <c r="J118" s="5"/>
      <c r="K118" s="5">
        <f t="shared" si="6"/>
        <v>0.86607140000000005</v>
      </c>
      <c r="L118" s="5">
        <f t="shared" si="7"/>
        <v>0.84426259999999997</v>
      </c>
      <c r="M118" s="5">
        <f t="shared" si="7"/>
        <v>0.121674</v>
      </c>
      <c r="N118">
        <v>1</v>
      </c>
      <c r="O118" s="5">
        <f t="shared" si="8"/>
        <v>0.97481870432391593</v>
      </c>
      <c r="P118" s="5">
        <f t="shared" si="9"/>
        <v>0.1404895716450168</v>
      </c>
      <c r="Q118" s="5">
        <f t="shared" si="10"/>
        <v>0.98489026091273668</v>
      </c>
      <c r="R118" s="5">
        <f t="shared" si="11"/>
        <v>7.1566564367729943E-2</v>
      </c>
    </row>
    <row r="119" spans="5:18" x14ac:dyDescent="0.3">
      <c r="E119" s="4">
        <v>-5</v>
      </c>
      <c r="F119" s="5">
        <v>0.86896099999999998</v>
      </c>
      <c r="G119" s="5">
        <v>0.50690100000000005</v>
      </c>
      <c r="H119" s="5">
        <v>1.1209500000000001E-2</v>
      </c>
      <c r="I119" s="5">
        <v>0.38003700000000001</v>
      </c>
      <c r="J119" s="5"/>
      <c r="K119" s="5">
        <f t="shared" si="6"/>
        <v>0.88017049999999997</v>
      </c>
      <c r="L119" s="5">
        <f t="shared" si="7"/>
        <v>0.8577515</v>
      </c>
      <c r="M119" s="5">
        <f t="shared" si="7"/>
        <v>0.12686400000000003</v>
      </c>
      <c r="N119">
        <v>1</v>
      </c>
      <c r="O119" s="5">
        <f t="shared" si="8"/>
        <v>0.97452879868161912</v>
      </c>
      <c r="P119" s="5">
        <f t="shared" si="9"/>
        <v>0.14413571006981038</v>
      </c>
      <c r="Q119" s="5">
        <f t="shared" si="10"/>
        <v>0.9851301854969059</v>
      </c>
      <c r="R119" s="5">
        <f t="shared" si="11"/>
        <v>7.3419220354668774E-2</v>
      </c>
    </row>
    <row r="120" spans="5:18" x14ac:dyDescent="0.3">
      <c r="E120" s="4">
        <v>-4.5</v>
      </c>
      <c r="F120" s="5">
        <v>0.87579700000000005</v>
      </c>
      <c r="G120" s="5">
        <v>0.51153899999999997</v>
      </c>
      <c r="H120" s="5">
        <v>1.12534E-2</v>
      </c>
      <c r="I120" s="5">
        <v>0.38607999999999998</v>
      </c>
      <c r="J120" s="5"/>
      <c r="K120" s="5">
        <f t="shared" si="6"/>
        <v>0.88705040000000002</v>
      </c>
      <c r="L120" s="5">
        <f t="shared" si="7"/>
        <v>0.86454360000000008</v>
      </c>
      <c r="M120" s="5">
        <f t="shared" si="7"/>
        <v>0.12545899999999999</v>
      </c>
      <c r="N120">
        <v>1</v>
      </c>
      <c r="O120" s="5">
        <f t="shared" si="8"/>
        <v>0.97462737179307968</v>
      </c>
      <c r="P120" s="5">
        <f t="shared" si="9"/>
        <v>0.14143390274103929</v>
      </c>
      <c r="Q120" s="5">
        <f t="shared" si="10"/>
        <v>0.98483605878991232</v>
      </c>
      <c r="R120" s="5">
        <f t="shared" si="11"/>
        <v>7.2054953807868957E-2</v>
      </c>
    </row>
    <row r="121" spans="5:18" x14ac:dyDescent="0.3">
      <c r="E121" s="4">
        <v>-4</v>
      </c>
      <c r="F121" s="5">
        <v>0.86975499999999994</v>
      </c>
      <c r="G121" s="5">
        <v>0.50818300000000005</v>
      </c>
      <c r="H121" s="5">
        <v>1.13145E-2</v>
      </c>
      <c r="I121" s="5">
        <v>0.38223499999999999</v>
      </c>
      <c r="J121" s="5"/>
      <c r="K121" s="5">
        <f t="shared" si="6"/>
        <v>0.88106949999999995</v>
      </c>
      <c r="L121" s="5">
        <f t="shared" si="7"/>
        <v>0.85844049999999994</v>
      </c>
      <c r="M121" s="5">
        <f t="shared" si="7"/>
        <v>0.12594800000000006</v>
      </c>
      <c r="N121">
        <v>1</v>
      </c>
      <c r="O121" s="5">
        <f t="shared" si="8"/>
        <v>0.97431644155200015</v>
      </c>
      <c r="P121" s="5">
        <f t="shared" si="9"/>
        <v>0.14294899551056989</v>
      </c>
      <c r="Q121" s="5">
        <f t="shared" si="10"/>
        <v>0.98474714703624966</v>
      </c>
      <c r="R121" s="5">
        <f t="shared" si="11"/>
        <v>7.2838932386147623E-2</v>
      </c>
    </row>
    <row r="122" spans="5:18" x14ac:dyDescent="0.3">
      <c r="E122" s="4">
        <v>-3.5</v>
      </c>
      <c r="F122" s="5">
        <v>0.90881699999999999</v>
      </c>
      <c r="G122" s="5">
        <v>0.53131499999999998</v>
      </c>
      <c r="H122" s="5">
        <v>1.1503299999999999E-2</v>
      </c>
      <c r="I122" s="5">
        <v>0.400698</v>
      </c>
      <c r="J122" s="5"/>
      <c r="K122" s="5">
        <f t="shared" si="6"/>
        <v>0.92032029999999998</v>
      </c>
      <c r="L122" s="5">
        <f t="shared" si="7"/>
        <v>0.89731369999999999</v>
      </c>
      <c r="M122" s="5">
        <f t="shared" si="7"/>
        <v>0.13061699999999998</v>
      </c>
      <c r="N122">
        <v>1</v>
      </c>
      <c r="O122" s="5">
        <f t="shared" si="8"/>
        <v>0.97500152935885476</v>
      </c>
      <c r="P122" s="5">
        <f t="shared" si="9"/>
        <v>0.1419255882979002</v>
      </c>
      <c r="Q122" s="5">
        <f t="shared" si="10"/>
        <v>0.98527704472691879</v>
      </c>
      <c r="R122" s="5">
        <f t="shared" si="11"/>
        <v>7.2274615601382652E-2</v>
      </c>
    </row>
    <row r="123" spans="5:18" x14ac:dyDescent="0.3">
      <c r="E123" s="4">
        <v>-3</v>
      </c>
      <c r="F123" s="5">
        <v>0.91632499999999995</v>
      </c>
      <c r="G123" s="5">
        <v>0.53454999999999997</v>
      </c>
      <c r="H123" s="5">
        <v>1.1669199999999999E-2</v>
      </c>
      <c r="I123" s="5">
        <v>0.40219300000000002</v>
      </c>
      <c r="J123" s="5"/>
      <c r="K123" s="5">
        <f t="shared" si="6"/>
        <v>0.92799419999999999</v>
      </c>
      <c r="L123" s="5">
        <f t="shared" si="7"/>
        <v>0.9046557999999999</v>
      </c>
      <c r="M123" s="5">
        <f t="shared" si="7"/>
        <v>0.13235699999999995</v>
      </c>
      <c r="N123">
        <v>1</v>
      </c>
      <c r="O123" s="5">
        <f t="shared" si="8"/>
        <v>0.974850704885871</v>
      </c>
      <c r="P123" s="5">
        <f t="shared" si="9"/>
        <v>0.14262696900476313</v>
      </c>
      <c r="Q123" s="5">
        <f t="shared" si="10"/>
        <v>0.98522908458082237</v>
      </c>
      <c r="R123" s="5">
        <f t="shared" si="11"/>
        <v>7.2637877180347338E-2</v>
      </c>
    </row>
    <row r="124" spans="5:18" x14ac:dyDescent="0.3">
      <c r="E124" s="4">
        <v>-2.5</v>
      </c>
      <c r="F124" s="5">
        <v>0.90851199999999999</v>
      </c>
      <c r="G124" s="5">
        <v>0.530582</v>
      </c>
      <c r="H124" s="5">
        <v>1.18008E-2</v>
      </c>
      <c r="I124" s="5">
        <v>0.39966000000000002</v>
      </c>
      <c r="J124" s="5"/>
      <c r="K124" s="5">
        <f t="shared" si="6"/>
        <v>0.92031280000000004</v>
      </c>
      <c r="L124" s="5">
        <f t="shared" si="7"/>
        <v>0.89671119999999993</v>
      </c>
      <c r="M124" s="5">
        <f t="shared" si="7"/>
        <v>0.13092199999999998</v>
      </c>
      <c r="N124">
        <v>1</v>
      </c>
      <c r="O124" s="5">
        <f t="shared" si="8"/>
        <v>0.97435480632237204</v>
      </c>
      <c r="P124" s="5">
        <f t="shared" si="9"/>
        <v>0.14225815396678171</v>
      </c>
      <c r="Q124" s="5">
        <f t="shared" si="10"/>
        <v>0.98468506182105953</v>
      </c>
      <c r="R124" s="5">
        <f t="shared" si="11"/>
        <v>7.2489027020997077E-2</v>
      </c>
    </row>
    <row r="125" spans="5:18" x14ac:dyDescent="0.3">
      <c r="E125" s="4">
        <v>-2</v>
      </c>
      <c r="F125" s="5">
        <v>0.94025000000000003</v>
      </c>
      <c r="G125" s="5">
        <v>0.54944199999999999</v>
      </c>
      <c r="H125" s="5">
        <v>1.1941999999999999E-2</v>
      </c>
      <c r="I125" s="5">
        <v>0.41244700000000001</v>
      </c>
      <c r="J125" s="5"/>
      <c r="K125" s="5">
        <f t="shared" si="6"/>
        <v>0.95219200000000004</v>
      </c>
      <c r="L125" s="5">
        <f t="shared" si="7"/>
        <v>0.92830800000000002</v>
      </c>
      <c r="M125" s="5">
        <f t="shared" si="7"/>
        <v>0.13699499999999998</v>
      </c>
      <c r="N125">
        <v>1</v>
      </c>
      <c r="O125" s="5">
        <f t="shared" si="8"/>
        <v>0.97491682349778197</v>
      </c>
      <c r="P125" s="5">
        <f t="shared" si="9"/>
        <v>0.14387329446162114</v>
      </c>
      <c r="Q125" s="5">
        <f t="shared" si="10"/>
        <v>0.98547569102350041</v>
      </c>
      <c r="R125" s="5">
        <f t="shared" si="11"/>
        <v>7.3258706968478013E-2</v>
      </c>
    </row>
    <row r="126" spans="5:18" x14ac:dyDescent="0.3">
      <c r="E126" s="4">
        <v>-1.5</v>
      </c>
      <c r="F126" s="5">
        <v>0.95941500000000002</v>
      </c>
      <c r="G126" s="5">
        <v>0.56195399999999995</v>
      </c>
      <c r="H126" s="5">
        <v>1.21461E-2</v>
      </c>
      <c r="I126" s="5">
        <v>0.42300599999999999</v>
      </c>
      <c r="J126" s="5"/>
      <c r="K126" s="5">
        <f t="shared" si="6"/>
        <v>0.97156110000000007</v>
      </c>
      <c r="L126" s="5">
        <f t="shared" si="7"/>
        <v>0.94726889999999997</v>
      </c>
      <c r="M126" s="5">
        <f t="shared" si="7"/>
        <v>0.13894799999999996</v>
      </c>
      <c r="N126">
        <v>1</v>
      </c>
      <c r="O126" s="5">
        <f t="shared" si="8"/>
        <v>0.97499673463665837</v>
      </c>
      <c r="P126" s="5">
        <f t="shared" si="9"/>
        <v>0.14301519482408256</v>
      </c>
      <c r="Q126" s="5">
        <f t="shared" si="10"/>
        <v>0.98542984453623927</v>
      </c>
      <c r="R126" s="5">
        <f t="shared" si="11"/>
        <v>7.2822058849673812E-2</v>
      </c>
    </row>
    <row r="127" spans="5:18" x14ac:dyDescent="0.3">
      <c r="E127" s="4">
        <v>-1</v>
      </c>
      <c r="F127" s="5">
        <v>0.93402499999999999</v>
      </c>
      <c r="G127" s="5">
        <v>0.54584100000000002</v>
      </c>
      <c r="H127" s="5">
        <v>1.19477E-2</v>
      </c>
      <c r="I127" s="5">
        <v>0.40850999999999998</v>
      </c>
      <c r="J127" s="5"/>
      <c r="K127" s="5">
        <f t="shared" si="6"/>
        <v>0.9459727</v>
      </c>
      <c r="L127" s="5">
        <f t="shared" si="7"/>
        <v>0.92207729999999999</v>
      </c>
      <c r="M127" s="5">
        <f t="shared" si="7"/>
        <v>0.13733100000000004</v>
      </c>
      <c r="N127">
        <v>1</v>
      </c>
      <c r="O127" s="5">
        <f t="shared" si="8"/>
        <v>0.97473986300027471</v>
      </c>
      <c r="P127" s="5">
        <f t="shared" si="9"/>
        <v>0.14517437976804198</v>
      </c>
      <c r="Q127" s="5">
        <f t="shared" si="10"/>
        <v>0.98549145154223938</v>
      </c>
      <c r="R127" s="5">
        <f t="shared" si="11"/>
        <v>7.3924862091870311E-2</v>
      </c>
    </row>
    <row r="128" spans="5:18" x14ac:dyDescent="0.3">
      <c r="E128" s="4">
        <v>-0.5</v>
      </c>
      <c r="F128" s="5">
        <v>0.95221299999999998</v>
      </c>
      <c r="G128" s="5">
        <v>0.55713299999999999</v>
      </c>
      <c r="H128" s="5">
        <v>1.21213E-2</v>
      </c>
      <c r="I128" s="5">
        <v>0.41833700000000001</v>
      </c>
      <c r="J128" s="5"/>
      <c r="K128" s="5">
        <f t="shared" si="6"/>
        <v>0.96433429999999998</v>
      </c>
      <c r="L128" s="5">
        <f t="shared" si="7"/>
        <v>0.94009169999999997</v>
      </c>
      <c r="M128" s="5">
        <f t="shared" si="7"/>
        <v>0.13879599999999997</v>
      </c>
      <c r="N128">
        <v>1</v>
      </c>
      <c r="O128" s="5">
        <f t="shared" si="8"/>
        <v>0.97486079256954772</v>
      </c>
      <c r="P128" s="5">
        <f t="shared" si="9"/>
        <v>0.14392934068610852</v>
      </c>
      <c r="Q128" s="5">
        <f t="shared" si="10"/>
        <v>0.98542844489068038</v>
      </c>
      <c r="R128" s="5">
        <f t="shared" si="11"/>
        <v>7.3290990328952435E-2</v>
      </c>
    </row>
    <row r="129" spans="5:18" x14ac:dyDescent="0.3">
      <c r="E129" s="4">
        <v>0</v>
      </c>
      <c r="F129" s="5">
        <v>0.95294599999999996</v>
      </c>
      <c r="G129" s="5">
        <v>0.55841399999999997</v>
      </c>
      <c r="H129" s="5">
        <v>1.22395E-2</v>
      </c>
      <c r="I129" s="5">
        <v>0.41854999999999998</v>
      </c>
      <c r="J129" s="5"/>
      <c r="K129" s="5">
        <f t="shared" si="6"/>
        <v>0.96518549999999992</v>
      </c>
      <c r="L129" s="5">
        <f t="shared" si="7"/>
        <v>0.9407065</v>
      </c>
      <c r="M129" s="5">
        <f t="shared" si="7"/>
        <v>0.13986399999999999</v>
      </c>
      <c r="N129">
        <v>1</v>
      </c>
      <c r="O129" s="5">
        <f t="shared" si="8"/>
        <v>0.97463803590087095</v>
      </c>
      <c r="P129" s="5">
        <f t="shared" si="9"/>
        <v>0.14490893201358704</v>
      </c>
      <c r="Q129" s="5">
        <f t="shared" si="10"/>
        <v>0.98535166291128051</v>
      </c>
      <c r="R129" s="5">
        <f t="shared" si="11"/>
        <v>7.3799246311379713E-2</v>
      </c>
    </row>
    <row r="130" spans="5:18" x14ac:dyDescent="0.3">
      <c r="E130" s="4">
        <v>0.5</v>
      </c>
      <c r="F130" s="5">
        <v>0.94531600000000005</v>
      </c>
      <c r="G130" s="5">
        <v>0.552311</v>
      </c>
      <c r="H130" s="5">
        <v>1.19877E-2</v>
      </c>
      <c r="I130" s="5">
        <v>0.41403400000000001</v>
      </c>
      <c r="J130" s="5"/>
      <c r="K130" s="5">
        <f t="shared" si="6"/>
        <v>0.95730370000000009</v>
      </c>
      <c r="L130" s="5">
        <f t="shared" si="7"/>
        <v>0.9333283</v>
      </c>
      <c r="M130" s="5">
        <f t="shared" si="7"/>
        <v>0.13827699999999998</v>
      </c>
      <c r="N130">
        <v>1</v>
      </c>
      <c r="O130" s="5">
        <f t="shared" si="8"/>
        <v>0.97495528326068304</v>
      </c>
      <c r="P130" s="5">
        <f t="shared" si="9"/>
        <v>0.14444423436366116</v>
      </c>
      <c r="Q130" s="5">
        <f t="shared" si="10"/>
        <v>0.98559725101017959</v>
      </c>
      <c r="R130" s="5">
        <f t="shared" si="11"/>
        <v>7.3542396740130273E-2</v>
      </c>
    </row>
    <row r="131" spans="5:18" x14ac:dyDescent="0.3">
      <c r="E131" s="4">
        <v>1</v>
      </c>
      <c r="F131" s="5">
        <v>0.96338299999999999</v>
      </c>
      <c r="G131" s="5">
        <v>0.56403000000000003</v>
      </c>
      <c r="H131" s="5">
        <v>1.21689E-2</v>
      </c>
      <c r="I131" s="5">
        <v>0.42443999999999998</v>
      </c>
      <c r="J131" s="5"/>
      <c r="K131" s="5">
        <f t="shared" si="6"/>
        <v>0.97555190000000003</v>
      </c>
      <c r="L131" s="5">
        <f t="shared" si="7"/>
        <v>0.95121409999999995</v>
      </c>
      <c r="M131" s="5">
        <f t="shared" si="7"/>
        <v>0.13959000000000005</v>
      </c>
      <c r="N131">
        <v>1</v>
      </c>
      <c r="O131" s="5">
        <f t="shared" si="8"/>
        <v>0.97505227553757001</v>
      </c>
      <c r="P131" s="5">
        <f t="shared" si="9"/>
        <v>0.1430882354900852</v>
      </c>
      <c r="Q131" s="5">
        <f t="shared" si="10"/>
        <v>0.98549539987087675</v>
      </c>
      <c r="R131" s="5">
        <f t="shared" si="11"/>
        <v>7.2854634709505012E-2</v>
      </c>
    </row>
    <row r="132" spans="5:18" x14ac:dyDescent="0.3">
      <c r="E132" s="4">
        <v>1.5</v>
      </c>
      <c r="F132" s="5">
        <v>0.95190799999999998</v>
      </c>
      <c r="G132" s="5">
        <v>0.55707200000000001</v>
      </c>
      <c r="H132" s="5">
        <v>1.21289E-2</v>
      </c>
      <c r="I132" s="5">
        <v>0.41668899999999998</v>
      </c>
      <c r="J132" s="5"/>
      <c r="K132" s="5">
        <f t="shared" si="6"/>
        <v>0.96403689999999997</v>
      </c>
      <c r="L132" s="5">
        <f t="shared" si="7"/>
        <v>0.93977909999999998</v>
      </c>
      <c r="M132" s="5">
        <f t="shared" si="7"/>
        <v>0.14038300000000004</v>
      </c>
      <c r="N132">
        <v>1</v>
      </c>
      <c r="O132" s="5">
        <f t="shared" si="8"/>
        <v>0.97483727023312072</v>
      </c>
      <c r="P132" s="5">
        <f t="shared" si="9"/>
        <v>0.14561994463075018</v>
      </c>
      <c r="Q132" s="5">
        <f t="shared" si="10"/>
        <v>0.98565352518510541</v>
      </c>
      <c r="R132" s="5">
        <f t="shared" si="11"/>
        <v>7.4141142248728489E-2</v>
      </c>
    </row>
    <row r="133" spans="5:18" x14ac:dyDescent="0.3">
      <c r="E133" s="4">
        <v>2</v>
      </c>
      <c r="F133" s="5">
        <v>0.91992600000000002</v>
      </c>
      <c r="G133" s="5">
        <v>0.538578</v>
      </c>
      <c r="H133" s="5">
        <v>1.1913399999999999E-2</v>
      </c>
      <c r="I133" s="5">
        <v>0.40484799999999999</v>
      </c>
      <c r="J133" s="5"/>
      <c r="K133" s="5">
        <f t="shared" si="6"/>
        <v>0.93183939999999998</v>
      </c>
      <c r="L133" s="5">
        <f t="shared" si="7"/>
        <v>0.90801260000000006</v>
      </c>
      <c r="M133" s="5">
        <f t="shared" si="7"/>
        <v>0.13373000000000002</v>
      </c>
      <c r="N133">
        <v>1</v>
      </c>
      <c r="O133" s="5">
        <f t="shared" si="8"/>
        <v>0.9744303578492175</v>
      </c>
      <c r="P133" s="5">
        <f t="shared" si="9"/>
        <v>0.14351185408129344</v>
      </c>
      <c r="Q133" s="5">
        <f t="shared" si="10"/>
        <v>0.98494171124996244</v>
      </c>
      <c r="R133" s="5">
        <f t="shared" si="11"/>
        <v>7.3113243137066838E-2</v>
      </c>
    </row>
    <row r="134" spans="5:18" x14ac:dyDescent="0.3">
      <c r="E134" s="4">
        <v>2.5</v>
      </c>
      <c r="F134" s="5">
        <v>0.93756499999999998</v>
      </c>
      <c r="G134" s="5">
        <v>0.54810000000000003</v>
      </c>
      <c r="H134" s="5">
        <v>1.19153E-2</v>
      </c>
      <c r="I134" s="5">
        <v>0.41064600000000001</v>
      </c>
      <c r="J134" s="5"/>
      <c r="K134" s="5">
        <f t="shared" si="6"/>
        <v>0.94948029999999994</v>
      </c>
      <c r="L134" s="5">
        <f t="shared" si="7"/>
        <v>0.92564970000000002</v>
      </c>
      <c r="M134" s="5">
        <f t="shared" si="7"/>
        <v>0.13745400000000002</v>
      </c>
      <c r="N134">
        <v>1</v>
      </c>
      <c r="O134" s="5">
        <f t="shared" si="8"/>
        <v>0.97490142765468657</v>
      </c>
      <c r="P134" s="5">
        <f t="shared" si="9"/>
        <v>0.14476761655823719</v>
      </c>
      <c r="Q134" s="5">
        <f t="shared" si="10"/>
        <v>0.9855914247024975</v>
      </c>
      <c r="R134" s="5">
        <f t="shared" si="11"/>
        <v>7.3708684356471182E-2</v>
      </c>
    </row>
    <row r="135" spans="5:18" x14ac:dyDescent="0.3">
      <c r="E135" s="4">
        <v>3</v>
      </c>
      <c r="F135" s="5">
        <v>0.92755500000000002</v>
      </c>
      <c r="G135" s="5">
        <v>0.54297300000000004</v>
      </c>
      <c r="H135" s="5">
        <v>1.1871400000000001E-2</v>
      </c>
      <c r="I135" s="5">
        <v>0.40612999999999999</v>
      </c>
      <c r="J135" s="5"/>
      <c r="K135" s="5">
        <f t="shared" si="6"/>
        <v>0.93942639999999999</v>
      </c>
      <c r="L135" s="5">
        <f t="shared" si="7"/>
        <v>0.91568360000000004</v>
      </c>
      <c r="M135" s="5">
        <f t="shared" si="7"/>
        <v>0.13684300000000005</v>
      </c>
      <c r="N135">
        <v>1</v>
      </c>
      <c r="O135" s="5">
        <f t="shared" si="8"/>
        <v>0.97472627978093873</v>
      </c>
      <c r="P135" s="5">
        <f t="shared" si="9"/>
        <v>0.14566654716111879</v>
      </c>
      <c r="Q135" s="5">
        <f t="shared" si="10"/>
        <v>0.98555063972250123</v>
      </c>
      <c r="R135" s="5">
        <f t="shared" si="11"/>
        <v>7.4172844729821205E-2</v>
      </c>
    </row>
    <row r="136" spans="5:18" x14ac:dyDescent="0.3">
      <c r="E136" s="4">
        <v>3.5</v>
      </c>
      <c r="F136" s="5">
        <v>0.91034300000000001</v>
      </c>
      <c r="G136" s="5">
        <v>0.53326799999999996</v>
      </c>
      <c r="H136" s="5">
        <v>1.1777899999999999E-2</v>
      </c>
      <c r="I136" s="5">
        <v>0.39883600000000002</v>
      </c>
      <c r="J136" s="5"/>
      <c r="K136" s="5">
        <f t="shared" si="6"/>
        <v>0.92212090000000002</v>
      </c>
      <c r="L136" s="5">
        <f t="shared" si="7"/>
        <v>0.89856510000000001</v>
      </c>
      <c r="M136" s="5">
        <f t="shared" si="7"/>
        <v>0.13443199999999994</v>
      </c>
      <c r="N136">
        <v>1</v>
      </c>
      <c r="O136" s="5">
        <f t="shared" si="8"/>
        <v>0.97445475967413819</v>
      </c>
      <c r="P136" s="5">
        <f t="shared" si="9"/>
        <v>0.14578565565534837</v>
      </c>
      <c r="Q136" s="5">
        <f t="shared" si="10"/>
        <v>0.98529971889087753</v>
      </c>
      <c r="R136" s="5">
        <f t="shared" si="11"/>
        <v>7.4252988661637667E-2</v>
      </c>
    </row>
    <row r="137" spans="5:18" x14ac:dyDescent="0.3">
      <c r="E137" s="4">
        <v>4</v>
      </c>
      <c r="F137" s="5">
        <v>0.93506199999999995</v>
      </c>
      <c r="G137" s="5">
        <v>0.54669599999999996</v>
      </c>
      <c r="H137" s="5">
        <v>1.1737900000000001E-2</v>
      </c>
      <c r="I137" s="5">
        <v>0.40789999999999998</v>
      </c>
      <c r="J137" s="5"/>
      <c r="K137" s="5">
        <f t="shared" si="6"/>
        <v>0.94679989999999992</v>
      </c>
      <c r="L137" s="5">
        <f t="shared" si="7"/>
        <v>0.92332409999999998</v>
      </c>
      <c r="M137" s="5">
        <f t="shared" si="7"/>
        <v>0.13879599999999997</v>
      </c>
      <c r="N137">
        <v>1</v>
      </c>
      <c r="O137" s="5">
        <f t="shared" si="8"/>
        <v>0.9752051093372528</v>
      </c>
      <c r="P137" s="5">
        <f t="shared" si="9"/>
        <v>0.14659486127955865</v>
      </c>
      <c r="Q137" s="5">
        <f t="shared" si="10"/>
        <v>0.98616178116526909</v>
      </c>
      <c r="R137" s="5">
        <f t="shared" si="11"/>
        <v>7.4602463100690034E-2</v>
      </c>
    </row>
    <row r="138" spans="5:18" x14ac:dyDescent="0.3">
      <c r="E138" s="4">
        <v>4.5</v>
      </c>
      <c r="F138" s="5">
        <v>0.91125900000000004</v>
      </c>
      <c r="G138" s="5">
        <v>0.53314600000000001</v>
      </c>
      <c r="H138" s="5">
        <v>1.16253E-2</v>
      </c>
      <c r="I138" s="5">
        <v>0.397036</v>
      </c>
      <c r="J138" s="5"/>
      <c r="K138" s="5">
        <f t="shared" ref="K138:K201" si="12">F138+H138</f>
        <v>0.92288429999999999</v>
      </c>
      <c r="L138" s="5">
        <f t="shared" ref="L138:M201" si="13">F138-H138</f>
        <v>0.89963370000000009</v>
      </c>
      <c r="M138" s="5">
        <f t="shared" si="13"/>
        <v>0.13611000000000001</v>
      </c>
      <c r="N138">
        <v>1</v>
      </c>
      <c r="O138" s="5">
        <f t="shared" ref="O138:O201" si="14">L138/K138</f>
        <v>0.97480659276574555</v>
      </c>
      <c r="P138" s="5">
        <f t="shared" ref="P138:P201" si="15">M138/K138</f>
        <v>0.14748327607263448</v>
      </c>
      <c r="Q138" s="5">
        <f t="shared" ref="Q138:Q201" si="16">SQRT(O138^2+P138^2)</f>
        <v>0.98590020287079716</v>
      </c>
      <c r="R138" s="5">
        <f t="shared" ref="R138:R201" si="17">0.5*ATAN(P138/O138)</f>
        <v>7.5078061204465432E-2</v>
      </c>
    </row>
    <row r="139" spans="5:18" x14ac:dyDescent="0.3">
      <c r="E139" s="4">
        <v>5</v>
      </c>
      <c r="F139" s="5">
        <v>0.89551199999999997</v>
      </c>
      <c r="G139" s="5">
        <v>0.52533300000000005</v>
      </c>
      <c r="H139" s="5">
        <v>1.15052E-2</v>
      </c>
      <c r="I139" s="5">
        <v>0.39184799999999997</v>
      </c>
      <c r="J139" s="5"/>
      <c r="K139" s="5">
        <f t="shared" si="12"/>
        <v>0.90701719999999997</v>
      </c>
      <c r="L139" s="5">
        <f t="shared" si="13"/>
        <v>0.88400679999999998</v>
      </c>
      <c r="M139" s="5">
        <f t="shared" si="13"/>
        <v>0.13348500000000008</v>
      </c>
      <c r="N139">
        <v>1</v>
      </c>
      <c r="O139" s="5">
        <f t="shared" si="14"/>
        <v>0.97463069057565832</v>
      </c>
      <c r="P139" s="5">
        <f t="shared" si="15"/>
        <v>0.14716920472952452</v>
      </c>
      <c r="Q139" s="5">
        <f t="shared" si="16"/>
        <v>0.98567933823972653</v>
      </c>
      <c r="R139" s="5">
        <f t="shared" si="17"/>
        <v>7.4933884658528377E-2</v>
      </c>
    </row>
    <row r="140" spans="5:18" x14ac:dyDescent="0.3">
      <c r="E140" s="4">
        <v>5.5</v>
      </c>
      <c r="F140" s="5">
        <v>0.88892000000000004</v>
      </c>
      <c r="G140" s="5">
        <v>0.52032900000000004</v>
      </c>
      <c r="H140" s="5">
        <v>1.12706E-2</v>
      </c>
      <c r="I140" s="5">
        <v>0.38885700000000001</v>
      </c>
      <c r="J140" s="5"/>
      <c r="K140" s="5">
        <f t="shared" si="12"/>
        <v>0.90019060000000006</v>
      </c>
      <c r="L140" s="5">
        <f t="shared" si="13"/>
        <v>0.87764940000000002</v>
      </c>
      <c r="M140" s="5">
        <f t="shared" si="13"/>
        <v>0.13147200000000003</v>
      </c>
      <c r="N140">
        <v>1</v>
      </c>
      <c r="O140" s="5">
        <f t="shared" si="14"/>
        <v>0.97495952523832174</v>
      </c>
      <c r="P140" s="5">
        <f t="shared" si="15"/>
        <v>0.14604907005249779</v>
      </c>
      <c r="Q140" s="5">
        <f t="shared" si="16"/>
        <v>0.98583792111894997</v>
      </c>
      <c r="R140" s="5">
        <f t="shared" si="17"/>
        <v>7.4347238222618808E-2</v>
      </c>
    </row>
    <row r="141" spans="5:18" x14ac:dyDescent="0.3">
      <c r="E141" s="4">
        <v>6</v>
      </c>
      <c r="F141" s="5">
        <v>0.88922500000000004</v>
      </c>
      <c r="G141" s="5">
        <v>0.52173199999999997</v>
      </c>
      <c r="H141" s="5">
        <v>1.1352599999999999E-2</v>
      </c>
      <c r="I141" s="5">
        <v>0.38897900000000002</v>
      </c>
      <c r="J141" s="5"/>
      <c r="K141" s="5">
        <f t="shared" si="12"/>
        <v>0.90057760000000009</v>
      </c>
      <c r="L141" s="5">
        <f t="shared" si="13"/>
        <v>0.8778724</v>
      </c>
      <c r="M141" s="5">
        <f t="shared" si="13"/>
        <v>0.13275299999999995</v>
      </c>
      <c r="N141">
        <v>1</v>
      </c>
      <c r="O141" s="5">
        <f t="shared" si="14"/>
        <v>0.97478818038556581</v>
      </c>
      <c r="P141" s="5">
        <f t="shared" si="15"/>
        <v>0.14740872968637012</v>
      </c>
      <c r="Q141" s="5">
        <f t="shared" si="16"/>
        <v>0.98587084864456342</v>
      </c>
      <c r="R141" s="5">
        <f t="shared" si="17"/>
        <v>7.5042076157962226E-2</v>
      </c>
    </row>
    <row r="142" spans="5:18" x14ac:dyDescent="0.3">
      <c r="E142" s="4">
        <v>6.5</v>
      </c>
      <c r="F142" s="5">
        <v>0.86078299999999996</v>
      </c>
      <c r="G142" s="5">
        <v>0.50403200000000004</v>
      </c>
      <c r="H142" s="5">
        <v>1.10913E-2</v>
      </c>
      <c r="I142" s="5">
        <v>0.37420799999999999</v>
      </c>
      <c r="J142" s="5"/>
      <c r="K142" s="5">
        <f t="shared" si="12"/>
        <v>0.87187429999999999</v>
      </c>
      <c r="L142" s="5">
        <f t="shared" si="13"/>
        <v>0.84969169999999994</v>
      </c>
      <c r="M142" s="5">
        <f t="shared" si="13"/>
        <v>0.12982400000000005</v>
      </c>
      <c r="N142">
        <v>1</v>
      </c>
      <c r="O142" s="5">
        <f t="shared" si="14"/>
        <v>0.97455757097095297</v>
      </c>
      <c r="P142" s="5">
        <f t="shared" si="15"/>
        <v>0.14890219840176508</v>
      </c>
      <c r="Q142" s="5">
        <f t="shared" si="16"/>
        <v>0.98586729524093797</v>
      </c>
      <c r="R142" s="5">
        <f t="shared" si="17"/>
        <v>7.5808488388456829E-2</v>
      </c>
    </row>
    <row r="143" spans="5:18" x14ac:dyDescent="0.3">
      <c r="E143" s="4">
        <v>7</v>
      </c>
      <c r="F143" s="5">
        <v>0.84704999999999997</v>
      </c>
      <c r="G143" s="5">
        <v>0.49615700000000001</v>
      </c>
      <c r="H143" s="5">
        <v>1.0841399999999999E-2</v>
      </c>
      <c r="I143" s="5">
        <v>0.36883700000000003</v>
      </c>
      <c r="J143" s="5"/>
      <c r="K143" s="5">
        <f t="shared" si="12"/>
        <v>0.85789139999999997</v>
      </c>
      <c r="L143" s="5">
        <f t="shared" si="13"/>
        <v>0.83620859999999997</v>
      </c>
      <c r="M143" s="5">
        <f t="shared" si="13"/>
        <v>0.12731999999999999</v>
      </c>
      <c r="N143">
        <v>1</v>
      </c>
      <c r="O143" s="5">
        <f t="shared" si="14"/>
        <v>0.97472547224508832</v>
      </c>
      <c r="P143" s="5">
        <f t="shared" si="15"/>
        <v>0.14841039320361527</v>
      </c>
      <c r="Q143" s="5">
        <f t="shared" si="16"/>
        <v>0.98595912240531658</v>
      </c>
      <c r="R143" s="5">
        <f t="shared" si="17"/>
        <v>7.5549084851045681E-2</v>
      </c>
    </row>
    <row r="144" spans="5:18" x14ac:dyDescent="0.3">
      <c r="E144" s="4">
        <v>7.5</v>
      </c>
      <c r="F144" s="5">
        <v>0.82696899999999995</v>
      </c>
      <c r="G144" s="5">
        <v>0.48516999999999999</v>
      </c>
      <c r="H144" s="5">
        <v>1.06202E-2</v>
      </c>
      <c r="I144" s="5">
        <v>0.361483</v>
      </c>
      <c r="J144" s="5"/>
      <c r="K144" s="5">
        <f t="shared" si="12"/>
        <v>0.83758919999999992</v>
      </c>
      <c r="L144" s="5">
        <f t="shared" si="13"/>
        <v>0.81634879999999999</v>
      </c>
      <c r="M144" s="5">
        <f t="shared" si="13"/>
        <v>0.12368699999999999</v>
      </c>
      <c r="N144">
        <v>1</v>
      </c>
      <c r="O144" s="5">
        <f t="shared" si="14"/>
        <v>0.97464102927783702</v>
      </c>
      <c r="P144" s="5">
        <f t="shared" si="15"/>
        <v>0.14767024216644628</v>
      </c>
      <c r="Q144" s="5">
        <f t="shared" si="16"/>
        <v>0.98576449336200911</v>
      </c>
      <c r="R144" s="5">
        <f t="shared" si="17"/>
        <v>7.5184389521663036E-2</v>
      </c>
    </row>
    <row r="145" spans="5:18" x14ac:dyDescent="0.3">
      <c r="E145" s="4">
        <v>8</v>
      </c>
      <c r="F145" s="5">
        <v>0.819828</v>
      </c>
      <c r="G145" s="5">
        <v>0.48041</v>
      </c>
      <c r="H145" s="5">
        <v>1.04752E-2</v>
      </c>
      <c r="I145" s="5">
        <v>0.35663</v>
      </c>
      <c r="J145" s="5"/>
      <c r="K145" s="5">
        <f t="shared" si="12"/>
        <v>0.83030320000000002</v>
      </c>
      <c r="L145" s="5">
        <f t="shared" si="13"/>
        <v>0.80935279999999998</v>
      </c>
      <c r="M145" s="5">
        <f t="shared" si="13"/>
        <v>0.12378</v>
      </c>
      <c r="N145">
        <v>1</v>
      </c>
      <c r="O145" s="5">
        <f t="shared" si="14"/>
        <v>0.97476777158030936</v>
      </c>
      <c r="P145" s="5">
        <f t="shared" si="15"/>
        <v>0.14907807172127002</v>
      </c>
      <c r="Q145" s="5">
        <f t="shared" si="16"/>
        <v>0.98610165803520189</v>
      </c>
      <c r="R145" s="5">
        <f t="shared" si="17"/>
        <v>7.5880543692207203E-2</v>
      </c>
    </row>
    <row r="146" spans="5:18" x14ac:dyDescent="0.3">
      <c r="E146" s="4">
        <v>8.5</v>
      </c>
      <c r="F146" s="5">
        <v>0.80853699999999995</v>
      </c>
      <c r="G146" s="5">
        <v>0.47424500000000003</v>
      </c>
      <c r="H146" s="5">
        <v>1.03131E-2</v>
      </c>
      <c r="I146" s="5">
        <v>0.35312100000000002</v>
      </c>
      <c r="J146" s="5"/>
      <c r="K146" s="5">
        <f t="shared" si="12"/>
        <v>0.81885009999999991</v>
      </c>
      <c r="L146" s="5">
        <f t="shared" si="13"/>
        <v>0.79822389999999999</v>
      </c>
      <c r="M146" s="5">
        <f t="shared" si="13"/>
        <v>0.12112400000000001</v>
      </c>
      <c r="N146">
        <v>1</v>
      </c>
      <c r="O146" s="5">
        <f t="shared" si="14"/>
        <v>0.9748107742796881</v>
      </c>
      <c r="P146" s="5">
        <f t="shared" si="15"/>
        <v>0.14791962533801978</v>
      </c>
      <c r="Q146" s="5">
        <f t="shared" si="16"/>
        <v>0.98596970603153178</v>
      </c>
      <c r="R146" s="5">
        <f t="shared" si="17"/>
        <v>7.5296533352176523E-2</v>
      </c>
    </row>
    <row r="147" spans="5:18" x14ac:dyDescent="0.3">
      <c r="E147" s="4">
        <v>9</v>
      </c>
      <c r="F147" s="5">
        <v>0.77887300000000004</v>
      </c>
      <c r="G147" s="5">
        <v>0.45654499999999998</v>
      </c>
      <c r="H147" s="5">
        <v>1.00632E-2</v>
      </c>
      <c r="I147" s="5">
        <v>0.33874700000000002</v>
      </c>
      <c r="J147" s="5"/>
      <c r="K147" s="5">
        <f t="shared" si="12"/>
        <v>0.78893620000000009</v>
      </c>
      <c r="L147" s="5">
        <f t="shared" si="13"/>
        <v>0.76880979999999999</v>
      </c>
      <c r="M147" s="5">
        <f t="shared" si="13"/>
        <v>0.11779799999999996</v>
      </c>
      <c r="N147">
        <v>1</v>
      </c>
      <c r="O147" s="5">
        <f t="shared" si="14"/>
        <v>0.97448919190170247</v>
      </c>
      <c r="P147" s="5">
        <f t="shared" si="15"/>
        <v>0.14931245390945422</v>
      </c>
      <c r="Q147" s="5">
        <f t="shared" si="16"/>
        <v>0.98586175198437231</v>
      </c>
      <c r="R147" s="5">
        <f t="shared" si="17"/>
        <v>7.601940887568602E-2</v>
      </c>
    </row>
    <row r="148" spans="5:18" x14ac:dyDescent="0.3">
      <c r="E148" s="4">
        <v>9.5</v>
      </c>
      <c r="F148" s="5">
        <v>0.78070399999999995</v>
      </c>
      <c r="G148" s="5">
        <v>0.457399</v>
      </c>
      <c r="H148" s="5">
        <v>9.9106400000000001E-3</v>
      </c>
      <c r="I148" s="5">
        <v>0.33990700000000001</v>
      </c>
      <c r="J148" s="5"/>
      <c r="K148" s="5">
        <f t="shared" si="12"/>
        <v>0.79061463999999992</v>
      </c>
      <c r="L148" s="5">
        <f t="shared" si="13"/>
        <v>0.77079335999999998</v>
      </c>
      <c r="M148" s="5">
        <f t="shared" si="13"/>
        <v>0.11749199999999999</v>
      </c>
      <c r="N148">
        <v>1</v>
      </c>
      <c r="O148" s="5">
        <f t="shared" si="14"/>
        <v>0.97492927780846561</v>
      </c>
      <c r="P148" s="5">
        <f t="shared" si="15"/>
        <v>0.14860842951251194</v>
      </c>
      <c r="Q148" s="5">
        <f t="shared" si="16"/>
        <v>0.98619042889814723</v>
      </c>
      <c r="R148" s="5">
        <f t="shared" si="17"/>
        <v>7.5632791987503889E-2</v>
      </c>
    </row>
    <row r="149" spans="5:18" x14ac:dyDescent="0.3">
      <c r="E149" s="4">
        <v>10</v>
      </c>
      <c r="F149" s="5">
        <v>0.75561900000000004</v>
      </c>
      <c r="G149" s="5">
        <v>0.44256800000000002</v>
      </c>
      <c r="H149" s="5">
        <v>9.5844899999999993E-3</v>
      </c>
      <c r="I149" s="5">
        <v>0.32983600000000002</v>
      </c>
      <c r="J149" s="5"/>
      <c r="K149" s="5">
        <f t="shared" si="12"/>
        <v>0.76520348999999999</v>
      </c>
      <c r="L149" s="5">
        <f t="shared" si="13"/>
        <v>0.7460345100000001</v>
      </c>
      <c r="M149" s="5">
        <f t="shared" si="13"/>
        <v>0.112732</v>
      </c>
      <c r="N149">
        <v>1</v>
      </c>
      <c r="O149" s="5">
        <f t="shared" si="14"/>
        <v>0.97494917332381759</v>
      </c>
      <c r="P149" s="5">
        <f t="shared" si="15"/>
        <v>0.14732290361090747</v>
      </c>
      <c r="Q149" s="5">
        <f t="shared" si="16"/>
        <v>0.98601720496812029</v>
      </c>
      <c r="R149" s="5">
        <f t="shared" si="17"/>
        <v>7.4986837192070138E-2</v>
      </c>
    </row>
    <row r="150" spans="5:18" x14ac:dyDescent="0.3">
      <c r="E150" s="4">
        <v>10.5</v>
      </c>
      <c r="F150" s="5">
        <v>0.73205900000000002</v>
      </c>
      <c r="G150" s="5">
        <v>0.42914000000000002</v>
      </c>
      <c r="H150" s="5">
        <v>9.4128300000000005E-3</v>
      </c>
      <c r="I150" s="5">
        <v>0.31851400000000002</v>
      </c>
      <c r="J150" s="5"/>
      <c r="K150" s="5">
        <f t="shared" si="12"/>
        <v>0.74147183000000005</v>
      </c>
      <c r="L150" s="5">
        <f t="shared" si="13"/>
        <v>0.72264616999999998</v>
      </c>
      <c r="M150" s="5">
        <f t="shared" si="13"/>
        <v>0.110626</v>
      </c>
      <c r="N150">
        <v>1</v>
      </c>
      <c r="O150" s="5">
        <f t="shared" si="14"/>
        <v>0.97461041776866952</v>
      </c>
      <c r="P150" s="5">
        <f t="shared" si="15"/>
        <v>0.14919784612720891</v>
      </c>
      <c r="Q150" s="5">
        <f t="shared" si="16"/>
        <v>0.98596423044257486</v>
      </c>
      <c r="R150" s="5">
        <f t="shared" si="17"/>
        <v>7.5952648939406536E-2</v>
      </c>
    </row>
    <row r="151" spans="5:18" x14ac:dyDescent="0.3">
      <c r="E151" s="4">
        <v>11</v>
      </c>
      <c r="F151" s="5">
        <v>0.71820399999999995</v>
      </c>
      <c r="G151" s="5">
        <v>0.42132799999999998</v>
      </c>
      <c r="H151" s="5">
        <v>9.17631E-3</v>
      </c>
      <c r="I151" s="5">
        <v>0.313112</v>
      </c>
      <c r="J151" s="5"/>
      <c r="K151" s="5">
        <f t="shared" si="12"/>
        <v>0.72738030999999992</v>
      </c>
      <c r="L151" s="5">
        <f t="shared" si="13"/>
        <v>0.70902768999999999</v>
      </c>
      <c r="M151" s="5">
        <f t="shared" si="13"/>
        <v>0.10821599999999998</v>
      </c>
      <c r="N151">
        <v>1</v>
      </c>
      <c r="O151" s="5">
        <f t="shared" si="14"/>
        <v>0.97476887984498795</v>
      </c>
      <c r="P151" s="5">
        <f t="shared" si="15"/>
        <v>0.14877499227329921</v>
      </c>
      <c r="Q151" s="5">
        <f t="shared" si="16"/>
        <v>0.98605697981413465</v>
      </c>
      <c r="R151" s="5">
        <f t="shared" si="17"/>
        <v>7.5728542579380151E-2</v>
      </c>
    </row>
    <row r="152" spans="5:18" x14ac:dyDescent="0.3">
      <c r="E152" s="4">
        <v>11.5</v>
      </c>
      <c r="F152" s="5">
        <v>0.69867299999999999</v>
      </c>
      <c r="G152" s="5">
        <v>0.40936499999999998</v>
      </c>
      <c r="H152" s="5">
        <v>8.9703200000000004E-3</v>
      </c>
      <c r="I152" s="5">
        <v>0.302645</v>
      </c>
      <c r="J152" s="5"/>
      <c r="K152" s="5">
        <f t="shared" si="12"/>
        <v>0.70764331999999996</v>
      </c>
      <c r="L152" s="5">
        <f t="shared" si="13"/>
        <v>0.68970268000000001</v>
      </c>
      <c r="M152" s="5">
        <f t="shared" si="13"/>
        <v>0.10671999999999998</v>
      </c>
      <c r="N152">
        <v>1</v>
      </c>
      <c r="O152" s="5">
        <f t="shared" si="14"/>
        <v>0.97464734069700543</v>
      </c>
      <c r="P152" s="5">
        <f t="shared" si="15"/>
        <v>0.15081043936089156</v>
      </c>
      <c r="Q152" s="5">
        <f t="shared" si="16"/>
        <v>0.9862460277983226</v>
      </c>
      <c r="R152" s="5">
        <f t="shared" si="17"/>
        <v>7.6757943415218369E-2</v>
      </c>
    </row>
    <row r="153" spans="5:18" x14ac:dyDescent="0.3">
      <c r="E153" s="4">
        <v>12</v>
      </c>
      <c r="F153" s="5">
        <v>0.67297700000000005</v>
      </c>
      <c r="G153" s="5">
        <v>0.394594</v>
      </c>
      <c r="H153" s="5">
        <v>8.6823100000000004E-3</v>
      </c>
      <c r="I153" s="5">
        <v>0.29205500000000001</v>
      </c>
      <c r="J153" s="5"/>
      <c r="K153" s="5">
        <f t="shared" si="12"/>
        <v>0.68165931000000002</v>
      </c>
      <c r="L153" s="5">
        <f t="shared" si="13"/>
        <v>0.66429469000000008</v>
      </c>
      <c r="M153" s="5">
        <f t="shared" si="13"/>
        <v>0.10253899999999999</v>
      </c>
      <c r="N153">
        <v>1</v>
      </c>
      <c r="O153" s="5">
        <f t="shared" si="14"/>
        <v>0.97452595490847194</v>
      </c>
      <c r="P153" s="5">
        <f t="shared" si="15"/>
        <v>0.15042558429958214</v>
      </c>
      <c r="Q153" s="5">
        <f t="shared" si="16"/>
        <v>0.98606728634619034</v>
      </c>
      <c r="R153" s="5">
        <f t="shared" si="17"/>
        <v>7.6574503871772837E-2</v>
      </c>
    </row>
    <row r="154" spans="5:18" x14ac:dyDescent="0.3">
      <c r="E154" s="4">
        <v>12.5</v>
      </c>
      <c r="F154" s="5">
        <v>0.66205199999999997</v>
      </c>
      <c r="G154" s="5">
        <v>0.38794099999999998</v>
      </c>
      <c r="H154" s="5">
        <v>8.4248199999999995E-3</v>
      </c>
      <c r="I154" s="5">
        <v>0.287661</v>
      </c>
      <c r="J154" s="5"/>
      <c r="K154" s="5">
        <f t="shared" si="12"/>
        <v>0.67047681999999997</v>
      </c>
      <c r="L154" s="5">
        <f t="shared" si="13"/>
        <v>0.65362717999999997</v>
      </c>
      <c r="M154" s="5">
        <f t="shared" si="13"/>
        <v>0.10027999999999998</v>
      </c>
      <c r="N154">
        <v>1</v>
      </c>
      <c r="O154" s="5">
        <f t="shared" si="14"/>
        <v>0.97486916848221539</v>
      </c>
      <c r="P154" s="5">
        <f t="shared" si="15"/>
        <v>0.14956520047926486</v>
      </c>
      <c r="Q154" s="5">
        <f t="shared" si="16"/>
        <v>0.98627564344437135</v>
      </c>
      <c r="R154" s="5">
        <f t="shared" si="17"/>
        <v>7.6116887759696272E-2</v>
      </c>
    </row>
    <row r="155" spans="5:18" x14ac:dyDescent="0.3">
      <c r="E155" s="4">
        <v>13</v>
      </c>
      <c r="F155" s="5">
        <v>0.64233799999999996</v>
      </c>
      <c r="G155" s="5">
        <v>0.37695499999999998</v>
      </c>
      <c r="H155" s="5">
        <v>8.2779499999999992E-3</v>
      </c>
      <c r="I155" s="5">
        <v>0.27856599999999998</v>
      </c>
      <c r="J155" s="5"/>
      <c r="K155" s="5">
        <f t="shared" si="12"/>
        <v>0.65061594999999994</v>
      </c>
      <c r="L155" s="5">
        <f t="shared" si="13"/>
        <v>0.63406004999999999</v>
      </c>
      <c r="M155" s="5">
        <f t="shared" si="13"/>
        <v>9.8389000000000004E-2</v>
      </c>
      <c r="N155">
        <v>1</v>
      </c>
      <c r="O155" s="5">
        <f t="shared" si="14"/>
        <v>0.97455349811205838</v>
      </c>
      <c r="P155" s="5">
        <f t="shared" si="15"/>
        <v>0.15122438974943669</v>
      </c>
      <c r="Q155" s="5">
        <f t="shared" si="16"/>
        <v>0.98621667839148786</v>
      </c>
      <c r="R155" s="5">
        <f t="shared" si="17"/>
        <v>7.6972618334286522E-2</v>
      </c>
    </row>
    <row r="156" spans="5:18" x14ac:dyDescent="0.3">
      <c r="E156" s="4">
        <v>13.5</v>
      </c>
      <c r="F156" s="5">
        <v>0.62475999999999998</v>
      </c>
      <c r="G156" s="5">
        <v>0.36657899999999999</v>
      </c>
      <c r="H156" s="5">
        <v>8.0586100000000008E-3</v>
      </c>
      <c r="I156" s="5">
        <v>0.270845</v>
      </c>
      <c r="J156" s="5"/>
      <c r="K156" s="5">
        <f t="shared" si="12"/>
        <v>0.63281860999999995</v>
      </c>
      <c r="L156" s="5">
        <f t="shared" si="13"/>
        <v>0.61670139000000002</v>
      </c>
      <c r="M156" s="5">
        <f t="shared" si="13"/>
        <v>9.5733999999999986E-2</v>
      </c>
      <c r="N156">
        <v>1</v>
      </c>
      <c r="O156" s="5">
        <f t="shared" si="14"/>
        <v>0.97453105874999479</v>
      </c>
      <c r="P156" s="5">
        <f t="shared" si="15"/>
        <v>0.15128189735128048</v>
      </c>
      <c r="Q156" s="5">
        <f t="shared" si="16"/>
        <v>0.98620332433762825</v>
      </c>
      <c r="R156" s="5">
        <f t="shared" si="17"/>
        <v>7.7003174057148807E-2</v>
      </c>
    </row>
    <row r="157" spans="5:18" x14ac:dyDescent="0.3">
      <c r="E157" s="4">
        <v>14</v>
      </c>
      <c r="F157" s="5">
        <v>0.60474000000000006</v>
      </c>
      <c r="G157" s="5">
        <v>0.35461599999999999</v>
      </c>
      <c r="H157" s="5">
        <v>7.7972700000000002E-3</v>
      </c>
      <c r="I157" s="5">
        <v>0.26187300000000002</v>
      </c>
      <c r="J157" s="5"/>
      <c r="K157" s="5">
        <f t="shared" si="12"/>
        <v>0.61253727000000002</v>
      </c>
      <c r="L157" s="5">
        <f t="shared" si="13"/>
        <v>0.59694273000000009</v>
      </c>
      <c r="M157" s="5">
        <f t="shared" si="13"/>
        <v>9.2742999999999964E-2</v>
      </c>
      <c r="N157">
        <v>1</v>
      </c>
      <c r="O157" s="5">
        <f t="shared" si="14"/>
        <v>0.97454107568017867</v>
      </c>
      <c r="P157" s="5">
        <f t="shared" si="15"/>
        <v>0.15140792983910997</v>
      </c>
      <c r="Q157" s="5">
        <f t="shared" si="16"/>
        <v>0.98623256354981736</v>
      </c>
      <c r="R157" s="5">
        <f t="shared" si="17"/>
        <v>7.7065534725469703E-2</v>
      </c>
    </row>
    <row r="158" spans="5:18" x14ac:dyDescent="0.3">
      <c r="E158" s="4">
        <v>14.5</v>
      </c>
      <c r="F158" s="5">
        <v>0.58771099999999998</v>
      </c>
      <c r="G158" s="5">
        <v>0.34460600000000002</v>
      </c>
      <c r="H158" s="5">
        <v>7.4882799999999999E-3</v>
      </c>
      <c r="I158" s="5">
        <v>0.25549500000000003</v>
      </c>
      <c r="J158" s="5"/>
      <c r="K158" s="5">
        <f t="shared" si="12"/>
        <v>0.59519928</v>
      </c>
      <c r="L158" s="5">
        <f t="shared" si="13"/>
        <v>0.58022271999999997</v>
      </c>
      <c r="M158" s="5">
        <f t="shared" si="13"/>
        <v>8.9110999999999996E-2</v>
      </c>
      <c r="N158">
        <v>1</v>
      </c>
      <c r="O158" s="5">
        <f t="shared" si="14"/>
        <v>0.97483773837898458</v>
      </c>
      <c r="P158" s="5">
        <f t="shared" si="15"/>
        <v>0.14971624293631539</v>
      </c>
      <c r="Q158" s="5">
        <f t="shared" si="16"/>
        <v>0.98626749392181601</v>
      </c>
      <c r="R158" s="5">
        <f t="shared" si="17"/>
        <v>7.6194991259005918E-2</v>
      </c>
    </row>
    <row r="159" spans="5:18" x14ac:dyDescent="0.3">
      <c r="E159" s="4">
        <v>15</v>
      </c>
      <c r="F159" s="5">
        <v>0.56769199999999997</v>
      </c>
      <c r="G159" s="5">
        <v>0.33233800000000002</v>
      </c>
      <c r="H159" s="5">
        <v>7.22888E-3</v>
      </c>
      <c r="I159" s="5">
        <v>0.246064</v>
      </c>
      <c r="J159" s="5"/>
      <c r="K159" s="5">
        <f t="shared" si="12"/>
        <v>0.57492087999999997</v>
      </c>
      <c r="L159" s="5">
        <f t="shared" si="13"/>
        <v>0.56046311999999998</v>
      </c>
      <c r="M159" s="5">
        <f t="shared" si="13"/>
        <v>8.6274000000000017E-2</v>
      </c>
      <c r="N159">
        <v>1</v>
      </c>
      <c r="O159" s="5">
        <f t="shared" si="14"/>
        <v>0.97485260928425488</v>
      </c>
      <c r="P159" s="5">
        <f t="shared" si="15"/>
        <v>0.1500623877149844</v>
      </c>
      <c r="Q159" s="5">
        <f t="shared" si="16"/>
        <v>0.98633479611896602</v>
      </c>
      <c r="R159" s="5">
        <f t="shared" si="17"/>
        <v>7.6367283635487587E-2</v>
      </c>
    </row>
    <row r="160" spans="5:18" x14ac:dyDescent="0.3">
      <c r="E160" s="4">
        <v>15.5</v>
      </c>
      <c r="F160" s="5">
        <v>0.552006</v>
      </c>
      <c r="G160" s="5">
        <v>0.32385399999999998</v>
      </c>
      <c r="H160" s="5">
        <v>7.0152599999999997E-3</v>
      </c>
      <c r="I160" s="5">
        <v>0.24051</v>
      </c>
      <c r="J160" s="5"/>
      <c r="K160" s="5">
        <f t="shared" si="12"/>
        <v>0.55902125999999996</v>
      </c>
      <c r="L160" s="5">
        <f t="shared" si="13"/>
        <v>0.54499074000000003</v>
      </c>
      <c r="M160" s="5">
        <f t="shared" si="13"/>
        <v>8.3343999999999974E-2</v>
      </c>
      <c r="N160">
        <v>1</v>
      </c>
      <c r="O160" s="5">
        <f t="shared" si="14"/>
        <v>0.97490163433140287</v>
      </c>
      <c r="P160" s="5">
        <f t="shared" si="15"/>
        <v>0.14908914197646075</v>
      </c>
      <c r="Q160" s="5">
        <f t="shared" si="16"/>
        <v>0.98623565585377093</v>
      </c>
      <c r="R160" s="5">
        <f t="shared" si="17"/>
        <v>7.5875831711150934E-2</v>
      </c>
    </row>
    <row r="161" spans="5:18" x14ac:dyDescent="0.3">
      <c r="E161" s="4">
        <v>16</v>
      </c>
      <c r="F161" s="5">
        <v>0.52978899999999995</v>
      </c>
      <c r="G161" s="5">
        <v>0.310915</v>
      </c>
      <c r="H161" s="5">
        <v>6.8493199999999999E-3</v>
      </c>
      <c r="I161" s="5">
        <v>0.22897400000000001</v>
      </c>
      <c r="J161" s="5"/>
      <c r="K161" s="5">
        <f t="shared" si="12"/>
        <v>0.53663832</v>
      </c>
      <c r="L161" s="5">
        <f t="shared" si="13"/>
        <v>0.52293967999999991</v>
      </c>
      <c r="M161" s="5">
        <f t="shared" si="13"/>
        <v>8.1940999999999986E-2</v>
      </c>
      <c r="N161">
        <v>1</v>
      </c>
      <c r="O161" s="5">
        <f t="shared" si="14"/>
        <v>0.97447323553040321</v>
      </c>
      <c r="P161" s="5">
        <f t="shared" si="15"/>
        <v>0.1526931584013605</v>
      </c>
      <c r="Q161" s="5">
        <f t="shared" si="16"/>
        <v>0.98636366893133065</v>
      </c>
      <c r="R161" s="5">
        <f t="shared" si="17"/>
        <v>7.7714589374824908E-2</v>
      </c>
    </row>
    <row r="162" spans="5:18" x14ac:dyDescent="0.3">
      <c r="E162" s="4">
        <v>16.5</v>
      </c>
      <c r="F162" s="5">
        <v>0.51422500000000004</v>
      </c>
      <c r="G162" s="5">
        <v>0.30218699999999998</v>
      </c>
      <c r="H162" s="5">
        <v>6.7062700000000003E-3</v>
      </c>
      <c r="I162" s="5">
        <v>0.22174199999999999</v>
      </c>
      <c r="J162" s="5"/>
      <c r="K162" s="5">
        <f t="shared" si="12"/>
        <v>0.52093127000000006</v>
      </c>
      <c r="L162" s="5">
        <f t="shared" si="13"/>
        <v>0.50751873000000003</v>
      </c>
      <c r="M162" s="5">
        <f t="shared" si="13"/>
        <v>8.0444999999999989E-2</v>
      </c>
      <c r="N162">
        <v>1</v>
      </c>
      <c r="O162" s="5">
        <f t="shared" si="14"/>
        <v>0.97425276466893607</v>
      </c>
      <c r="P162" s="5">
        <f t="shared" si="15"/>
        <v>0.15442536210199087</v>
      </c>
      <c r="Q162" s="5">
        <f t="shared" si="16"/>
        <v>0.98641555235377154</v>
      </c>
      <c r="R162" s="5">
        <f t="shared" si="17"/>
        <v>7.8599334656018732E-2</v>
      </c>
    </row>
    <row r="163" spans="5:18" x14ac:dyDescent="0.3">
      <c r="E163" s="4">
        <v>17</v>
      </c>
      <c r="F163" s="5">
        <v>0.49481399999999998</v>
      </c>
      <c r="G163" s="5">
        <v>0.29022399999999998</v>
      </c>
      <c r="H163" s="5">
        <v>6.3896500000000002E-3</v>
      </c>
      <c r="I163" s="5">
        <v>0.21344099999999999</v>
      </c>
      <c r="J163" s="5"/>
      <c r="K163" s="5">
        <f t="shared" si="12"/>
        <v>0.50120365</v>
      </c>
      <c r="L163" s="5">
        <f t="shared" si="13"/>
        <v>0.48842434999999995</v>
      </c>
      <c r="M163" s="5">
        <f t="shared" si="13"/>
        <v>7.678299999999999E-2</v>
      </c>
      <c r="N163">
        <v>1</v>
      </c>
      <c r="O163" s="5">
        <f t="shared" si="14"/>
        <v>0.97450277945900821</v>
      </c>
      <c r="P163" s="5">
        <f t="shared" si="15"/>
        <v>0.1531972083603142</v>
      </c>
      <c r="Q163" s="5">
        <f t="shared" si="16"/>
        <v>0.98647100911416852</v>
      </c>
      <c r="R163" s="5">
        <f t="shared" si="17"/>
        <v>7.7964672865970697E-2</v>
      </c>
    </row>
    <row r="164" spans="5:18" x14ac:dyDescent="0.3">
      <c r="E164" s="4">
        <v>17.5</v>
      </c>
      <c r="F164" s="5">
        <v>0.476686</v>
      </c>
      <c r="G164" s="5">
        <v>0.28003099999999997</v>
      </c>
      <c r="H164" s="5">
        <v>6.1817499999999997E-3</v>
      </c>
      <c r="I164" s="5">
        <v>0.20550599999999999</v>
      </c>
      <c r="J164" s="5"/>
      <c r="K164" s="5">
        <f t="shared" si="12"/>
        <v>0.48286774999999998</v>
      </c>
      <c r="L164" s="5">
        <f t="shared" si="13"/>
        <v>0.47050425000000001</v>
      </c>
      <c r="M164" s="5">
        <f t="shared" si="13"/>
        <v>7.452499999999998E-2</v>
      </c>
      <c r="N164">
        <v>1</v>
      </c>
      <c r="O164" s="5">
        <f t="shared" si="14"/>
        <v>0.97439568080494099</v>
      </c>
      <c r="P164" s="5">
        <f t="shared" si="15"/>
        <v>0.15433832555601401</v>
      </c>
      <c r="Q164" s="5">
        <f t="shared" si="16"/>
        <v>0.98654308649280931</v>
      </c>
      <c r="R164" s="5">
        <f t="shared" si="17"/>
        <v>7.8544427184696161E-2</v>
      </c>
    </row>
    <row r="165" spans="5:18" x14ac:dyDescent="0.3">
      <c r="E165" s="4">
        <v>18</v>
      </c>
      <c r="F165" s="5">
        <v>0.45978000000000002</v>
      </c>
      <c r="G165" s="5">
        <v>0.27057100000000001</v>
      </c>
      <c r="H165" s="5">
        <v>6.0062700000000002E-3</v>
      </c>
      <c r="I165" s="5">
        <v>0.19827400000000001</v>
      </c>
      <c r="J165" s="5"/>
      <c r="K165" s="5">
        <f t="shared" si="12"/>
        <v>0.46578627</v>
      </c>
      <c r="L165" s="5">
        <f t="shared" si="13"/>
        <v>0.45377373000000004</v>
      </c>
      <c r="M165" s="5">
        <f t="shared" si="13"/>
        <v>7.2297E-2</v>
      </c>
      <c r="N165">
        <v>1</v>
      </c>
      <c r="O165" s="5">
        <f t="shared" si="14"/>
        <v>0.97421018872024723</v>
      </c>
      <c r="P165" s="5">
        <f t="shared" si="15"/>
        <v>0.15521496586835845</v>
      </c>
      <c r="Q165" s="5">
        <f t="shared" si="16"/>
        <v>0.98649742900620652</v>
      </c>
      <c r="R165" s="5">
        <f t="shared" si="17"/>
        <v>7.8997984027151483E-2</v>
      </c>
    </row>
    <row r="166" spans="5:18" x14ac:dyDescent="0.3">
      <c r="E166" s="4">
        <v>18.5</v>
      </c>
      <c r="F166" s="5">
        <v>0.44317800000000002</v>
      </c>
      <c r="G166" s="5">
        <v>0.26080500000000001</v>
      </c>
      <c r="H166" s="5">
        <v>5.8079100000000003E-3</v>
      </c>
      <c r="I166" s="5">
        <v>0.19043099999999999</v>
      </c>
      <c r="J166" s="5"/>
      <c r="K166" s="5">
        <f t="shared" si="12"/>
        <v>0.44898591000000004</v>
      </c>
      <c r="L166" s="5">
        <f t="shared" si="13"/>
        <v>0.43737008999999999</v>
      </c>
      <c r="M166" s="5">
        <f t="shared" si="13"/>
        <v>7.037400000000002E-2</v>
      </c>
      <c r="N166">
        <v>1</v>
      </c>
      <c r="O166" s="5">
        <f t="shared" si="14"/>
        <v>0.97412876497616585</v>
      </c>
      <c r="P166" s="5">
        <f t="shared" si="15"/>
        <v>0.15673988522267884</v>
      </c>
      <c r="Q166" s="5">
        <f t="shared" si="16"/>
        <v>0.98665811828292815</v>
      </c>
      <c r="R166" s="5">
        <f t="shared" si="17"/>
        <v>7.9767621240645001E-2</v>
      </c>
    </row>
    <row r="167" spans="5:18" x14ac:dyDescent="0.3">
      <c r="E167" s="4">
        <v>19</v>
      </c>
      <c r="F167" s="5">
        <v>0.42572199999999999</v>
      </c>
      <c r="G167" s="5">
        <v>0.25012400000000001</v>
      </c>
      <c r="H167" s="5">
        <v>5.5446899999999997E-3</v>
      </c>
      <c r="I167" s="5">
        <v>0.183228</v>
      </c>
      <c r="J167" s="5"/>
      <c r="K167" s="5">
        <f t="shared" si="12"/>
        <v>0.43126669000000001</v>
      </c>
      <c r="L167" s="5">
        <f t="shared" si="13"/>
        <v>0.42017730999999997</v>
      </c>
      <c r="M167" s="5">
        <f t="shared" si="13"/>
        <v>6.6896000000000011E-2</v>
      </c>
      <c r="N167">
        <v>1</v>
      </c>
      <c r="O167" s="5">
        <f t="shared" si="14"/>
        <v>0.97428649080224572</v>
      </c>
      <c r="P167" s="5">
        <f t="shared" si="15"/>
        <v>0.15511515623893884</v>
      </c>
      <c r="Q167" s="5">
        <f t="shared" si="16"/>
        <v>0.98655708291754962</v>
      </c>
      <c r="R167" s="5">
        <f t="shared" si="17"/>
        <v>7.8941944803214342E-2</v>
      </c>
    </row>
    <row r="168" spans="5:18" x14ac:dyDescent="0.3">
      <c r="E168" s="4">
        <v>19.5</v>
      </c>
      <c r="F168" s="5">
        <v>0.40887600000000002</v>
      </c>
      <c r="G168" s="5">
        <v>0.24121200000000001</v>
      </c>
      <c r="H168" s="5">
        <v>5.4073599999999999E-3</v>
      </c>
      <c r="I168" s="5">
        <v>0.17636199999999999</v>
      </c>
      <c r="J168" s="5"/>
      <c r="K168" s="5">
        <f t="shared" si="12"/>
        <v>0.41428335999999999</v>
      </c>
      <c r="L168" s="5">
        <f t="shared" si="13"/>
        <v>0.40346864000000005</v>
      </c>
      <c r="M168" s="5">
        <f t="shared" si="13"/>
        <v>6.4850000000000019E-2</v>
      </c>
      <c r="N168">
        <v>1</v>
      </c>
      <c r="O168" s="5">
        <f t="shared" si="14"/>
        <v>0.97389535510188019</v>
      </c>
      <c r="P168" s="5">
        <f t="shared" si="15"/>
        <v>0.1565353723113572</v>
      </c>
      <c r="Q168" s="5">
        <f t="shared" si="16"/>
        <v>0.98639519741008097</v>
      </c>
      <c r="R168" s="5">
        <f t="shared" si="17"/>
        <v>7.9684066240005541E-2</v>
      </c>
    </row>
    <row r="169" spans="5:18" x14ac:dyDescent="0.3">
      <c r="E169" s="4">
        <v>20</v>
      </c>
      <c r="F169" s="5">
        <v>0.39276299999999997</v>
      </c>
      <c r="G169" s="5">
        <v>0.23144600000000001</v>
      </c>
      <c r="H169" s="5">
        <v>5.1822999999999999E-3</v>
      </c>
      <c r="I169" s="5">
        <v>0.16928199999999999</v>
      </c>
      <c r="J169" s="5"/>
      <c r="K169" s="5">
        <f t="shared" si="12"/>
        <v>0.39794529999999995</v>
      </c>
      <c r="L169" s="5">
        <f t="shared" si="13"/>
        <v>0.3875807</v>
      </c>
      <c r="M169" s="5">
        <f t="shared" si="13"/>
        <v>6.2164000000000025E-2</v>
      </c>
      <c r="N169">
        <v>1</v>
      </c>
      <c r="O169" s="5">
        <f t="shared" si="14"/>
        <v>0.97395471186617877</v>
      </c>
      <c r="P169" s="5">
        <f t="shared" si="15"/>
        <v>0.15621242416985459</v>
      </c>
      <c r="Q169" s="5">
        <f t="shared" si="16"/>
        <v>0.98640260656151646</v>
      </c>
      <c r="R169" s="5">
        <f t="shared" si="17"/>
        <v>7.9517666003444759E-2</v>
      </c>
    </row>
    <row r="170" spans="5:18" x14ac:dyDescent="0.3">
      <c r="E170" s="4">
        <v>20.5</v>
      </c>
      <c r="F170" s="5">
        <v>0.37780999999999998</v>
      </c>
      <c r="G170" s="5">
        <v>0.22296199999999999</v>
      </c>
      <c r="H170" s="5">
        <v>5.0735800000000003E-3</v>
      </c>
      <c r="I170" s="5">
        <v>0.16186600000000001</v>
      </c>
      <c r="J170" s="5"/>
      <c r="K170" s="5">
        <f t="shared" si="12"/>
        <v>0.38288358</v>
      </c>
      <c r="L170" s="5">
        <f t="shared" si="13"/>
        <v>0.37273641999999996</v>
      </c>
      <c r="M170" s="5">
        <f t="shared" si="13"/>
        <v>6.1095999999999984E-2</v>
      </c>
      <c r="N170">
        <v>1</v>
      </c>
      <c r="O170" s="5">
        <f t="shared" si="14"/>
        <v>0.97349805389930788</v>
      </c>
      <c r="P170" s="5">
        <f t="shared" si="15"/>
        <v>0.15956808594403549</v>
      </c>
      <c r="Q170" s="5">
        <f t="shared" si="16"/>
        <v>0.98648894317046598</v>
      </c>
      <c r="R170" s="5">
        <f t="shared" si="17"/>
        <v>8.1233671394265766E-2</v>
      </c>
    </row>
    <row r="171" spans="5:18" x14ac:dyDescent="0.3">
      <c r="E171" s="4">
        <v>21</v>
      </c>
      <c r="F171" s="5">
        <v>0.36224600000000001</v>
      </c>
      <c r="G171" s="5">
        <v>0.21460099999999999</v>
      </c>
      <c r="H171" s="5">
        <v>4.9388699999999997E-3</v>
      </c>
      <c r="I171" s="5">
        <v>0.155366</v>
      </c>
      <c r="J171" s="5"/>
      <c r="K171" s="5">
        <f t="shared" si="12"/>
        <v>0.36718487</v>
      </c>
      <c r="L171" s="5">
        <f t="shared" si="13"/>
        <v>0.35730713000000003</v>
      </c>
      <c r="M171" s="5">
        <f t="shared" si="13"/>
        <v>5.9234999999999982E-2</v>
      </c>
      <c r="N171">
        <v>1</v>
      </c>
      <c r="O171" s="5">
        <f t="shared" si="14"/>
        <v>0.97309872816927356</v>
      </c>
      <c r="P171" s="5">
        <f t="shared" si="15"/>
        <v>0.16132200654128254</v>
      </c>
      <c r="Q171" s="5">
        <f t="shared" si="16"/>
        <v>0.98638021298035139</v>
      </c>
      <c r="R171" s="5">
        <f t="shared" si="17"/>
        <v>8.2143775259147761E-2</v>
      </c>
    </row>
    <row r="172" spans="5:18" x14ac:dyDescent="0.3">
      <c r="E172" s="4">
        <v>21.5</v>
      </c>
      <c r="F172" s="5">
        <v>0.35174800000000001</v>
      </c>
      <c r="G172" s="5">
        <v>0.20849699999999999</v>
      </c>
      <c r="H172" s="5">
        <v>4.8053599999999998E-3</v>
      </c>
      <c r="I172" s="5">
        <v>0.14990300000000001</v>
      </c>
      <c r="J172" s="5"/>
      <c r="K172" s="5">
        <f t="shared" si="12"/>
        <v>0.35655335999999999</v>
      </c>
      <c r="L172" s="5">
        <f t="shared" si="13"/>
        <v>0.34694264000000002</v>
      </c>
      <c r="M172" s="5">
        <f t="shared" si="13"/>
        <v>5.8593999999999979E-2</v>
      </c>
      <c r="N172">
        <v>1</v>
      </c>
      <c r="O172" s="5">
        <f t="shared" si="14"/>
        <v>0.97304549310655786</v>
      </c>
      <c r="P172" s="5">
        <f t="shared" si="15"/>
        <v>0.16433444912705347</v>
      </c>
      <c r="Q172" s="5">
        <f t="shared" si="16"/>
        <v>0.98682487951250819</v>
      </c>
      <c r="R172" s="5">
        <f t="shared" si="17"/>
        <v>8.3653967994376396E-2</v>
      </c>
    </row>
    <row r="173" spans="5:18" x14ac:dyDescent="0.3">
      <c r="E173" s="4">
        <v>22</v>
      </c>
      <c r="F173" s="5">
        <v>0.33404699999999998</v>
      </c>
      <c r="G173" s="5">
        <v>0.198182</v>
      </c>
      <c r="H173" s="5">
        <v>4.5898299999999996E-3</v>
      </c>
      <c r="I173" s="5">
        <v>0.143098</v>
      </c>
      <c r="J173" s="5"/>
      <c r="K173" s="5">
        <f t="shared" si="12"/>
        <v>0.33863683</v>
      </c>
      <c r="L173" s="5">
        <f t="shared" si="13"/>
        <v>0.32945716999999997</v>
      </c>
      <c r="M173" s="5">
        <f t="shared" si="13"/>
        <v>5.5083999999999994E-2</v>
      </c>
      <c r="N173">
        <v>1</v>
      </c>
      <c r="O173" s="5">
        <f t="shared" si="14"/>
        <v>0.97289231652682306</v>
      </c>
      <c r="P173" s="5">
        <f t="shared" si="15"/>
        <v>0.16266393705610815</v>
      </c>
      <c r="Q173" s="5">
        <f t="shared" si="16"/>
        <v>0.98639698700651024</v>
      </c>
      <c r="R173" s="5">
        <f t="shared" si="17"/>
        <v>8.2831946736212914E-2</v>
      </c>
    </row>
    <row r="174" spans="5:18" x14ac:dyDescent="0.3">
      <c r="E174" s="4">
        <v>22.5</v>
      </c>
      <c r="F174" s="5">
        <v>0.31933800000000001</v>
      </c>
      <c r="G174" s="5">
        <v>0.18920999999999999</v>
      </c>
      <c r="H174" s="5">
        <v>4.35856E-3</v>
      </c>
      <c r="I174" s="5">
        <v>0.13638400000000001</v>
      </c>
      <c r="J174" s="5"/>
      <c r="K174" s="5">
        <f t="shared" si="12"/>
        <v>0.32369656000000002</v>
      </c>
      <c r="L174" s="5">
        <f t="shared" si="13"/>
        <v>0.31497944</v>
      </c>
      <c r="M174" s="5">
        <f t="shared" si="13"/>
        <v>5.2825999999999984E-2</v>
      </c>
      <c r="N174">
        <v>1</v>
      </c>
      <c r="O174" s="5">
        <f t="shared" si="14"/>
        <v>0.97307008761538882</v>
      </c>
      <c r="P174" s="5">
        <f t="shared" si="15"/>
        <v>0.16319605002907656</v>
      </c>
      <c r="Q174" s="5">
        <f t="shared" si="16"/>
        <v>0.98666019791867221</v>
      </c>
      <c r="R174" s="5">
        <f t="shared" si="17"/>
        <v>8.308305251592335E-2</v>
      </c>
    </row>
    <row r="175" spans="5:18" x14ac:dyDescent="0.3">
      <c r="E175" s="4">
        <v>23</v>
      </c>
      <c r="F175" s="5">
        <v>0.30432300000000001</v>
      </c>
      <c r="G175" s="5">
        <v>0.17999399999999999</v>
      </c>
      <c r="H175" s="5">
        <v>4.1549500000000001E-3</v>
      </c>
      <c r="I175" s="5">
        <v>0.13006699999999999</v>
      </c>
      <c r="J175" s="5"/>
      <c r="K175" s="5">
        <f t="shared" si="12"/>
        <v>0.30847795</v>
      </c>
      <c r="L175" s="5">
        <f t="shared" si="13"/>
        <v>0.30016805000000002</v>
      </c>
      <c r="M175" s="5">
        <f t="shared" si="13"/>
        <v>4.9926999999999999E-2</v>
      </c>
      <c r="N175">
        <v>1</v>
      </c>
      <c r="O175" s="5">
        <f t="shared" si="14"/>
        <v>0.97306160780697626</v>
      </c>
      <c r="P175" s="5">
        <f t="shared" si="15"/>
        <v>0.16184949361858764</v>
      </c>
      <c r="Q175" s="5">
        <f t="shared" si="16"/>
        <v>0.98643000317938978</v>
      </c>
      <c r="R175" s="5">
        <f t="shared" si="17"/>
        <v>8.241062418462268E-2</v>
      </c>
    </row>
    <row r="176" spans="5:18" x14ac:dyDescent="0.3">
      <c r="E176" s="4">
        <v>23.5</v>
      </c>
      <c r="F176" s="5">
        <v>0.29260399999999998</v>
      </c>
      <c r="G176" s="5">
        <v>0.17395099999999999</v>
      </c>
      <c r="H176" s="5">
        <v>4.0991600000000001E-3</v>
      </c>
      <c r="I176" s="5">
        <v>0.124573</v>
      </c>
      <c r="J176" s="5"/>
      <c r="K176" s="5">
        <f t="shared" si="12"/>
        <v>0.29670315999999997</v>
      </c>
      <c r="L176" s="5">
        <f t="shared" si="13"/>
        <v>0.28850483999999998</v>
      </c>
      <c r="M176" s="5">
        <f t="shared" si="13"/>
        <v>4.9377999999999991E-2</v>
      </c>
      <c r="N176">
        <v>1</v>
      </c>
      <c r="O176" s="5">
        <f t="shared" si="14"/>
        <v>0.9723686124542793</v>
      </c>
      <c r="P176" s="5">
        <f t="shared" si="15"/>
        <v>0.16642222482564728</v>
      </c>
      <c r="Q176" s="5">
        <f t="shared" si="16"/>
        <v>0.98650751411338911</v>
      </c>
      <c r="R176" s="5">
        <f t="shared" si="17"/>
        <v>8.4754489264800725E-2</v>
      </c>
    </row>
    <row r="177" spans="5:18" x14ac:dyDescent="0.3">
      <c r="E177" s="4">
        <v>24</v>
      </c>
      <c r="F177" s="5">
        <v>0.27783400000000003</v>
      </c>
      <c r="G177" s="5">
        <v>0.164491</v>
      </c>
      <c r="H177" s="5">
        <v>3.8225799999999999E-3</v>
      </c>
      <c r="I177" s="5">
        <v>0.11862200000000001</v>
      </c>
      <c r="J177" s="5"/>
      <c r="K177" s="5">
        <f t="shared" si="12"/>
        <v>0.28165658000000005</v>
      </c>
      <c r="L177" s="5">
        <f t="shared" si="13"/>
        <v>0.27401142000000001</v>
      </c>
      <c r="M177" s="5">
        <f t="shared" si="13"/>
        <v>4.5868999999999993E-2</v>
      </c>
      <c r="N177">
        <v>1</v>
      </c>
      <c r="O177" s="5">
        <f t="shared" si="14"/>
        <v>0.97285644809008176</v>
      </c>
      <c r="P177" s="5">
        <f t="shared" si="15"/>
        <v>0.16285435263042669</v>
      </c>
      <c r="Q177" s="5">
        <f t="shared" si="16"/>
        <v>0.98639302955826147</v>
      </c>
      <c r="R177" s="5">
        <f t="shared" si="17"/>
        <v>8.2930144700959801E-2</v>
      </c>
    </row>
    <row r="178" spans="5:18" x14ac:dyDescent="0.3">
      <c r="E178" s="4">
        <v>24.5</v>
      </c>
      <c r="F178" s="5">
        <v>0.26605400000000001</v>
      </c>
      <c r="G178" s="5">
        <v>0.158082</v>
      </c>
      <c r="H178" s="5">
        <v>3.7222100000000001E-3</v>
      </c>
      <c r="I178" s="5">
        <v>0.112946</v>
      </c>
      <c r="J178" s="5"/>
      <c r="K178" s="5">
        <f t="shared" si="12"/>
        <v>0.26977621000000002</v>
      </c>
      <c r="L178" s="5">
        <f t="shared" si="13"/>
        <v>0.26233179000000001</v>
      </c>
      <c r="M178" s="5">
        <f t="shared" si="13"/>
        <v>4.5135999999999996E-2</v>
      </c>
      <c r="N178">
        <v>1</v>
      </c>
      <c r="O178" s="5">
        <f t="shared" si="14"/>
        <v>0.97240520207471215</v>
      </c>
      <c r="P178" s="5">
        <f t="shared" si="15"/>
        <v>0.16730904478196945</v>
      </c>
      <c r="Q178" s="5">
        <f t="shared" si="16"/>
        <v>0.98669356615304671</v>
      </c>
      <c r="R178" s="5">
        <f t="shared" si="17"/>
        <v>8.5194310368556819E-2</v>
      </c>
    </row>
    <row r="179" spans="5:18" x14ac:dyDescent="0.3">
      <c r="E179" s="4">
        <v>25</v>
      </c>
      <c r="F179" s="5">
        <v>0.25769199999999998</v>
      </c>
      <c r="G179" s="5">
        <v>0.152833</v>
      </c>
      <c r="H179" s="5">
        <v>3.5538800000000001E-3</v>
      </c>
      <c r="I179" s="5">
        <v>0.10989400000000001</v>
      </c>
      <c r="J179" s="5"/>
      <c r="K179" s="5">
        <f t="shared" si="12"/>
        <v>0.26124587999999999</v>
      </c>
      <c r="L179" s="5">
        <f t="shared" si="13"/>
        <v>0.25413811999999997</v>
      </c>
      <c r="M179" s="5">
        <f t="shared" si="13"/>
        <v>4.2938999999999991E-2</v>
      </c>
      <c r="N179">
        <v>1</v>
      </c>
      <c r="O179" s="5">
        <f t="shared" si="14"/>
        <v>0.97279283409177586</v>
      </c>
      <c r="P179" s="5">
        <f t="shared" si="15"/>
        <v>0.16436240066254823</v>
      </c>
      <c r="Q179" s="5">
        <f t="shared" si="16"/>
        <v>0.98658040564966898</v>
      </c>
      <c r="R179" s="5">
        <f t="shared" si="17"/>
        <v>8.3689259674665756E-2</v>
      </c>
    </row>
    <row r="180" spans="5:18" x14ac:dyDescent="0.3">
      <c r="E180" s="4">
        <v>25.5</v>
      </c>
      <c r="F180" s="5">
        <v>0.24652199999999999</v>
      </c>
      <c r="G180" s="5">
        <v>0.14654600000000001</v>
      </c>
      <c r="H180" s="5">
        <v>3.4620900000000001E-3</v>
      </c>
      <c r="I180" s="5">
        <v>0.10440099999999999</v>
      </c>
      <c r="J180" s="5"/>
      <c r="K180" s="5">
        <f t="shared" si="12"/>
        <v>0.24998408999999999</v>
      </c>
      <c r="L180" s="5">
        <f t="shared" si="13"/>
        <v>0.24305990999999999</v>
      </c>
      <c r="M180" s="5">
        <f t="shared" si="13"/>
        <v>4.2145000000000016E-2</v>
      </c>
      <c r="N180">
        <v>1</v>
      </c>
      <c r="O180" s="5">
        <f t="shared" si="14"/>
        <v>0.97230151726855896</v>
      </c>
      <c r="P180" s="5">
        <f t="shared" si="15"/>
        <v>0.16859072911400089</v>
      </c>
      <c r="Q180" s="5">
        <f t="shared" si="16"/>
        <v>0.98680954313683666</v>
      </c>
      <c r="R180" s="5">
        <f t="shared" si="17"/>
        <v>8.584322277002128E-2</v>
      </c>
    </row>
    <row r="181" spans="5:18" x14ac:dyDescent="0.3">
      <c r="E181" s="4">
        <v>26</v>
      </c>
      <c r="F181" s="5">
        <v>0.233399</v>
      </c>
      <c r="G181" s="5">
        <v>0.13824600000000001</v>
      </c>
      <c r="H181" s="5">
        <v>3.2312999999999999E-3</v>
      </c>
      <c r="I181" s="5">
        <v>9.9213099999999999E-2</v>
      </c>
      <c r="J181" s="5"/>
      <c r="K181" s="5">
        <f t="shared" si="12"/>
        <v>0.23663029999999999</v>
      </c>
      <c r="L181" s="5">
        <f t="shared" si="13"/>
        <v>0.2301677</v>
      </c>
      <c r="M181" s="5">
        <f t="shared" si="13"/>
        <v>3.9032900000000009E-2</v>
      </c>
      <c r="N181">
        <v>1</v>
      </c>
      <c r="O181" s="5">
        <f t="shared" si="14"/>
        <v>0.97268904278108093</v>
      </c>
      <c r="P181" s="5">
        <f t="shared" si="15"/>
        <v>0.16495309349647957</v>
      </c>
      <c r="Q181" s="5">
        <f t="shared" si="16"/>
        <v>0.98657665541022899</v>
      </c>
      <c r="R181" s="5">
        <f t="shared" si="17"/>
        <v>8.3993204280562395E-2</v>
      </c>
    </row>
    <row r="182" spans="5:18" x14ac:dyDescent="0.3">
      <c r="E182" s="4">
        <v>26.5</v>
      </c>
      <c r="F182" s="5">
        <v>0.22162000000000001</v>
      </c>
      <c r="G182" s="5">
        <v>0.13159299999999999</v>
      </c>
      <c r="H182" s="5">
        <v>3.1364100000000001E-3</v>
      </c>
      <c r="I182" s="5">
        <v>9.3811500000000006E-2</v>
      </c>
      <c r="J182" s="5"/>
      <c r="K182" s="5">
        <f t="shared" si="12"/>
        <v>0.22475641000000002</v>
      </c>
      <c r="L182" s="5">
        <f t="shared" si="13"/>
        <v>0.21848359000000001</v>
      </c>
      <c r="M182" s="5">
        <f t="shared" si="13"/>
        <v>3.7781499999999982E-2</v>
      </c>
      <c r="N182">
        <v>1</v>
      </c>
      <c r="O182" s="5">
        <f t="shared" si="14"/>
        <v>0.97209058464672926</v>
      </c>
      <c r="P182" s="5">
        <f t="shared" si="15"/>
        <v>0.16809976632034646</v>
      </c>
      <c r="Q182" s="5">
        <f t="shared" si="16"/>
        <v>0.98651793506036922</v>
      </c>
      <c r="R182" s="5">
        <f t="shared" si="17"/>
        <v>8.5616309473275989E-2</v>
      </c>
    </row>
    <row r="183" spans="5:18" x14ac:dyDescent="0.3">
      <c r="E183" s="4">
        <v>27</v>
      </c>
      <c r="F183" s="5">
        <v>0.21130499999999999</v>
      </c>
      <c r="G183" s="5">
        <v>0.12567200000000001</v>
      </c>
      <c r="H183" s="5">
        <v>3.0102900000000001E-3</v>
      </c>
      <c r="I183" s="5">
        <v>8.9752700000000005E-2</v>
      </c>
      <c r="J183" s="5"/>
      <c r="K183" s="5">
        <f t="shared" si="12"/>
        <v>0.21431528999999999</v>
      </c>
      <c r="L183" s="5">
        <f t="shared" si="13"/>
        <v>0.20829470999999999</v>
      </c>
      <c r="M183" s="5">
        <f t="shared" si="13"/>
        <v>3.5919300000000001E-2</v>
      </c>
      <c r="N183">
        <v>1</v>
      </c>
      <c r="O183" s="5">
        <f t="shared" si="14"/>
        <v>0.97190783728029861</v>
      </c>
      <c r="P183" s="5">
        <f t="shared" si="15"/>
        <v>0.16760026781103673</v>
      </c>
      <c r="Q183" s="5">
        <f t="shared" si="16"/>
        <v>0.98625285497036641</v>
      </c>
      <c r="R183" s="5">
        <f t="shared" si="17"/>
        <v>8.5382569219771234E-2</v>
      </c>
    </row>
    <row r="184" spans="5:18" x14ac:dyDescent="0.3">
      <c r="E184" s="4">
        <v>27.5</v>
      </c>
      <c r="F184" s="5">
        <v>0.200929</v>
      </c>
      <c r="G184" s="5">
        <v>0.119507</v>
      </c>
      <c r="H184" s="5">
        <v>2.8774899999999999E-3</v>
      </c>
      <c r="I184" s="5">
        <v>8.5602300000000006E-2</v>
      </c>
      <c r="J184" s="5"/>
      <c r="K184" s="5">
        <f t="shared" si="12"/>
        <v>0.20380649000000001</v>
      </c>
      <c r="L184" s="5">
        <f t="shared" si="13"/>
        <v>0.19805150999999999</v>
      </c>
      <c r="M184" s="5">
        <f t="shared" si="13"/>
        <v>3.3904699999999996E-2</v>
      </c>
      <c r="N184">
        <v>1</v>
      </c>
      <c r="O184" s="5">
        <f t="shared" si="14"/>
        <v>0.97176252826884946</v>
      </c>
      <c r="P184" s="5">
        <f t="shared" si="15"/>
        <v>0.16635731276270935</v>
      </c>
      <c r="Q184" s="5">
        <f t="shared" si="16"/>
        <v>0.98589916667836597</v>
      </c>
      <c r="R184" s="5">
        <f t="shared" si="17"/>
        <v>8.4773894747488004E-2</v>
      </c>
    </row>
    <row r="185" spans="5:18" x14ac:dyDescent="0.3">
      <c r="E185" s="4">
        <v>28</v>
      </c>
      <c r="F185" s="5">
        <v>0.194276</v>
      </c>
      <c r="G185" s="5">
        <v>0.11511299999999999</v>
      </c>
      <c r="H185" s="5">
        <v>2.7418299999999998E-3</v>
      </c>
      <c r="I185" s="5">
        <v>8.2062200000000002E-2</v>
      </c>
      <c r="J185" s="5"/>
      <c r="K185" s="5">
        <f t="shared" si="12"/>
        <v>0.19701783</v>
      </c>
      <c r="L185" s="5">
        <f t="shared" si="13"/>
        <v>0.19153417</v>
      </c>
      <c r="M185" s="5">
        <f t="shared" si="13"/>
        <v>3.3050799999999991E-2</v>
      </c>
      <c r="N185">
        <v>1</v>
      </c>
      <c r="O185" s="5">
        <f t="shared" si="14"/>
        <v>0.97216668156379549</v>
      </c>
      <c r="P185" s="5">
        <f t="shared" si="15"/>
        <v>0.16775537523685033</v>
      </c>
      <c r="Q185" s="5">
        <f t="shared" si="16"/>
        <v>0.98653429877709697</v>
      </c>
      <c r="R185" s="5">
        <f t="shared" si="17"/>
        <v>8.5437744354359135E-2</v>
      </c>
    </row>
    <row r="186" spans="5:18" x14ac:dyDescent="0.3">
      <c r="E186" s="4">
        <v>28.5</v>
      </c>
      <c r="F186" s="5">
        <v>0.18481500000000001</v>
      </c>
      <c r="G186" s="5">
        <v>0.109681</v>
      </c>
      <c r="H186" s="5">
        <v>2.6331100000000001E-3</v>
      </c>
      <c r="I186" s="5">
        <v>7.8339099999999995E-2</v>
      </c>
      <c r="J186" s="5"/>
      <c r="K186" s="5">
        <f t="shared" si="12"/>
        <v>0.18744811</v>
      </c>
      <c r="L186" s="5">
        <f t="shared" si="13"/>
        <v>0.18218189000000001</v>
      </c>
      <c r="M186" s="5">
        <f t="shared" si="13"/>
        <v>3.1341900000000006E-2</v>
      </c>
      <c r="N186">
        <v>1</v>
      </c>
      <c r="O186" s="5">
        <f t="shared" si="14"/>
        <v>0.9719057183345301</v>
      </c>
      <c r="P186" s="5">
        <f t="shared" si="15"/>
        <v>0.16720307289307962</v>
      </c>
      <c r="Q186" s="5">
        <f t="shared" si="16"/>
        <v>0.98618334650117034</v>
      </c>
      <c r="R186" s="5">
        <f t="shared" si="17"/>
        <v>8.5184300989226483E-2</v>
      </c>
    </row>
    <row r="187" spans="5:18" x14ac:dyDescent="0.3">
      <c r="E187" s="4">
        <v>29</v>
      </c>
      <c r="F187" s="5">
        <v>0.180177</v>
      </c>
      <c r="G187" s="5">
        <v>0.107178</v>
      </c>
      <c r="H187" s="5">
        <v>2.5828000000000001E-3</v>
      </c>
      <c r="I187" s="5">
        <v>7.6935299999999998E-2</v>
      </c>
      <c r="J187" s="5"/>
      <c r="K187" s="5">
        <f t="shared" si="12"/>
        <v>0.1827598</v>
      </c>
      <c r="L187" s="5">
        <f t="shared" si="13"/>
        <v>0.17759420000000001</v>
      </c>
      <c r="M187" s="5">
        <f t="shared" si="13"/>
        <v>3.0242699999999997E-2</v>
      </c>
      <c r="N187">
        <v>1</v>
      </c>
      <c r="O187" s="5">
        <f t="shared" si="14"/>
        <v>0.97173557861192672</v>
      </c>
      <c r="P187" s="5">
        <f t="shared" si="15"/>
        <v>0.16547785672779242</v>
      </c>
      <c r="Q187" s="5">
        <f t="shared" si="16"/>
        <v>0.98572458415496567</v>
      </c>
      <c r="R187" s="5">
        <f t="shared" si="17"/>
        <v>8.4336501587405854E-2</v>
      </c>
    </row>
    <row r="188" spans="5:18" x14ac:dyDescent="0.3">
      <c r="E188" s="4">
        <v>29.5</v>
      </c>
      <c r="F188" s="5">
        <v>0.17358499999999999</v>
      </c>
      <c r="G188" s="5">
        <v>0.102784</v>
      </c>
      <c r="H188" s="5">
        <v>2.4225900000000001E-3</v>
      </c>
      <c r="I188" s="5">
        <v>7.4707499999999996E-2</v>
      </c>
      <c r="J188" s="5"/>
      <c r="K188" s="5">
        <f t="shared" si="12"/>
        <v>0.17600758999999999</v>
      </c>
      <c r="L188" s="5">
        <f t="shared" si="13"/>
        <v>0.17116240999999999</v>
      </c>
      <c r="M188" s="5">
        <f t="shared" si="13"/>
        <v>2.8076500000000004E-2</v>
      </c>
      <c r="N188">
        <v>1</v>
      </c>
      <c r="O188" s="5">
        <f t="shared" si="14"/>
        <v>0.97247175533736918</v>
      </c>
      <c r="P188" s="5">
        <f t="shared" si="15"/>
        <v>0.15951868893835774</v>
      </c>
      <c r="Q188" s="5">
        <f t="shared" si="16"/>
        <v>0.98546817657880592</v>
      </c>
      <c r="R188" s="5">
        <f t="shared" si="17"/>
        <v>8.1293166429395297E-2</v>
      </c>
    </row>
    <row r="189" spans="5:18" x14ac:dyDescent="0.3">
      <c r="E189" s="4">
        <v>30</v>
      </c>
      <c r="F189" s="5">
        <v>0.166627</v>
      </c>
      <c r="G189" s="5">
        <v>9.8621799999999996E-2</v>
      </c>
      <c r="H189" s="5">
        <v>2.3577400000000001E-3</v>
      </c>
      <c r="I189" s="5">
        <v>7.1014900000000006E-2</v>
      </c>
      <c r="J189" s="5"/>
      <c r="K189" s="5">
        <f t="shared" si="12"/>
        <v>0.16898473999999999</v>
      </c>
      <c r="L189" s="5">
        <f t="shared" si="13"/>
        <v>0.16426926</v>
      </c>
      <c r="M189" s="5">
        <f t="shared" si="13"/>
        <v>2.760689999999999E-2</v>
      </c>
      <c r="N189">
        <v>1</v>
      </c>
      <c r="O189" s="5">
        <f t="shared" si="14"/>
        <v>0.97209523179430291</v>
      </c>
      <c r="P189" s="5">
        <f t="shared" si="15"/>
        <v>0.16336918943095094</v>
      </c>
      <c r="Q189" s="5">
        <f t="shared" si="16"/>
        <v>0.98572746321310611</v>
      </c>
      <c r="R189" s="5">
        <f t="shared" si="17"/>
        <v>8.3251455142922884E-2</v>
      </c>
    </row>
    <row r="190" spans="5:18" x14ac:dyDescent="0.3">
      <c r="E190" s="4">
        <v>30.5</v>
      </c>
      <c r="F190" s="5">
        <v>0.15765499999999999</v>
      </c>
      <c r="G190" s="5">
        <v>9.3555899999999997E-2</v>
      </c>
      <c r="H190" s="5">
        <v>2.2552200000000001E-3</v>
      </c>
      <c r="I190" s="5">
        <v>6.6925499999999999E-2</v>
      </c>
      <c r="J190" s="5"/>
      <c r="K190" s="5">
        <f t="shared" si="12"/>
        <v>0.15991021999999999</v>
      </c>
      <c r="L190" s="5">
        <f t="shared" si="13"/>
        <v>0.15539977999999999</v>
      </c>
      <c r="M190" s="5">
        <f t="shared" si="13"/>
        <v>2.6630399999999999E-2</v>
      </c>
      <c r="N190">
        <v>1</v>
      </c>
      <c r="O190" s="5">
        <f t="shared" si="14"/>
        <v>0.97179392286496757</v>
      </c>
      <c r="P190" s="5">
        <f t="shared" si="15"/>
        <v>0.16653344607993159</v>
      </c>
      <c r="Q190" s="5">
        <f t="shared" si="16"/>
        <v>0.98595984562280226</v>
      </c>
      <c r="R190" s="5">
        <f t="shared" si="17"/>
        <v>8.4859248301597176E-2</v>
      </c>
    </row>
    <row r="191" spans="5:18" x14ac:dyDescent="0.3">
      <c r="E191" s="4">
        <v>31</v>
      </c>
      <c r="F191" s="5">
        <v>0.158692</v>
      </c>
      <c r="G191" s="5">
        <v>9.3555899999999997E-2</v>
      </c>
      <c r="H191" s="5">
        <v>2.1395799999999999E-3</v>
      </c>
      <c r="I191" s="5">
        <v>6.7749500000000004E-2</v>
      </c>
      <c r="J191" s="5"/>
      <c r="K191" s="5">
        <f t="shared" si="12"/>
        <v>0.16083158</v>
      </c>
      <c r="L191" s="5">
        <f t="shared" si="13"/>
        <v>0.15655242</v>
      </c>
      <c r="M191" s="5">
        <f t="shared" si="13"/>
        <v>2.5806399999999993E-2</v>
      </c>
      <c r="N191">
        <v>1</v>
      </c>
      <c r="O191" s="5">
        <f t="shared" si="14"/>
        <v>0.97339353378235793</v>
      </c>
      <c r="P191" s="5">
        <f t="shared" si="15"/>
        <v>0.16045604973849037</v>
      </c>
      <c r="Q191" s="5">
        <f t="shared" si="16"/>
        <v>0.98652983508203507</v>
      </c>
      <c r="R191" s="5">
        <f t="shared" si="17"/>
        <v>8.1686357645847238E-2</v>
      </c>
    </row>
    <row r="192" spans="5:18" x14ac:dyDescent="0.3">
      <c r="E192" s="4">
        <v>31.5</v>
      </c>
      <c r="F192" s="5">
        <v>0.148011</v>
      </c>
      <c r="G192" s="5">
        <v>8.7582099999999996E-2</v>
      </c>
      <c r="H192" s="5">
        <v>2.0740200000000002E-3</v>
      </c>
      <c r="I192" s="5">
        <v>6.3507599999999997E-2</v>
      </c>
      <c r="J192" s="5"/>
      <c r="K192" s="5">
        <f t="shared" si="12"/>
        <v>0.15008502000000001</v>
      </c>
      <c r="L192" s="5">
        <f t="shared" si="13"/>
        <v>0.14593697999999999</v>
      </c>
      <c r="M192" s="5">
        <f t="shared" si="13"/>
        <v>2.4074499999999999E-2</v>
      </c>
      <c r="N192">
        <v>1</v>
      </c>
      <c r="O192" s="5">
        <f t="shared" si="14"/>
        <v>0.97236206518145507</v>
      </c>
      <c r="P192" s="5">
        <f t="shared" si="15"/>
        <v>0.16040574868831012</v>
      </c>
      <c r="Q192" s="5">
        <f t="shared" si="16"/>
        <v>0.98550392694103539</v>
      </c>
      <c r="R192" s="5">
        <f t="shared" si="17"/>
        <v>8.1746293451733829E-2</v>
      </c>
    </row>
    <row r="193" spans="5:18" x14ac:dyDescent="0.3">
      <c r="E193" s="4">
        <v>32</v>
      </c>
      <c r="F193" s="5">
        <v>0.146729</v>
      </c>
      <c r="G193" s="5">
        <v>8.6590299999999995E-2</v>
      </c>
      <c r="H193" s="5">
        <v>2.0003500000000001E-3</v>
      </c>
      <c r="I193" s="5">
        <v>6.2591999999999995E-2</v>
      </c>
      <c r="J193" s="5"/>
      <c r="K193" s="5">
        <f t="shared" si="12"/>
        <v>0.14872935000000001</v>
      </c>
      <c r="L193" s="5">
        <f t="shared" si="13"/>
        <v>0.14472864999999999</v>
      </c>
      <c r="M193" s="5">
        <f t="shared" si="13"/>
        <v>2.39983E-2</v>
      </c>
      <c r="N193">
        <v>1</v>
      </c>
      <c r="O193" s="5">
        <f t="shared" si="14"/>
        <v>0.97310080357373963</v>
      </c>
      <c r="P193" s="5">
        <f t="shared" si="15"/>
        <v>0.16135550918497257</v>
      </c>
      <c r="Q193" s="5">
        <f t="shared" si="16"/>
        <v>0.98638774032334742</v>
      </c>
      <c r="R193" s="5">
        <f t="shared" si="17"/>
        <v>8.2160357026186584E-2</v>
      </c>
    </row>
    <row r="194" spans="5:18" x14ac:dyDescent="0.3">
      <c r="E194" s="4">
        <v>32.5</v>
      </c>
      <c r="F194" s="5">
        <v>0.138429</v>
      </c>
      <c r="G194" s="5">
        <v>8.1615900000000005E-2</v>
      </c>
      <c r="H194" s="5">
        <v>1.8892399999999999E-3</v>
      </c>
      <c r="I194" s="5">
        <v>5.9478999999999997E-2</v>
      </c>
      <c r="J194" s="5"/>
      <c r="K194" s="5">
        <f t="shared" si="12"/>
        <v>0.14031823999999998</v>
      </c>
      <c r="L194" s="5">
        <f t="shared" si="13"/>
        <v>0.13653976000000001</v>
      </c>
      <c r="M194" s="5">
        <f t="shared" si="13"/>
        <v>2.2136900000000008E-2</v>
      </c>
      <c r="N194">
        <v>1</v>
      </c>
      <c r="O194" s="5">
        <f t="shared" si="14"/>
        <v>0.97307206817873448</v>
      </c>
      <c r="P194" s="5">
        <f t="shared" si="15"/>
        <v>0.15776209849838488</v>
      </c>
      <c r="Q194" s="5">
        <f t="shared" si="16"/>
        <v>0.98577793117529966</v>
      </c>
      <c r="R194" s="5">
        <f t="shared" si="17"/>
        <v>8.0364661833333365E-2</v>
      </c>
    </row>
    <row r="195" spans="5:18" x14ac:dyDescent="0.3">
      <c r="E195" s="4">
        <v>33</v>
      </c>
      <c r="F195" s="5">
        <v>0.13617000000000001</v>
      </c>
      <c r="G195" s="5">
        <v>8.0235000000000001E-2</v>
      </c>
      <c r="H195" s="5">
        <v>1.83559E-3</v>
      </c>
      <c r="I195" s="5">
        <v>5.8441399999999998E-2</v>
      </c>
      <c r="J195" s="5"/>
      <c r="K195" s="5">
        <f t="shared" si="12"/>
        <v>0.13800559000000001</v>
      </c>
      <c r="L195" s="5">
        <f t="shared" si="13"/>
        <v>0.13433441000000002</v>
      </c>
      <c r="M195" s="5">
        <f t="shared" si="13"/>
        <v>2.1793600000000003E-2</v>
      </c>
      <c r="N195">
        <v>1</v>
      </c>
      <c r="O195" s="5">
        <f t="shared" si="14"/>
        <v>0.97339832393745795</v>
      </c>
      <c r="P195" s="5">
        <f t="shared" si="15"/>
        <v>0.15791824084807002</v>
      </c>
      <c r="Q195" s="5">
        <f t="shared" si="16"/>
        <v>0.98612497576970504</v>
      </c>
      <c r="R195" s="5">
        <f t="shared" si="17"/>
        <v>8.0416337042429814E-2</v>
      </c>
    </row>
    <row r="196" spans="5:18" x14ac:dyDescent="0.3">
      <c r="E196" s="4">
        <v>33.5</v>
      </c>
      <c r="F196" s="5">
        <v>0.13433899999999999</v>
      </c>
      <c r="G196" s="5">
        <v>7.9407199999999997E-2</v>
      </c>
      <c r="H196" s="5">
        <v>1.7943499999999999E-3</v>
      </c>
      <c r="I196" s="5">
        <v>5.7861599999999999E-2</v>
      </c>
      <c r="J196" s="5"/>
      <c r="K196" s="5">
        <f t="shared" si="12"/>
        <v>0.13613334999999999</v>
      </c>
      <c r="L196" s="5">
        <f t="shared" si="13"/>
        <v>0.13254464999999999</v>
      </c>
      <c r="M196" s="5">
        <f t="shared" si="13"/>
        <v>2.1545599999999998E-2</v>
      </c>
      <c r="N196">
        <v>1</v>
      </c>
      <c r="O196" s="5">
        <f t="shared" si="14"/>
        <v>0.97363834798746962</v>
      </c>
      <c r="P196" s="5">
        <f t="shared" si="15"/>
        <v>0.15826834497204395</v>
      </c>
      <c r="Q196" s="5">
        <f t="shared" si="16"/>
        <v>0.98641801569717835</v>
      </c>
      <c r="R196" s="5">
        <f t="shared" si="17"/>
        <v>8.0572025747251544E-2</v>
      </c>
    </row>
    <row r="197" spans="5:18" x14ac:dyDescent="0.3">
      <c r="E197" s="4">
        <v>34</v>
      </c>
      <c r="F197" s="5">
        <v>0.127442</v>
      </c>
      <c r="G197" s="5">
        <v>7.5184299999999996E-2</v>
      </c>
      <c r="H197" s="5">
        <v>1.7309300000000001E-3</v>
      </c>
      <c r="I197" s="5">
        <v>5.5237099999999997E-2</v>
      </c>
      <c r="J197" s="5"/>
      <c r="K197" s="5">
        <f t="shared" si="12"/>
        <v>0.12917292999999999</v>
      </c>
      <c r="L197" s="5">
        <f t="shared" si="13"/>
        <v>0.12571107000000001</v>
      </c>
      <c r="M197" s="5">
        <f t="shared" si="13"/>
        <v>1.9947199999999998E-2</v>
      </c>
      <c r="N197">
        <v>1</v>
      </c>
      <c r="O197" s="5">
        <f t="shared" si="14"/>
        <v>0.97319980277601514</v>
      </c>
      <c r="P197" s="5">
        <f t="shared" si="15"/>
        <v>0.15442244748957851</v>
      </c>
      <c r="Q197" s="5">
        <f t="shared" si="16"/>
        <v>0.98537513080650985</v>
      </c>
      <c r="R197" s="5">
        <f t="shared" si="17"/>
        <v>7.8681518916816767E-2</v>
      </c>
    </row>
    <row r="198" spans="5:18" x14ac:dyDescent="0.3">
      <c r="E198" s="4">
        <v>34.5</v>
      </c>
      <c r="F198" s="5">
        <v>0.119629</v>
      </c>
      <c r="G198" s="5">
        <v>7.0167999999999994E-2</v>
      </c>
      <c r="H198" s="5">
        <v>1.6040900000000001E-3</v>
      </c>
      <c r="I198" s="5">
        <v>5.1636000000000001E-2</v>
      </c>
      <c r="J198" s="5"/>
      <c r="K198" s="5">
        <f t="shared" si="12"/>
        <v>0.12123309</v>
      </c>
      <c r="L198" s="5">
        <f t="shared" si="13"/>
        <v>0.11802491</v>
      </c>
      <c r="M198" s="5">
        <f t="shared" si="13"/>
        <v>1.8531999999999993E-2</v>
      </c>
      <c r="N198">
        <v>1</v>
      </c>
      <c r="O198" s="5">
        <f t="shared" si="14"/>
        <v>0.97353709288445911</v>
      </c>
      <c r="P198" s="5">
        <f t="shared" si="15"/>
        <v>0.15286255592429421</v>
      </c>
      <c r="Q198" s="5">
        <f t="shared" si="16"/>
        <v>0.98546508422451573</v>
      </c>
      <c r="R198" s="5">
        <f t="shared" si="17"/>
        <v>7.7873029391748214E-2</v>
      </c>
    </row>
    <row r="199" spans="5:18" x14ac:dyDescent="0.3">
      <c r="E199" s="4">
        <v>35</v>
      </c>
      <c r="F199" s="5">
        <v>0.124024</v>
      </c>
      <c r="G199" s="5">
        <v>7.3013800000000004E-2</v>
      </c>
      <c r="H199" s="5">
        <v>1.65416E-3</v>
      </c>
      <c r="I199" s="5">
        <v>5.3253399999999999E-2</v>
      </c>
      <c r="J199" s="5"/>
      <c r="K199" s="5">
        <f t="shared" si="12"/>
        <v>0.12567815999999998</v>
      </c>
      <c r="L199" s="5">
        <f t="shared" si="13"/>
        <v>0.12236983999999999</v>
      </c>
      <c r="M199" s="5">
        <f t="shared" si="13"/>
        <v>1.9760400000000004E-2</v>
      </c>
      <c r="N199">
        <v>1</v>
      </c>
      <c r="O199" s="5">
        <f t="shared" si="14"/>
        <v>0.97367625369435717</v>
      </c>
      <c r="P199" s="5">
        <f t="shared" si="15"/>
        <v>0.15723018223691376</v>
      </c>
      <c r="Q199" s="5">
        <f t="shared" si="16"/>
        <v>0.98628939830788576</v>
      </c>
      <c r="R199" s="5">
        <f t="shared" si="17"/>
        <v>8.0049463734106402E-2</v>
      </c>
    </row>
    <row r="200" spans="5:18" x14ac:dyDescent="0.3">
      <c r="E200" s="4">
        <v>35.5</v>
      </c>
      <c r="F200" s="5">
        <v>0.11328199999999999</v>
      </c>
      <c r="G200" s="5">
        <v>6.6692799999999997E-2</v>
      </c>
      <c r="H200" s="5">
        <v>1.5504399999999999E-3</v>
      </c>
      <c r="I200" s="5">
        <v>4.88665E-2</v>
      </c>
      <c r="J200" s="5"/>
      <c r="K200" s="5">
        <f t="shared" si="12"/>
        <v>0.11483243999999999</v>
      </c>
      <c r="L200" s="5">
        <f t="shared" si="13"/>
        <v>0.11173155999999999</v>
      </c>
      <c r="M200" s="5">
        <f t="shared" si="13"/>
        <v>1.7826299999999996E-2</v>
      </c>
      <c r="N200">
        <v>1</v>
      </c>
      <c r="O200" s="5">
        <f t="shared" si="14"/>
        <v>0.9729964807853948</v>
      </c>
      <c r="P200" s="5">
        <f t="shared" si="15"/>
        <v>0.1552374921233059</v>
      </c>
      <c r="Q200" s="5">
        <f t="shared" si="16"/>
        <v>0.98530240565092331</v>
      </c>
      <c r="R200" s="5">
        <f t="shared" si="17"/>
        <v>7.9106179147748923E-2</v>
      </c>
    </row>
    <row r="201" spans="5:18" x14ac:dyDescent="0.3">
      <c r="E201" s="4">
        <v>36</v>
      </c>
      <c r="F201" s="5">
        <v>0.116517</v>
      </c>
      <c r="G201" s="5">
        <v>6.8581100000000006E-2</v>
      </c>
      <c r="H201" s="5">
        <v>1.53805E-3</v>
      </c>
      <c r="I201" s="5">
        <v>4.9763000000000002E-2</v>
      </c>
      <c r="J201" s="5"/>
      <c r="K201" s="5">
        <f t="shared" si="12"/>
        <v>0.11805504999999999</v>
      </c>
      <c r="L201" s="5">
        <f t="shared" si="13"/>
        <v>0.11497895</v>
      </c>
      <c r="M201" s="5">
        <f t="shared" si="13"/>
        <v>1.8818100000000004E-2</v>
      </c>
      <c r="N201">
        <v>1</v>
      </c>
      <c r="O201" s="5">
        <f t="shared" si="14"/>
        <v>0.97394351194633355</v>
      </c>
      <c r="P201" s="5">
        <f t="shared" si="15"/>
        <v>0.15940105908218247</v>
      </c>
      <c r="Q201" s="5">
        <f t="shared" si="16"/>
        <v>0.98690154630483751</v>
      </c>
      <c r="R201" s="5">
        <f t="shared" si="17"/>
        <v>8.111365854260566E-2</v>
      </c>
    </row>
    <row r="202" spans="5:18" x14ac:dyDescent="0.3">
      <c r="E202" s="4">
        <v>36.5</v>
      </c>
      <c r="F202" s="5">
        <v>0.103516</v>
      </c>
      <c r="G202" s="5">
        <v>6.06043E-2</v>
      </c>
      <c r="H202" s="5">
        <v>1.41025E-3</v>
      </c>
      <c r="I202" s="5">
        <v>4.4229699999999997E-2</v>
      </c>
      <c r="J202" s="5"/>
      <c r="K202" s="5">
        <f t="shared" ref="K202:K249" si="18">F202+H202</f>
        <v>0.10492625</v>
      </c>
      <c r="L202" s="5">
        <f t="shared" ref="L202:M249" si="19">F202-H202</f>
        <v>0.10210575</v>
      </c>
      <c r="M202" s="5">
        <f t="shared" si="19"/>
        <v>1.6374600000000003E-2</v>
      </c>
      <c r="N202">
        <v>1</v>
      </c>
      <c r="O202" s="5">
        <f t="shared" ref="O202:O249" si="20">L202/K202</f>
        <v>0.97311921468650597</v>
      </c>
      <c r="P202" s="5">
        <f t="shared" ref="P202:P249" si="21">M202/K202</f>
        <v>0.15605818372428257</v>
      </c>
      <c r="Q202" s="5">
        <f t="shared" ref="Q202:Q249" si="22">SQRT(O202^2+P202^2)</f>
        <v>0.98555322672060897</v>
      </c>
      <c r="R202" s="5">
        <f t="shared" ref="R202:R249" si="23">0.5*ATAN(P202/O202)</f>
        <v>7.9507529644421759E-2</v>
      </c>
    </row>
    <row r="203" spans="5:18" x14ac:dyDescent="0.3">
      <c r="E203" s="4">
        <v>37</v>
      </c>
      <c r="F203" s="5">
        <v>0.101136</v>
      </c>
      <c r="G203" s="5">
        <v>5.9517100000000003E-2</v>
      </c>
      <c r="H203" s="5">
        <v>1.36853E-3</v>
      </c>
      <c r="I203" s="5">
        <v>4.4094300000000003E-2</v>
      </c>
      <c r="J203" s="5"/>
      <c r="K203" s="5">
        <f t="shared" si="18"/>
        <v>0.10250453000000001</v>
      </c>
      <c r="L203" s="5">
        <f t="shared" si="19"/>
        <v>9.9767469999999997E-2</v>
      </c>
      <c r="M203" s="5">
        <f t="shared" si="19"/>
        <v>1.54228E-2</v>
      </c>
      <c r="N203">
        <v>1</v>
      </c>
      <c r="O203" s="5">
        <f t="shared" si="20"/>
        <v>0.97329815570102107</v>
      </c>
      <c r="P203" s="5">
        <f t="shared" si="21"/>
        <v>0.15045969187898328</v>
      </c>
      <c r="Q203" s="5">
        <f t="shared" si="22"/>
        <v>0.98485908574340097</v>
      </c>
      <c r="R203" s="5">
        <f t="shared" si="23"/>
        <v>7.6686707949681368E-2</v>
      </c>
    </row>
    <row r="204" spans="5:18" x14ac:dyDescent="0.3">
      <c r="E204" s="4">
        <v>37.5</v>
      </c>
      <c r="F204" s="5">
        <v>9.7546099999999997E-2</v>
      </c>
      <c r="G204" s="5">
        <v>5.7739499999999999E-2</v>
      </c>
      <c r="H204" s="5">
        <v>1.3704399999999999E-3</v>
      </c>
      <c r="I204" s="5">
        <v>4.2871699999999999E-2</v>
      </c>
      <c r="J204" s="5"/>
      <c r="K204" s="5">
        <f t="shared" si="18"/>
        <v>9.8916539999999997E-2</v>
      </c>
      <c r="L204" s="5">
        <f t="shared" si="19"/>
        <v>9.6175659999999996E-2</v>
      </c>
      <c r="M204" s="5">
        <f t="shared" si="19"/>
        <v>1.48678E-2</v>
      </c>
      <c r="N204">
        <v>1</v>
      </c>
      <c r="O204" s="5">
        <f t="shared" si="20"/>
        <v>0.97229098389409896</v>
      </c>
      <c r="P204" s="5">
        <f t="shared" si="21"/>
        <v>0.15030651092324904</v>
      </c>
      <c r="Q204" s="5">
        <f t="shared" si="22"/>
        <v>0.98384033490586054</v>
      </c>
      <c r="R204" s="5">
        <f t="shared" si="23"/>
        <v>7.6687971189765253E-2</v>
      </c>
    </row>
    <row r="205" spans="5:18" x14ac:dyDescent="0.3">
      <c r="E205" s="4">
        <v>38</v>
      </c>
      <c r="F205" s="5">
        <v>8.9451299999999997E-2</v>
      </c>
      <c r="G205" s="5">
        <v>5.2742200000000003E-2</v>
      </c>
      <c r="H205" s="5">
        <v>1.2390700000000001E-3</v>
      </c>
      <c r="I205" s="5">
        <v>3.8963600000000001E-2</v>
      </c>
      <c r="J205" s="5"/>
      <c r="K205" s="5">
        <f t="shared" si="18"/>
        <v>9.0690369999999992E-2</v>
      </c>
      <c r="L205" s="5">
        <f t="shared" si="19"/>
        <v>8.8212230000000003E-2</v>
      </c>
      <c r="M205" s="5">
        <f t="shared" si="19"/>
        <v>1.3778600000000002E-2</v>
      </c>
      <c r="N205">
        <v>1</v>
      </c>
      <c r="O205" s="5">
        <f t="shared" si="20"/>
        <v>0.97267471728255173</v>
      </c>
      <c r="P205" s="5">
        <f t="shared" si="21"/>
        <v>0.15193013326552757</v>
      </c>
      <c r="Q205" s="5">
        <f t="shared" si="22"/>
        <v>0.98446882684764214</v>
      </c>
      <c r="R205" s="5">
        <f t="shared" si="23"/>
        <v>7.7473134805166016E-2</v>
      </c>
    </row>
    <row r="206" spans="5:18" x14ac:dyDescent="0.3">
      <c r="E206" s="4">
        <v>38.5</v>
      </c>
      <c r="F206" s="5">
        <v>8.76889E-2</v>
      </c>
      <c r="G206" s="5">
        <v>5.1124799999999998E-2</v>
      </c>
      <c r="H206" s="5">
        <v>1.2385899999999999E-3</v>
      </c>
      <c r="I206" s="5">
        <v>3.7004700000000001E-2</v>
      </c>
      <c r="J206" s="5"/>
      <c r="K206" s="5">
        <f t="shared" si="18"/>
        <v>8.8927489999999998E-2</v>
      </c>
      <c r="L206" s="5">
        <f t="shared" si="19"/>
        <v>8.6450310000000002E-2</v>
      </c>
      <c r="M206" s="5">
        <f t="shared" si="19"/>
        <v>1.4120099999999997E-2</v>
      </c>
      <c r="N206">
        <v>1</v>
      </c>
      <c r="O206" s="5">
        <f t="shared" si="20"/>
        <v>0.97214382189354498</v>
      </c>
      <c r="P206" s="5">
        <f t="shared" si="21"/>
        <v>0.15878217185709387</v>
      </c>
      <c r="Q206" s="5">
        <f t="shared" si="22"/>
        <v>0.98502557760976139</v>
      </c>
      <c r="R206" s="5">
        <f t="shared" si="23"/>
        <v>8.0951184958352254E-2</v>
      </c>
    </row>
    <row r="207" spans="5:18" x14ac:dyDescent="0.3">
      <c r="E207" s="4">
        <v>39</v>
      </c>
      <c r="F207" s="5">
        <v>0.106629</v>
      </c>
      <c r="G207" s="5">
        <v>6.234E-2</v>
      </c>
      <c r="H207" s="5">
        <v>1.3928499999999999E-3</v>
      </c>
      <c r="I207" s="5">
        <v>4.5343599999999998E-2</v>
      </c>
      <c r="J207" s="5"/>
      <c r="K207" s="5">
        <f t="shared" si="18"/>
        <v>0.10802185</v>
      </c>
      <c r="L207" s="5">
        <f t="shared" si="19"/>
        <v>0.10523615</v>
      </c>
      <c r="M207" s="5">
        <f t="shared" si="19"/>
        <v>1.6996400000000002E-2</v>
      </c>
      <c r="N207">
        <v>1</v>
      </c>
      <c r="O207" s="5">
        <f t="shared" si="20"/>
        <v>0.97421169883685566</v>
      </c>
      <c r="P207" s="5">
        <f t="shared" si="21"/>
        <v>0.15734224140764116</v>
      </c>
      <c r="Q207" s="5">
        <f t="shared" si="22"/>
        <v>0.98683586025325032</v>
      </c>
      <c r="R207" s="5">
        <f t="shared" si="23"/>
        <v>8.0062266091585912E-2</v>
      </c>
    </row>
    <row r="208" spans="5:18" x14ac:dyDescent="0.3">
      <c r="E208" s="4">
        <v>39.5</v>
      </c>
      <c r="F208" s="5">
        <v>7.1777800000000003E-2</v>
      </c>
      <c r="G208" s="5">
        <v>4.2236599999999999E-2</v>
      </c>
      <c r="H208" s="5">
        <v>1.00494E-3</v>
      </c>
      <c r="I208" s="5">
        <v>3.1046000000000001E-2</v>
      </c>
      <c r="J208" s="5"/>
      <c r="K208" s="5">
        <f t="shared" si="18"/>
        <v>7.2782739999999999E-2</v>
      </c>
      <c r="L208" s="5">
        <f t="shared" si="19"/>
        <v>7.0772860000000007E-2</v>
      </c>
      <c r="M208" s="5">
        <f t="shared" si="19"/>
        <v>1.1190599999999998E-2</v>
      </c>
      <c r="N208">
        <v>1</v>
      </c>
      <c r="O208" s="5">
        <f t="shared" si="20"/>
        <v>0.97238521110911746</v>
      </c>
      <c r="P208" s="5">
        <f t="shared" si="21"/>
        <v>0.15375348606001915</v>
      </c>
      <c r="Q208" s="5">
        <f t="shared" si="22"/>
        <v>0.98446591269547346</v>
      </c>
      <c r="R208" s="5">
        <f t="shared" si="23"/>
        <v>7.841079470217871E-2</v>
      </c>
    </row>
    <row r="209" spans="5:18" x14ac:dyDescent="0.3">
      <c r="E209" s="4">
        <v>40</v>
      </c>
      <c r="F209" s="5">
        <v>0.10611</v>
      </c>
      <c r="G209" s="5">
        <v>6.2328599999999998E-2</v>
      </c>
      <c r="H209" s="5">
        <v>1.06288E-3</v>
      </c>
      <c r="I209" s="5">
        <v>4.5788000000000002E-2</v>
      </c>
      <c r="J209" s="5"/>
      <c r="K209" s="5">
        <f t="shared" si="18"/>
        <v>0.10717288</v>
      </c>
      <c r="L209" s="5">
        <f t="shared" si="19"/>
        <v>0.10504711999999999</v>
      </c>
      <c r="M209" s="5">
        <f t="shared" si="19"/>
        <v>1.6540599999999996E-2</v>
      </c>
      <c r="N209">
        <v>1</v>
      </c>
      <c r="O209" s="5">
        <f t="shared" si="20"/>
        <v>0.98016513132800009</v>
      </c>
      <c r="P209" s="5">
        <f t="shared" si="21"/>
        <v>0.15433568641619033</v>
      </c>
      <c r="Q209" s="5">
        <f t="shared" si="22"/>
        <v>0.99224149720357513</v>
      </c>
      <c r="R209" s="5">
        <f t="shared" si="23"/>
        <v>7.8088288116182389E-2</v>
      </c>
    </row>
    <row r="210" spans="5:18" x14ac:dyDescent="0.3">
      <c r="E210" s="4">
        <v>40.5</v>
      </c>
      <c r="F210" s="5">
        <v>8.5113999999999995E-2</v>
      </c>
      <c r="G210" s="5">
        <v>4.9598900000000001E-2</v>
      </c>
      <c r="H210" s="5">
        <v>7.6842700000000002E-4</v>
      </c>
      <c r="I210" s="5">
        <v>3.5680999999999997E-2</v>
      </c>
      <c r="J210" s="5"/>
      <c r="K210" s="5">
        <f t="shared" si="18"/>
        <v>8.5882426999999997E-2</v>
      </c>
      <c r="L210" s="5">
        <f t="shared" si="19"/>
        <v>8.4345572999999993E-2</v>
      </c>
      <c r="M210" s="5">
        <f t="shared" si="19"/>
        <v>1.3917900000000004E-2</v>
      </c>
      <c r="N210">
        <v>1</v>
      </c>
      <c r="O210" s="5">
        <f t="shared" si="20"/>
        <v>0.98210514008878669</v>
      </c>
      <c r="P210" s="5">
        <f t="shared" si="21"/>
        <v>0.16205759997909705</v>
      </c>
      <c r="Q210" s="5">
        <f t="shared" si="22"/>
        <v>0.99538594118050527</v>
      </c>
      <c r="R210" s="5">
        <f t="shared" si="23"/>
        <v>8.1768390403148428E-2</v>
      </c>
    </row>
    <row r="211" spans="5:18" x14ac:dyDescent="0.3">
      <c r="E211" s="4">
        <v>41</v>
      </c>
      <c r="F211" s="5">
        <v>3.9766599999999999E-2</v>
      </c>
      <c r="G211" s="5">
        <v>2.3773300000000001E-2</v>
      </c>
      <c r="H211" s="5">
        <v>3.7229199999999998E-4</v>
      </c>
      <c r="I211" s="5">
        <v>1.6924000000000002E-2</v>
      </c>
      <c r="J211" s="5"/>
      <c r="K211" s="5">
        <f t="shared" si="18"/>
        <v>4.0138892000000002E-2</v>
      </c>
      <c r="L211" s="5">
        <f t="shared" si="19"/>
        <v>3.9394307999999996E-2</v>
      </c>
      <c r="M211" s="5">
        <f t="shared" si="19"/>
        <v>6.8492999999999991E-3</v>
      </c>
      <c r="N211">
        <v>1</v>
      </c>
      <c r="O211" s="5">
        <f t="shared" si="20"/>
        <v>0.98144981181842272</v>
      </c>
      <c r="P211" s="5">
        <f t="shared" si="21"/>
        <v>0.17063998677392486</v>
      </c>
      <c r="Q211" s="5">
        <f t="shared" si="22"/>
        <v>0.99617354823575921</v>
      </c>
      <c r="R211" s="5">
        <f t="shared" si="23"/>
        <v>8.6072196996293565E-2</v>
      </c>
    </row>
    <row r="212" spans="5:18" x14ac:dyDescent="0.3">
      <c r="E212" s="4">
        <v>41.5</v>
      </c>
      <c r="F212" s="5">
        <v>1.79559E-2</v>
      </c>
      <c r="G212" s="5">
        <v>1.05363E-2</v>
      </c>
      <c r="H212" s="5">
        <v>1.8859000000000001E-4</v>
      </c>
      <c r="I212" s="5">
        <v>7.48447E-3</v>
      </c>
      <c r="J212" s="5"/>
      <c r="K212" s="5">
        <f t="shared" si="18"/>
        <v>1.8144489999999999E-2</v>
      </c>
      <c r="L212" s="5">
        <f t="shared" si="19"/>
        <v>1.7767310000000001E-2</v>
      </c>
      <c r="M212" s="5">
        <f t="shared" si="19"/>
        <v>3.0518300000000002E-3</v>
      </c>
      <c r="N212">
        <v>1</v>
      </c>
      <c r="O212" s="5">
        <f t="shared" si="20"/>
        <v>0.97921242206311676</v>
      </c>
      <c r="P212" s="5">
        <f t="shared" si="21"/>
        <v>0.16819596472537945</v>
      </c>
      <c r="Q212" s="5">
        <f t="shared" si="22"/>
        <v>0.99355264081608508</v>
      </c>
      <c r="R212" s="5">
        <f t="shared" si="23"/>
        <v>8.505330512175209E-2</v>
      </c>
    </row>
    <row r="213" spans="5:18" x14ac:dyDescent="0.3">
      <c r="E213" s="4">
        <v>42</v>
      </c>
      <c r="F213" s="5">
        <v>7.8182800000000004E-3</v>
      </c>
      <c r="G213" s="5">
        <v>4.4460599999999999E-3</v>
      </c>
      <c r="H213" s="5">
        <v>9.6201999999999998E-5</v>
      </c>
      <c r="I213" s="5">
        <v>3.2129400000000001E-3</v>
      </c>
      <c r="J213" s="5"/>
      <c r="K213" s="5">
        <f t="shared" si="18"/>
        <v>7.9144820000000005E-3</v>
      </c>
      <c r="L213" s="5">
        <f t="shared" si="19"/>
        <v>7.7220780000000003E-3</v>
      </c>
      <c r="M213" s="5">
        <f t="shared" si="19"/>
        <v>1.2331199999999999E-3</v>
      </c>
      <c r="N213">
        <v>1</v>
      </c>
      <c r="O213" s="5">
        <f t="shared" si="20"/>
        <v>0.97568962820308391</v>
      </c>
      <c r="P213" s="5">
        <f t="shared" si="21"/>
        <v>0.15580552207965093</v>
      </c>
      <c r="Q213" s="5">
        <f t="shared" si="22"/>
        <v>0.98805142138128865</v>
      </c>
      <c r="R213" s="5">
        <f t="shared" si="23"/>
        <v>7.91753160901109E-2</v>
      </c>
    </row>
    <row r="214" spans="5:18" x14ac:dyDescent="0.3">
      <c r="E214" s="4">
        <v>42.5</v>
      </c>
      <c r="F214" s="5">
        <v>3.2701599999999998E-3</v>
      </c>
      <c r="G214" s="5">
        <v>1.9841300000000002E-3</v>
      </c>
      <c r="H214" s="5">
        <v>4.8148E-5</v>
      </c>
      <c r="I214" s="5">
        <v>1.47415E-3</v>
      </c>
      <c r="J214" s="5"/>
      <c r="K214" s="5">
        <f t="shared" si="18"/>
        <v>3.3183079999999998E-3</v>
      </c>
      <c r="L214" s="5">
        <f t="shared" si="19"/>
        <v>3.2220119999999998E-3</v>
      </c>
      <c r="M214" s="5">
        <f t="shared" si="19"/>
        <v>5.0998000000000016E-4</v>
      </c>
      <c r="N214">
        <v>1</v>
      </c>
      <c r="O214" s="5">
        <f t="shared" si="20"/>
        <v>0.97098039121142465</v>
      </c>
      <c r="P214" s="5">
        <f t="shared" si="21"/>
        <v>0.15368675843230953</v>
      </c>
      <c r="Q214" s="5">
        <f t="shared" si="22"/>
        <v>0.98306792228946338</v>
      </c>
      <c r="R214" s="5">
        <f t="shared" si="23"/>
        <v>7.8488864287418789E-2</v>
      </c>
    </row>
    <row r="215" spans="5:18" x14ac:dyDescent="0.3">
      <c r="E215" s="4">
        <v>43</v>
      </c>
      <c r="F215" s="5">
        <v>1.72854E-3</v>
      </c>
      <c r="G215" s="5">
        <v>1.0204400000000001E-3</v>
      </c>
      <c r="H215" s="5">
        <v>3.7002999999999998E-5</v>
      </c>
      <c r="I215" s="5">
        <v>7.5555200000000005E-4</v>
      </c>
      <c r="J215" s="5"/>
      <c r="K215" s="5">
        <f t="shared" si="18"/>
        <v>1.7655430000000001E-3</v>
      </c>
      <c r="L215" s="5">
        <f t="shared" si="19"/>
        <v>1.6915369999999999E-3</v>
      </c>
      <c r="M215" s="5">
        <f t="shared" si="19"/>
        <v>2.6488800000000002E-4</v>
      </c>
      <c r="N215">
        <v>1</v>
      </c>
      <c r="O215" s="5">
        <f t="shared" si="20"/>
        <v>0.95808315062278282</v>
      </c>
      <c r="P215" s="5">
        <f t="shared" si="21"/>
        <v>0.15003202980612765</v>
      </c>
      <c r="Q215" s="5">
        <f t="shared" si="22"/>
        <v>0.96975921417381983</v>
      </c>
      <c r="R215" s="5">
        <f t="shared" si="23"/>
        <v>7.766725982744517E-2</v>
      </c>
    </row>
    <row r="216" spans="5:18" x14ac:dyDescent="0.3">
      <c r="E216" s="4">
        <v>43.5</v>
      </c>
      <c r="F216" s="5">
        <v>1.0271099999999999E-3</v>
      </c>
      <c r="G216" s="5">
        <v>6.0534800000000002E-4</v>
      </c>
      <c r="H216" s="5">
        <v>2.6614E-5</v>
      </c>
      <c r="I216" s="5">
        <v>4.5073200000000002E-4</v>
      </c>
      <c r="J216" s="5"/>
      <c r="K216" s="5">
        <f t="shared" si="18"/>
        <v>1.0537239999999998E-3</v>
      </c>
      <c r="L216" s="5">
        <f t="shared" si="19"/>
        <v>1.000496E-3</v>
      </c>
      <c r="M216" s="5">
        <f t="shared" si="19"/>
        <v>1.54616E-4</v>
      </c>
      <c r="N216">
        <v>1</v>
      </c>
      <c r="O216" s="5">
        <f t="shared" si="20"/>
        <v>0.94948582361225542</v>
      </c>
      <c r="P216" s="5">
        <f t="shared" si="21"/>
        <v>0.14673292057502726</v>
      </c>
      <c r="Q216" s="5">
        <f t="shared" si="22"/>
        <v>0.96075693035289644</v>
      </c>
      <c r="R216" s="5">
        <f t="shared" si="23"/>
        <v>7.6663212383762627E-2</v>
      </c>
    </row>
    <row r="217" spans="5:18" x14ac:dyDescent="0.3">
      <c r="E217" s="4">
        <v>44</v>
      </c>
      <c r="F217" s="5">
        <v>6.2227599999999995E-4</v>
      </c>
      <c r="G217" s="5">
        <v>3.59448E-4</v>
      </c>
      <c r="H217" s="5">
        <v>2.4138000000000002E-5</v>
      </c>
      <c r="I217" s="5">
        <v>2.68461E-4</v>
      </c>
      <c r="J217" s="5"/>
      <c r="K217" s="5">
        <f t="shared" si="18"/>
        <v>6.4641399999999999E-4</v>
      </c>
      <c r="L217" s="5">
        <f t="shared" si="19"/>
        <v>5.981379999999999E-4</v>
      </c>
      <c r="M217" s="5">
        <f t="shared" si="19"/>
        <v>9.0987000000000001E-5</v>
      </c>
      <c r="N217">
        <v>1</v>
      </c>
      <c r="O217" s="5">
        <f t="shared" si="20"/>
        <v>0.92531721157029378</v>
      </c>
      <c r="P217" s="5">
        <f t="shared" si="21"/>
        <v>0.14075654302041726</v>
      </c>
      <c r="Q217" s="5">
        <f t="shared" si="22"/>
        <v>0.93596172273831924</v>
      </c>
      <c r="R217" s="5">
        <f t="shared" si="23"/>
        <v>7.5479892949787811E-2</v>
      </c>
    </row>
    <row r="218" spans="5:18" x14ac:dyDescent="0.3">
      <c r="E218" s="4">
        <v>44.5</v>
      </c>
      <c r="F218" s="5">
        <v>5.0306700000000005E-4</v>
      </c>
      <c r="G218" s="5">
        <v>3.0625100000000001E-4</v>
      </c>
      <c r="H218" s="5">
        <v>2.7362E-5</v>
      </c>
      <c r="I218" s="5">
        <v>2.2175999999999999E-4</v>
      </c>
      <c r="J218" s="5"/>
      <c r="K218" s="5">
        <f t="shared" si="18"/>
        <v>5.3042900000000001E-4</v>
      </c>
      <c r="L218" s="5">
        <f t="shared" si="19"/>
        <v>4.7570500000000004E-4</v>
      </c>
      <c r="M218" s="5">
        <f t="shared" si="19"/>
        <v>8.4491000000000015E-5</v>
      </c>
      <c r="N218">
        <v>1</v>
      </c>
      <c r="O218" s="5">
        <f t="shared" si="20"/>
        <v>0.89683067856395493</v>
      </c>
      <c r="P218" s="5">
        <f t="shared" si="21"/>
        <v>0.15928804797626075</v>
      </c>
      <c r="Q218" s="5">
        <f t="shared" si="22"/>
        <v>0.9108665919011254</v>
      </c>
      <c r="R218" s="5">
        <f t="shared" si="23"/>
        <v>8.7889546103192245E-2</v>
      </c>
    </row>
    <row r="219" spans="5:18" x14ac:dyDescent="0.3">
      <c r="E219" s="4">
        <v>45</v>
      </c>
      <c r="F219" s="5">
        <v>4.3755999999999998E-4</v>
      </c>
      <c r="G219" s="5">
        <v>2.6130899999999999E-4</v>
      </c>
      <c r="H219" s="5">
        <v>2.4019000000000002E-5</v>
      </c>
      <c r="I219" s="5">
        <v>1.9630900000000001E-4</v>
      </c>
      <c r="J219" s="5"/>
      <c r="K219" s="5">
        <f t="shared" si="18"/>
        <v>4.6157899999999999E-4</v>
      </c>
      <c r="L219" s="5">
        <f t="shared" si="19"/>
        <v>4.1354099999999996E-4</v>
      </c>
      <c r="M219" s="5">
        <f t="shared" si="19"/>
        <v>6.4999999999999981E-5</v>
      </c>
      <c r="N219">
        <v>1</v>
      </c>
      <c r="O219" s="5">
        <f t="shared" si="20"/>
        <v>0.89592680776205147</v>
      </c>
      <c r="P219" s="5">
        <f t="shared" si="21"/>
        <v>0.1408209645586129</v>
      </c>
      <c r="Q219" s="5">
        <f t="shared" si="22"/>
        <v>0.90692634151066431</v>
      </c>
      <c r="R219" s="5">
        <f t="shared" si="23"/>
        <v>7.7951782737338299E-2</v>
      </c>
    </row>
    <row r="220" spans="5:18" x14ac:dyDescent="0.3">
      <c r="E220" s="4">
        <v>45.5</v>
      </c>
      <c r="F220" s="5">
        <v>3.6862700000000001E-4</v>
      </c>
      <c r="G220" s="5">
        <v>2.16992E-4</v>
      </c>
      <c r="H220" s="5">
        <v>2.3632999999999999E-5</v>
      </c>
      <c r="I220" s="5">
        <v>1.8218299999999999E-4</v>
      </c>
      <c r="J220" s="5"/>
      <c r="K220" s="5">
        <f t="shared" si="18"/>
        <v>3.9226000000000002E-4</v>
      </c>
      <c r="L220" s="5">
        <f t="shared" si="19"/>
        <v>3.44994E-4</v>
      </c>
      <c r="M220" s="5">
        <f t="shared" si="19"/>
        <v>3.4809000000000012E-5</v>
      </c>
      <c r="N220">
        <v>1</v>
      </c>
      <c r="O220" s="5">
        <f t="shared" si="20"/>
        <v>0.87950339060826999</v>
      </c>
      <c r="P220" s="5">
        <f t="shared" si="21"/>
        <v>8.8739611482180208E-2</v>
      </c>
      <c r="Q220" s="5">
        <f t="shared" si="22"/>
        <v>0.88396885280956106</v>
      </c>
      <c r="R220" s="5">
        <f t="shared" si="23"/>
        <v>5.0278547505908711E-2</v>
      </c>
    </row>
    <row r="221" spans="5:18" x14ac:dyDescent="0.3">
      <c r="E221" s="4">
        <v>46</v>
      </c>
      <c r="F221" s="5">
        <v>3.3435399999999998E-4</v>
      </c>
      <c r="G221" s="5">
        <v>1.8298699999999999E-4</v>
      </c>
      <c r="H221" s="5">
        <v>1.7710000000000002E-5</v>
      </c>
      <c r="I221" s="5">
        <v>1.72139E-4</v>
      </c>
      <c r="J221" s="5"/>
      <c r="K221" s="5">
        <f t="shared" si="18"/>
        <v>3.5206399999999997E-4</v>
      </c>
      <c r="L221" s="5">
        <f t="shared" si="19"/>
        <v>3.1664399999999999E-4</v>
      </c>
      <c r="M221" s="5">
        <f t="shared" si="19"/>
        <v>1.0847999999999988E-5</v>
      </c>
      <c r="N221">
        <v>1</v>
      </c>
      <c r="O221" s="5">
        <f t="shared" si="20"/>
        <v>0.89939329212870389</v>
      </c>
      <c r="P221" s="5">
        <f t="shared" si="21"/>
        <v>3.0812579530994335E-2</v>
      </c>
      <c r="Q221" s="5">
        <f t="shared" si="22"/>
        <v>0.89992094596328953</v>
      </c>
      <c r="R221" s="5">
        <f t="shared" si="23"/>
        <v>1.7122950205572772E-2</v>
      </c>
    </row>
    <row r="222" spans="5:18" x14ac:dyDescent="0.3">
      <c r="E222" s="4">
        <v>46.5</v>
      </c>
      <c r="F222" s="5">
        <v>2.5847700000000001E-4</v>
      </c>
      <c r="G222" s="5">
        <v>1.4865500000000001E-4</v>
      </c>
      <c r="H222" s="5">
        <v>1.9718E-5</v>
      </c>
      <c r="I222" s="5">
        <v>1.26959E-4</v>
      </c>
      <c r="J222" s="5"/>
      <c r="K222" s="5">
        <f t="shared" si="18"/>
        <v>2.7819500000000002E-4</v>
      </c>
      <c r="L222" s="5">
        <f t="shared" si="19"/>
        <v>2.3875900000000001E-4</v>
      </c>
      <c r="M222" s="5">
        <f t="shared" si="19"/>
        <v>2.1696000000000004E-5</v>
      </c>
      <c r="N222">
        <v>1</v>
      </c>
      <c r="O222" s="5">
        <f t="shared" si="20"/>
        <v>0.85824331853555957</v>
      </c>
      <c r="P222" s="5">
        <f t="shared" si="21"/>
        <v>7.7988461331080727E-2</v>
      </c>
      <c r="Q222" s="5">
        <f t="shared" si="22"/>
        <v>0.86177943460709228</v>
      </c>
      <c r="R222" s="5">
        <f t="shared" si="23"/>
        <v>4.5310495290402743E-2</v>
      </c>
    </row>
    <row r="223" spans="5:18" x14ac:dyDescent="0.3">
      <c r="E223" s="4">
        <v>47</v>
      </c>
      <c r="F223" s="5">
        <v>2.0283599999999999E-4</v>
      </c>
      <c r="G223" s="5">
        <v>1.19418E-4</v>
      </c>
      <c r="H223" s="5">
        <v>2.1817000000000001E-5</v>
      </c>
      <c r="I223" s="5">
        <v>1.0699100000000001E-4</v>
      </c>
      <c r="J223" s="5"/>
      <c r="K223" s="5">
        <f t="shared" si="18"/>
        <v>2.2465300000000001E-4</v>
      </c>
      <c r="L223" s="5">
        <f t="shared" si="19"/>
        <v>1.8101899999999998E-4</v>
      </c>
      <c r="M223" s="5">
        <f t="shared" si="19"/>
        <v>1.2426999999999995E-5</v>
      </c>
      <c r="N223">
        <v>1</v>
      </c>
      <c r="O223" s="5">
        <f t="shared" si="20"/>
        <v>0.80577156770664082</v>
      </c>
      <c r="P223" s="5">
        <f t="shared" si="21"/>
        <v>5.5316421325332821E-2</v>
      </c>
      <c r="Q223" s="5">
        <f t="shared" si="22"/>
        <v>0.80766807897344772</v>
      </c>
      <c r="R223" s="5">
        <f t="shared" si="23"/>
        <v>3.4271354921189379E-2</v>
      </c>
    </row>
    <row r="224" spans="5:18" x14ac:dyDescent="0.3">
      <c r="E224" s="4">
        <v>47.5</v>
      </c>
      <c r="F224" s="5">
        <v>2.0951100000000001E-4</v>
      </c>
      <c r="G224" s="5">
        <v>1.22399E-4</v>
      </c>
      <c r="H224" s="5">
        <v>2.1501E-5</v>
      </c>
      <c r="I224" s="5">
        <v>1.12266E-4</v>
      </c>
      <c r="J224" s="5"/>
      <c r="K224" s="5">
        <f t="shared" si="18"/>
        <v>2.31012E-4</v>
      </c>
      <c r="L224" s="5">
        <f t="shared" si="19"/>
        <v>1.8801000000000001E-4</v>
      </c>
      <c r="M224" s="5">
        <f t="shared" si="19"/>
        <v>1.0133000000000006E-5</v>
      </c>
      <c r="N224">
        <v>1</v>
      </c>
      <c r="O224" s="5">
        <f t="shared" si="20"/>
        <v>0.81385382577528442</v>
      </c>
      <c r="P224" s="5">
        <f t="shared" si="21"/>
        <v>4.3863522241268875E-2</v>
      </c>
      <c r="Q224" s="5">
        <f t="shared" si="22"/>
        <v>0.81503500434795884</v>
      </c>
      <c r="R224" s="5">
        <f t="shared" si="23"/>
        <v>2.6921987300619128E-2</v>
      </c>
    </row>
    <row r="225" spans="5:18" x14ac:dyDescent="0.3">
      <c r="E225" s="4">
        <v>48</v>
      </c>
      <c r="F225" s="5">
        <v>2.3225000000000001E-4</v>
      </c>
      <c r="G225" s="5">
        <v>1.28181E-4</v>
      </c>
      <c r="H225" s="5">
        <v>1.7893999999999998E-5</v>
      </c>
      <c r="I225" s="5">
        <v>1.16617E-4</v>
      </c>
      <c r="J225" s="5"/>
      <c r="K225" s="5">
        <f t="shared" si="18"/>
        <v>2.50144E-4</v>
      </c>
      <c r="L225" s="5">
        <f t="shared" si="19"/>
        <v>2.1435600000000002E-4</v>
      </c>
      <c r="M225" s="5">
        <f t="shared" si="19"/>
        <v>1.1564E-5</v>
      </c>
      <c r="N225">
        <v>1</v>
      </c>
      <c r="O225" s="5">
        <f t="shared" si="20"/>
        <v>0.85693040808494314</v>
      </c>
      <c r="P225" s="5">
        <f t="shared" si="21"/>
        <v>4.6229371881796086E-2</v>
      </c>
      <c r="Q225" s="5">
        <f t="shared" si="22"/>
        <v>0.85817648483584807</v>
      </c>
      <c r="R225" s="5">
        <f t="shared" si="23"/>
        <v>2.6947697122545789E-2</v>
      </c>
    </row>
    <row r="226" spans="5:18" x14ac:dyDescent="0.3">
      <c r="E226" s="4">
        <v>48.5</v>
      </c>
      <c r="F226" s="5">
        <v>1.90557E-4</v>
      </c>
      <c r="G226" s="5">
        <v>1.16766E-4</v>
      </c>
      <c r="H226" s="5">
        <v>1.8043999999999999E-5</v>
      </c>
      <c r="I226" s="5">
        <v>8.9467000000000002E-5</v>
      </c>
      <c r="J226" s="5"/>
      <c r="K226" s="5">
        <f t="shared" si="18"/>
        <v>2.0860099999999999E-4</v>
      </c>
      <c r="L226" s="5">
        <f t="shared" si="19"/>
        <v>1.7251300000000001E-4</v>
      </c>
      <c r="M226" s="5">
        <f t="shared" si="19"/>
        <v>2.7298999999999997E-5</v>
      </c>
      <c r="N226">
        <v>1</v>
      </c>
      <c r="O226" s="5">
        <f t="shared" si="20"/>
        <v>0.82699987056629654</v>
      </c>
      <c r="P226" s="5">
        <f t="shared" si="21"/>
        <v>0.13086706199874401</v>
      </c>
      <c r="Q226" s="5">
        <f t="shared" si="22"/>
        <v>0.83729025662123546</v>
      </c>
      <c r="R226" s="5">
        <f t="shared" si="23"/>
        <v>7.8470896968158288E-2</v>
      </c>
    </row>
    <row r="227" spans="5:18" x14ac:dyDescent="0.3">
      <c r="E227" s="4">
        <v>49</v>
      </c>
      <c r="F227" s="5">
        <v>1.73272E-4</v>
      </c>
      <c r="G227" s="5">
        <v>1.0398100000000001E-4</v>
      </c>
      <c r="H227" s="5">
        <v>1.6178999999999999E-5</v>
      </c>
      <c r="I227" s="5">
        <v>8.1390999999999994E-5</v>
      </c>
      <c r="J227" s="5"/>
      <c r="K227" s="5">
        <f t="shared" si="18"/>
        <v>1.8945100000000001E-4</v>
      </c>
      <c r="L227" s="5">
        <f t="shared" si="19"/>
        <v>1.57093E-4</v>
      </c>
      <c r="M227" s="5">
        <f t="shared" si="19"/>
        <v>2.2590000000000012E-5</v>
      </c>
      <c r="N227">
        <v>1</v>
      </c>
      <c r="O227" s="5">
        <f t="shared" si="20"/>
        <v>0.82920121825696347</v>
      </c>
      <c r="P227" s="5">
        <f t="shared" si="21"/>
        <v>0.11923927559104999</v>
      </c>
      <c r="Q227" s="5">
        <f t="shared" si="22"/>
        <v>0.83773066387849904</v>
      </c>
      <c r="R227" s="5">
        <f t="shared" si="23"/>
        <v>7.1410549142689406E-2</v>
      </c>
    </row>
    <row r="228" spans="5:18" x14ac:dyDescent="0.3">
      <c r="E228" s="4">
        <v>49.5</v>
      </c>
      <c r="F228" s="5">
        <v>1.8414899999999999E-4</v>
      </c>
      <c r="G228" s="5">
        <v>1.0731899999999999E-4</v>
      </c>
      <c r="H228" s="5">
        <v>1.6846000000000001E-5</v>
      </c>
      <c r="I228" s="5">
        <v>9.4592999999999994E-5</v>
      </c>
      <c r="J228" s="5"/>
      <c r="K228" s="5">
        <f t="shared" si="18"/>
        <v>2.0099499999999998E-4</v>
      </c>
      <c r="L228" s="5">
        <f t="shared" si="19"/>
        <v>1.6730299999999999E-4</v>
      </c>
      <c r="M228" s="5">
        <f t="shared" si="19"/>
        <v>1.2726E-5</v>
      </c>
      <c r="N228">
        <v>1</v>
      </c>
      <c r="O228" s="5">
        <f t="shared" si="20"/>
        <v>0.83237393965024009</v>
      </c>
      <c r="P228" s="5">
        <f t="shared" si="21"/>
        <v>6.3315007836015832E-2</v>
      </c>
      <c r="Q228" s="5">
        <f t="shared" si="22"/>
        <v>0.83477851291593286</v>
      </c>
      <c r="R228" s="5">
        <f t="shared" si="23"/>
        <v>3.7959692175563095E-2</v>
      </c>
    </row>
    <row r="229" spans="5:18" x14ac:dyDescent="0.3">
      <c r="E229" s="4">
        <v>50</v>
      </c>
      <c r="F229" s="5">
        <v>1.4773100000000001E-4</v>
      </c>
      <c r="G229" s="5">
        <v>8.6903999999999993E-5</v>
      </c>
      <c r="H229" s="5">
        <v>1.8681E-5</v>
      </c>
      <c r="I229" s="5">
        <v>7.9602000000000001E-5</v>
      </c>
      <c r="J229" s="5"/>
      <c r="K229" s="5">
        <f t="shared" si="18"/>
        <v>1.6641200000000001E-4</v>
      </c>
      <c r="L229" s="5">
        <f t="shared" si="19"/>
        <v>1.2905000000000002E-4</v>
      </c>
      <c r="M229" s="5">
        <f t="shared" si="19"/>
        <v>7.3019999999999921E-6</v>
      </c>
      <c r="N229">
        <v>1</v>
      </c>
      <c r="O229" s="5">
        <f t="shared" si="20"/>
        <v>0.77548494098983256</v>
      </c>
      <c r="P229" s="5">
        <f t="shared" si="21"/>
        <v>4.3879047184097249E-2</v>
      </c>
      <c r="Q229" s="5">
        <f t="shared" si="22"/>
        <v>0.77672534687866879</v>
      </c>
      <c r="R229" s="5">
        <f t="shared" si="23"/>
        <v>2.8261225225688896E-2</v>
      </c>
    </row>
    <row r="230" spans="5:18" x14ac:dyDescent="0.3">
      <c r="E230" s="4">
        <v>50.5</v>
      </c>
      <c r="F230" s="5">
        <v>1.19269E-4</v>
      </c>
      <c r="G230" s="5">
        <v>7.2211000000000004E-5</v>
      </c>
      <c r="H230" s="5">
        <v>1.7637000000000001E-5</v>
      </c>
      <c r="I230" s="5">
        <v>6.7084999999999999E-5</v>
      </c>
      <c r="J230" s="5"/>
      <c r="K230" s="5">
        <f t="shared" si="18"/>
        <v>1.3690600000000001E-4</v>
      </c>
      <c r="L230" s="5">
        <f t="shared" si="19"/>
        <v>1.0163199999999999E-4</v>
      </c>
      <c r="M230" s="5">
        <f t="shared" si="19"/>
        <v>5.1260000000000048E-6</v>
      </c>
      <c r="N230">
        <v>1</v>
      </c>
      <c r="O230" s="5">
        <f t="shared" si="20"/>
        <v>0.74234876484595258</v>
      </c>
      <c r="P230" s="5">
        <f t="shared" si="21"/>
        <v>3.7441748352884496E-2</v>
      </c>
      <c r="Q230" s="5">
        <f t="shared" si="22"/>
        <v>0.74329238741428805</v>
      </c>
      <c r="R230" s="5">
        <f t="shared" si="23"/>
        <v>2.5197083512167522E-2</v>
      </c>
    </row>
    <row r="231" spans="5:18" x14ac:dyDescent="0.3">
      <c r="E231" s="4">
        <v>51</v>
      </c>
      <c r="F231" s="5">
        <v>1.9443100000000001E-4</v>
      </c>
      <c r="G231" s="5">
        <v>1.1336900000000001E-4</v>
      </c>
      <c r="H231" s="5">
        <v>2.0471000000000001E-5</v>
      </c>
      <c r="I231" s="5">
        <v>9.7663000000000003E-5</v>
      </c>
      <c r="J231" s="5"/>
      <c r="K231" s="5">
        <f t="shared" si="18"/>
        <v>2.14902E-4</v>
      </c>
      <c r="L231" s="5">
        <f t="shared" si="19"/>
        <v>1.7396000000000002E-4</v>
      </c>
      <c r="M231" s="5">
        <f t="shared" si="19"/>
        <v>1.5706000000000002E-5</v>
      </c>
      <c r="N231">
        <v>1</v>
      </c>
      <c r="O231" s="5">
        <f t="shared" si="20"/>
        <v>0.80948525374356695</v>
      </c>
      <c r="P231" s="5">
        <f t="shared" si="21"/>
        <v>7.3084475714511737E-2</v>
      </c>
      <c r="Q231" s="5">
        <f t="shared" si="22"/>
        <v>0.8127777781280392</v>
      </c>
      <c r="R231" s="5">
        <f t="shared" si="23"/>
        <v>4.5020499530048129E-2</v>
      </c>
    </row>
    <row r="232" spans="5:18" x14ac:dyDescent="0.3">
      <c r="E232" s="4">
        <v>51.5</v>
      </c>
      <c r="F232" s="5">
        <v>1.3464799999999999E-4</v>
      </c>
      <c r="G232" s="5">
        <v>8.3833999999999997E-5</v>
      </c>
      <c r="H232" s="5">
        <v>2.3745000000000001E-5</v>
      </c>
      <c r="I232" s="5">
        <v>7.6472999999999998E-5</v>
      </c>
      <c r="J232" s="5"/>
      <c r="K232" s="5">
        <f t="shared" si="18"/>
        <v>1.58393E-4</v>
      </c>
      <c r="L232" s="5">
        <f t="shared" si="19"/>
        <v>1.1090299999999999E-4</v>
      </c>
      <c r="M232" s="5">
        <f t="shared" si="19"/>
        <v>7.3609999999999995E-6</v>
      </c>
      <c r="N232">
        <v>1</v>
      </c>
      <c r="O232" s="5">
        <f t="shared" si="20"/>
        <v>0.70017614414778429</v>
      </c>
      <c r="P232" s="5">
        <f t="shared" si="21"/>
        <v>4.6473013327609169E-2</v>
      </c>
      <c r="Q232" s="5">
        <f t="shared" si="22"/>
        <v>0.70171673330583118</v>
      </c>
      <c r="R232" s="5">
        <f t="shared" si="23"/>
        <v>3.313805333031352E-2</v>
      </c>
    </row>
    <row r="233" spans="5:18" x14ac:dyDescent="0.3">
      <c r="E233" s="4">
        <v>52</v>
      </c>
      <c r="F233" s="5">
        <v>1.24604E-4</v>
      </c>
      <c r="G233" s="5">
        <v>7.1109E-5</v>
      </c>
      <c r="H233" s="5">
        <v>2.1067999999999999E-5</v>
      </c>
      <c r="I233" s="5">
        <v>7.3255000000000003E-5</v>
      </c>
      <c r="J233" s="5"/>
      <c r="K233" s="5">
        <f t="shared" si="18"/>
        <v>1.4567200000000001E-4</v>
      </c>
      <c r="L233" s="5">
        <f t="shared" si="19"/>
        <v>1.0353600000000001E-4</v>
      </c>
      <c r="M233" s="5">
        <f t="shared" si="19"/>
        <v>-2.1460000000000028E-6</v>
      </c>
      <c r="N233">
        <v>1</v>
      </c>
      <c r="O233" s="5">
        <f t="shared" si="20"/>
        <v>0.71074743258828055</v>
      </c>
      <c r="P233" s="5">
        <f t="shared" si="21"/>
        <v>-1.4731726069526076E-2</v>
      </c>
      <c r="Q233" s="5">
        <f t="shared" si="22"/>
        <v>0.71090008910100722</v>
      </c>
      <c r="R233" s="5">
        <f t="shared" si="23"/>
        <v>-1.0362061327552933E-2</v>
      </c>
    </row>
    <row r="234" spans="5:18" x14ac:dyDescent="0.3">
      <c r="E234" s="4">
        <v>52.5</v>
      </c>
      <c r="F234" s="5">
        <v>1.1584200000000001E-4</v>
      </c>
      <c r="G234" s="5">
        <v>7.1586000000000002E-5</v>
      </c>
      <c r="H234" s="5">
        <v>1.8314000000000001E-5</v>
      </c>
      <c r="I234" s="5">
        <v>5.9812999999999998E-5</v>
      </c>
      <c r="J234" s="5"/>
      <c r="K234" s="5">
        <f t="shared" si="18"/>
        <v>1.3415600000000002E-4</v>
      </c>
      <c r="L234" s="5">
        <f t="shared" si="19"/>
        <v>9.7528000000000005E-5</v>
      </c>
      <c r="M234" s="5">
        <f t="shared" si="19"/>
        <v>1.1773000000000004E-5</v>
      </c>
      <c r="N234">
        <v>1</v>
      </c>
      <c r="O234" s="5">
        <f t="shared" si="20"/>
        <v>0.72697456692209061</v>
      </c>
      <c r="P234" s="5">
        <f t="shared" si="21"/>
        <v>8.7756045201109176E-2</v>
      </c>
      <c r="Q234" s="5">
        <f t="shared" si="22"/>
        <v>0.73225210441548094</v>
      </c>
      <c r="R234" s="5">
        <f t="shared" si="23"/>
        <v>6.0066390710653575E-2</v>
      </c>
    </row>
    <row r="235" spans="5:18" x14ac:dyDescent="0.3">
      <c r="E235" s="4">
        <v>53</v>
      </c>
      <c r="F235" s="5">
        <v>9.9897999999999998E-5</v>
      </c>
      <c r="G235" s="5">
        <v>6.8367000000000005E-5</v>
      </c>
      <c r="H235" s="5">
        <v>1.6376999999999999E-5</v>
      </c>
      <c r="I235" s="5">
        <v>4.9404999999999999E-5</v>
      </c>
      <c r="J235" s="5"/>
      <c r="K235" s="5">
        <f t="shared" si="18"/>
        <v>1.1627499999999999E-4</v>
      </c>
      <c r="L235" s="5">
        <f t="shared" si="19"/>
        <v>8.3521000000000002E-5</v>
      </c>
      <c r="M235" s="5">
        <f t="shared" si="19"/>
        <v>1.8962000000000006E-5</v>
      </c>
      <c r="N235">
        <v>1</v>
      </c>
      <c r="O235" s="5">
        <f t="shared" si="20"/>
        <v>0.71830574070092457</v>
      </c>
      <c r="P235" s="5">
        <f t="shared" si="21"/>
        <v>0.16307890776177172</v>
      </c>
      <c r="Q235" s="5">
        <f t="shared" si="22"/>
        <v>0.73658527495509729</v>
      </c>
      <c r="R235" s="5">
        <f t="shared" si="23"/>
        <v>0.11162418620330636</v>
      </c>
    </row>
    <row r="236" spans="5:18" x14ac:dyDescent="0.3">
      <c r="E236" s="4">
        <v>53.5</v>
      </c>
      <c r="F236" s="5">
        <v>1.14799E-4</v>
      </c>
      <c r="G236" s="5">
        <v>6.2407000000000001E-5</v>
      </c>
      <c r="H236" s="5">
        <v>1.6149000000000001E-5</v>
      </c>
      <c r="I236" s="5">
        <v>6.3441999999999993E-5</v>
      </c>
      <c r="J236" s="5"/>
      <c r="K236" s="5">
        <f t="shared" si="18"/>
        <v>1.3094800000000001E-4</v>
      </c>
      <c r="L236" s="5">
        <f t="shared" si="19"/>
        <v>9.8649999999999999E-5</v>
      </c>
      <c r="M236" s="5">
        <f t="shared" si="19"/>
        <v>-1.0349999999999926E-6</v>
      </c>
      <c r="N236">
        <v>1</v>
      </c>
      <c r="O236" s="5">
        <f t="shared" si="20"/>
        <v>0.75335247579191733</v>
      </c>
      <c r="P236" s="5">
        <f t="shared" si="21"/>
        <v>-7.903900785044389E-3</v>
      </c>
      <c r="Q236" s="5">
        <f t="shared" si="22"/>
        <v>0.75339393708035052</v>
      </c>
      <c r="R236" s="5">
        <f t="shared" si="23"/>
        <v>-5.2456260862795883E-3</v>
      </c>
    </row>
    <row r="237" spans="5:18" x14ac:dyDescent="0.3">
      <c r="E237" s="4">
        <v>54</v>
      </c>
      <c r="F237" s="5">
        <v>1.09375E-4</v>
      </c>
      <c r="G237" s="5">
        <v>6.8099E-5</v>
      </c>
      <c r="H237" s="5">
        <v>1.5048000000000001E-5</v>
      </c>
      <c r="I237" s="5">
        <v>6.1110000000000003E-5</v>
      </c>
      <c r="J237" s="5"/>
      <c r="K237" s="5">
        <f t="shared" si="18"/>
        <v>1.24423E-4</v>
      </c>
      <c r="L237" s="5">
        <f t="shared" si="19"/>
        <v>9.4327000000000007E-5</v>
      </c>
      <c r="M237" s="5">
        <f t="shared" si="19"/>
        <v>6.988999999999997E-6</v>
      </c>
      <c r="N237">
        <v>1</v>
      </c>
      <c r="O237" s="5">
        <f t="shared" si="20"/>
        <v>0.75811546096782756</v>
      </c>
      <c r="P237" s="5">
        <f t="shared" si="21"/>
        <v>5.617128665921893E-2</v>
      </c>
      <c r="Q237" s="5">
        <f t="shared" si="22"/>
        <v>0.76019357114054431</v>
      </c>
      <c r="R237" s="5">
        <f t="shared" si="23"/>
        <v>3.6979086125528228E-2</v>
      </c>
    </row>
    <row r="238" spans="5:18" x14ac:dyDescent="0.3">
      <c r="E238" s="4">
        <v>54.5</v>
      </c>
      <c r="F238" s="5">
        <v>1.33664E-4</v>
      </c>
      <c r="G238" s="5">
        <v>6.9618999999999999E-5</v>
      </c>
      <c r="H238" s="5">
        <v>1.4654999999999999E-5</v>
      </c>
      <c r="I238" s="5">
        <v>8.3096999999999994E-5</v>
      </c>
      <c r="J238" s="5"/>
      <c r="K238" s="5">
        <f t="shared" si="18"/>
        <v>1.48319E-4</v>
      </c>
      <c r="L238" s="5">
        <f t="shared" si="19"/>
        <v>1.19009E-4</v>
      </c>
      <c r="M238" s="5">
        <f t="shared" si="19"/>
        <v>-1.3477999999999995E-5</v>
      </c>
      <c r="N238">
        <v>1</v>
      </c>
      <c r="O238" s="5">
        <f t="shared" si="20"/>
        <v>0.80238539903855877</v>
      </c>
      <c r="P238" s="5">
        <f t="shared" si="21"/>
        <v>-9.0871702209426947E-2</v>
      </c>
      <c r="Q238" s="5">
        <f t="shared" si="22"/>
        <v>0.80751470256132551</v>
      </c>
      <c r="R238" s="5">
        <f t="shared" si="23"/>
        <v>-5.6385720704278726E-2</v>
      </c>
    </row>
    <row r="239" spans="5:18" x14ac:dyDescent="0.3">
      <c r="E239" s="4">
        <v>55</v>
      </c>
      <c r="F239" s="5">
        <v>1.2913399999999999E-4</v>
      </c>
      <c r="G239" s="5">
        <v>7.4773999999999999E-5</v>
      </c>
      <c r="H239" s="5">
        <v>1.5175E-5</v>
      </c>
      <c r="I239" s="5">
        <v>6.5013999999999998E-5</v>
      </c>
      <c r="J239" s="5"/>
      <c r="K239" s="5">
        <f t="shared" si="18"/>
        <v>1.4430899999999999E-4</v>
      </c>
      <c r="L239" s="5">
        <f t="shared" si="19"/>
        <v>1.1395899999999998E-4</v>
      </c>
      <c r="M239" s="5">
        <f t="shared" si="19"/>
        <v>9.7600000000000014E-6</v>
      </c>
      <c r="N239">
        <v>1</v>
      </c>
      <c r="O239" s="5">
        <f t="shared" si="20"/>
        <v>0.78968740688383954</v>
      </c>
      <c r="P239" s="5">
        <f t="shared" si="21"/>
        <v>6.7632649384307297E-2</v>
      </c>
      <c r="Q239" s="5">
        <f t="shared" si="22"/>
        <v>0.79257830897247206</v>
      </c>
      <c r="R239" s="5">
        <f t="shared" si="23"/>
        <v>4.2718175623866157E-2</v>
      </c>
    </row>
    <row r="240" spans="5:18" x14ac:dyDescent="0.3">
      <c r="E240" s="4">
        <v>55.5</v>
      </c>
      <c r="F240" s="5">
        <v>1.34201E-4</v>
      </c>
      <c r="G240" s="5">
        <v>7.6235000000000004E-5</v>
      </c>
      <c r="H240" s="5">
        <v>1.5109999999999999E-5</v>
      </c>
      <c r="I240" s="5">
        <v>7.2308E-5</v>
      </c>
      <c r="J240" s="5"/>
      <c r="K240" s="5">
        <f t="shared" si="18"/>
        <v>1.4931100000000001E-4</v>
      </c>
      <c r="L240" s="5">
        <f t="shared" si="19"/>
        <v>1.19091E-4</v>
      </c>
      <c r="M240" s="5">
        <f t="shared" si="19"/>
        <v>3.9270000000000049E-6</v>
      </c>
      <c r="N240">
        <v>1</v>
      </c>
      <c r="O240" s="5">
        <f t="shared" si="20"/>
        <v>0.79760365947585909</v>
      </c>
      <c r="P240" s="5">
        <f t="shared" si="21"/>
        <v>2.6300808379824694E-2</v>
      </c>
      <c r="Q240" s="5">
        <f t="shared" si="22"/>
        <v>0.79803717340153679</v>
      </c>
      <c r="R240" s="5">
        <f t="shared" si="23"/>
        <v>1.6481420109571279E-2</v>
      </c>
    </row>
    <row r="241" spans="5:18" x14ac:dyDescent="0.3">
      <c r="E241" s="4">
        <v>56</v>
      </c>
      <c r="F241" s="5">
        <v>1.1852400000000001E-4</v>
      </c>
      <c r="G241" s="5">
        <v>6.3479000000000007E-5</v>
      </c>
      <c r="H241" s="5">
        <v>1.9429E-5</v>
      </c>
      <c r="I241" s="5">
        <v>7.4438999999999997E-5</v>
      </c>
      <c r="J241" s="5"/>
      <c r="K241" s="5">
        <f t="shared" si="18"/>
        <v>1.3795300000000001E-4</v>
      </c>
      <c r="L241" s="5">
        <f t="shared" si="19"/>
        <v>9.9094999999999999E-5</v>
      </c>
      <c r="M241" s="5">
        <f t="shared" si="19"/>
        <v>-1.095999999999999E-5</v>
      </c>
      <c r="N241">
        <v>1</v>
      </c>
      <c r="O241" s="5">
        <f t="shared" si="20"/>
        <v>0.71832435684617213</v>
      </c>
      <c r="P241" s="5">
        <f t="shared" si="21"/>
        <v>-7.9447348009829361E-2</v>
      </c>
      <c r="Q241" s="5">
        <f t="shared" si="22"/>
        <v>0.72270447815428807</v>
      </c>
      <c r="R241" s="5">
        <f t="shared" si="23"/>
        <v>-5.5076620998007954E-2</v>
      </c>
    </row>
    <row r="242" spans="5:18" x14ac:dyDescent="0.3">
      <c r="E242" s="4">
        <v>56.5</v>
      </c>
      <c r="F242" s="5">
        <v>1.3533299999999999E-4</v>
      </c>
      <c r="G242" s="5">
        <v>7.6025999999999993E-5</v>
      </c>
      <c r="H242" s="5">
        <v>1.8162999999999999E-5</v>
      </c>
      <c r="I242" s="5">
        <v>7.0617000000000005E-5</v>
      </c>
      <c r="J242" s="5"/>
      <c r="K242" s="5">
        <f t="shared" si="18"/>
        <v>1.5349599999999998E-4</v>
      </c>
      <c r="L242" s="5">
        <f t="shared" si="19"/>
        <v>1.1716999999999999E-4</v>
      </c>
      <c r="M242" s="5">
        <f t="shared" si="19"/>
        <v>5.4089999999999884E-6</v>
      </c>
      <c r="N242">
        <v>1</v>
      </c>
      <c r="O242" s="5">
        <f t="shared" si="20"/>
        <v>0.76334236722781057</v>
      </c>
      <c r="P242" s="5">
        <f t="shared" si="21"/>
        <v>3.5238703288684975E-2</v>
      </c>
      <c r="Q242" s="5">
        <f t="shared" si="22"/>
        <v>0.7641553087000218</v>
      </c>
      <c r="R242" s="5">
        <f t="shared" si="23"/>
        <v>2.3065471350940378E-2</v>
      </c>
    </row>
    <row r="243" spans="5:18" x14ac:dyDescent="0.3">
      <c r="E243" s="4">
        <v>57</v>
      </c>
      <c r="F243" s="5">
        <v>1.1500799999999999E-4</v>
      </c>
      <c r="G243" s="5">
        <v>5.9991999999999998E-5</v>
      </c>
      <c r="H243" s="5">
        <v>1.3314E-5</v>
      </c>
      <c r="I243" s="5">
        <v>6.3859E-5</v>
      </c>
      <c r="J243" s="5"/>
      <c r="K243" s="5">
        <f t="shared" si="18"/>
        <v>1.28322E-4</v>
      </c>
      <c r="L243" s="5">
        <f t="shared" si="19"/>
        <v>1.0169399999999999E-4</v>
      </c>
      <c r="M243" s="5">
        <f t="shared" si="19"/>
        <v>-3.8670000000000021E-6</v>
      </c>
      <c r="N243">
        <v>1</v>
      </c>
      <c r="O243" s="5">
        <f t="shared" si="20"/>
        <v>0.7924907654182447</v>
      </c>
      <c r="P243" s="5">
        <f t="shared" si="21"/>
        <v>-3.0135128816570832E-2</v>
      </c>
      <c r="Q243" s="5">
        <f t="shared" si="22"/>
        <v>0.79306351527603802</v>
      </c>
      <c r="R243" s="5">
        <f t="shared" si="23"/>
        <v>-1.9003765054466781E-2</v>
      </c>
    </row>
    <row r="244" spans="5:18" x14ac:dyDescent="0.3">
      <c r="E244" s="4">
        <v>57.5</v>
      </c>
      <c r="F244" s="5">
        <v>7.2092E-5</v>
      </c>
      <c r="G244" s="5">
        <v>4.1780999999999999E-5</v>
      </c>
      <c r="H244" s="5">
        <v>1.2707E-5</v>
      </c>
      <c r="I244" s="5">
        <v>4.3862000000000001E-5</v>
      </c>
      <c r="J244" s="5"/>
      <c r="K244" s="5">
        <f t="shared" si="18"/>
        <v>8.4798999999999999E-5</v>
      </c>
      <c r="L244" s="5">
        <f t="shared" si="19"/>
        <v>5.9385000000000001E-5</v>
      </c>
      <c r="M244" s="5">
        <f t="shared" si="19"/>
        <v>-2.0810000000000026E-6</v>
      </c>
      <c r="N244">
        <v>1</v>
      </c>
      <c r="O244" s="5">
        <f t="shared" si="20"/>
        <v>0.70030306961166999</v>
      </c>
      <c r="P244" s="5">
        <f t="shared" si="21"/>
        <v>-2.4540383730940255E-2</v>
      </c>
      <c r="Q244" s="5">
        <f t="shared" si="22"/>
        <v>0.70073291612510202</v>
      </c>
      <c r="R244" s="5">
        <f t="shared" si="23"/>
        <v>-1.7514092948905408E-2</v>
      </c>
    </row>
    <row r="245" spans="5:18" x14ac:dyDescent="0.3">
      <c r="E245" s="4">
        <v>58</v>
      </c>
      <c r="F245" s="5">
        <v>1.09047E-4</v>
      </c>
      <c r="G245" s="5">
        <v>6.1013E-5</v>
      </c>
      <c r="H245" s="5">
        <v>1.4100000000000001E-5</v>
      </c>
      <c r="I245" s="5">
        <v>6.6675999999999997E-5</v>
      </c>
      <c r="J245" s="5"/>
      <c r="K245" s="5">
        <f t="shared" si="18"/>
        <v>1.2314699999999999E-4</v>
      </c>
      <c r="L245" s="5">
        <f t="shared" si="19"/>
        <v>9.4946999999999997E-5</v>
      </c>
      <c r="M245" s="5">
        <f t="shared" si="19"/>
        <v>-5.6629999999999964E-6</v>
      </c>
      <c r="N245">
        <v>1</v>
      </c>
      <c r="O245" s="5">
        <f t="shared" si="20"/>
        <v>0.77100538380959349</v>
      </c>
      <c r="P245" s="5">
        <f t="shared" si="21"/>
        <v>-4.5985691896676305E-2</v>
      </c>
      <c r="Q245" s="5">
        <f t="shared" si="22"/>
        <v>0.77237554707706446</v>
      </c>
      <c r="R245" s="5">
        <f t="shared" si="23"/>
        <v>-2.9786613286022234E-2</v>
      </c>
    </row>
    <row r="246" spans="5:18" x14ac:dyDescent="0.3">
      <c r="E246" s="4">
        <v>58.5</v>
      </c>
      <c r="F246" s="5">
        <v>7.4566000000000004E-5</v>
      </c>
      <c r="G246" s="5">
        <v>4.1418000000000002E-5</v>
      </c>
      <c r="H246" s="5">
        <v>1.4309E-5</v>
      </c>
      <c r="I246" s="5">
        <v>4.3832000000000003E-5</v>
      </c>
      <c r="J246" s="5"/>
      <c r="K246" s="5">
        <f t="shared" si="18"/>
        <v>8.8875000000000005E-5</v>
      </c>
      <c r="L246" s="5">
        <f t="shared" si="19"/>
        <v>6.0257000000000003E-5</v>
      </c>
      <c r="M246" s="5">
        <f t="shared" si="19"/>
        <v>-2.4140000000000009E-6</v>
      </c>
      <c r="N246">
        <v>1</v>
      </c>
      <c r="O246" s="5">
        <f t="shared" si="20"/>
        <v>0.67799718706047818</v>
      </c>
      <c r="P246" s="5">
        <f t="shared" si="21"/>
        <v>-2.7161744022503525E-2</v>
      </c>
      <c r="Q246" s="5">
        <f t="shared" si="22"/>
        <v>0.67854104223714062</v>
      </c>
      <c r="R246" s="5">
        <f t="shared" si="23"/>
        <v>-2.0020161959062588E-2</v>
      </c>
    </row>
    <row r="247" spans="5:18" x14ac:dyDescent="0.3">
      <c r="E247" s="4">
        <v>59</v>
      </c>
      <c r="F247" s="5">
        <v>6.8813999999999995E-5</v>
      </c>
      <c r="G247" s="5">
        <v>4.4264000000000002E-5</v>
      </c>
      <c r="H247" s="5">
        <v>1.4421E-5</v>
      </c>
      <c r="I247" s="5">
        <v>3.9943E-5</v>
      </c>
      <c r="J247" s="5"/>
      <c r="K247" s="5">
        <f t="shared" si="18"/>
        <v>8.3234999999999998E-5</v>
      </c>
      <c r="L247" s="5">
        <f t="shared" si="19"/>
        <v>5.4392999999999992E-5</v>
      </c>
      <c r="M247" s="5">
        <f t="shared" si="19"/>
        <v>4.3210000000000015E-6</v>
      </c>
      <c r="N247">
        <v>1</v>
      </c>
      <c r="O247" s="5">
        <f t="shared" si="20"/>
        <v>0.65348711479545851</v>
      </c>
      <c r="P247" s="5">
        <f t="shared" si="21"/>
        <v>5.191325764401996E-2</v>
      </c>
      <c r="Q247" s="5">
        <f t="shared" si="22"/>
        <v>0.6555458759864996</v>
      </c>
      <c r="R247" s="5">
        <f t="shared" si="23"/>
        <v>3.9636944528480808E-2</v>
      </c>
    </row>
    <row r="248" spans="5:18" x14ac:dyDescent="0.3">
      <c r="E248" s="4">
        <v>59.5</v>
      </c>
      <c r="F248" s="5">
        <v>1.13309E-4</v>
      </c>
      <c r="G248" s="5">
        <v>6.2033999999999996E-5</v>
      </c>
      <c r="H248" s="5">
        <v>1.5065000000000001E-5</v>
      </c>
      <c r="I248" s="5">
        <v>6.8717E-5</v>
      </c>
      <c r="J248" s="5"/>
      <c r="K248" s="5">
        <f t="shared" si="18"/>
        <v>1.28374E-4</v>
      </c>
      <c r="L248" s="5">
        <f t="shared" si="19"/>
        <v>9.824399999999999E-5</v>
      </c>
      <c r="M248" s="5">
        <f t="shared" si="19"/>
        <v>-6.6830000000000036E-6</v>
      </c>
      <c r="N248">
        <v>1</v>
      </c>
      <c r="O248" s="5">
        <f t="shared" si="20"/>
        <v>0.76529515322417307</v>
      </c>
      <c r="P248" s="5">
        <f t="shared" si="21"/>
        <v>-5.2058828111611416E-2</v>
      </c>
      <c r="Q248" s="5">
        <f t="shared" si="22"/>
        <v>0.76706374776335562</v>
      </c>
      <c r="R248" s="5">
        <f t="shared" si="23"/>
        <v>-3.3959938355401412E-2</v>
      </c>
    </row>
    <row r="249" spans="5:18" x14ac:dyDescent="0.3">
      <c r="E249" s="4">
        <v>60</v>
      </c>
      <c r="F249" s="5">
        <v>8.0944000000000003E-5</v>
      </c>
      <c r="G249" s="5">
        <v>4.3637999999999998E-5</v>
      </c>
      <c r="H249" s="5">
        <v>1.0865E-5</v>
      </c>
      <c r="I249" s="5">
        <v>4.5411000000000003E-5</v>
      </c>
      <c r="J249" s="5"/>
      <c r="K249" s="5">
        <f t="shared" si="18"/>
        <v>9.1809000000000001E-5</v>
      </c>
      <c r="L249" s="5">
        <f t="shared" si="19"/>
        <v>7.0079000000000004E-5</v>
      </c>
      <c r="M249" s="5">
        <f t="shared" si="19"/>
        <v>-1.7730000000000049E-6</v>
      </c>
      <c r="N249">
        <v>1</v>
      </c>
      <c r="O249" s="5">
        <f t="shared" si="20"/>
        <v>0.76331296495986234</v>
      </c>
      <c r="P249" s="5">
        <f t="shared" si="21"/>
        <v>-1.9311832173316393E-2</v>
      </c>
      <c r="Q249" s="5">
        <f t="shared" si="22"/>
        <v>0.76355722073575238</v>
      </c>
      <c r="R249" s="5">
        <f t="shared" si="23"/>
        <v>-1.2647311259252456E-2</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2025-01-05T18:21:53Z</dcterms:modified>
  <cp:category>Laser Diode</cp:category>
</cp:coreProperties>
</file>