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H5210MG\"/>
    </mc:Choice>
  </mc:AlternateContent>
  <xr:revisionPtr revIDLastSave="0" documentId="13_ncr:1_{8F49EECB-A4BD-4A3A-B318-297857C19207}" xr6:coauthVersionLast="47" xr6:coauthVersionMax="47" xr10:uidLastSave="{00000000-0000-0000-0000-000000000000}"/>
  <bookViews>
    <workbookView xWindow="-108" yWindow="-108" windowWidth="23256" windowHeight="12576" activeTab="2" xr2:uid="{00000000-000D-0000-FFFF-FFFF00000000}"/>
  </bookViews>
  <sheets>
    <sheet name="Information" sheetId="5" r:id="rId1"/>
    <sheet name="Angle_Parallel" sheetId="6" r:id="rId2"/>
    <sheet name="Angle_Perpendicular" sheetId="7"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7" i="7"/>
  <c r="B24" i="7"/>
  <c r="B25" i="7" s="1"/>
  <c r="B28" i="6"/>
  <c r="B27" i="6"/>
  <c r="B24" i="6"/>
  <c r="B25" i="6" s="1"/>
  <c r="B26" i="7" l="1"/>
  <c r="B26" i="6"/>
  <c r="M249" i="7"/>
  <c r="L249" i="7"/>
  <c r="K249" i="7"/>
  <c r="M248" i="7"/>
  <c r="L248" i="7"/>
  <c r="K248" i="7"/>
  <c r="M247" i="7"/>
  <c r="L247" i="7"/>
  <c r="K247" i="7"/>
  <c r="M246" i="7"/>
  <c r="L246" i="7"/>
  <c r="K246" i="7"/>
  <c r="O246" i="7" s="1"/>
  <c r="P245" i="7"/>
  <c r="M245" i="7"/>
  <c r="L245" i="7"/>
  <c r="K245" i="7"/>
  <c r="M244" i="7"/>
  <c r="L244" i="7"/>
  <c r="O244" i="7" s="1"/>
  <c r="K244" i="7"/>
  <c r="M243" i="7"/>
  <c r="L243" i="7"/>
  <c r="O243" i="7" s="1"/>
  <c r="K243" i="7"/>
  <c r="P243" i="7" s="1"/>
  <c r="M242" i="7"/>
  <c r="L242" i="7"/>
  <c r="K242" i="7"/>
  <c r="M241" i="7"/>
  <c r="L241" i="7"/>
  <c r="K241" i="7"/>
  <c r="M240" i="7"/>
  <c r="P240" i="7" s="1"/>
  <c r="L240" i="7"/>
  <c r="K240" i="7"/>
  <c r="M239" i="7"/>
  <c r="L239" i="7"/>
  <c r="K239" i="7"/>
  <c r="M238" i="7"/>
  <c r="L238" i="7"/>
  <c r="K238" i="7"/>
  <c r="M237" i="7"/>
  <c r="P237" i="7" s="1"/>
  <c r="L237" i="7"/>
  <c r="O237" i="7" s="1"/>
  <c r="K237" i="7"/>
  <c r="M236" i="7"/>
  <c r="L236" i="7"/>
  <c r="O236" i="7" s="1"/>
  <c r="K236" i="7"/>
  <c r="M235" i="7"/>
  <c r="P235" i="7" s="1"/>
  <c r="L235" i="7"/>
  <c r="O235" i="7" s="1"/>
  <c r="K235" i="7"/>
  <c r="M234" i="7"/>
  <c r="L234" i="7"/>
  <c r="K234" i="7"/>
  <c r="M233" i="7"/>
  <c r="L233" i="7"/>
  <c r="K233" i="7"/>
  <c r="M232" i="7"/>
  <c r="L232" i="7"/>
  <c r="K232" i="7"/>
  <c r="M231" i="7"/>
  <c r="L231" i="7"/>
  <c r="K231" i="7"/>
  <c r="M230" i="7"/>
  <c r="L230" i="7"/>
  <c r="K230" i="7"/>
  <c r="M229" i="7"/>
  <c r="L229" i="7"/>
  <c r="O229" i="7" s="1"/>
  <c r="K229" i="7"/>
  <c r="M228" i="7"/>
  <c r="P228" i="7" s="1"/>
  <c r="L228" i="7"/>
  <c r="O228" i="7" s="1"/>
  <c r="K228" i="7"/>
  <c r="M227" i="7"/>
  <c r="L227" i="7"/>
  <c r="O227" i="7" s="1"/>
  <c r="K227" i="7"/>
  <c r="M226" i="7"/>
  <c r="L226" i="7"/>
  <c r="K226" i="7"/>
  <c r="M225" i="7"/>
  <c r="L225" i="7"/>
  <c r="K225" i="7"/>
  <c r="O225" i="7" s="1"/>
  <c r="M224" i="7"/>
  <c r="P224" i="7" s="1"/>
  <c r="L224" i="7"/>
  <c r="K224" i="7"/>
  <c r="M223" i="7"/>
  <c r="L223" i="7"/>
  <c r="K223" i="7"/>
  <c r="P223" i="7" s="1"/>
  <c r="M222" i="7"/>
  <c r="P222" i="7" s="1"/>
  <c r="L222" i="7"/>
  <c r="K222" i="7"/>
  <c r="M221" i="7"/>
  <c r="L221" i="7"/>
  <c r="K221" i="7"/>
  <c r="O220" i="7"/>
  <c r="M220" i="7"/>
  <c r="L220" i="7"/>
  <c r="K220" i="7"/>
  <c r="M219" i="7"/>
  <c r="L219" i="7"/>
  <c r="K219" i="7"/>
  <c r="M218" i="7"/>
  <c r="L218" i="7"/>
  <c r="K218" i="7"/>
  <c r="M217" i="7"/>
  <c r="P217" i="7" s="1"/>
  <c r="L217" i="7"/>
  <c r="K217" i="7"/>
  <c r="M216" i="7"/>
  <c r="L216" i="7"/>
  <c r="K216" i="7"/>
  <c r="M215" i="7"/>
  <c r="L215" i="7"/>
  <c r="K215" i="7"/>
  <c r="M214" i="7"/>
  <c r="L214" i="7"/>
  <c r="K214" i="7"/>
  <c r="O214" i="7" s="1"/>
  <c r="M213" i="7"/>
  <c r="L213" i="7"/>
  <c r="K213" i="7"/>
  <c r="M212" i="7"/>
  <c r="L212" i="7"/>
  <c r="K212" i="7"/>
  <c r="M211" i="7"/>
  <c r="L211" i="7"/>
  <c r="O211" i="7" s="1"/>
  <c r="K211" i="7"/>
  <c r="M210" i="7"/>
  <c r="L210" i="7"/>
  <c r="K210" i="7"/>
  <c r="M209" i="7"/>
  <c r="P209" i="7" s="1"/>
  <c r="L209" i="7"/>
  <c r="K209" i="7"/>
  <c r="M208" i="7"/>
  <c r="L208" i="7"/>
  <c r="K208" i="7"/>
  <c r="M207" i="7"/>
  <c r="L207" i="7"/>
  <c r="K207" i="7"/>
  <c r="M206" i="7"/>
  <c r="L206" i="7"/>
  <c r="K206" i="7"/>
  <c r="M205" i="7"/>
  <c r="P205" i="7" s="1"/>
  <c r="L205" i="7"/>
  <c r="O205" i="7" s="1"/>
  <c r="K205" i="7"/>
  <c r="O204" i="7"/>
  <c r="M204" i="7"/>
  <c r="P204" i="7" s="1"/>
  <c r="L204" i="7"/>
  <c r="K204" i="7"/>
  <c r="M203" i="7"/>
  <c r="L203" i="7"/>
  <c r="K203" i="7"/>
  <c r="M202" i="7"/>
  <c r="L202" i="7"/>
  <c r="K202" i="7"/>
  <c r="M201" i="7"/>
  <c r="L201" i="7"/>
  <c r="K201" i="7"/>
  <c r="M200" i="7"/>
  <c r="L200" i="7"/>
  <c r="O200" i="7" s="1"/>
  <c r="K200" i="7"/>
  <c r="M199" i="7"/>
  <c r="L199" i="7"/>
  <c r="O199" i="7" s="1"/>
  <c r="K199" i="7"/>
  <c r="M198" i="7"/>
  <c r="L198" i="7"/>
  <c r="K198" i="7"/>
  <c r="M197" i="7"/>
  <c r="L197" i="7"/>
  <c r="K197" i="7"/>
  <c r="O196" i="7"/>
  <c r="M196" i="7"/>
  <c r="L196" i="7"/>
  <c r="K196" i="7"/>
  <c r="M195" i="7"/>
  <c r="P195" i="7" s="1"/>
  <c r="L195" i="7"/>
  <c r="O195" i="7" s="1"/>
  <c r="K195" i="7"/>
  <c r="M194" i="7"/>
  <c r="L194" i="7"/>
  <c r="K194" i="7"/>
  <c r="P194" i="7" s="1"/>
  <c r="M193" i="7"/>
  <c r="L193" i="7"/>
  <c r="K193" i="7"/>
  <c r="M192" i="7"/>
  <c r="L192" i="7"/>
  <c r="K192" i="7"/>
  <c r="M191" i="7"/>
  <c r="L191" i="7"/>
  <c r="K191" i="7"/>
  <c r="M190" i="7"/>
  <c r="L190" i="7"/>
  <c r="K190" i="7"/>
  <c r="M189" i="7"/>
  <c r="L189" i="7"/>
  <c r="K189" i="7"/>
  <c r="P189" i="7" s="1"/>
  <c r="M188" i="7"/>
  <c r="L188" i="7"/>
  <c r="K188" i="7"/>
  <c r="M187" i="7"/>
  <c r="L187" i="7"/>
  <c r="O187" i="7" s="1"/>
  <c r="K187" i="7"/>
  <c r="M186" i="7"/>
  <c r="L186" i="7"/>
  <c r="K186" i="7"/>
  <c r="P186" i="7" s="1"/>
  <c r="M185" i="7"/>
  <c r="L185" i="7"/>
  <c r="K185" i="7"/>
  <c r="O185" i="7" s="1"/>
  <c r="M184" i="7"/>
  <c r="P184" i="7" s="1"/>
  <c r="L184" i="7"/>
  <c r="K184" i="7"/>
  <c r="M183" i="7"/>
  <c r="L183" i="7"/>
  <c r="K183" i="7"/>
  <c r="M182" i="7"/>
  <c r="L182" i="7"/>
  <c r="K182" i="7"/>
  <c r="M181" i="7"/>
  <c r="L181" i="7"/>
  <c r="O181" i="7" s="1"/>
  <c r="K181" i="7"/>
  <c r="P181" i="7" s="1"/>
  <c r="M180" i="7"/>
  <c r="L180" i="7"/>
  <c r="O180" i="7" s="1"/>
  <c r="K180" i="7"/>
  <c r="M179" i="7"/>
  <c r="L179" i="7"/>
  <c r="K179" i="7"/>
  <c r="M178" i="7"/>
  <c r="L178" i="7"/>
  <c r="K178" i="7"/>
  <c r="P178" i="7" s="1"/>
  <c r="M177" i="7"/>
  <c r="L177" i="7"/>
  <c r="K177" i="7"/>
  <c r="M176" i="7"/>
  <c r="L176" i="7"/>
  <c r="K176" i="7"/>
  <c r="M175" i="7"/>
  <c r="L175" i="7"/>
  <c r="K175" i="7"/>
  <c r="M174" i="7"/>
  <c r="P174" i="7" s="1"/>
  <c r="L174" i="7"/>
  <c r="K174" i="7"/>
  <c r="M173" i="7"/>
  <c r="P173" i="7" s="1"/>
  <c r="L173" i="7"/>
  <c r="O173" i="7" s="1"/>
  <c r="K173" i="7"/>
  <c r="M172" i="7"/>
  <c r="L172" i="7"/>
  <c r="K172" i="7"/>
  <c r="M171" i="7"/>
  <c r="L171" i="7"/>
  <c r="K171" i="7"/>
  <c r="M170" i="7"/>
  <c r="L170" i="7"/>
  <c r="K170" i="7"/>
  <c r="M169" i="7"/>
  <c r="L169" i="7"/>
  <c r="K169" i="7"/>
  <c r="M168" i="7"/>
  <c r="L168" i="7"/>
  <c r="K168" i="7"/>
  <c r="M167" i="7"/>
  <c r="L167" i="7"/>
  <c r="K167" i="7"/>
  <c r="M166" i="7"/>
  <c r="L166" i="7"/>
  <c r="K166" i="7"/>
  <c r="M165" i="7"/>
  <c r="P165" i="7" s="1"/>
  <c r="L165" i="7"/>
  <c r="K165" i="7"/>
  <c r="M164" i="7"/>
  <c r="L164" i="7"/>
  <c r="O164" i="7" s="1"/>
  <c r="K164" i="7"/>
  <c r="M163" i="7"/>
  <c r="L163" i="7"/>
  <c r="O163" i="7" s="1"/>
  <c r="K163" i="7"/>
  <c r="P163" i="7" s="1"/>
  <c r="M162" i="7"/>
  <c r="L162" i="7"/>
  <c r="K162" i="7"/>
  <c r="M161" i="7"/>
  <c r="P161" i="7" s="1"/>
  <c r="L161" i="7"/>
  <c r="K161" i="7"/>
  <c r="M160" i="7"/>
  <c r="P160" i="7" s="1"/>
  <c r="L160" i="7"/>
  <c r="K160" i="7"/>
  <c r="M159" i="7"/>
  <c r="L159" i="7"/>
  <c r="K159" i="7"/>
  <c r="M158" i="7"/>
  <c r="L158" i="7"/>
  <c r="K158" i="7"/>
  <c r="M157" i="7"/>
  <c r="L157" i="7"/>
  <c r="O157" i="7" s="1"/>
  <c r="K157" i="7"/>
  <c r="P157" i="7" s="1"/>
  <c r="M156" i="7"/>
  <c r="P156" i="7" s="1"/>
  <c r="L156" i="7"/>
  <c r="O156" i="7" s="1"/>
  <c r="Q156" i="7" s="1"/>
  <c r="K156" i="7"/>
  <c r="M155" i="7"/>
  <c r="L155" i="7"/>
  <c r="K155" i="7"/>
  <c r="P155" i="7" s="1"/>
  <c r="M154" i="7"/>
  <c r="L154" i="7"/>
  <c r="O154" i="7" s="1"/>
  <c r="K154" i="7"/>
  <c r="M153" i="7"/>
  <c r="L153" i="7"/>
  <c r="K153" i="7"/>
  <c r="M152" i="7"/>
  <c r="L152" i="7"/>
  <c r="K152" i="7"/>
  <c r="M151" i="7"/>
  <c r="L151" i="7"/>
  <c r="K151" i="7"/>
  <c r="M150" i="7"/>
  <c r="L150" i="7"/>
  <c r="K150" i="7"/>
  <c r="P150" i="7" s="1"/>
  <c r="M149" i="7"/>
  <c r="L149" i="7"/>
  <c r="K149" i="7"/>
  <c r="M148" i="7"/>
  <c r="P148" i="7" s="1"/>
  <c r="L148" i="7"/>
  <c r="O148" i="7" s="1"/>
  <c r="K148" i="7"/>
  <c r="M147" i="7"/>
  <c r="L147" i="7"/>
  <c r="O147" i="7" s="1"/>
  <c r="K147" i="7"/>
  <c r="P147" i="7" s="1"/>
  <c r="M146" i="7"/>
  <c r="L146" i="7"/>
  <c r="K146" i="7"/>
  <c r="M145" i="7"/>
  <c r="L145" i="7"/>
  <c r="K145" i="7"/>
  <c r="O145" i="7" s="1"/>
  <c r="M144" i="7"/>
  <c r="P144" i="7" s="1"/>
  <c r="L144" i="7"/>
  <c r="K144" i="7"/>
  <c r="M143" i="7"/>
  <c r="P143" i="7" s="1"/>
  <c r="L143" i="7"/>
  <c r="K143" i="7"/>
  <c r="M142" i="7"/>
  <c r="L142" i="7"/>
  <c r="K142" i="7"/>
  <c r="P142" i="7" s="1"/>
  <c r="M141" i="7"/>
  <c r="L141" i="7"/>
  <c r="K141" i="7"/>
  <c r="M140" i="7"/>
  <c r="L140" i="7"/>
  <c r="K140" i="7"/>
  <c r="M139" i="7"/>
  <c r="L139" i="7"/>
  <c r="K139" i="7"/>
  <c r="P139" i="7" s="1"/>
  <c r="M138" i="7"/>
  <c r="L138" i="7"/>
  <c r="K138" i="7"/>
  <c r="M137" i="7"/>
  <c r="L137" i="7"/>
  <c r="K137" i="7"/>
  <c r="O137" i="7" s="1"/>
  <c r="M136" i="7"/>
  <c r="P136" i="7" s="1"/>
  <c r="L136" i="7"/>
  <c r="K136" i="7"/>
  <c r="M135" i="7"/>
  <c r="L135" i="7"/>
  <c r="K135" i="7"/>
  <c r="M134" i="7"/>
  <c r="L134" i="7"/>
  <c r="K134" i="7"/>
  <c r="M133" i="7"/>
  <c r="L133" i="7"/>
  <c r="O133" i="7" s="1"/>
  <c r="K133" i="7"/>
  <c r="M132" i="7"/>
  <c r="L132" i="7"/>
  <c r="O132" i="7" s="1"/>
  <c r="K132" i="7"/>
  <c r="M131" i="7"/>
  <c r="L131" i="7"/>
  <c r="K131" i="7"/>
  <c r="M130" i="7"/>
  <c r="L130" i="7"/>
  <c r="K130" i="7"/>
  <c r="M129" i="7"/>
  <c r="L129" i="7"/>
  <c r="K129" i="7"/>
  <c r="M128" i="7"/>
  <c r="L128" i="7"/>
  <c r="K128" i="7"/>
  <c r="M127" i="7"/>
  <c r="L127" i="7"/>
  <c r="K127" i="7"/>
  <c r="M126" i="7"/>
  <c r="P126" i="7" s="1"/>
  <c r="L126" i="7"/>
  <c r="K126" i="7"/>
  <c r="M125" i="7"/>
  <c r="P125" i="7" s="1"/>
  <c r="L125" i="7"/>
  <c r="K125" i="7"/>
  <c r="M124" i="7"/>
  <c r="L124" i="7"/>
  <c r="K124" i="7"/>
  <c r="M123" i="7"/>
  <c r="L123" i="7"/>
  <c r="K123" i="7"/>
  <c r="P123" i="7" s="1"/>
  <c r="M122" i="7"/>
  <c r="L122" i="7"/>
  <c r="O122" i="7" s="1"/>
  <c r="K122" i="7"/>
  <c r="M121" i="7"/>
  <c r="L121" i="7"/>
  <c r="K121" i="7"/>
  <c r="M120" i="7"/>
  <c r="P120" i="7" s="1"/>
  <c r="L120" i="7"/>
  <c r="K120" i="7"/>
  <c r="M119" i="7"/>
  <c r="L119" i="7"/>
  <c r="K119" i="7"/>
  <c r="M118" i="7"/>
  <c r="P118" i="7" s="1"/>
  <c r="L118" i="7"/>
  <c r="K118" i="7"/>
  <c r="M117" i="7"/>
  <c r="P117" i="7" s="1"/>
  <c r="L117" i="7"/>
  <c r="K117" i="7"/>
  <c r="M116" i="7"/>
  <c r="L116" i="7"/>
  <c r="K116" i="7"/>
  <c r="M115" i="7"/>
  <c r="L115" i="7"/>
  <c r="K115" i="7"/>
  <c r="P115" i="7" s="1"/>
  <c r="M114" i="7"/>
  <c r="L114" i="7"/>
  <c r="K114" i="7"/>
  <c r="P114" i="7" s="1"/>
  <c r="M113" i="7"/>
  <c r="P113" i="7" s="1"/>
  <c r="L113" i="7"/>
  <c r="K113" i="7"/>
  <c r="M112" i="7"/>
  <c r="L112" i="7"/>
  <c r="K112" i="7"/>
  <c r="M111" i="7"/>
  <c r="L111" i="7"/>
  <c r="K111" i="7"/>
  <c r="M110" i="7"/>
  <c r="L110" i="7"/>
  <c r="K110" i="7"/>
  <c r="P110" i="7" s="1"/>
  <c r="M109" i="7"/>
  <c r="L109" i="7"/>
  <c r="O109" i="7" s="1"/>
  <c r="K109" i="7"/>
  <c r="M108" i="7"/>
  <c r="L108" i="7"/>
  <c r="K108" i="7"/>
  <c r="M107" i="7"/>
  <c r="P107" i="7" s="1"/>
  <c r="L107" i="7"/>
  <c r="O107" i="7" s="1"/>
  <c r="K107" i="7"/>
  <c r="M106" i="7"/>
  <c r="L106" i="7"/>
  <c r="K106" i="7"/>
  <c r="O105" i="7"/>
  <c r="M105" i="7"/>
  <c r="L105" i="7"/>
  <c r="K105" i="7"/>
  <c r="M104" i="7"/>
  <c r="L104" i="7"/>
  <c r="O104" i="7" s="1"/>
  <c r="K104" i="7"/>
  <c r="M103" i="7"/>
  <c r="L103" i="7"/>
  <c r="K103" i="7"/>
  <c r="M102" i="7"/>
  <c r="L102" i="7"/>
  <c r="K102" i="7"/>
  <c r="P102" i="7" s="1"/>
  <c r="M101" i="7"/>
  <c r="L101" i="7"/>
  <c r="K101" i="7"/>
  <c r="M100" i="7"/>
  <c r="L100" i="7"/>
  <c r="K100" i="7"/>
  <c r="O100" i="7" s="1"/>
  <c r="M99" i="7"/>
  <c r="P99" i="7" s="1"/>
  <c r="L99" i="7"/>
  <c r="K99" i="7"/>
  <c r="M98" i="7"/>
  <c r="L98" i="7"/>
  <c r="K98" i="7"/>
  <c r="O97" i="7"/>
  <c r="M97" i="7"/>
  <c r="P97" i="7" s="1"/>
  <c r="L97" i="7"/>
  <c r="K97" i="7"/>
  <c r="M96" i="7"/>
  <c r="L96" i="7"/>
  <c r="K96" i="7"/>
  <c r="M95" i="7"/>
  <c r="L95" i="7"/>
  <c r="K95" i="7"/>
  <c r="M94" i="7"/>
  <c r="L94" i="7"/>
  <c r="K94" i="7"/>
  <c r="P94" i="7" s="1"/>
  <c r="M93" i="7"/>
  <c r="L93" i="7"/>
  <c r="K93" i="7"/>
  <c r="O92" i="7"/>
  <c r="M92" i="7"/>
  <c r="L92" i="7"/>
  <c r="K92" i="7"/>
  <c r="M91" i="7"/>
  <c r="L91" i="7"/>
  <c r="K91" i="7"/>
  <c r="M90" i="7"/>
  <c r="L90" i="7"/>
  <c r="K90" i="7"/>
  <c r="M89" i="7"/>
  <c r="L89" i="7"/>
  <c r="O89" i="7" s="1"/>
  <c r="K89" i="7"/>
  <c r="M88" i="7"/>
  <c r="L88" i="7"/>
  <c r="O88" i="7" s="1"/>
  <c r="K88" i="7"/>
  <c r="M87" i="7"/>
  <c r="L87" i="7"/>
  <c r="K87" i="7"/>
  <c r="M86" i="7"/>
  <c r="L86" i="7"/>
  <c r="K86" i="7"/>
  <c r="M85" i="7"/>
  <c r="P85" i="7" s="1"/>
  <c r="L85" i="7"/>
  <c r="K85" i="7"/>
  <c r="M84" i="7"/>
  <c r="L84" i="7"/>
  <c r="K84" i="7"/>
  <c r="O84" i="7" s="1"/>
  <c r="M83" i="7"/>
  <c r="L83" i="7"/>
  <c r="K83" i="7"/>
  <c r="M82" i="7"/>
  <c r="L82" i="7"/>
  <c r="K82" i="7"/>
  <c r="P82" i="7" s="1"/>
  <c r="M81" i="7"/>
  <c r="L81" i="7"/>
  <c r="K81" i="7"/>
  <c r="M80" i="7"/>
  <c r="P80" i="7" s="1"/>
  <c r="L80" i="7"/>
  <c r="O80" i="7" s="1"/>
  <c r="K80" i="7"/>
  <c r="M79" i="7"/>
  <c r="P79" i="7" s="1"/>
  <c r="L79" i="7"/>
  <c r="K79" i="7"/>
  <c r="M78" i="7"/>
  <c r="L78" i="7"/>
  <c r="K78" i="7"/>
  <c r="P78" i="7" s="1"/>
  <c r="M77" i="7"/>
  <c r="L77" i="7"/>
  <c r="O77" i="7" s="1"/>
  <c r="K77" i="7"/>
  <c r="M76" i="7"/>
  <c r="L76" i="7"/>
  <c r="K76" i="7"/>
  <c r="M75" i="7"/>
  <c r="L75" i="7"/>
  <c r="K75" i="7"/>
  <c r="M74" i="7"/>
  <c r="L74" i="7"/>
  <c r="K74" i="7"/>
  <c r="M73" i="7"/>
  <c r="L73" i="7"/>
  <c r="K73" i="7"/>
  <c r="M72" i="7"/>
  <c r="L72" i="7"/>
  <c r="K72" i="7"/>
  <c r="M71" i="7"/>
  <c r="L71" i="7"/>
  <c r="O71" i="7" s="1"/>
  <c r="K71" i="7"/>
  <c r="P71" i="7" s="1"/>
  <c r="M70" i="7"/>
  <c r="L70" i="7"/>
  <c r="K70" i="7"/>
  <c r="P70" i="7" s="1"/>
  <c r="M69" i="7"/>
  <c r="L69" i="7"/>
  <c r="K69" i="7"/>
  <c r="O69" i="7" s="1"/>
  <c r="M68" i="7"/>
  <c r="P68" i="7" s="1"/>
  <c r="L68" i="7"/>
  <c r="K68" i="7"/>
  <c r="M67" i="7"/>
  <c r="L67" i="7"/>
  <c r="K67" i="7"/>
  <c r="M66" i="7"/>
  <c r="L66" i="7"/>
  <c r="K66" i="7"/>
  <c r="M65" i="7"/>
  <c r="L65" i="7"/>
  <c r="K65" i="7"/>
  <c r="M64" i="7"/>
  <c r="L64" i="7"/>
  <c r="O64" i="7" s="1"/>
  <c r="K64" i="7"/>
  <c r="O63" i="7"/>
  <c r="M63" i="7"/>
  <c r="P63" i="7" s="1"/>
  <c r="L63" i="7"/>
  <c r="K63" i="7"/>
  <c r="M62" i="7"/>
  <c r="L62" i="7"/>
  <c r="K62" i="7"/>
  <c r="M61" i="7"/>
  <c r="L61" i="7"/>
  <c r="O61" i="7" s="1"/>
  <c r="K61" i="7"/>
  <c r="M60" i="7"/>
  <c r="L60" i="7"/>
  <c r="K60" i="7"/>
  <c r="M59" i="7"/>
  <c r="L59" i="7"/>
  <c r="K59" i="7"/>
  <c r="M58" i="7"/>
  <c r="L58" i="7"/>
  <c r="K58" i="7"/>
  <c r="M57" i="7"/>
  <c r="L57" i="7"/>
  <c r="K57" i="7"/>
  <c r="M56" i="7"/>
  <c r="L56" i="7"/>
  <c r="K56" i="7"/>
  <c r="O55" i="7"/>
  <c r="M55" i="7"/>
  <c r="L55" i="7"/>
  <c r="K55" i="7"/>
  <c r="M54" i="7"/>
  <c r="L54" i="7"/>
  <c r="K54" i="7"/>
  <c r="M53" i="7"/>
  <c r="L53" i="7"/>
  <c r="O53" i="7" s="1"/>
  <c r="K53" i="7"/>
  <c r="M52" i="7"/>
  <c r="L52" i="7"/>
  <c r="K52" i="7"/>
  <c r="M51" i="7"/>
  <c r="L51" i="7"/>
  <c r="K51" i="7"/>
  <c r="M50" i="7"/>
  <c r="L50" i="7"/>
  <c r="K50" i="7"/>
  <c r="M49" i="7"/>
  <c r="L49" i="7"/>
  <c r="K49" i="7"/>
  <c r="M48" i="7"/>
  <c r="L48" i="7"/>
  <c r="K48" i="7"/>
  <c r="M47" i="7"/>
  <c r="L47" i="7"/>
  <c r="O47" i="7" s="1"/>
  <c r="K47" i="7"/>
  <c r="M46" i="7"/>
  <c r="L46" i="7"/>
  <c r="K46" i="7"/>
  <c r="M45" i="7"/>
  <c r="L45" i="7"/>
  <c r="K45" i="7"/>
  <c r="O45" i="7" s="1"/>
  <c r="M44" i="7"/>
  <c r="P44" i="7" s="1"/>
  <c r="L44" i="7"/>
  <c r="K44" i="7"/>
  <c r="M43" i="7"/>
  <c r="L43" i="7"/>
  <c r="K43" i="7"/>
  <c r="M42" i="7"/>
  <c r="L42" i="7"/>
  <c r="K42" i="7"/>
  <c r="M41" i="7"/>
  <c r="L41" i="7"/>
  <c r="K41" i="7"/>
  <c r="M40" i="7"/>
  <c r="L40" i="7"/>
  <c r="O40" i="7" s="1"/>
  <c r="K40" i="7"/>
  <c r="O39" i="7"/>
  <c r="M39" i="7"/>
  <c r="P39" i="7" s="1"/>
  <c r="L39" i="7"/>
  <c r="K39" i="7"/>
  <c r="M38" i="7"/>
  <c r="L38" i="7"/>
  <c r="K38" i="7"/>
  <c r="M37" i="7"/>
  <c r="L37" i="7"/>
  <c r="O37" i="7" s="1"/>
  <c r="K37" i="7"/>
  <c r="M36" i="7"/>
  <c r="P36" i="7" s="1"/>
  <c r="L36" i="7"/>
  <c r="K36" i="7"/>
  <c r="M35" i="7"/>
  <c r="L35" i="7"/>
  <c r="K35" i="7"/>
  <c r="M34" i="7"/>
  <c r="L34" i="7"/>
  <c r="K34" i="7"/>
  <c r="M33" i="7"/>
  <c r="L33" i="7"/>
  <c r="K33" i="7"/>
  <c r="M32" i="7"/>
  <c r="L32" i="7"/>
  <c r="K32" i="7"/>
  <c r="P32" i="7" s="1"/>
  <c r="M31" i="7"/>
  <c r="P31" i="7" s="1"/>
  <c r="L31" i="7"/>
  <c r="O31" i="7" s="1"/>
  <c r="K31" i="7"/>
  <c r="M30" i="7"/>
  <c r="L30" i="7"/>
  <c r="K30" i="7"/>
  <c r="O29" i="7"/>
  <c r="M29" i="7"/>
  <c r="L29" i="7"/>
  <c r="K29" i="7"/>
  <c r="M28" i="7"/>
  <c r="P28" i="7" s="1"/>
  <c r="L28" i="7"/>
  <c r="K28" i="7"/>
  <c r="M27" i="7"/>
  <c r="P27" i="7" s="1"/>
  <c r="L27" i="7"/>
  <c r="K27" i="7"/>
  <c r="M26" i="7"/>
  <c r="P26" i="7" s="1"/>
  <c r="L26" i="7"/>
  <c r="K26" i="7"/>
  <c r="M25" i="7"/>
  <c r="L25" i="7"/>
  <c r="K25" i="7"/>
  <c r="M24" i="7"/>
  <c r="L24" i="7"/>
  <c r="K24" i="7"/>
  <c r="M23" i="7"/>
  <c r="L23" i="7"/>
  <c r="K23" i="7"/>
  <c r="M22" i="7"/>
  <c r="L22" i="7"/>
  <c r="K22" i="7"/>
  <c r="M21" i="7"/>
  <c r="P21" i="7" s="1"/>
  <c r="L21" i="7"/>
  <c r="K21" i="7"/>
  <c r="M20" i="7"/>
  <c r="L20" i="7"/>
  <c r="K20" i="7"/>
  <c r="M19" i="7"/>
  <c r="L19" i="7"/>
  <c r="K19" i="7"/>
  <c r="M18" i="7"/>
  <c r="L18" i="7"/>
  <c r="K18" i="7"/>
  <c r="M17" i="7"/>
  <c r="L17" i="7"/>
  <c r="K17" i="7"/>
  <c r="P17" i="7" s="1"/>
  <c r="M16" i="7"/>
  <c r="P16" i="7" s="1"/>
  <c r="L16" i="7"/>
  <c r="O16" i="7" s="1"/>
  <c r="K16" i="7"/>
  <c r="M15" i="7"/>
  <c r="P15" i="7" s="1"/>
  <c r="L15" i="7"/>
  <c r="O15" i="7" s="1"/>
  <c r="K15" i="7"/>
  <c r="M14" i="7"/>
  <c r="L14" i="7"/>
  <c r="K14" i="7"/>
  <c r="M13" i="7"/>
  <c r="L13" i="7"/>
  <c r="K13" i="7"/>
  <c r="M12" i="7"/>
  <c r="L12" i="7"/>
  <c r="K12" i="7"/>
  <c r="P12" i="7" s="1"/>
  <c r="M11" i="7"/>
  <c r="L11" i="7"/>
  <c r="K11" i="7"/>
  <c r="M10" i="7"/>
  <c r="L10" i="7"/>
  <c r="K10" i="7"/>
  <c r="M9" i="7"/>
  <c r="L9" i="7"/>
  <c r="O9" i="7" s="1"/>
  <c r="K9" i="7"/>
  <c r="P47" i="7" l="1"/>
  <c r="R47" i="7" s="1"/>
  <c r="P55" i="7"/>
  <c r="P122" i="7"/>
  <c r="Q122" i="7" s="1"/>
  <c r="P130" i="7"/>
  <c r="P138" i="7"/>
  <c r="R138" i="7" s="1"/>
  <c r="P146" i="7"/>
  <c r="P154" i="7"/>
  <c r="P162" i="7"/>
  <c r="P227" i="7"/>
  <c r="R227" i="7" s="1"/>
  <c r="Q154" i="7"/>
  <c r="P30" i="7"/>
  <c r="P90" i="7"/>
  <c r="P231" i="7"/>
  <c r="P59" i="7"/>
  <c r="P72" i="7"/>
  <c r="R72" i="7" s="1"/>
  <c r="P166" i="7"/>
  <c r="P221" i="7"/>
  <c r="P239" i="7"/>
  <c r="P67" i="7"/>
  <c r="P75" i="7"/>
  <c r="Q75" i="7" s="1"/>
  <c r="P93" i="7"/>
  <c r="P98" i="7"/>
  <c r="P198" i="7"/>
  <c r="P211" i="7"/>
  <c r="R211" i="7" s="1"/>
  <c r="R157" i="7"/>
  <c r="R150" i="7"/>
  <c r="R160" i="7"/>
  <c r="O48" i="7"/>
  <c r="O65" i="7"/>
  <c r="O72" i="7"/>
  <c r="R107" i="7"/>
  <c r="O123" i="7"/>
  <c r="O149" i="7"/>
  <c r="O158" i="7"/>
  <c r="O171" i="7"/>
  <c r="O189" i="7"/>
  <c r="Q189" i="7" s="1"/>
  <c r="O212" i="7"/>
  <c r="O245" i="7"/>
  <c r="Q245" i="7" s="1"/>
  <c r="R144" i="7"/>
  <c r="O32" i="7"/>
  <c r="O73" i="7"/>
  <c r="R123" i="7"/>
  <c r="O27" i="7"/>
  <c r="R27" i="7" s="1"/>
  <c r="O51" i="7"/>
  <c r="Q51" i="7" s="1"/>
  <c r="O75" i="7"/>
  <c r="O85" i="7"/>
  <c r="P105" i="7"/>
  <c r="R105" i="7" s="1"/>
  <c r="O108" i="7"/>
  <c r="O116" i="7"/>
  <c r="O121" i="7"/>
  <c r="P131" i="7"/>
  <c r="O136" i="7"/>
  <c r="Q136" i="7" s="1"/>
  <c r="O144" i="7"/>
  <c r="R147" i="7"/>
  <c r="O152" i="7"/>
  <c r="P179" i="7"/>
  <c r="O184" i="7"/>
  <c r="Q184" i="7" s="1"/>
  <c r="O192" i="7"/>
  <c r="O197" i="7"/>
  <c r="O207" i="7"/>
  <c r="O240" i="7"/>
  <c r="O83" i="7"/>
  <c r="O124" i="7"/>
  <c r="O155" i="7"/>
  <c r="R155" i="7" s="1"/>
  <c r="O172" i="7"/>
  <c r="P10" i="7"/>
  <c r="O13" i="7"/>
  <c r="O35" i="7"/>
  <c r="R35" i="7" s="1"/>
  <c r="O59" i="7"/>
  <c r="P83" i="7"/>
  <c r="P91" i="7"/>
  <c r="P96" i="7"/>
  <c r="O101" i="7"/>
  <c r="O117" i="7"/>
  <c r="P132" i="7"/>
  <c r="Q132" i="7" s="1"/>
  <c r="P134" i="7"/>
  <c r="R134" i="7" s="1"/>
  <c r="O140" i="7"/>
  <c r="P172" i="7"/>
  <c r="P180" i="7"/>
  <c r="Q180" i="7" s="1"/>
  <c r="P190" i="7"/>
  <c r="Q190" i="7" s="1"/>
  <c r="O198" i="7"/>
  <c r="P203" i="7"/>
  <c r="P213" i="7"/>
  <c r="Q213" i="7" s="1"/>
  <c r="O216" i="7"/>
  <c r="P236" i="7"/>
  <c r="O249" i="7"/>
  <c r="O96" i="7"/>
  <c r="O142" i="7"/>
  <c r="R142" i="7" s="1"/>
  <c r="O203" i="7"/>
  <c r="O213" i="7"/>
  <c r="P52" i="7"/>
  <c r="Q52" i="7" s="1"/>
  <c r="P76" i="7"/>
  <c r="P106" i="7"/>
  <c r="P127" i="7"/>
  <c r="P137" i="7"/>
  <c r="R137" i="7" s="1"/>
  <c r="P153" i="7"/>
  <c r="Q153" i="7" s="1"/>
  <c r="O165" i="7"/>
  <c r="O170" i="7"/>
  <c r="P185" i="7"/>
  <c r="R185" i="7" s="1"/>
  <c r="O188" i="7"/>
  <c r="P208" i="7"/>
  <c r="P241" i="7"/>
  <c r="O56" i="7"/>
  <c r="R80" i="7"/>
  <c r="O134" i="7"/>
  <c r="O150" i="7"/>
  <c r="Q150" i="7" s="1"/>
  <c r="O182" i="7"/>
  <c r="O231" i="7"/>
  <c r="O14" i="7"/>
  <c r="O19" i="7"/>
  <c r="O33" i="7"/>
  <c r="O43" i="7"/>
  <c r="O57" i="7"/>
  <c r="Q57" i="7" s="1"/>
  <c r="O62" i="7"/>
  <c r="O67" i="7"/>
  <c r="Q67" i="7" s="1"/>
  <c r="O79" i="7"/>
  <c r="O87" i="7"/>
  <c r="O99" i="7"/>
  <c r="R99" i="7" s="1"/>
  <c r="P104" i="7"/>
  <c r="R104" i="7" s="1"/>
  <c r="O112" i="7"/>
  <c r="O125" i="7"/>
  <c r="Q125" i="7" s="1"/>
  <c r="O160" i="7"/>
  <c r="R163" i="7"/>
  <c r="R181" i="7"/>
  <c r="O183" i="7"/>
  <c r="P196" i="7"/>
  <c r="Q196" i="7" s="1"/>
  <c r="O224" i="7"/>
  <c r="R224" i="7" s="1"/>
  <c r="O232" i="7"/>
  <c r="O239" i="7"/>
  <c r="P48" i="7"/>
  <c r="P51" i="7"/>
  <c r="P215" i="7"/>
  <c r="P35" i="7"/>
  <c r="Q35" i="7" s="1"/>
  <c r="Q39" i="7"/>
  <c r="P54" i="7"/>
  <c r="P56" i="7"/>
  <c r="Q85" i="7"/>
  <c r="Q63" i="7"/>
  <c r="Q231" i="7"/>
  <c r="P38" i="7"/>
  <c r="R38" i="7" s="1"/>
  <c r="P40" i="7"/>
  <c r="R40" i="7" s="1"/>
  <c r="Q59" i="7"/>
  <c r="P170" i="7"/>
  <c r="Q170" i="7" s="1"/>
  <c r="P187" i="7"/>
  <c r="R187" i="7" s="1"/>
  <c r="P219" i="7"/>
  <c r="P229" i="7"/>
  <c r="Q229" i="7" s="1"/>
  <c r="P9" i="7"/>
  <c r="R9" i="7" s="1"/>
  <c r="P43" i="7"/>
  <c r="R43" i="7" s="1"/>
  <c r="P62" i="7"/>
  <c r="P64" i="7"/>
  <c r="Q64" i="7" s="1"/>
  <c r="P86" i="7"/>
  <c r="P101" i="7"/>
  <c r="P133" i="7"/>
  <c r="Q133" i="7" s="1"/>
  <c r="Q148" i="7"/>
  <c r="Q157" i="7"/>
  <c r="Q165" i="7"/>
  <c r="P182" i="7"/>
  <c r="R182" i="7" s="1"/>
  <c r="P197" i="7"/>
  <c r="Q43" i="7"/>
  <c r="Q71" i="7"/>
  <c r="Q31" i="7"/>
  <c r="P46" i="7"/>
  <c r="Q79" i="7"/>
  <c r="P109" i="7"/>
  <c r="Q109" i="7" s="1"/>
  <c r="Q117" i="7"/>
  <c r="P141" i="7"/>
  <c r="P149" i="7"/>
  <c r="R149" i="7" s="1"/>
  <c r="P158" i="7"/>
  <c r="P171" i="7"/>
  <c r="R171" i="7" s="1"/>
  <c r="P207" i="7"/>
  <c r="R207" i="7" s="1"/>
  <c r="P247" i="7"/>
  <c r="R62" i="7"/>
  <c r="Q173" i="7"/>
  <c r="R173" i="7"/>
  <c r="O11" i="7"/>
  <c r="P13" i="7"/>
  <c r="R13" i="7" s="1"/>
  <c r="P18" i="7"/>
  <c r="R31" i="7"/>
  <c r="P33" i="7"/>
  <c r="R33" i="7" s="1"/>
  <c r="R39" i="7"/>
  <c r="O41" i="7"/>
  <c r="O49" i="7"/>
  <c r="R55" i="7"/>
  <c r="P57" i="7"/>
  <c r="R63" i="7"/>
  <c r="P65" i="7"/>
  <c r="R65" i="7" s="1"/>
  <c r="R71" i="7"/>
  <c r="P73" i="7"/>
  <c r="P88" i="7"/>
  <c r="R88" i="7" s="1"/>
  <c r="O93" i="7"/>
  <c r="P95" i="7"/>
  <c r="P103" i="7"/>
  <c r="P124" i="7"/>
  <c r="Q124" i="7" s="1"/>
  <c r="O128" i="7"/>
  <c r="O139" i="7"/>
  <c r="R139" i="7" s="1"/>
  <c r="P159" i="7"/>
  <c r="P164" i="7"/>
  <c r="Q164" i="7" s="1"/>
  <c r="O166" i="7"/>
  <c r="Q166" i="7" s="1"/>
  <c r="O168" i="7"/>
  <c r="O176" i="7"/>
  <c r="P193" i="7"/>
  <c r="R193" i="7" s="1"/>
  <c r="P199" i="7"/>
  <c r="R199" i="7" s="1"/>
  <c r="P201" i="7"/>
  <c r="P212" i="7"/>
  <c r="Q212" i="7" s="1"/>
  <c r="P216" i="7"/>
  <c r="R216" i="7" s="1"/>
  <c r="O219" i="7"/>
  <c r="Q219" i="7" s="1"/>
  <c r="P233" i="7"/>
  <c r="P244" i="7"/>
  <c r="R172" i="7"/>
  <c r="O26" i="7"/>
  <c r="O28" i="7"/>
  <c r="R28" i="7" s="1"/>
  <c r="O36" i="7"/>
  <c r="Q36" i="7" s="1"/>
  <c r="P41" i="7"/>
  <c r="O44" i="7"/>
  <c r="R44" i="7" s="1"/>
  <c r="P49" i="7"/>
  <c r="R49" i="7" s="1"/>
  <c r="O52" i="7"/>
  <c r="O60" i="7"/>
  <c r="O68" i="7"/>
  <c r="O76" i="7"/>
  <c r="Q76" i="7" s="1"/>
  <c r="O91" i="7"/>
  <c r="Q91" i="7" s="1"/>
  <c r="O98" i="7"/>
  <c r="Q98" i="7" s="1"/>
  <c r="P100" i="7"/>
  <c r="R100" i="7" s="1"/>
  <c r="O106" i="7"/>
  <c r="Q106" i="7" s="1"/>
  <c r="P108" i="7"/>
  <c r="R108" i="7" s="1"/>
  <c r="P111" i="7"/>
  <c r="P116" i="7"/>
  <c r="O118" i="7"/>
  <c r="Q118" i="7" s="1"/>
  <c r="O120" i="7"/>
  <c r="O126" i="7"/>
  <c r="Q126" i="7" s="1"/>
  <c r="P128" i="7"/>
  <c r="R128" i="7" s="1"/>
  <c r="O131" i="7"/>
  <c r="P145" i="7"/>
  <c r="R145" i="7" s="1"/>
  <c r="P168" i="7"/>
  <c r="R168" i="7" s="1"/>
  <c r="O174" i="7"/>
  <c r="Q174" i="7" s="1"/>
  <c r="P176" i="7"/>
  <c r="O179" i="7"/>
  <c r="Q179" i="7" s="1"/>
  <c r="O206" i="7"/>
  <c r="O208" i="7"/>
  <c r="O217" i="7"/>
  <c r="O223" i="7"/>
  <c r="Q223" i="7" s="1"/>
  <c r="P225" i="7"/>
  <c r="R225" i="7" s="1"/>
  <c r="O238" i="7"/>
  <c r="O248" i="7"/>
  <c r="R16" i="7"/>
  <c r="R26" i="7"/>
  <c r="O30" i="7"/>
  <c r="R30" i="7" s="1"/>
  <c r="O34" i="7"/>
  <c r="O38" i="7"/>
  <c r="O42" i="7"/>
  <c r="O46" i="7"/>
  <c r="Q46" i="7" s="1"/>
  <c r="O50" i="7"/>
  <c r="O54" i="7"/>
  <c r="O58" i="7"/>
  <c r="P60" i="7"/>
  <c r="O66" i="7"/>
  <c r="R68" i="7"/>
  <c r="O70" i="7"/>
  <c r="Q70" i="7" s="1"/>
  <c r="O74" i="7"/>
  <c r="O78" i="7"/>
  <c r="Q78" i="7" s="1"/>
  <c r="O82" i="7"/>
  <c r="Q82" i="7" s="1"/>
  <c r="R120" i="7"/>
  <c r="O129" i="7"/>
  <c r="O141" i="7"/>
  <c r="O169" i="7"/>
  <c r="O177" i="7"/>
  <c r="P214" i="7"/>
  <c r="Q214" i="7" s="1"/>
  <c r="O221" i="7"/>
  <c r="O230" i="7"/>
  <c r="R230" i="7" s="1"/>
  <c r="Q240" i="7"/>
  <c r="P246" i="7"/>
  <c r="Q246" i="7" s="1"/>
  <c r="P248" i="7"/>
  <c r="Q9" i="7"/>
  <c r="R32" i="7"/>
  <c r="R131" i="7"/>
  <c r="Q158" i="7"/>
  <c r="Q181" i="7"/>
  <c r="R217" i="7"/>
  <c r="Q243" i="7"/>
  <c r="Q40" i="7"/>
  <c r="R118" i="7"/>
  <c r="O17" i="7"/>
  <c r="R17" i="7" s="1"/>
  <c r="P50" i="7"/>
  <c r="P58" i="7"/>
  <c r="O81" i="7"/>
  <c r="O110" i="7"/>
  <c r="Q110" i="7" s="1"/>
  <c r="P112" i="7"/>
  <c r="R112" i="7" s="1"/>
  <c r="O115" i="7"/>
  <c r="R115" i="7" s="1"/>
  <c r="P129" i="7"/>
  <c r="R129" i="7" s="1"/>
  <c r="P152" i="7"/>
  <c r="R152" i="7" s="1"/>
  <c r="O161" i="7"/>
  <c r="P169" i="7"/>
  <c r="Q169" i="7" s="1"/>
  <c r="P177" i="7"/>
  <c r="P183" i="7"/>
  <c r="Q183" i="7" s="1"/>
  <c r="P188" i="7"/>
  <c r="R188" i="7" s="1"/>
  <c r="O190" i="7"/>
  <c r="P192" i="7"/>
  <c r="R192" i="7" s="1"/>
  <c r="P200" i="7"/>
  <c r="R200" i="7" s="1"/>
  <c r="P206" i="7"/>
  <c r="O209" i="7"/>
  <c r="Q209" i="7" s="1"/>
  <c r="O215" i="7"/>
  <c r="O222" i="7"/>
  <c r="R222" i="7" s="1"/>
  <c r="P232" i="7"/>
  <c r="R232" i="7" s="1"/>
  <c r="P238" i="7"/>
  <c r="O241" i="7"/>
  <c r="O247" i="7"/>
  <c r="Q247" i="7" s="1"/>
  <c r="O20" i="7"/>
  <c r="P29" i="7"/>
  <c r="Q29" i="7" s="1"/>
  <c r="P37" i="7"/>
  <c r="Q37" i="7" s="1"/>
  <c r="P45" i="7"/>
  <c r="Q45" i="7" s="1"/>
  <c r="P53" i="7"/>
  <c r="Q53" i="7" s="1"/>
  <c r="P61" i="7"/>
  <c r="Q61" i="7" s="1"/>
  <c r="P69" i="7"/>
  <c r="R69" i="7" s="1"/>
  <c r="P77" i="7"/>
  <c r="R77" i="7" s="1"/>
  <c r="R79" i="7"/>
  <c r="O113" i="7"/>
  <c r="R113" i="7" s="1"/>
  <c r="P121" i="7"/>
  <c r="R121" i="7" s="1"/>
  <c r="P140" i="7"/>
  <c r="Q140" i="7" s="1"/>
  <c r="O153" i="7"/>
  <c r="Q195" i="7"/>
  <c r="Q203" i="7"/>
  <c r="P220" i="7"/>
  <c r="R220" i="7" s="1"/>
  <c r="P230" i="7"/>
  <c r="Q235" i="7"/>
  <c r="R239" i="7"/>
  <c r="P249" i="7"/>
  <c r="R249" i="7" s="1"/>
  <c r="R97" i="7"/>
  <c r="O138" i="7"/>
  <c r="Q138" i="7" s="1"/>
  <c r="Q142" i="7"/>
  <c r="R161" i="7"/>
  <c r="R180" i="7"/>
  <c r="R190" i="7"/>
  <c r="O193" i="7"/>
  <c r="O201" i="7"/>
  <c r="R231" i="7"/>
  <c r="O233" i="7"/>
  <c r="Q233" i="7" s="1"/>
  <c r="R245" i="7"/>
  <c r="Q16" i="7"/>
  <c r="P25" i="7"/>
  <c r="O21" i="7"/>
  <c r="Q21" i="7" s="1"/>
  <c r="P23" i="7"/>
  <c r="O25" i="7"/>
  <c r="O18" i="7"/>
  <c r="Q18" i="7" s="1"/>
  <c r="O23" i="7"/>
  <c r="O10" i="7"/>
  <c r="P19" i="7"/>
  <c r="P22" i="7"/>
  <c r="O24" i="7"/>
  <c r="Q15" i="7"/>
  <c r="P14" i="7"/>
  <c r="R14" i="7" s="1"/>
  <c r="P24" i="7"/>
  <c r="R24" i="7" s="1"/>
  <c r="Q68" i="7"/>
  <c r="O102" i="7"/>
  <c r="Q102" i="7" s="1"/>
  <c r="O22" i="7"/>
  <c r="R15" i="7"/>
  <c r="Q27" i="7"/>
  <c r="Q44" i="7"/>
  <c r="Q49" i="7"/>
  <c r="R59" i="7"/>
  <c r="R61" i="7"/>
  <c r="R70" i="7"/>
  <c r="R76" i="7"/>
  <c r="Q80" i="7"/>
  <c r="Q107" i="7"/>
  <c r="P234" i="7"/>
  <c r="O234" i="7"/>
  <c r="P20" i="7"/>
  <c r="Q32" i="7"/>
  <c r="P66" i="7"/>
  <c r="R66" i="7" s="1"/>
  <c r="Q93" i="7"/>
  <c r="R93" i="7"/>
  <c r="R221" i="7"/>
  <c r="Q221" i="7"/>
  <c r="R36" i="7"/>
  <c r="P11" i="7"/>
  <c r="R11" i="7" s="1"/>
  <c r="P34" i="7"/>
  <c r="R18" i="7"/>
  <c r="R46" i="7"/>
  <c r="Q55" i="7"/>
  <c r="R67" i="7"/>
  <c r="P74" i="7"/>
  <c r="R74" i="7" s="1"/>
  <c r="R91" i="7"/>
  <c r="R244" i="7"/>
  <c r="Q244" i="7"/>
  <c r="O12" i="7"/>
  <c r="Q12" i="7" s="1"/>
  <c r="Q19" i="7"/>
  <c r="P42" i="7"/>
  <c r="R42" i="7" s="1"/>
  <c r="Q50" i="7"/>
  <c r="R75" i="7"/>
  <c r="R183" i="7"/>
  <c r="Q26" i="7"/>
  <c r="Q28" i="7"/>
  <c r="Q33" i="7"/>
  <c r="R45" i="7"/>
  <c r="R83" i="7"/>
  <c r="Q83" i="7"/>
  <c r="Q62" i="7"/>
  <c r="Q73" i="7"/>
  <c r="Q105" i="7"/>
  <c r="O191" i="7"/>
  <c r="P226" i="7"/>
  <c r="O226" i="7"/>
  <c r="R236" i="7"/>
  <c r="Q236" i="7"/>
  <c r="P81" i="7"/>
  <c r="P84" i="7"/>
  <c r="R84" i="7" s="1"/>
  <c r="O119" i="7"/>
  <c r="Q123" i="7"/>
  <c r="O135" i="7"/>
  <c r="Q139" i="7"/>
  <c r="O151" i="7"/>
  <c r="Q155" i="7"/>
  <c r="O167" i="7"/>
  <c r="Q171" i="7"/>
  <c r="O178" i="7"/>
  <c r="Q178" i="7" s="1"/>
  <c r="P191" i="7"/>
  <c r="R195" i="7"/>
  <c r="R203" i="7"/>
  <c r="R205" i="7"/>
  <c r="Q205" i="7"/>
  <c r="R209" i="7"/>
  <c r="P218" i="7"/>
  <c r="O218" i="7"/>
  <c r="Q222" i="7"/>
  <c r="R228" i="7"/>
  <c r="Q228" i="7"/>
  <c r="R246" i="7"/>
  <c r="R85" i="7"/>
  <c r="P87" i="7"/>
  <c r="R87" i="7" s="1"/>
  <c r="Q96" i="7"/>
  <c r="R110" i="7"/>
  <c r="R117" i="7"/>
  <c r="P119" i="7"/>
  <c r="R126" i="7"/>
  <c r="R132" i="7"/>
  <c r="P135" i="7"/>
  <c r="Q144" i="7"/>
  <c r="R148" i="7"/>
  <c r="P151" i="7"/>
  <c r="R151" i="7" s="1"/>
  <c r="R158" i="7"/>
  <c r="Q160" i="7"/>
  <c r="R164" i="7"/>
  <c r="R165" i="7"/>
  <c r="P167" i="7"/>
  <c r="R174" i="7"/>
  <c r="R176" i="7"/>
  <c r="R197" i="7"/>
  <c r="Q197" i="7"/>
  <c r="P210" i="7"/>
  <c r="O210" i="7"/>
  <c r="Q224" i="7"/>
  <c r="R238" i="7"/>
  <c r="R240" i="7"/>
  <c r="R248" i="7"/>
  <c r="O94" i="7"/>
  <c r="Q94" i="7" s="1"/>
  <c r="O90" i="7"/>
  <c r="Q90" i="7" s="1"/>
  <c r="O114" i="7"/>
  <c r="Q114" i="7" s="1"/>
  <c r="O130" i="7"/>
  <c r="Q130" i="7" s="1"/>
  <c r="O146" i="7"/>
  <c r="Q146" i="7" s="1"/>
  <c r="O162" i="7"/>
  <c r="Q162" i="7" s="1"/>
  <c r="O186" i="7"/>
  <c r="Q186" i="7" s="1"/>
  <c r="P202" i="7"/>
  <c r="R202" i="7" s="1"/>
  <c r="O202" i="7"/>
  <c r="Q206" i="7"/>
  <c r="R212" i="7"/>
  <c r="Q97" i="7"/>
  <c r="O86" i="7"/>
  <c r="Q86" i="7" s="1"/>
  <c r="R122" i="7"/>
  <c r="R154" i="7"/>
  <c r="R170" i="7"/>
  <c r="O175" i="7"/>
  <c r="R204" i="7"/>
  <c r="Q204" i="7"/>
  <c r="R243" i="7"/>
  <c r="P89" i="7"/>
  <c r="P92" i="7"/>
  <c r="O95" i="7"/>
  <c r="R98" i="7"/>
  <c r="O103" i="7"/>
  <c r="R106" i="7"/>
  <c r="O111" i="7"/>
  <c r="Q113" i="7"/>
  <c r="Q115" i="7"/>
  <c r="O127" i="7"/>
  <c r="Q129" i="7"/>
  <c r="Q131" i="7"/>
  <c r="O143" i="7"/>
  <c r="Q145" i="7"/>
  <c r="Q147" i="7"/>
  <c r="O159" i="7"/>
  <c r="Q161" i="7"/>
  <c r="Q163" i="7"/>
  <c r="P175" i="7"/>
  <c r="R175" i="7" s="1"/>
  <c r="R179" i="7"/>
  <c r="Q185" i="7"/>
  <c r="O194" i="7"/>
  <c r="Q194" i="7" s="1"/>
  <c r="Q198" i="7"/>
  <c r="R223" i="7"/>
  <c r="R235" i="7"/>
  <c r="R237" i="7"/>
  <c r="Q237" i="7"/>
  <c r="R241" i="7"/>
  <c r="R86" i="7"/>
  <c r="Q120" i="7"/>
  <c r="R156" i="7"/>
  <c r="Q217" i="7"/>
  <c r="R229" i="7"/>
  <c r="P242" i="7"/>
  <c r="R242" i="7" s="1"/>
  <c r="O242" i="7"/>
  <c r="B20" i="7" l="1"/>
  <c r="R140" i="7"/>
  <c r="R213" i="7"/>
  <c r="Q128" i="7"/>
  <c r="Q10" i="7"/>
  <c r="Q58" i="7"/>
  <c r="Q220" i="7"/>
  <c r="R124" i="7"/>
  <c r="R214" i="7"/>
  <c r="Q211" i="7"/>
  <c r="Q137" i="7"/>
  <c r="Q65" i="7"/>
  <c r="Q72" i="7"/>
  <c r="Q47" i="7"/>
  <c r="Q227" i="7"/>
  <c r="Q239" i="7"/>
  <c r="Q134" i="7"/>
  <c r="R52" i="7"/>
  <c r="Q104" i="7"/>
  <c r="Q241" i="7"/>
  <c r="R196" i="7"/>
  <c r="Q74" i="7"/>
  <c r="R198" i="7"/>
  <c r="Q172" i="7"/>
  <c r="Q149" i="7"/>
  <c r="Q56" i="7"/>
  <c r="R247" i="7"/>
  <c r="R34" i="7"/>
  <c r="R51" i="7"/>
  <c r="R56" i="7"/>
  <c r="R125" i="7"/>
  <c r="Q101" i="7"/>
  <c r="R178" i="7"/>
  <c r="Q187" i="7"/>
  <c r="Q210" i="7"/>
  <c r="R29" i="7"/>
  <c r="Q99" i="7"/>
  <c r="R57" i="7"/>
  <c r="Q193" i="7"/>
  <c r="Q13" i="7"/>
  <c r="R184" i="7"/>
  <c r="R96" i="7"/>
  <c r="R136" i="7"/>
  <c r="Q112" i="7"/>
  <c r="R19" i="7"/>
  <c r="R177" i="7"/>
  <c r="Q216" i="7"/>
  <c r="R109" i="7"/>
  <c r="Q207" i="7"/>
  <c r="Q232" i="7"/>
  <c r="R166" i="7"/>
  <c r="Q188" i="7"/>
  <c r="R189" i="7"/>
  <c r="R133" i="7"/>
  <c r="R37" i="7"/>
  <c r="R10" i="7"/>
  <c r="R153" i="7"/>
  <c r="R58" i="7"/>
  <c r="Q192" i="7"/>
  <c r="R201" i="7"/>
  <c r="R73" i="7"/>
  <c r="R48" i="7"/>
  <c r="R191" i="7"/>
  <c r="R206" i="7"/>
  <c r="R50" i="7"/>
  <c r="Q38" i="7"/>
  <c r="Q116" i="7"/>
  <c r="Q152" i="7"/>
  <c r="Q141" i="7"/>
  <c r="Q60" i="7"/>
  <c r="Q41" i="7"/>
  <c r="Q121" i="7"/>
  <c r="Q77" i="7"/>
  <c r="R64" i="7"/>
  <c r="Q182" i="7"/>
  <c r="R116" i="7"/>
  <c r="Q200" i="7"/>
  <c r="Q88" i="7"/>
  <c r="R54" i="7"/>
  <c r="R101" i="7"/>
  <c r="Q176" i="7"/>
  <c r="R53" i="7"/>
  <c r="Q20" i="7"/>
  <c r="Q215" i="7"/>
  <c r="Q81" i="7"/>
  <c r="Q48" i="7"/>
  <c r="Q168" i="7"/>
  <c r="R119" i="7"/>
  <c r="R218" i="7"/>
  <c r="Q66" i="7"/>
  <c r="Q201" i="7"/>
  <c r="R169" i="7"/>
  <c r="R141" i="7"/>
  <c r="R219" i="7"/>
  <c r="Q100" i="7"/>
  <c r="R78" i="7"/>
  <c r="R167" i="7"/>
  <c r="R114" i="7"/>
  <c r="Q135" i="7"/>
  <c r="Q226" i="7"/>
  <c r="Q54" i="7"/>
  <c r="Q17" i="7"/>
  <c r="Q177" i="7"/>
  <c r="Q199" i="7"/>
  <c r="Q30" i="7"/>
  <c r="Q87" i="7"/>
  <c r="R20" i="7"/>
  <c r="R21" i="7"/>
  <c r="Q69" i="7"/>
  <c r="Q208" i="7"/>
  <c r="R208" i="7"/>
  <c r="R41" i="7"/>
  <c r="R233" i="7"/>
  <c r="R82" i="7"/>
  <c r="R162" i="7"/>
  <c r="Q11" i="7"/>
  <c r="R60" i="7"/>
  <c r="Q108" i="7"/>
  <c r="Q225" i="7"/>
  <c r="Q25" i="7"/>
  <c r="Q230" i="7"/>
  <c r="Q248" i="7"/>
  <c r="Q249" i="7"/>
  <c r="R215" i="7"/>
  <c r="R81" i="7"/>
  <c r="R90" i="7"/>
  <c r="R234" i="7"/>
  <c r="Q22" i="7"/>
  <c r="Q24" i="7"/>
  <c r="R23" i="7"/>
  <c r="Q238" i="7"/>
  <c r="R22" i="7"/>
  <c r="R25" i="7"/>
  <c r="Q23" i="7"/>
  <c r="Q14" i="7"/>
  <c r="R95" i="7"/>
  <c r="Q95" i="7"/>
  <c r="Q242" i="7"/>
  <c r="R89" i="7"/>
  <c r="Q89" i="7"/>
  <c r="Q218" i="7"/>
  <c r="R94" i="7"/>
  <c r="Q234" i="7"/>
  <c r="Q175" i="7"/>
  <c r="R146" i="7"/>
  <c r="R102" i="7"/>
  <c r="R111" i="7"/>
  <c r="Q111" i="7"/>
  <c r="R159" i="7"/>
  <c r="Q159" i="7"/>
  <c r="R194" i="7"/>
  <c r="R135" i="7"/>
  <c r="R226" i="7"/>
  <c r="Q84" i="7"/>
  <c r="Q42" i="7"/>
  <c r="R143" i="7"/>
  <c r="Q143" i="7"/>
  <c r="R103" i="7"/>
  <c r="Q103" i="7"/>
  <c r="Q167" i="7"/>
  <c r="Q191" i="7"/>
  <c r="Q202" i="7"/>
  <c r="Q119" i="7"/>
  <c r="R186" i="7"/>
  <c r="R127" i="7"/>
  <c r="Q127" i="7"/>
  <c r="R92" i="7"/>
  <c r="Q92" i="7"/>
  <c r="R210" i="7"/>
  <c r="Q151" i="7"/>
  <c r="R130" i="7"/>
  <c r="Q34" i="7"/>
  <c r="R12" i="7"/>
  <c r="K10" i="6"/>
  <c r="L10" i="6"/>
  <c r="M10" i="6"/>
  <c r="K11" i="6"/>
  <c r="L11" i="6"/>
  <c r="M11" i="6"/>
  <c r="K12" i="6"/>
  <c r="L12" i="6"/>
  <c r="M12" i="6"/>
  <c r="K13" i="6"/>
  <c r="L13" i="6"/>
  <c r="M13" i="6"/>
  <c r="K14" i="6"/>
  <c r="L14" i="6"/>
  <c r="M14" i="6"/>
  <c r="K15" i="6"/>
  <c r="L15" i="6"/>
  <c r="M15" i="6"/>
  <c r="K16" i="6"/>
  <c r="L16" i="6"/>
  <c r="M16" i="6"/>
  <c r="K17" i="6"/>
  <c r="L17" i="6"/>
  <c r="M17" i="6"/>
  <c r="K18" i="6"/>
  <c r="L18" i="6"/>
  <c r="M18" i="6"/>
  <c r="K19" i="6"/>
  <c r="L19" i="6"/>
  <c r="M19" i="6"/>
  <c r="K20" i="6"/>
  <c r="L20" i="6"/>
  <c r="M20" i="6"/>
  <c r="K21" i="6"/>
  <c r="L21" i="6"/>
  <c r="M21" i="6"/>
  <c r="K22" i="6"/>
  <c r="L22" i="6"/>
  <c r="M22" i="6"/>
  <c r="K23" i="6"/>
  <c r="L23" i="6"/>
  <c r="M23" i="6"/>
  <c r="K24" i="6"/>
  <c r="L24" i="6"/>
  <c r="M24"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M37" i="6"/>
  <c r="K38" i="6"/>
  <c r="L38" i="6"/>
  <c r="M38" i="6"/>
  <c r="K39" i="6"/>
  <c r="L39" i="6"/>
  <c r="M39" i="6"/>
  <c r="K40" i="6"/>
  <c r="L40" i="6"/>
  <c r="M40" i="6"/>
  <c r="K41" i="6"/>
  <c r="L41" i="6"/>
  <c r="M41" i="6"/>
  <c r="K42" i="6"/>
  <c r="L42" i="6"/>
  <c r="M42" i="6"/>
  <c r="K43" i="6"/>
  <c r="L43" i="6"/>
  <c r="M43" i="6"/>
  <c r="K44" i="6"/>
  <c r="L44" i="6"/>
  <c r="M44" i="6"/>
  <c r="K45" i="6"/>
  <c r="L45" i="6"/>
  <c r="M45"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6" i="6"/>
  <c r="L56" i="6"/>
  <c r="M56"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K68" i="6"/>
  <c r="L68" i="6"/>
  <c r="M68" i="6"/>
  <c r="K69" i="6"/>
  <c r="L69" i="6"/>
  <c r="M69" i="6"/>
  <c r="K70" i="6"/>
  <c r="L70" i="6"/>
  <c r="M70" i="6"/>
  <c r="K71" i="6"/>
  <c r="L71" i="6"/>
  <c r="M71" i="6"/>
  <c r="K72" i="6"/>
  <c r="L72" i="6"/>
  <c r="M72" i="6"/>
  <c r="K73" i="6"/>
  <c r="L73" i="6"/>
  <c r="M73" i="6"/>
  <c r="K74" i="6"/>
  <c r="L74" i="6"/>
  <c r="M74" i="6"/>
  <c r="K75" i="6"/>
  <c r="L75" i="6"/>
  <c r="M75" i="6"/>
  <c r="K76" i="6"/>
  <c r="L76" i="6"/>
  <c r="M76" i="6"/>
  <c r="K77" i="6"/>
  <c r="L77" i="6"/>
  <c r="M77" i="6"/>
  <c r="K78" i="6"/>
  <c r="L78" i="6"/>
  <c r="M78" i="6"/>
  <c r="K79" i="6"/>
  <c r="L79" i="6"/>
  <c r="M79" i="6"/>
  <c r="K80" i="6"/>
  <c r="L80" i="6"/>
  <c r="M80" i="6"/>
  <c r="K81" i="6"/>
  <c r="L81" i="6"/>
  <c r="M81" i="6"/>
  <c r="K82" i="6"/>
  <c r="L82" i="6"/>
  <c r="M82" i="6"/>
  <c r="K83" i="6"/>
  <c r="L83" i="6"/>
  <c r="M83" i="6"/>
  <c r="K84" i="6"/>
  <c r="L84" i="6"/>
  <c r="M84" i="6"/>
  <c r="K85" i="6"/>
  <c r="L85" i="6"/>
  <c r="M85" i="6"/>
  <c r="K86" i="6"/>
  <c r="L86" i="6"/>
  <c r="M86" i="6"/>
  <c r="K87" i="6"/>
  <c r="L87" i="6"/>
  <c r="M87" i="6"/>
  <c r="K88" i="6"/>
  <c r="L88" i="6"/>
  <c r="M88"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K101" i="6"/>
  <c r="L101" i="6"/>
  <c r="M101" i="6"/>
  <c r="K102" i="6"/>
  <c r="L102" i="6"/>
  <c r="M102" i="6"/>
  <c r="K103" i="6"/>
  <c r="L103" i="6"/>
  <c r="M103" i="6"/>
  <c r="K104" i="6"/>
  <c r="L104" i="6"/>
  <c r="M104" i="6"/>
  <c r="K105" i="6"/>
  <c r="L105" i="6"/>
  <c r="M105" i="6"/>
  <c r="K106" i="6"/>
  <c r="L106" i="6"/>
  <c r="M106" i="6"/>
  <c r="K107" i="6"/>
  <c r="L107" i="6"/>
  <c r="M107" i="6"/>
  <c r="K108" i="6"/>
  <c r="L108" i="6"/>
  <c r="M108" i="6"/>
  <c r="K109" i="6"/>
  <c r="L109" i="6"/>
  <c r="M109" i="6"/>
  <c r="K110" i="6"/>
  <c r="L110" i="6"/>
  <c r="M110" i="6"/>
  <c r="K111" i="6"/>
  <c r="L111" i="6"/>
  <c r="M111" i="6"/>
  <c r="K112" i="6"/>
  <c r="L112" i="6"/>
  <c r="M112" i="6"/>
  <c r="K113" i="6"/>
  <c r="L113" i="6"/>
  <c r="M113" i="6"/>
  <c r="K114" i="6"/>
  <c r="L114" i="6"/>
  <c r="M114" i="6"/>
  <c r="K115" i="6"/>
  <c r="L115" i="6"/>
  <c r="M115" i="6"/>
  <c r="K116" i="6"/>
  <c r="L116" i="6"/>
  <c r="M116" i="6"/>
  <c r="K117" i="6"/>
  <c r="L117" i="6"/>
  <c r="M117" i="6"/>
  <c r="K118" i="6"/>
  <c r="L118" i="6"/>
  <c r="M118" i="6"/>
  <c r="K119" i="6"/>
  <c r="L119" i="6"/>
  <c r="M119" i="6"/>
  <c r="K120" i="6"/>
  <c r="L120" i="6"/>
  <c r="M120"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K133" i="6"/>
  <c r="L133" i="6"/>
  <c r="M133" i="6"/>
  <c r="K134" i="6"/>
  <c r="L134" i="6"/>
  <c r="M134" i="6"/>
  <c r="K135" i="6"/>
  <c r="L135" i="6"/>
  <c r="M135" i="6"/>
  <c r="K136" i="6"/>
  <c r="L136" i="6"/>
  <c r="M136" i="6"/>
  <c r="K137" i="6"/>
  <c r="L137" i="6"/>
  <c r="M137" i="6"/>
  <c r="K138" i="6"/>
  <c r="L138" i="6"/>
  <c r="M138" i="6"/>
  <c r="K139" i="6"/>
  <c r="L139" i="6"/>
  <c r="M139" i="6"/>
  <c r="K140" i="6"/>
  <c r="L140" i="6"/>
  <c r="M140" i="6"/>
  <c r="K141" i="6"/>
  <c r="L141" i="6"/>
  <c r="M141" i="6"/>
  <c r="K142" i="6"/>
  <c r="L142" i="6"/>
  <c r="M142" i="6"/>
  <c r="K143" i="6"/>
  <c r="L143" i="6"/>
  <c r="M143" i="6"/>
  <c r="K144" i="6"/>
  <c r="L144" i="6"/>
  <c r="M144" i="6"/>
  <c r="K145" i="6"/>
  <c r="L145" i="6"/>
  <c r="M145" i="6"/>
  <c r="K146" i="6"/>
  <c r="L146" i="6"/>
  <c r="M146" i="6"/>
  <c r="K147" i="6"/>
  <c r="L147" i="6"/>
  <c r="M147" i="6"/>
  <c r="K148" i="6"/>
  <c r="L148" i="6"/>
  <c r="M148" i="6"/>
  <c r="K149" i="6"/>
  <c r="L149" i="6"/>
  <c r="M149" i="6"/>
  <c r="K150" i="6"/>
  <c r="L150" i="6"/>
  <c r="M150" i="6"/>
  <c r="K151" i="6"/>
  <c r="L151" i="6"/>
  <c r="M151" i="6"/>
  <c r="K152" i="6"/>
  <c r="L152" i="6"/>
  <c r="M152" i="6"/>
  <c r="K153" i="6"/>
  <c r="L153" i="6"/>
  <c r="M153" i="6"/>
  <c r="K154" i="6"/>
  <c r="L154" i="6"/>
  <c r="M154" i="6"/>
  <c r="K155" i="6"/>
  <c r="L155" i="6"/>
  <c r="M155" i="6"/>
  <c r="K156" i="6"/>
  <c r="L156" i="6"/>
  <c r="M156" i="6"/>
  <c r="K157" i="6"/>
  <c r="L157" i="6"/>
  <c r="M157" i="6"/>
  <c r="K158" i="6"/>
  <c r="L158" i="6"/>
  <c r="M158" i="6"/>
  <c r="K159" i="6"/>
  <c r="L159" i="6"/>
  <c r="M159" i="6"/>
  <c r="K160" i="6"/>
  <c r="L160" i="6"/>
  <c r="M160" i="6"/>
  <c r="K161" i="6"/>
  <c r="L161" i="6"/>
  <c r="M161" i="6"/>
  <c r="K162" i="6"/>
  <c r="L162" i="6"/>
  <c r="M162" i="6"/>
  <c r="K163" i="6"/>
  <c r="L163" i="6"/>
  <c r="M163" i="6"/>
  <c r="K164" i="6"/>
  <c r="L164" i="6"/>
  <c r="M164" i="6"/>
  <c r="K165" i="6"/>
  <c r="L165" i="6"/>
  <c r="M165" i="6"/>
  <c r="K166" i="6"/>
  <c r="L166" i="6"/>
  <c r="M166" i="6"/>
  <c r="K167" i="6"/>
  <c r="L167" i="6"/>
  <c r="M167" i="6"/>
  <c r="K168" i="6"/>
  <c r="L168" i="6"/>
  <c r="M168" i="6"/>
  <c r="K169" i="6"/>
  <c r="L169" i="6"/>
  <c r="M169" i="6"/>
  <c r="K170" i="6"/>
  <c r="L170" i="6"/>
  <c r="M170" i="6"/>
  <c r="K171" i="6"/>
  <c r="L171" i="6"/>
  <c r="M171" i="6"/>
  <c r="K172" i="6"/>
  <c r="L172" i="6"/>
  <c r="M172" i="6"/>
  <c r="K173" i="6"/>
  <c r="L173" i="6"/>
  <c r="M173" i="6"/>
  <c r="K174" i="6"/>
  <c r="L174" i="6"/>
  <c r="M174" i="6"/>
  <c r="K175" i="6"/>
  <c r="L175" i="6"/>
  <c r="M175" i="6"/>
  <c r="K176" i="6"/>
  <c r="L176" i="6"/>
  <c r="M176" i="6"/>
  <c r="K177" i="6"/>
  <c r="L177" i="6"/>
  <c r="M177" i="6"/>
  <c r="K178" i="6"/>
  <c r="L178" i="6"/>
  <c r="M178" i="6"/>
  <c r="K179" i="6"/>
  <c r="L179" i="6"/>
  <c r="M179" i="6"/>
  <c r="K180" i="6"/>
  <c r="L180" i="6"/>
  <c r="M180" i="6"/>
  <c r="K181" i="6"/>
  <c r="L181" i="6"/>
  <c r="M181" i="6"/>
  <c r="K182" i="6"/>
  <c r="L182" i="6"/>
  <c r="M182" i="6"/>
  <c r="K183" i="6"/>
  <c r="L183" i="6"/>
  <c r="M183" i="6"/>
  <c r="K184" i="6"/>
  <c r="L184" i="6"/>
  <c r="M184" i="6"/>
  <c r="K185" i="6"/>
  <c r="L185" i="6"/>
  <c r="M185" i="6"/>
  <c r="K186" i="6"/>
  <c r="L186" i="6"/>
  <c r="M186" i="6"/>
  <c r="K187" i="6"/>
  <c r="L187" i="6"/>
  <c r="M187" i="6"/>
  <c r="K188" i="6"/>
  <c r="L188" i="6"/>
  <c r="M188" i="6"/>
  <c r="K189" i="6"/>
  <c r="L189" i="6"/>
  <c r="M189" i="6"/>
  <c r="K190" i="6"/>
  <c r="L190" i="6"/>
  <c r="M190" i="6"/>
  <c r="K191" i="6"/>
  <c r="L191" i="6"/>
  <c r="M191" i="6"/>
  <c r="K192" i="6"/>
  <c r="L192" i="6"/>
  <c r="M192" i="6"/>
  <c r="K193" i="6"/>
  <c r="L193" i="6"/>
  <c r="M193" i="6"/>
  <c r="K194" i="6"/>
  <c r="L194" i="6"/>
  <c r="M194" i="6"/>
  <c r="K195" i="6"/>
  <c r="L195" i="6"/>
  <c r="M195" i="6"/>
  <c r="K196" i="6"/>
  <c r="L196" i="6"/>
  <c r="M196" i="6"/>
  <c r="K197" i="6"/>
  <c r="L197" i="6"/>
  <c r="M197" i="6"/>
  <c r="K198" i="6"/>
  <c r="L198" i="6"/>
  <c r="M198" i="6"/>
  <c r="K199" i="6"/>
  <c r="L199" i="6"/>
  <c r="M199" i="6"/>
  <c r="K200" i="6"/>
  <c r="L200" i="6"/>
  <c r="M200" i="6"/>
  <c r="K201" i="6"/>
  <c r="L201" i="6"/>
  <c r="M201" i="6"/>
  <c r="K202" i="6"/>
  <c r="L202" i="6"/>
  <c r="M202" i="6"/>
  <c r="K203" i="6"/>
  <c r="L203" i="6"/>
  <c r="M203" i="6"/>
  <c r="K204" i="6"/>
  <c r="L204" i="6"/>
  <c r="M204" i="6"/>
  <c r="K205" i="6"/>
  <c r="L205" i="6"/>
  <c r="M205" i="6"/>
  <c r="K206" i="6"/>
  <c r="L206" i="6"/>
  <c r="M206" i="6"/>
  <c r="K207" i="6"/>
  <c r="L207" i="6"/>
  <c r="M207" i="6"/>
  <c r="K208" i="6"/>
  <c r="L208" i="6"/>
  <c r="M208" i="6"/>
  <c r="K209" i="6"/>
  <c r="L209" i="6"/>
  <c r="M209" i="6"/>
  <c r="K210" i="6"/>
  <c r="L210" i="6"/>
  <c r="M210" i="6"/>
  <c r="K211" i="6"/>
  <c r="L211" i="6"/>
  <c r="M211" i="6"/>
  <c r="K212" i="6"/>
  <c r="L212" i="6"/>
  <c r="M212" i="6"/>
  <c r="K213" i="6"/>
  <c r="L213" i="6"/>
  <c r="M213" i="6"/>
  <c r="K214" i="6"/>
  <c r="L214" i="6"/>
  <c r="M214" i="6"/>
  <c r="K215" i="6"/>
  <c r="L215" i="6"/>
  <c r="M215" i="6"/>
  <c r="K216" i="6"/>
  <c r="L216" i="6"/>
  <c r="M216" i="6"/>
  <c r="K217" i="6"/>
  <c r="L217" i="6"/>
  <c r="M217" i="6"/>
  <c r="K218" i="6"/>
  <c r="L218" i="6"/>
  <c r="M218" i="6"/>
  <c r="K219" i="6"/>
  <c r="L219" i="6"/>
  <c r="M219" i="6"/>
  <c r="K220" i="6"/>
  <c r="L220" i="6"/>
  <c r="M220" i="6"/>
  <c r="K221" i="6"/>
  <c r="L221" i="6"/>
  <c r="M221" i="6"/>
  <c r="K222" i="6"/>
  <c r="L222" i="6"/>
  <c r="M222" i="6"/>
  <c r="K223" i="6"/>
  <c r="L223" i="6"/>
  <c r="M223" i="6"/>
  <c r="K224" i="6"/>
  <c r="L224" i="6"/>
  <c r="M224" i="6"/>
  <c r="K225" i="6"/>
  <c r="L225" i="6"/>
  <c r="M225" i="6"/>
  <c r="K226" i="6"/>
  <c r="L226" i="6"/>
  <c r="M226" i="6"/>
  <c r="K227" i="6"/>
  <c r="L227" i="6"/>
  <c r="M227" i="6"/>
  <c r="K228" i="6"/>
  <c r="L228" i="6"/>
  <c r="M228" i="6"/>
  <c r="K229" i="6"/>
  <c r="L229" i="6"/>
  <c r="M229" i="6"/>
  <c r="K230" i="6"/>
  <c r="L230" i="6"/>
  <c r="M230" i="6"/>
  <c r="K231" i="6"/>
  <c r="L231" i="6"/>
  <c r="M231" i="6"/>
  <c r="K232" i="6"/>
  <c r="L232" i="6"/>
  <c r="M232" i="6"/>
  <c r="K233" i="6"/>
  <c r="L233" i="6"/>
  <c r="M233" i="6"/>
  <c r="K234" i="6"/>
  <c r="L234" i="6"/>
  <c r="M234" i="6"/>
  <c r="K235" i="6"/>
  <c r="L235" i="6"/>
  <c r="M235" i="6"/>
  <c r="K236" i="6"/>
  <c r="L236" i="6"/>
  <c r="M236" i="6"/>
  <c r="K237" i="6"/>
  <c r="L237" i="6"/>
  <c r="M237" i="6"/>
  <c r="K238" i="6"/>
  <c r="L238" i="6"/>
  <c r="M238" i="6"/>
  <c r="K239" i="6"/>
  <c r="L239" i="6"/>
  <c r="M239" i="6"/>
  <c r="K240" i="6"/>
  <c r="L240" i="6"/>
  <c r="M240" i="6"/>
  <c r="K241" i="6"/>
  <c r="L241" i="6"/>
  <c r="M241" i="6"/>
  <c r="K242" i="6"/>
  <c r="L242" i="6"/>
  <c r="M242" i="6"/>
  <c r="K243" i="6"/>
  <c r="L243" i="6"/>
  <c r="M243" i="6"/>
  <c r="K244" i="6"/>
  <c r="L244" i="6"/>
  <c r="M244" i="6"/>
  <c r="K245" i="6"/>
  <c r="L245" i="6"/>
  <c r="M245" i="6"/>
  <c r="K246" i="6"/>
  <c r="L246" i="6"/>
  <c r="M246" i="6"/>
  <c r="K247" i="6"/>
  <c r="L247" i="6"/>
  <c r="M247" i="6"/>
  <c r="K248" i="6"/>
  <c r="L248" i="6"/>
  <c r="M248" i="6"/>
  <c r="K249" i="6"/>
  <c r="L249" i="6"/>
  <c r="M249" i="6"/>
  <c r="M9" i="6"/>
  <c r="L9" i="6"/>
  <c r="K9" i="6"/>
  <c r="B21" i="7" l="1"/>
  <c r="O42" i="6"/>
  <c r="P190" i="6"/>
  <c r="P139" i="6"/>
  <c r="O94" i="6"/>
  <c r="O38" i="6"/>
  <c r="O22" i="6"/>
  <c r="O14" i="6"/>
  <c r="O43" i="6"/>
  <c r="P31" i="6"/>
  <c r="P183" i="6"/>
  <c r="O181" i="6"/>
  <c r="P42" i="6"/>
  <c r="P79" i="6"/>
  <c r="P9" i="6"/>
  <c r="P233" i="6"/>
  <c r="P57" i="6"/>
  <c r="P97" i="6"/>
  <c r="O79" i="6"/>
  <c r="O177" i="6"/>
  <c r="O105" i="6"/>
  <c r="O147" i="6"/>
  <c r="O139" i="6"/>
  <c r="O107" i="6"/>
  <c r="B20" i="6"/>
  <c r="O168" i="6"/>
  <c r="O128" i="6"/>
  <c r="P149" i="6"/>
  <c r="P93" i="6"/>
  <c r="O82" i="6"/>
  <c r="O40" i="6"/>
  <c r="O32" i="6"/>
  <c r="P128" i="6"/>
  <c r="P112" i="6"/>
  <c r="P104" i="6"/>
  <c r="O232" i="6"/>
  <c r="O216" i="6"/>
  <c r="O208" i="6"/>
  <c r="O200" i="6"/>
  <c r="O184" i="6"/>
  <c r="O112" i="6"/>
  <c r="O83" i="6"/>
  <c r="O78" i="6"/>
  <c r="O25" i="6"/>
  <c r="P11" i="6"/>
  <c r="O9" i="6"/>
  <c r="O226" i="6"/>
  <c r="O218" i="6"/>
  <c r="O202" i="6"/>
  <c r="O194" i="6"/>
  <c r="P191" i="6"/>
  <c r="P159" i="6"/>
  <c r="P117" i="6"/>
  <c r="P96" i="6"/>
  <c r="P90" i="6"/>
  <c r="O80" i="6"/>
  <c r="P69" i="6"/>
  <c r="P95" i="6"/>
  <c r="P156" i="6"/>
  <c r="P66" i="6"/>
  <c r="P177" i="6"/>
  <c r="R177" i="6" s="1"/>
  <c r="P161" i="6"/>
  <c r="O116" i="6"/>
  <c r="O100" i="6"/>
  <c r="O95" i="6"/>
  <c r="P92" i="6"/>
  <c r="P71" i="6"/>
  <c r="P39" i="6"/>
  <c r="O222" i="6"/>
  <c r="O60" i="6"/>
  <c r="O143" i="6"/>
  <c r="O235" i="6"/>
  <c r="O224" i="6"/>
  <c r="O195" i="6"/>
  <c r="O174" i="6"/>
  <c r="O171" i="6"/>
  <c r="P153" i="6"/>
  <c r="O150" i="6"/>
  <c r="O145" i="6"/>
  <c r="P118" i="6"/>
  <c r="P110" i="6"/>
  <c r="P81" i="6"/>
  <c r="P30" i="6"/>
  <c r="P240" i="6"/>
  <c r="P179" i="6"/>
  <c r="O142" i="6"/>
  <c r="O126" i="6"/>
  <c r="P121" i="6"/>
  <c r="O118" i="6"/>
  <c r="P94" i="6"/>
  <c r="P45" i="6"/>
  <c r="O24" i="6"/>
  <c r="P127" i="6"/>
  <c r="P236" i="6"/>
  <c r="P228" i="6"/>
  <c r="P220" i="6"/>
  <c r="P204" i="6"/>
  <c r="P196" i="6"/>
  <c r="O178" i="6"/>
  <c r="P175" i="6"/>
  <c r="P167" i="6"/>
  <c r="P141" i="6"/>
  <c r="P133" i="6"/>
  <c r="P49" i="6"/>
  <c r="O141" i="6"/>
  <c r="P138" i="6"/>
  <c r="O75" i="6"/>
  <c r="O62" i="6"/>
  <c r="O57" i="6"/>
  <c r="O49" i="6"/>
  <c r="O23" i="6"/>
  <c r="O241" i="6"/>
  <c r="O193" i="6"/>
  <c r="O159" i="6"/>
  <c r="O151" i="6"/>
  <c r="O106" i="6"/>
  <c r="P38" i="6"/>
  <c r="O28" i="6"/>
  <c r="P25" i="6"/>
  <c r="Q25" i="6" s="1"/>
  <c r="O20" i="6"/>
  <c r="O12" i="6"/>
  <c r="P241" i="6"/>
  <c r="O231" i="6"/>
  <c r="O228" i="6"/>
  <c r="P209" i="6"/>
  <c r="O196" i="6"/>
  <c r="P185" i="6"/>
  <c r="O183" i="6"/>
  <c r="O175" i="6"/>
  <c r="P157" i="6"/>
  <c r="O144" i="6"/>
  <c r="P120" i="6"/>
  <c r="P113" i="6"/>
  <c r="O110" i="6"/>
  <c r="O92" i="6"/>
  <c r="O51" i="6"/>
  <c r="P41" i="6"/>
  <c r="P28" i="6"/>
  <c r="P26" i="6"/>
  <c r="P23" i="6"/>
  <c r="O16" i="6"/>
  <c r="O11" i="6"/>
  <c r="P77" i="6"/>
  <c r="P219" i="6"/>
  <c r="P203" i="6"/>
  <c r="O172" i="6"/>
  <c r="P166" i="6"/>
  <c r="P122" i="6"/>
  <c r="O84" i="6"/>
  <c r="P76" i="6"/>
  <c r="P15" i="6"/>
  <c r="P154" i="6"/>
  <c r="P248" i="6"/>
  <c r="P184" i="6"/>
  <c r="P169" i="6"/>
  <c r="O166" i="6"/>
  <c r="O148" i="6"/>
  <c r="O122" i="6"/>
  <c r="P119" i="6"/>
  <c r="P106" i="6"/>
  <c r="O86" i="6"/>
  <c r="O76" i="6"/>
  <c r="P73" i="6"/>
  <c r="P55" i="6"/>
  <c r="O53" i="6"/>
  <c r="P245" i="6"/>
  <c r="P229" i="6"/>
  <c r="P221" i="6"/>
  <c r="P213" i="6"/>
  <c r="P189" i="6"/>
  <c r="P168" i="6"/>
  <c r="P160" i="6"/>
  <c r="P155" i="6"/>
  <c r="P129" i="6"/>
  <c r="P124" i="6"/>
  <c r="P111" i="6"/>
  <c r="P88" i="6"/>
  <c r="P47" i="6"/>
  <c r="O237" i="6"/>
  <c r="P218" i="6"/>
  <c r="O213" i="6"/>
  <c r="P202" i="6"/>
  <c r="O189" i="6"/>
  <c r="P165" i="6"/>
  <c r="O155" i="6"/>
  <c r="P142" i="6"/>
  <c r="O132" i="6"/>
  <c r="O129" i="6"/>
  <c r="P108" i="6"/>
  <c r="P100" i="6"/>
  <c r="P85" i="6"/>
  <c r="P62" i="6"/>
  <c r="R62" i="6" s="1"/>
  <c r="P29" i="6"/>
  <c r="O17" i="6"/>
  <c r="P14" i="6"/>
  <c r="O242" i="6"/>
  <c r="P234" i="6"/>
  <c r="O221" i="6"/>
  <c r="O214" i="6"/>
  <c r="O204" i="6"/>
  <c r="P199" i="6"/>
  <c r="O190" i="6"/>
  <c r="O161" i="6"/>
  <c r="O156" i="6"/>
  <c r="O127" i="6"/>
  <c r="O117" i="6"/>
  <c r="P114" i="6"/>
  <c r="P102" i="6"/>
  <c r="O88" i="6"/>
  <c r="P80" i="6"/>
  <c r="O71" i="6"/>
  <c r="P63" i="6"/>
  <c r="P58" i="6"/>
  <c r="P53" i="6"/>
  <c r="O44" i="6"/>
  <c r="P36" i="6"/>
  <c r="P34" i="6"/>
  <c r="O29" i="6"/>
  <c r="P24" i="6"/>
  <c r="Q24" i="6" s="1"/>
  <c r="P249" i="6"/>
  <c r="P244" i="6"/>
  <c r="O234" i="6"/>
  <c r="P201" i="6"/>
  <c r="P182" i="6"/>
  <c r="P170" i="6"/>
  <c r="O153" i="6"/>
  <c r="P151" i="6"/>
  <c r="P148" i="6"/>
  <c r="P143" i="6"/>
  <c r="O114" i="6"/>
  <c r="O97" i="6"/>
  <c r="O90" i="6"/>
  <c r="P82" i="6"/>
  <c r="O63" i="6"/>
  <c r="P61" i="6"/>
  <c r="O46" i="6"/>
  <c r="O36" i="6"/>
  <c r="O31" i="6"/>
  <c r="P20" i="6"/>
  <c r="O247" i="6"/>
  <c r="O244" i="6"/>
  <c r="O211" i="6"/>
  <c r="O182" i="6"/>
  <c r="O170" i="6"/>
  <c r="O158" i="6"/>
  <c r="P145" i="6"/>
  <c r="O68" i="6"/>
  <c r="P246" i="6"/>
  <c r="P238" i="6"/>
  <c r="P225" i="6"/>
  <c r="P210" i="6"/>
  <c r="P205" i="6"/>
  <c r="P198" i="6"/>
  <c r="P172" i="6"/>
  <c r="P135" i="6"/>
  <c r="P130" i="6"/>
  <c r="P101" i="6"/>
  <c r="P89" i="6"/>
  <c r="P52" i="6"/>
  <c r="O48" i="6"/>
  <c r="O41" i="6"/>
  <c r="P35" i="6"/>
  <c r="P33" i="6"/>
  <c r="O19" i="6"/>
  <c r="P17" i="6"/>
  <c r="O238" i="6"/>
  <c r="P230" i="6"/>
  <c r="O225" i="6"/>
  <c r="P222" i="6"/>
  <c r="O210" i="6"/>
  <c r="O203" i="6"/>
  <c r="O198" i="6"/>
  <c r="P193" i="6"/>
  <c r="O179" i="6"/>
  <c r="O167" i="6"/>
  <c r="O165" i="6"/>
  <c r="O160" i="6"/>
  <c r="P140" i="6"/>
  <c r="O135" i="6"/>
  <c r="O123" i="6"/>
  <c r="O113" i="6"/>
  <c r="O111" i="6"/>
  <c r="O101" i="6"/>
  <c r="P98" i="6"/>
  <c r="P91" i="6"/>
  <c r="O77" i="6"/>
  <c r="P65" i="6"/>
  <c r="O55" i="6"/>
  <c r="O52" i="6"/>
  <c r="P40" i="6"/>
  <c r="O35" i="6"/>
  <c r="O30" i="6"/>
  <c r="O21" i="6"/>
  <c r="P12" i="6"/>
  <c r="P207" i="6"/>
  <c r="P195" i="6"/>
  <c r="P188" i="6"/>
  <c r="P181" i="6"/>
  <c r="R181" i="6" s="1"/>
  <c r="P176" i="6"/>
  <c r="P174" i="6"/>
  <c r="P164" i="6"/>
  <c r="P125" i="6"/>
  <c r="P74" i="6"/>
  <c r="P64" i="6"/>
  <c r="P37" i="6"/>
  <c r="P27" i="6"/>
  <c r="P18" i="6"/>
  <c r="P16" i="6"/>
  <c r="P217" i="6"/>
  <c r="P212" i="6"/>
  <c r="O248" i="6"/>
  <c r="O240" i="6"/>
  <c r="P237" i="6"/>
  <c r="O217" i="6"/>
  <c r="O215" i="6"/>
  <c r="O188" i="6"/>
  <c r="O176" i="6"/>
  <c r="O164" i="6"/>
  <c r="O125" i="6"/>
  <c r="O120" i="6"/>
  <c r="O91" i="6"/>
  <c r="O74" i="6"/>
  <c r="O72" i="6"/>
  <c r="O37" i="6"/>
  <c r="O27" i="6"/>
  <c r="O18" i="6"/>
  <c r="O47" i="6"/>
  <c r="O45" i="6"/>
  <c r="O33" i="6"/>
  <c r="P22" i="6"/>
  <c r="O133" i="6"/>
  <c r="O96" i="6"/>
  <c r="O69" i="6"/>
  <c r="O245" i="6"/>
  <c r="P243" i="6"/>
  <c r="O236" i="6"/>
  <c r="P232" i="6"/>
  <c r="R232" i="6" s="1"/>
  <c r="O229" i="6"/>
  <c r="O227" i="6"/>
  <c r="O220" i="6"/>
  <c r="O209" i="6"/>
  <c r="O207" i="6"/>
  <c r="O191" i="6"/>
  <c r="P187" i="6"/>
  <c r="P178" i="6"/>
  <c r="O173" i="6"/>
  <c r="O149" i="6"/>
  <c r="Q149" i="6" s="1"/>
  <c r="O137" i="6"/>
  <c r="O130" i="6"/>
  <c r="O119" i="6"/>
  <c r="O108" i="6"/>
  <c r="O104" i="6"/>
  <c r="O81" i="6"/>
  <c r="O73" i="6"/>
  <c r="O66" i="6"/>
  <c r="Q66" i="6" s="1"/>
  <c r="O64" i="6"/>
  <c r="P59" i="6"/>
  <c r="O39" i="6"/>
  <c r="P21" i="6"/>
  <c r="P19" i="6"/>
  <c r="P13" i="6"/>
  <c r="P247" i="6"/>
  <c r="P231" i="6"/>
  <c r="P206" i="6"/>
  <c r="P197" i="6"/>
  <c r="P162" i="6"/>
  <c r="P146" i="6"/>
  <c r="P144" i="6"/>
  <c r="P137" i="6"/>
  <c r="P134" i="6"/>
  <c r="P132" i="6"/>
  <c r="P103" i="6"/>
  <c r="P70" i="6"/>
  <c r="P68" i="6"/>
  <c r="P50" i="6"/>
  <c r="P48" i="6"/>
  <c r="P46" i="6"/>
  <c r="P44" i="6"/>
  <c r="O15" i="6"/>
  <c r="O13" i="6"/>
  <c r="O239" i="6"/>
  <c r="O223" i="6"/>
  <c r="P216" i="6"/>
  <c r="O249" i="6"/>
  <c r="P242" i="6"/>
  <c r="P226" i="6"/>
  <c r="P224" i="6"/>
  <c r="P215" i="6"/>
  <c r="O206" i="6"/>
  <c r="P200" i="6"/>
  <c r="O197" i="6"/>
  <c r="P180" i="6"/>
  <c r="P171" i="6"/>
  <c r="R171" i="6" s="1"/>
  <c r="O169" i="6"/>
  <c r="P158" i="6"/>
  <c r="P150" i="6"/>
  <c r="O146" i="6"/>
  <c r="O134" i="6"/>
  <c r="P123" i="6"/>
  <c r="O121" i="6"/>
  <c r="O103" i="6"/>
  <c r="P87" i="6"/>
  <c r="O85" i="6"/>
  <c r="O70" i="6"/>
  <c r="O59" i="6"/>
  <c r="P54" i="6"/>
  <c r="O50" i="6"/>
  <c r="P32" i="6"/>
  <c r="P10" i="6"/>
  <c r="O233" i="6"/>
  <c r="O180" i="6"/>
  <c r="O154" i="6"/>
  <c r="O140" i="6"/>
  <c r="O87" i="6"/>
  <c r="O65" i="6"/>
  <c r="O61" i="6"/>
  <c r="O54" i="6"/>
  <c r="O34" i="6"/>
  <c r="O26" i="6"/>
  <c r="O10" i="6"/>
  <c r="O246" i="6"/>
  <c r="P239" i="6"/>
  <c r="O230" i="6"/>
  <c r="P223" i="6"/>
  <c r="O219" i="6"/>
  <c r="P214" i="6"/>
  <c r="O212" i="6"/>
  <c r="P208" i="6"/>
  <c r="O205" i="6"/>
  <c r="O201" i="6"/>
  <c r="O199" i="6"/>
  <c r="P194" i="6"/>
  <c r="O185" i="6"/>
  <c r="O138" i="6"/>
  <c r="O131" i="6"/>
  <c r="P126" i="6"/>
  <c r="R126" i="6" s="1"/>
  <c r="O124" i="6"/>
  <c r="P116" i="6"/>
  <c r="P107" i="6"/>
  <c r="P105" i="6"/>
  <c r="O102" i="6"/>
  <c r="O98" i="6"/>
  <c r="O89" i="6"/>
  <c r="P86" i="6"/>
  <c r="P84" i="6"/>
  <c r="P78" i="6"/>
  <c r="O67" i="6"/>
  <c r="P60" i="6"/>
  <c r="R60" i="6" s="1"/>
  <c r="O56" i="6"/>
  <c r="O163" i="6"/>
  <c r="O93" i="6"/>
  <c r="O187" i="6"/>
  <c r="O157" i="6"/>
  <c r="O136" i="6"/>
  <c r="P136" i="6"/>
  <c r="O115" i="6"/>
  <c r="P235" i="6"/>
  <c r="P227" i="6"/>
  <c r="P211" i="6"/>
  <c r="O243" i="6"/>
  <c r="P192" i="6"/>
  <c r="P109" i="6"/>
  <c r="O192" i="6"/>
  <c r="O186" i="6"/>
  <c r="P186" i="6"/>
  <c r="P173" i="6"/>
  <c r="O152" i="6"/>
  <c r="P152" i="6"/>
  <c r="O109" i="6"/>
  <c r="O99" i="6"/>
  <c r="P163" i="6"/>
  <c r="P147" i="6"/>
  <c r="P131" i="6"/>
  <c r="P115" i="6"/>
  <c r="P99" i="6"/>
  <c r="P83" i="6"/>
  <c r="P67" i="6"/>
  <c r="P51" i="6"/>
  <c r="O58" i="6"/>
  <c r="P75" i="6"/>
  <c r="P43" i="6"/>
  <c r="P72" i="6"/>
  <c r="P56" i="6"/>
  <c r="O162" i="6"/>
  <c r="R240" i="6" l="1"/>
  <c r="Q39" i="6"/>
  <c r="R139" i="6"/>
  <c r="R144" i="6"/>
  <c r="Q78" i="6"/>
  <c r="Q38" i="6"/>
  <c r="R79" i="6"/>
  <c r="R231" i="6"/>
  <c r="R42" i="6"/>
  <c r="R151" i="6"/>
  <c r="Q93" i="6"/>
  <c r="Q105" i="6"/>
  <c r="Q175" i="6"/>
  <c r="R14" i="6"/>
  <c r="R193" i="6"/>
  <c r="R142" i="6"/>
  <c r="Q94" i="6"/>
  <c r="Q65" i="6"/>
  <c r="R40" i="6"/>
  <c r="R104" i="6"/>
  <c r="Q243" i="6"/>
  <c r="Q31" i="6"/>
  <c r="Q177" i="6"/>
  <c r="Q159" i="6"/>
  <c r="Q42" i="6"/>
  <c r="R222" i="6"/>
  <c r="R11" i="6"/>
  <c r="Q238" i="6"/>
  <c r="Q183" i="6"/>
  <c r="Q233" i="6"/>
  <c r="Q41" i="6"/>
  <c r="Q244" i="6"/>
  <c r="Q22" i="6"/>
  <c r="Q194" i="6"/>
  <c r="R238" i="6"/>
  <c r="Q14" i="6"/>
  <c r="R143" i="6"/>
  <c r="R118" i="6"/>
  <c r="R184" i="6"/>
  <c r="R43" i="6"/>
  <c r="R137" i="6"/>
  <c r="Q178" i="6"/>
  <c r="R22" i="6"/>
  <c r="Q139" i="6"/>
  <c r="Q40" i="6"/>
  <c r="Q190" i="6"/>
  <c r="Q57" i="6"/>
  <c r="R51" i="6"/>
  <c r="Q62" i="6"/>
  <c r="R107" i="6"/>
  <c r="R32" i="6"/>
  <c r="Q49" i="6"/>
  <c r="Q218" i="6"/>
  <c r="R25" i="6"/>
  <c r="R189" i="6"/>
  <c r="Q128" i="6"/>
  <c r="Q79" i="6"/>
  <c r="Q207" i="6"/>
  <c r="Q92" i="6"/>
  <c r="Q85" i="6"/>
  <c r="Q15" i="6"/>
  <c r="R106" i="6"/>
  <c r="R202" i="6"/>
  <c r="R57" i="6"/>
  <c r="Q114" i="6"/>
  <c r="R221" i="6"/>
  <c r="Q20" i="6"/>
  <c r="R128" i="6"/>
  <c r="Q30" i="6"/>
  <c r="Q36" i="6"/>
  <c r="Q127" i="6"/>
  <c r="Q154" i="6"/>
  <c r="Q191" i="6"/>
  <c r="Q33" i="6"/>
  <c r="Q74" i="6"/>
  <c r="R176" i="6"/>
  <c r="Q156" i="6"/>
  <c r="Q196" i="6"/>
  <c r="R9" i="6"/>
  <c r="Q45" i="6"/>
  <c r="Q179" i="6"/>
  <c r="R71" i="6"/>
  <c r="Q142" i="6"/>
  <c r="Q222" i="6"/>
  <c r="Q47" i="6"/>
  <c r="R203" i="6"/>
  <c r="R111" i="6"/>
  <c r="Q193" i="6"/>
  <c r="Q16" i="6"/>
  <c r="Q141" i="6"/>
  <c r="Q9" i="6"/>
  <c r="R83" i="6"/>
  <c r="R21" i="6"/>
  <c r="R127" i="6"/>
  <c r="Q129" i="6"/>
  <c r="R122" i="6"/>
  <c r="Q106" i="6"/>
  <c r="R227" i="6"/>
  <c r="Q203" i="6"/>
  <c r="Q116" i="6"/>
  <c r="R239" i="6"/>
  <c r="R226" i="6"/>
  <c r="R90" i="6"/>
  <c r="R204" i="6"/>
  <c r="R66" i="6"/>
  <c r="R45" i="6"/>
  <c r="Q54" i="6"/>
  <c r="Q108" i="6"/>
  <c r="R23" i="6"/>
  <c r="Q228" i="6"/>
  <c r="Q84" i="6"/>
  <c r="Q205" i="6"/>
  <c r="Q12" i="6"/>
  <c r="Q35" i="6"/>
  <c r="R20" i="6"/>
  <c r="Q97" i="6"/>
  <c r="Q44" i="6"/>
  <c r="R114" i="6"/>
  <c r="Q76" i="6"/>
  <c r="R30" i="6"/>
  <c r="Q145" i="6"/>
  <c r="R95" i="6"/>
  <c r="Q112" i="6"/>
  <c r="Q58" i="6"/>
  <c r="R200" i="6"/>
  <c r="Q69" i="6"/>
  <c r="Q91" i="6"/>
  <c r="Q101" i="6"/>
  <c r="Q167" i="6"/>
  <c r="R52" i="6"/>
  <c r="Q148" i="6"/>
  <c r="R72" i="6"/>
  <c r="Q236" i="6"/>
  <c r="Q95" i="6"/>
  <c r="R85" i="6"/>
  <c r="R175" i="6"/>
  <c r="R94" i="6"/>
  <c r="Q157" i="6"/>
  <c r="Q89" i="6"/>
  <c r="R180" i="6"/>
  <c r="R249" i="6"/>
  <c r="R46" i="6"/>
  <c r="R195" i="6"/>
  <c r="Q55" i="6"/>
  <c r="Q153" i="6"/>
  <c r="Q202" i="6"/>
  <c r="R241" i="6"/>
  <c r="R173" i="6"/>
  <c r="R208" i="6"/>
  <c r="R59" i="6"/>
  <c r="R161" i="6"/>
  <c r="R112" i="6"/>
  <c r="R147" i="6"/>
  <c r="R159" i="6"/>
  <c r="Q98" i="6"/>
  <c r="R138" i="6"/>
  <c r="Q140" i="6"/>
  <c r="R216" i="6"/>
  <c r="R82" i="6"/>
  <c r="R76" i="6"/>
  <c r="Q11" i="6"/>
  <c r="Q110" i="6"/>
  <c r="Q28" i="6"/>
  <c r="R168" i="6"/>
  <c r="Q120" i="6"/>
  <c r="R41" i="6"/>
  <c r="R68" i="6"/>
  <c r="Q174" i="6"/>
  <c r="Q165" i="6"/>
  <c r="R172" i="6"/>
  <c r="Q234" i="6"/>
  <c r="Q117" i="6"/>
  <c r="Q221" i="6"/>
  <c r="R47" i="6"/>
  <c r="R166" i="6"/>
  <c r="R37" i="6"/>
  <c r="R220" i="6"/>
  <c r="R99" i="6"/>
  <c r="R235" i="6"/>
  <c r="R234" i="6"/>
  <c r="R121" i="6"/>
  <c r="R44" i="6"/>
  <c r="Q229" i="6"/>
  <c r="Q96" i="6"/>
  <c r="R36" i="6"/>
  <c r="R218" i="6"/>
  <c r="Q160" i="6"/>
  <c r="Q166" i="6"/>
  <c r="R196" i="6"/>
  <c r="R228" i="6"/>
  <c r="Q237" i="6"/>
  <c r="R35" i="6"/>
  <c r="R53" i="6"/>
  <c r="Q184" i="6"/>
  <c r="R141" i="6"/>
  <c r="R24" i="6"/>
  <c r="R119" i="6"/>
  <c r="R27" i="6"/>
  <c r="R158" i="6"/>
  <c r="Q189" i="6"/>
  <c r="Q201" i="6"/>
  <c r="R26" i="6"/>
  <c r="Q206" i="6"/>
  <c r="Q130" i="6"/>
  <c r="Q155" i="6"/>
  <c r="R88" i="6"/>
  <c r="Q213" i="6"/>
  <c r="R248" i="6"/>
  <c r="Q46" i="6"/>
  <c r="Q104" i="6"/>
  <c r="Q162" i="6"/>
  <c r="Q71" i="6"/>
  <c r="Q138" i="6"/>
  <c r="Q124" i="6"/>
  <c r="Q246" i="6"/>
  <c r="Q34" i="6"/>
  <c r="R150" i="6"/>
  <c r="Q151" i="6"/>
  <c r="Q241" i="6"/>
  <c r="Q18" i="6"/>
  <c r="Q125" i="6"/>
  <c r="R17" i="6"/>
  <c r="Q210" i="6"/>
  <c r="R148" i="6"/>
  <c r="R174" i="6"/>
  <c r="R19" i="6"/>
  <c r="R211" i="6"/>
  <c r="Q212" i="6"/>
  <c r="R65" i="6"/>
  <c r="Q61" i="6"/>
  <c r="Q81" i="6"/>
  <c r="R217" i="6"/>
  <c r="Q135" i="6"/>
  <c r="R63" i="6"/>
  <c r="R80" i="6"/>
  <c r="Q100" i="6"/>
  <c r="Q245" i="6"/>
  <c r="R92" i="6"/>
  <c r="Q118" i="6"/>
  <c r="R110" i="6"/>
  <c r="Q176" i="6"/>
  <c r="Q182" i="6"/>
  <c r="Q240" i="6"/>
  <c r="R214" i="6"/>
  <c r="R38" i="6"/>
  <c r="R132" i="6"/>
  <c r="Q209" i="6"/>
  <c r="Q133" i="6"/>
  <c r="R207" i="6"/>
  <c r="Q225" i="6"/>
  <c r="Q242" i="6"/>
  <c r="R165" i="6"/>
  <c r="R28" i="6"/>
  <c r="R84" i="6"/>
  <c r="R78" i="6"/>
  <c r="Q37" i="6"/>
  <c r="Q111" i="6"/>
  <c r="R100" i="6"/>
  <c r="Q185" i="6"/>
  <c r="R219" i="6"/>
  <c r="Q59" i="6"/>
  <c r="Q48" i="6"/>
  <c r="Q73" i="6"/>
  <c r="Q220" i="6"/>
  <c r="R245" i="6"/>
  <c r="R190" i="6"/>
  <c r="R108" i="6"/>
  <c r="Q70" i="6"/>
  <c r="Q204" i="6"/>
  <c r="Q216" i="6"/>
  <c r="Q13" i="6"/>
  <c r="R145" i="6"/>
  <c r="R16" i="6"/>
  <c r="R116" i="6"/>
  <c r="Q168" i="6"/>
  <c r="Q143" i="6"/>
  <c r="Q119" i="6"/>
  <c r="Q10" i="6"/>
  <c r="Q231" i="6"/>
  <c r="R224" i="6"/>
  <c r="R178" i="6"/>
  <c r="Q247" i="6"/>
  <c r="R170" i="6"/>
  <c r="R201" i="6"/>
  <c r="R49" i="6"/>
  <c r="Q90" i="6"/>
  <c r="R113" i="6"/>
  <c r="Q122" i="6"/>
  <c r="Q63" i="6"/>
  <c r="R198" i="6"/>
  <c r="Q29" i="6"/>
  <c r="R160" i="6"/>
  <c r="Q180" i="6"/>
  <c r="R123" i="6"/>
  <c r="R246" i="6"/>
  <c r="Q121" i="6"/>
  <c r="R98" i="6"/>
  <c r="R86" i="6"/>
  <c r="Q134" i="6"/>
  <c r="R153" i="6"/>
  <c r="R197" i="6"/>
  <c r="R183" i="6"/>
  <c r="Q27" i="6"/>
  <c r="Q248" i="6"/>
  <c r="R188" i="6"/>
  <c r="Q52" i="6"/>
  <c r="Q88" i="6"/>
  <c r="R156" i="6"/>
  <c r="R213" i="6"/>
  <c r="R33" i="6"/>
  <c r="R48" i="6"/>
  <c r="Q23" i="6"/>
  <c r="Q192" i="6"/>
  <c r="Q19" i="6"/>
  <c r="R237" i="6"/>
  <c r="Q158" i="6"/>
  <c r="Q77" i="6"/>
  <c r="R101" i="6"/>
  <c r="R244" i="6"/>
  <c r="Q146" i="6"/>
  <c r="R149" i="6"/>
  <c r="Q132" i="6"/>
  <c r="R210" i="6"/>
  <c r="Q102" i="6"/>
  <c r="R96" i="6"/>
  <c r="Q173" i="6"/>
  <c r="R31" i="6"/>
  <c r="R167" i="6"/>
  <c r="R97" i="6"/>
  <c r="Q224" i="6"/>
  <c r="R223" i="6"/>
  <c r="R87" i="6"/>
  <c r="Q169" i="6"/>
  <c r="R247" i="6"/>
  <c r="R164" i="6"/>
  <c r="Q181" i="6"/>
  <c r="R129" i="6"/>
  <c r="R229" i="6"/>
  <c r="R140" i="6"/>
  <c r="R69" i="6"/>
  <c r="R185" i="6"/>
  <c r="Q170" i="6"/>
  <c r="R199" i="6"/>
  <c r="R230" i="6"/>
  <c r="R242" i="6"/>
  <c r="R103" i="6"/>
  <c r="R187" i="6"/>
  <c r="R91" i="6"/>
  <c r="R120" i="6"/>
  <c r="Q217" i="6"/>
  <c r="Q53" i="6"/>
  <c r="R155" i="6"/>
  <c r="R29" i="6"/>
  <c r="R73" i="6"/>
  <c r="Q137" i="6"/>
  <c r="Q26" i="6"/>
  <c r="Q198" i="6"/>
  <c r="R131" i="6"/>
  <c r="R134" i="6"/>
  <c r="R39" i="6"/>
  <c r="Q51" i="6"/>
  <c r="R15" i="6"/>
  <c r="Q60" i="6"/>
  <c r="R169" i="6"/>
  <c r="R125" i="6"/>
  <c r="R206" i="6"/>
  <c r="R225" i="6"/>
  <c r="R205" i="6"/>
  <c r="Q161" i="6"/>
  <c r="Q21" i="6"/>
  <c r="R117" i="6"/>
  <c r="Q113" i="6"/>
  <c r="Q82" i="6"/>
  <c r="Q68" i="6"/>
  <c r="R194" i="6"/>
  <c r="Q164" i="6"/>
  <c r="R182" i="6"/>
  <c r="R163" i="6"/>
  <c r="Q187" i="6"/>
  <c r="Q200" i="6"/>
  <c r="Q109" i="6"/>
  <c r="R81" i="6"/>
  <c r="R77" i="6"/>
  <c r="Q195" i="6"/>
  <c r="Q226" i="6"/>
  <c r="Q214" i="6"/>
  <c r="Q249" i="6"/>
  <c r="R236" i="6"/>
  <c r="Q144" i="6"/>
  <c r="Q64" i="6"/>
  <c r="R55" i="6"/>
  <c r="R18" i="6"/>
  <c r="R67" i="6"/>
  <c r="R179" i="6"/>
  <c r="Q86" i="6"/>
  <c r="Q199" i="6"/>
  <c r="Q50" i="6"/>
  <c r="Q126" i="6"/>
  <c r="R135" i="6"/>
  <c r="Q172" i="6"/>
  <c r="Q188" i="6"/>
  <c r="Q17" i="6"/>
  <c r="R74" i="6"/>
  <c r="R105" i="6"/>
  <c r="Q223" i="6"/>
  <c r="R12" i="6"/>
  <c r="R215" i="6"/>
  <c r="Q80" i="6"/>
  <c r="Q115" i="6"/>
  <c r="R162" i="6"/>
  <c r="Q230" i="6"/>
  <c r="Q239" i="6"/>
  <c r="R50" i="6"/>
  <c r="R212" i="6"/>
  <c r="R34" i="6"/>
  <c r="R102" i="6"/>
  <c r="Q103" i="6"/>
  <c r="R157" i="6"/>
  <c r="R233" i="6"/>
  <c r="Q232" i="6"/>
  <c r="R56" i="6"/>
  <c r="R130" i="6"/>
  <c r="R70" i="6"/>
  <c r="R10" i="6"/>
  <c r="R191" i="6"/>
  <c r="R13" i="6"/>
  <c r="R89" i="6"/>
  <c r="R61" i="6"/>
  <c r="Q87" i="6"/>
  <c r="Q150" i="6"/>
  <c r="Q107" i="6"/>
  <c r="Q136" i="6"/>
  <c r="Q215" i="6"/>
  <c r="Q219" i="6"/>
  <c r="Q197" i="6"/>
  <c r="R146" i="6"/>
  <c r="R209" i="6"/>
  <c r="Q32" i="6"/>
  <c r="Q123" i="6"/>
  <c r="R124" i="6"/>
  <c r="Q235" i="6"/>
  <c r="R54" i="6"/>
  <c r="R64" i="6"/>
  <c r="Q171" i="6"/>
  <c r="R152" i="6"/>
  <c r="Q186" i="6"/>
  <c r="R133" i="6"/>
  <c r="Q208" i="6"/>
  <c r="R154" i="6"/>
  <c r="Q163" i="6"/>
  <c r="R136" i="6"/>
  <c r="R58" i="6"/>
  <c r="R109" i="6"/>
  <c r="Q56" i="6"/>
  <c r="Q83" i="6"/>
  <c r="Q227" i="6"/>
  <c r="Q75" i="6"/>
  <c r="R75" i="6"/>
  <c r="Q99" i="6"/>
  <c r="R186" i="6"/>
  <c r="Q72" i="6"/>
  <c r="R192" i="6"/>
  <c r="Q147" i="6"/>
  <c r="Q211" i="6"/>
  <c r="R243" i="6"/>
  <c r="Q131" i="6"/>
  <c r="R115" i="6"/>
  <c r="Q67" i="6"/>
  <c r="Q152" i="6"/>
  <c r="Q43" i="6"/>
  <c r="R93" i="6"/>
  <c r="B21"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AE7AD2F3-330E-48F3-ADD6-A176FA829542}">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13377410-3432-4DD0-8BC6-EC2128F75D25}">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sharedStrings.xml><?xml version="1.0" encoding="utf-8"?>
<sst xmlns="http://schemas.openxmlformats.org/spreadsheetml/2006/main" count="168" uniqueCount="84">
  <si>
    <t>Thorlabs PM320E</t>
  </si>
  <si>
    <t>Thorlabs LDC205C</t>
  </si>
  <si>
    <t>Thorlabs TCLDM9</t>
  </si>
  <si>
    <t>mW</t>
  </si>
  <si>
    <t>Thorlabs S142C</t>
  </si>
  <si>
    <t>Brand:</t>
  </si>
  <si>
    <t>Roithner Lasers</t>
  </si>
  <si>
    <t>Wavelength:</t>
  </si>
  <si>
    <t>nm</t>
  </si>
  <si>
    <t>Optical Power:</t>
  </si>
  <si>
    <t>Laser Diode Information</t>
  </si>
  <si>
    <t>Photodiode:</t>
  </si>
  <si>
    <t>Integrated</t>
  </si>
  <si>
    <t>Measurment Information:</t>
  </si>
  <si>
    <t>PowerMeter:</t>
  </si>
  <si>
    <t>PowerMeter Detector:</t>
  </si>
  <si>
    <t>Laser Diode Controller:</t>
  </si>
  <si>
    <t>Temperature Controller:</t>
  </si>
  <si>
    <t>mA</t>
  </si>
  <si>
    <t>Part Number:</t>
  </si>
  <si>
    <t>Package Size:</t>
  </si>
  <si>
    <t>5.6 mm (TO56), Flat window</t>
  </si>
  <si>
    <t>Threshold Current:</t>
  </si>
  <si>
    <t>Operating Current:</t>
  </si>
  <si>
    <t>W/A</t>
  </si>
  <si>
    <t>Beam Divergence (FWHM)</t>
  </si>
  <si>
    <t>deg</t>
  </si>
  <si>
    <t>Datasheet Information</t>
  </si>
  <si>
    <t>Slope Efficiency:</t>
  </si>
  <si>
    <t>parallel:</t>
  </si>
  <si>
    <t>perpendicular:</t>
  </si>
  <si>
    <t>Laser Diode Holder:</t>
  </si>
  <si>
    <t>Measurment Notes</t>
  </si>
  <si>
    <t>Measured Data:</t>
  </si>
  <si>
    <t>Fixed LD house Temp.:</t>
  </si>
  <si>
    <t>Angle</t>
  </si>
  <si>
    <t>(a.u.)</t>
  </si>
  <si>
    <t>PSA = Polarization State Analyser</t>
  </si>
  <si>
    <t>Intensity</t>
  </si>
  <si>
    <t>Optical Power Output vs Angle</t>
  </si>
  <si>
    <t>s0</t>
  </si>
  <si>
    <t>s1</t>
  </si>
  <si>
    <t>s2</t>
  </si>
  <si>
    <t>Calculated Data</t>
  </si>
  <si>
    <t>S0</t>
  </si>
  <si>
    <t>S1</t>
  </si>
  <si>
    <t>S2</t>
  </si>
  <si>
    <t>DOLP*</t>
  </si>
  <si>
    <t>* DOLP - degree of linear polarization</t>
  </si>
  <si>
    <t>Azimuth</t>
  </si>
  <si>
    <t>FWHM</t>
  </si>
  <si>
    <t>Stocks Vector Components</t>
  </si>
  <si>
    <t>Norm. Stockes Vector Comp.</t>
  </si>
  <si>
    <t>Max. Intentity PSA = 0º</t>
  </si>
  <si>
    <t>Half-Maximum</t>
  </si>
  <si>
    <t xml:space="preserve">Negative 'Half-angle' </t>
  </si>
  <si>
    <t>Positive 'Half-angle'</t>
  </si>
  <si>
    <t>%</t>
  </si>
  <si>
    <t>Detector</t>
  </si>
  <si>
    <t>Hamamatsu H9656-20</t>
  </si>
  <si>
    <t>Lock-in Amplifier</t>
  </si>
  <si>
    <t>Stanford Research System SR830</t>
  </si>
  <si>
    <t>Auxiliar</t>
  </si>
  <si>
    <t>DOLP (max value)</t>
  </si>
  <si>
    <r>
      <t>(</t>
    </r>
    <r>
      <rPr>
        <b/>
        <sz val="11"/>
        <color theme="1"/>
        <rFont val="Calibri"/>
        <family val="2"/>
      </rPr>
      <t>⁰</t>
    </r>
    <r>
      <rPr>
        <b/>
        <sz val="11"/>
        <color theme="1"/>
        <rFont val="Calibri"/>
        <family val="2"/>
        <scheme val="minor"/>
      </rPr>
      <t>)</t>
    </r>
  </si>
  <si>
    <t>⁰</t>
  </si>
  <si>
    <t>⁰C</t>
  </si>
  <si>
    <t>PSA = 0⁰</t>
  </si>
  <si>
    <t>PSA = 45⁰</t>
  </si>
  <si>
    <t>PSA = 90⁰</t>
  </si>
  <si>
    <t>PSA = 135⁰</t>
  </si>
  <si>
    <t>(⁰)</t>
  </si>
  <si>
    <t>Row Position = Max.</t>
  </si>
  <si>
    <t>Wave Generator:</t>
  </si>
  <si>
    <t>Teledyne LeCroy WaveStation 2023</t>
  </si>
  <si>
    <t xml:space="preserve">Thorlabs TED200C </t>
  </si>
  <si>
    <t>Optical Power (avg.):</t>
  </si>
  <si>
    <t>Modulation Freq.:</t>
  </si>
  <si>
    <t>Hz</t>
  </si>
  <si>
    <t>LD Photodiode Current:</t>
  </si>
  <si>
    <t>Perpendicular Direction</t>
  </si>
  <si>
    <t>Parallel Direction</t>
  </si>
  <si>
    <t>SHD5210MG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</si>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</sst>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font>
    <font>
      <sz val="8"/>
      <name val="Calibri"/>
      <family val="2"/>
      <scheme val="minor"/>
    </font>
    <font>
      <sz val="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0" xfId="0" applyFont="1"/>
    <xf numFmtId="0" fontId="0" fillId="2" borderId="0" xfId="0" applyFill="1"/>
    <xf numFmtId="0" fontId="1" fillId="0" borderId="0" xfId="0" applyFont="1" applyAlignment="1">
      <alignment horizontal="center"/>
    </xf>
    <xf numFmtId="2" fontId="0" fillId="0" borderId="0" xfId="0" applyNumberFormat="1"/>
    <xf numFmtId="11" fontId="0" fillId="0" borderId="0" xfId="0" applyNumberFormat="1"/>
    <xf numFmtId="164" fontId="0" fillId="0" borderId="0" xfId="0" applyNumberFormat="1"/>
    <xf numFmtId="0" fontId="1" fillId="4" borderId="0" xfId="0" applyFont="1" applyFill="1"/>
    <xf numFmtId="164" fontId="0" fillId="4" borderId="0" xfId="0" applyNumberFormat="1" applyFill="1"/>
    <xf numFmtId="0" fontId="0" fillId="4" borderId="0" xfId="0" applyFill="1"/>
    <xf numFmtId="0" fontId="1" fillId="0" borderId="1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3" borderId="10" xfId="0" applyFill="1" applyBorder="1" applyAlignment="1">
      <alignment horizontal="center"/>
    </xf>
    <xf numFmtId="0" fontId="1" fillId="0" borderId="11"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11" xfId="0" applyFill="1" applyBorder="1" applyAlignment="1">
      <alignment horizontal="center"/>
    </xf>
    <xf numFmtId="0" fontId="0" fillId="0" borderId="11" xfId="0" applyBorder="1" applyAlignment="1">
      <alignment horizontal="center"/>
    </xf>
    <xf numFmtId="0" fontId="1" fillId="0" borderId="9" xfId="0" applyFont="1" applyBorder="1" applyAlignment="1">
      <alignment horizontal="center"/>
    </xf>
    <xf numFmtId="0" fontId="1" fillId="3" borderId="9" xfId="0" applyFont="1" applyFill="1"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quotePrefix="1"/>
    <xf numFmtId="164" fontId="1" fillId="4" borderId="0" xfId="0" applyNumberFormat="1" applyFont="1" applyFill="1"/>
    <xf numFmtId="0" fontId="8" fillId="4" borderId="0" xfId="0" applyFont="1" applyFill="1" applyAlignment="1">
      <alignment vertical="center"/>
    </xf>
    <xf numFmtId="2" fontId="8" fillId="4" borderId="0" xfId="0" applyNumberFormat="1" applyFont="1" applyFill="1" applyAlignment="1">
      <alignment vertical="center"/>
    </xf>
    <xf numFmtId="0" fontId="0"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19050" cap="rnd">
              <a:solidFill>
                <a:schemeClr val="accent1"/>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Angle_Parallel!$F$9:$F$249</c:f>
              <c:numCache>
                <c:formatCode>General</c:formatCode>
                <c:ptCount val="241"/>
                <c:pt idx="0">
                  <c:v>4.4179999999999999E-6</c:v>
                </c:pt>
                <c:pt idx="1">
                  <c:v>4.5129999999999998E-6</c:v>
                </c:pt>
                <c:pt idx="2">
                  <c:v>4.7530000000000001E-6</c:v>
                </c:pt>
                <c:pt idx="3">
                  <c:v>4.7369999999999997E-6</c:v>
                </c:pt>
                <c:pt idx="4">
                  <c:v>4.7010000000000004E-6</c:v>
                </c:pt>
                <c:pt idx="5">
                  <c:v>4.9880000000000004E-6</c:v>
                </c:pt>
                <c:pt idx="6">
                  <c:v>4.9969999999999998E-6</c:v>
                </c:pt>
                <c:pt idx="7">
                  <c:v>5.0969999999999996E-6</c:v>
                </c:pt>
                <c:pt idx="8">
                  <c:v>4.9620000000000001E-6</c:v>
                </c:pt>
                <c:pt idx="9">
                  <c:v>5.1819999999999997E-6</c:v>
                </c:pt>
                <c:pt idx="10">
                  <c:v>5.575E-6</c:v>
                </c:pt>
                <c:pt idx="11">
                  <c:v>5.0150000000000003E-6</c:v>
                </c:pt>
                <c:pt idx="12">
                  <c:v>5.2399999999999998E-6</c:v>
                </c:pt>
                <c:pt idx="13">
                  <c:v>5.5609999999999998E-6</c:v>
                </c:pt>
                <c:pt idx="14">
                  <c:v>5.2399999999999998E-6</c:v>
                </c:pt>
                <c:pt idx="15">
                  <c:v>5.4539999999999998E-6</c:v>
                </c:pt>
                <c:pt idx="16">
                  <c:v>5.3739999999999997E-6</c:v>
                </c:pt>
                <c:pt idx="17">
                  <c:v>5.2850000000000002E-6</c:v>
                </c:pt>
                <c:pt idx="18">
                  <c:v>5.2889999999999997E-6</c:v>
                </c:pt>
                <c:pt idx="19">
                  <c:v>5.4530000000000001E-6</c:v>
                </c:pt>
                <c:pt idx="20">
                  <c:v>6.1340000000000001E-6</c:v>
                </c:pt>
                <c:pt idx="21">
                  <c:v>5.7039999999999999E-6</c:v>
                </c:pt>
                <c:pt idx="22">
                  <c:v>6.1109999999999996E-6</c:v>
                </c:pt>
                <c:pt idx="23">
                  <c:v>5.9209999999999997E-6</c:v>
                </c:pt>
                <c:pt idx="24">
                  <c:v>6.1290000000000001E-6</c:v>
                </c:pt>
                <c:pt idx="25">
                  <c:v>6.4729999999999997E-6</c:v>
                </c:pt>
                <c:pt idx="26">
                  <c:v>6.4169999999999997E-6</c:v>
                </c:pt>
                <c:pt idx="27">
                  <c:v>6.7769999999999997E-6</c:v>
                </c:pt>
                <c:pt idx="28">
                  <c:v>8.0989999999999999E-6</c:v>
                </c:pt>
                <c:pt idx="29">
                  <c:v>1.2904E-5</c:v>
                </c:pt>
                <c:pt idx="30">
                  <c:v>3.1639E-5</c:v>
                </c:pt>
                <c:pt idx="31">
                  <c:v>6.3293000000000005E-5</c:v>
                </c:pt>
                <c:pt idx="32">
                  <c:v>4.0528000000000002E-5</c:v>
                </c:pt>
                <c:pt idx="33">
                  <c:v>3.6121000000000002E-5</c:v>
                </c:pt>
                <c:pt idx="34">
                  <c:v>5.0510999999999998E-5</c:v>
                </c:pt>
                <c:pt idx="35">
                  <c:v>8.1922999999999995E-5</c:v>
                </c:pt>
                <c:pt idx="36">
                  <c:v>9.3251999999999994E-5</c:v>
                </c:pt>
                <c:pt idx="37">
                  <c:v>1.7047000000000001E-4</c:v>
                </c:pt>
                <c:pt idx="38">
                  <c:v>7.2957E-5</c:v>
                </c:pt>
                <c:pt idx="39">
                  <c:v>8.8126000000000003E-5</c:v>
                </c:pt>
                <c:pt idx="40">
                  <c:v>9.0599000000000005E-5</c:v>
                </c:pt>
                <c:pt idx="41">
                  <c:v>1.3291900000000001E-4</c:v>
                </c:pt>
                <c:pt idx="42">
                  <c:v>9.4056999999999997E-5</c:v>
                </c:pt>
                <c:pt idx="43">
                  <c:v>7.6711999999999993E-5</c:v>
                </c:pt>
                <c:pt idx="44">
                  <c:v>6.1094999999999997E-5</c:v>
                </c:pt>
                <c:pt idx="45">
                  <c:v>6.4969999999999996E-5</c:v>
                </c:pt>
                <c:pt idx="46">
                  <c:v>1.0550100000000001E-4</c:v>
                </c:pt>
                <c:pt idx="47">
                  <c:v>8.6099000000000004E-5</c:v>
                </c:pt>
                <c:pt idx="48">
                  <c:v>1.3196599999999999E-4</c:v>
                </c:pt>
                <c:pt idx="49">
                  <c:v>8.5444000000000004E-5</c:v>
                </c:pt>
                <c:pt idx="50">
                  <c:v>9.6143000000000004E-5</c:v>
                </c:pt>
                <c:pt idx="51">
                  <c:v>8.2404000000000006E-5</c:v>
                </c:pt>
                <c:pt idx="52">
                  <c:v>1.05858E-4</c:v>
                </c:pt>
                <c:pt idx="53">
                  <c:v>8.6397000000000006E-5</c:v>
                </c:pt>
                <c:pt idx="54">
                  <c:v>8.0853999999999995E-5</c:v>
                </c:pt>
                <c:pt idx="55">
                  <c:v>1.11223E-4</c:v>
                </c:pt>
                <c:pt idx="56">
                  <c:v>8.6815000000000001E-5</c:v>
                </c:pt>
                <c:pt idx="57">
                  <c:v>1.2573700000000001E-4</c:v>
                </c:pt>
                <c:pt idx="58">
                  <c:v>1.04249E-4</c:v>
                </c:pt>
                <c:pt idx="59">
                  <c:v>8.6815000000000001E-5</c:v>
                </c:pt>
                <c:pt idx="60">
                  <c:v>1.00673E-4</c:v>
                </c:pt>
                <c:pt idx="61">
                  <c:v>2.4613899999999998E-4</c:v>
                </c:pt>
                <c:pt idx="62">
                  <c:v>2.7927900000000001E-4</c:v>
                </c:pt>
                <c:pt idx="63">
                  <c:v>1.2451500000000001E-4</c:v>
                </c:pt>
                <c:pt idx="64">
                  <c:v>2.1821399999999999E-4</c:v>
                </c:pt>
                <c:pt idx="65">
                  <c:v>1.98097E-4</c:v>
                </c:pt>
                <c:pt idx="66">
                  <c:v>2.3338300000000001E-4</c:v>
                </c:pt>
                <c:pt idx="67">
                  <c:v>2.0244800000000001E-4</c:v>
                </c:pt>
                <c:pt idx="68">
                  <c:v>1.1009E-4</c:v>
                </c:pt>
                <c:pt idx="69">
                  <c:v>2.7924999999999998E-4</c:v>
                </c:pt>
                <c:pt idx="70">
                  <c:v>3.01482E-4</c:v>
                </c:pt>
                <c:pt idx="71">
                  <c:v>3.2565200000000001E-4</c:v>
                </c:pt>
                <c:pt idx="72">
                  <c:v>3.0407500000000001E-4</c:v>
                </c:pt>
                <c:pt idx="73">
                  <c:v>1.6138099999999999E-4</c:v>
                </c:pt>
                <c:pt idx="74">
                  <c:v>2.28972E-4</c:v>
                </c:pt>
                <c:pt idx="75">
                  <c:v>2.9951499999999998E-4</c:v>
                </c:pt>
                <c:pt idx="76">
                  <c:v>1.21147E-4</c:v>
                </c:pt>
                <c:pt idx="77">
                  <c:v>4.73203E-4</c:v>
                </c:pt>
                <c:pt idx="78">
                  <c:v>9.7544E-5</c:v>
                </c:pt>
                <c:pt idx="79">
                  <c:v>8.0019999999999996E-5</c:v>
                </c:pt>
                <c:pt idx="80">
                  <c:v>1.40996E-4</c:v>
                </c:pt>
                <c:pt idx="81">
                  <c:v>7.8887000000000006E-5</c:v>
                </c:pt>
                <c:pt idx="82">
                  <c:v>9.6500000000000001E-5</c:v>
                </c:pt>
                <c:pt idx="83">
                  <c:v>1.07736E-4</c:v>
                </c:pt>
                <c:pt idx="84">
                  <c:v>9.2596000000000006E-5</c:v>
                </c:pt>
                <c:pt idx="85">
                  <c:v>1.86236E-4</c:v>
                </c:pt>
                <c:pt idx="86">
                  <c:v>1.6978499999999999E-4</c:v>
                </c:pt>
                <c:pt idx="87">
                  <c:v>3.2013799999999998E-4</c:v>
                </c:pt>
                <c:pt idx="88">
                  <c:v>3.03837E-4</c:v>
                </c:pt>
                <c:pt idx="89">
                  <c:v>7.9036099999999995E-4</c:v>
                </c:pt>
                <c:pt idx="90">
                  <c:v>9.9063699999999994E-4</c:v>
                </c:pt>
                <c:pt idx="91">
                  <c:v>9.0372900000000003E-4</c:v>
                </c:pt>
                <c:pt idx="92">
                  <c:v>1.7589400000000001E-3</c:v>
                </c:pt>
                <c:pt idx="93">
                  <c:v>2.10239E-3</c:v>
                </c:pt>
                <c:pt idx="94">
                  <c:v>4.0798500000000003E-3</c:v>
                </c:pt>
                <c:pt idx="95">
                  <c:v>4.1389799999999996E-3</c:v>
                </c:pt>
                <c:pt idx="96">
                  <c:v>6.1993899999999999E-3</c:v>
                </c:pt>
                <c:pt idx="97">
                  <c:v>6.8512299999999998E-3</c:v>
                </c:pt>
                <c:pt idx="98">
                  <c:v>1.29281E-2</c:v>
                </c:pt>
                <c:pt idx="99">
                  <c:v>1.50128E-2</c:v>
                </c:pt>
                <c:pt idx="100">
                  <c:v>1.9062200000000001E-2</c:v>
                </c:pt>
                <c:pt idx="101">
                  <c:v>2.7403E-2</c:v>
                </c:pt>
                <c:pt idx="102">
                  <c:v>2.9079600000000001E-2</c:v>
                </c:pt>
                <c:pt idx="103">
                  <c:v>4.2377699999999997E-2</c:v>
                </c:pt>
                <c:pt idx="104">
                  <c:v>5.5389599999999997E-2</c:v>
                </c:pt>
                <c:pt idx="105">
                  <c:v>6.3393099999999994E-2</c:v>
                </c:pt>
                <c:pt idx="106">
                  <c:v>8.6861099999999997E-2</c:v>
                </c:pt>
                <c:pt idx="107">
                  <c:v>0.10731599999999999</c:v>
                </c:pt>
                <c:pt idx="108">
                  <c:v>0.14618800000000001</c:v>
                </c:pt>
                <c:pt idx="109">
                  <c:v>0.18720300000000001</c:v>
                </c:pt>
                <c:pt idx="110">
                  <c:v>0.22467100000000001</c:v>
                </c:pt>
                <c:pt idx="111">
                  <c:v>0.28753899999999999</c:v>
                </c:pt>
                <c:pt idx="112">
                  <c:v>0.35821700000000001</c:v>
                </c:pt>
                <c:pt idx="113">
                  <c:v>0.45794899999999999</c:v>
                </c:pt>
                <c:pt idx="114">
                  <c:v>0.52759199999999995</c:v>
                </c:pt>
                <c:pt idx="115">
                  <c:v>0.62317299999999998</c:v>
                </c:pt>
                <c:pt idx="116">
                  <c:v>0.69684199999999996</c:v>
                </c:pt>
                <c:pt idx="117">
                  <c:v>0.76636099999999996</c:v>
                </c:pt>
                <c:pt idx="118">
                  <c:v>0.79706200000000005</c:v>
                </c:pt>
                <c:pt idx="119">
                  <c:v>0.819218</c:v>
                </c:pt>
                <c:pt idx="120">
                  <c:v>0.82007200000000002</c:v>
                </c:pt>
                <c:pt idx="121">
                  <c:v>0.78454999999999997</c:v>
                </c:pt>
                <c:pt idx="122">
                  <c:v>0.74853899999999995</c:v>
                </c:pt>
                <c:pt idx="123">
                  <c:v>0.66870499999999999</c:v>
                </c:pt>
                <c:pt idx="124">
                  <c:v>0.57513800000000004</c:v>
                </c:pt>
                <c:pt idx="125">
                  <c:v>0.475771</c:v>
                </c:pt>
                <c:pt idx="126">
                  <c:v>0.42443999999999998</c:v>
                </c:pt>
                <c:pt idx="127">
                  <c:v>0.33233800000000002</c:v>
                </c:pt>
                <c:pt idx="128">
                  <c:v>0.26080500000000001</c:v>
                </c:pt>
                <c:pt idx="129">
                  <c:v>0.211366</c:v>
                </c:pt>
                <c:pt idx="130">
                  <c:v>0.16473499999999999</c:v>
                </c:pt>
                <c:pt idx="131">
                  <c:v>0.12628300000000001</c:v>
                </c:pt>
                <c:pt idx="132">
                  <c:v>0.104126</c:v>
                </c:pt>
                <c:pt idx="133">
                  <c:v>7.6263899999999996E-2</c:v>
                </c:pt>
                <c:pt idx="134">
                  <c:v>6.1710599999999997E-2</c:v>
                </c:pt>
                <c:pt idx="135">
                  <c:v>4.7977699999999998E-2</c:v>
                </c:pt>
                <c:pt idx="136">
                  <c:v>3.80442E-2</c:v>
                </c:pt>
                <c:pt idx="137">
                  <c:v>2.8564599999999999E-2</c:v>
                </c:pt>
                <c:pt idx="138">
                  <c:v>2.4582E-2</c:v>
                </c:pt>
                <c:pt idx="139">
                  <c:v>1.8032200000000002E-2</c:v>
                </c:pt>
                <c:pt idx="140">
                  <c:v>1.48316E-2</c:v>
                </c:pt>
                <c:pt idx="141">
                  <c:v>9.5196399999999994E-3</c:v>
                </c:pt>
                <c:pt idx="142">
                  <c:v>9.4657500000000002E-3</c:v>
                </c:pt>
                <c:pt idx="143">
                  <c:v>4.5280800000000003E-3</c:v>
                </c:pt>
                <c:pt idx="144">
                  <c:v>4.2076400000000003E-3</c:v>
                </c:pt>
                <c:pt idx="145">
                  <c:v>3.2091300000000001E-3</c:v>
                </c:pt>
                <c:pt idx="146">
                  <c:v>1.8520399999999999E-3</c:v>
                </c:pt>
                <c:pt idx="147">
                  <c:v>8.3667400000000003E-4</c:v>
                </c:pt>
                <c:pt idx="148">
                  <c:v>1.0807600000000001E-3</c:v>
                </c:pt>
                <c:pt idx="149">
                  <c:v>5.5456500000000003E-4</c:v>
                </c:pt>
                <c:pt idx="150">
                  <c:v>1.8293500000000001E-4</c:v>
                </c:pt>
                <c:pt idx="151">
                  <c:v>4.6646799999999999E-4</c:v>
                </c:pt>
                <c:pt idx="152">
                  <c:v>1.6588099999999999E-4</c:v>
                </c:pt>
                <c:pt idx="153">
                  <c:v>1.2254799999999999E-4</c:v>
                </c:pt>
                <c:pt idx="154">
                  <c:v>7.4956999999999994E-5</c:v>
                </c:pt>
                <c:pt idx="155">
                  <c:v>2.3415799999999999E-4</c:v>
                </c:pt>
                <c:pt idx="156">
                  <c:v>1.7598399999999999E-4</c:v>
                </c:pt>
                <c:pt idx="157">
                  <c:v>1.6528499999999999E-4</c:v>
                </c:pt>
                <c:pt idx="158">
                  <c:v>9.3937000000000005E-5</c:v>
                </c:pt>
                <c:pt idx="159">
                  <c:v>1.06931E-4</c:v>
                </c:pt>
                <c:pt idx="160">
                  <c:v>1.3878999999999999E-4</c:v>
                </c:pt>
                <c:pt idx="161">
                  <c:v>3.4067199999999998E-4</c:v>
                </c:pt>
                <c:pt idx="162">
                  <c:v>1.5163500000000001E-4</c:v>
                </c:pt>
                <c:pt idx="163">
                  <c:v>2.5749399999999998E-4</c:v>
                </c:pt>
                <c:pt idx="164">
                  <c:v>3.17695E-4</c:v>
                </c:pt>
                <c:pt idx="165">
                  <c:v>5.5265800000000003E-4</c:v>
                </c:pt>
                <c:pt idx="166">
                  <c:v>2.12313E-4</c:v>
                </c:pt>
                <c:pt idx="167">
                  <c:v>5.7518900000000004E-4</c:v>
                </c:pt>
                <c:pt idx="168">
                  <c:v>3.17695E-4</c:v>
                </c:pt>
                <c:pt idx="169">
                  <c:v>2.6905700000000001E-4</c:v>
                </c:pt>
                <c:pt idx="170">
                  <c:v>4.0257200000000002E-4</c:v>
                </c:pt>
                <c:pt idx="171">
                  <c:v>1.61082E-4</c:v>
                </c:pt>
                <c:pt idx="172">
                  <c:v>3.4255000000000001E-4</c:v>
                </c:pt>
                <c:pt idx="173">
                  <c:v>2.1398200000000001E-4</c:v>
                </c:pt>
                <c:pt idx="174">
                  <c:v>1.6069500000000001E-4</c:v>
                </c:pt>
                <c:pt idx="175">
                  <c:v>2.23995E-4</c:v>
                </c:pt>
                <c:pt idx="176">
                  <c:v>9.3344999999999995E-5</c:v>
                </c:pt>
                <c:pt idx="177">
                  <c:v>1.3861200000000001E-4</c:v>
                </c:pt>
                <c:pt idx="178">
                  <c:v>1.1247399999999999E-4</c:v>
                </c:pt>
                <c:pt idx="179">
                  <c:v>1.39386E-4</c:v>
                </c:pt>
                <c:pt idx="180">
                  <c:v>1.29283E-4</c:v>
                </c:pt>
                <c:pt idx="181">
                  <c:v>1.41085E-4</c:v>
                </c:pt>
                <c:pt idx="182">
                  <c:v>8.9705999999999998E-5</c:v>
                </c:pt>
                <c:pt idx="183">
                  <c:v>9.7036999999999999E-5</c:v>
                </c:pt>
                <c:pt idx="184">
                  <c:v>4.8593E-5</c:v>
                </c:pt>
                <c:pt idx="185">
                  <c:v>7.9640000000000003E-5</c:v>
                </c:pt>
                <c:pt idx="186">
                  <c:v>6.9797999999999998E-5</c:v>
                </c:pt>
                <c:pt idx="187">
                  <c:v>8.1360999999999996E-5</c:v>
                </c:pt>
                <c:pt idx="188">
                  <c:v>9.1053999999999999E-5</c:v>
                </c:pt>
                <c:pt idx="189">
                  <c:v>6.0797000000000001E-5</c:v>
                </c:pt>
                <c:pt idx="190">
                  <c:v>1.3654800000000001E-4</c:v>
                </c:pt>
                <c:pt idx="191">
                  <c:v>6.0231E-5</c:v>
                </c:pt>
                <c:pt idx="192">
                  <c:v>8.0488999999999995E-5</c:v>
                </c:pt>
                <c:pt idx="193">
                  <c:v>8.0139E-5</c:v>
                </c:pt>
                <c:pt idx="194">
                  <c:v>9.8370999999999997E-5</c:v>
                </c:pt>
                <c:pt idx="195">
                  <c:v>9.3042999999999997E-5</c:v>
                </c:pt>
                <c:pt idx="196">
                  <c:v>6.9999000000000005E-5</c:v>
                </c:pt>
                <c:pt idx="197">
                  <c:v>6.8523999999999996E-5</c:v>
                </c:pt>
                <c:pt idx="198">
                  <c:v>5.7444000000000001E-5</c:v>
                </c:pt>
                <c:pt idx="199">
                  <c:v>4.4175000000000003E-5</c:v>
                </c:pt>
                <c:pt idx="200">
                  <c:v>8.9676E-5</c:v>
                </c:pt>
                <c:pt idx="201">
                  <c:v>6.7898000000000006E-5</c:v>
                </c:pt>
                <c:pt idx="202">
                  <c:v>1.06439E-4</c:v>
                </c:pt>
                <c:pt idx="203">
                  <c:v>7.6256999999999999E-5</c:v>
                </c:pt>
                <c:pt idx="204">
                  <c:v>1.1355500000000001E-4</c:v>
                </c:pt>
                <c:pt idx="205">
                  <c:v>4.8853999999999997E-5</c:v>
                </c:pt>
                <c:pt idx="206">
                  <c:v>6.3800000000000006E-5</c:v>
                </c:pt>
                <c:pt idx="207">
                  <c:v>5.3353999999999998E-5</c:v>
                </c:pt>
                <c:pt idx="208">
                  <c:v>2.7925000000000001E-5</c:v>
                </c:pt>
                <c:pt idx="209">
                  <c:v>1.7365000000000001E-5</c:v>
                </c:pt>
                <c:pt idx="210">
                  <c:v>1.6197000000000001E-5</c:v>
                </c:pt>
                <c:pt idx="211">
                  <c:v>1.4715000000000001E-5</c:v>
                </c:pt>
                <c:pt idx="212">
                  <c:v>1.2011000000000001E-5</c:v>
                </c:pt>
                <c:pt idx="213">
                  <c:v>1.1141999999999999E-5</c:v>
                </c:pt>
                <c:pt idx="214">
                  <c:v>1.0322999999999999E-5</c:v>
                </c:pt>
                <c:pt idx="215">
                  <c:v>9.8130000000000007E-6</c:v>
                </c:pt>
                <c:pt idx="216">
                  <c:v>9.0909999999999999E-6</c:v>
                </c:pt>
                <c:pt idx="217">
                  <c:v>9.1479999999999995E-6</c:v>
                </c:pt>
                <c:pt idx="218">
                  <c:v>9.0480000000000004E-6</c:v>
                </c:pt>
                <c:pt idx="219">
                  <c:v>9.1759999999999999E-6</c:v>
                </c:pt>
                <c:pt idx="220">
                  <c:v>9.0510000000000002E-6</c:v>
                </c:pt>
                <c:pt idx="221">
                  <c:v>9.1919999999999994E-6</c:v>
                </c:pt>
                <c:pt idx="222">
                  <c:v>8.7509999999999997E-6</c:v>
                </c:pt>
                <c:pt idx="223">
                  <c:v>9.6290000000000005E-6</c:v>
                </c:pt>
                <c:pt idx="224">
                  <c:v>9.3780000000000007E-6</c:v>
                </c:pt>
                <c:pt idx="225">
                  <c:v>9.2010000000000005E-6</c:v>
                </c:pt>
                <c:pt idx="226">
                  <c:v>9.4960000000000002E-6</c:v>
                </c:pt>
                <c:pt idx="227">
                  <c:v>9.6569999999999992E-6</c:v>
                </c:pt>
                <c:pt idx="228">
                  <c:v>9.7739999999999999E-6</c:v>
                </c:pt>
                <c:pt idx="229">
                  <c:v>1.0066E-5</c:v>
                </c:pt>
                <c:pt idx="230">
                  <c:v>9.7659999999999993E-6</c:v>
                </c:pt>
                <c:pt idx="231">
                  <c:v>1.0366E-5</c:v>
                </c:pt>
                <c:pt idx="232">
                  <c:v>9.9680000000000001E-6</c:v>
                </c:pt>
                <c:pt idx="233">
                  <c:v>1.0515E-5</c:v>
                </c:pt>
                <c:pt idx="234">
                  <c:v>1.0845E-5</c:v>
                </c:pt>
                <c:pt idx="235">
                  <c:v>1.1188E-5</c:v>
                </c:pt>
                <c:pt idx="236">
                  <c:v>1.0694E-5</c:v>
                </c:pt>
                <c:pt idx="237">
                  <c:v>1.0708E-5</c:v>
                </c:pt>
                <c:pt idx="238">
                  <c:v>1.1943000000000001E-5</c:v>
                </c:pt>
                <c:pt idx="239">
                  <c:v>1.0667E-5</c:v>
                </c:pt>
                <c:pt idx="240">
                  <c:v>1.1582E-5</c:v>
                </c:pt>
              </c:numCache>
            </c:numRef>
          </c:yVal>
          <c:smooth val="0"/>
          <c:extLst>
            <c:ext xmlns:c16="http://schemas.microsoft.com/office/drawing/2014/chart" uri="{C3380CC4-5D6E-409C-BE32-E72D297353CC}">
              <c16:uniqueId val="{00000000-7B1C-4EE1-8072-58836F420B97}"/>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Angle_Parallel!$G$9:$G$249</c:f>
              <c:numCache>
                <c:formatCode>General</c:formatCode>
                <c:ptCount val="241"/>
                <c:pt idx="0">
                  <c:v>3.7100000000000001E-6</c:v>
                </c:pt>
                <c:pt idx="1">
                  <c:v>3.6270000000000002E-6</c:v>
                </c:pt>
                <c:pt idx="2">
                  <c:v>3.7979999999999999E-6</c:v>
                </c:pt>
                <c:pt idx="3">
                  <c:v>3.7730000000000001E-6</c:v>
                </c:pt>
                <c:pt idx="4">
                  <c:v>3.732E-6</c:v>
                </c:pt>
                <c:pt idx="5">
                  <c:v>3.9110000000000003E-6</c:v>
                </c:pt>
                <c:pt idx="6">
                  <c:v>3.9770000000000002E-6</c:v>
                </c:pt>
                <c:pt idx="7">
                  <c:v>4.1339999999999997E-6</c:v>
                </c:pt>
                <c:pt idx="8">
                  <c:v>3.9949999999999999E-6</c:v>
                </c:pt>
                <c:pt idx="9">
                  <c:v>4.1169999999999997E-6</c:v>
                </c:pt>
                <c:pt idx="10">
                  <c:v>4.2679999999999996E-6</c:v>
                </c:pt>
                <c:pt idx="11">
                  <c:v>3.9929999999999997E-6</c:v>
                </c:pt>
                <c:pt idx="12">
                  <c:v>4.1520000000000002E-6</c:v>
                </c:pt>
                <c:pt idx="13">
                  <c:v>4.3259999999999997E-6</c:v>
                </c:pt>
                <c:pt idx="14">
                  <c:v>4.0770000000000001E-6</c:v>
                </c:pt>
                <c:pt idx="15">
                  <c:v>4.2509999999999996E-6</c:v>
                </c:pt>
                <c:pt idx="16">
                  <c:v>4.1250000000000003E-6</c:v>
                </c:pt>
                <c:pt idx="17">
                  <c:v>4.3839999999999999E-6</c:v>
                </c:pt>
                <c:pt idx="18">
                  <c:v>4.335E-6</c:v>
                </c:pt>
                <c:pt idx="19">
                  <c:v>4.1930000000000003E-6</c:v>
                </c:pt>
                <c:pt idx="20">
                  <c:v>4.7729999999999999E-6</c:v>
                </c:pt>
                <c:pt idx="21">
                  <c:v>4.5199999999999999E-6</c:v>
                </c:pt>
                <c:pt idx="22">
                  <c:v>4.7809999999999996E-6</c:v>
                </c:pt>
                <c:pt idx="23">
                  <c:v>4.7670000000000003E-6</c:v>
                </c:pt>
                <c:pt idx="24">
                  <c:v>4.69E-6</c:v>
                </c:pt>
                <c:pt idx="25">
                  <c:v>4.921E-6</c:v>
                </c:pt>
                <c:pt idx="26">
                  <c:v>5.0080000000000002E-6</c:v>
                </c:pt>
                <c:pt idx="27">
                  <c:v>5.5199999999999997E-6</c:v>
                </c:pt>
                <c:pt idx="28">
                  <c:v>6.2689999999999996E-6</c:v>
                </c:pt>
                <c:pt idx="29">
                  <c:v>8.9500000000000007E-6</c:v>
                </c:pt>
                <c:pt idx="30">
                  <c:v>2.1849E-5</c:v>
                </c:pt>
                <c:pt idx="31">
                  <c:v>4.4808000000000002E-5</c:v>
                </c:pt>
                <c:pt idx="32">
                  <c:v>3.0346E-5</c:v>
                </c:pt>
                <c:pt idx="33">
                  <c:v>2.6081E-5</c:v>
                </c:pt>
                <c:pt idx="34">
                  <c:v>3.4891000000000002E-5</c:v>
                </c:pt>
                <c:pt idx="35">
                  <c:v>5.0374000000000003E-5</c:v>
                </c:pt>
                <c:pt idx="36">
                  <c:v>5.3282999999999998E-5</c:v>
                </c:pt>
                <c:pt idx="37">
                  <c:v>1.07557E-4</c:v>
                </c:pt>
                <c:pt idx="38">
                  <c:v>4.4537999999999999E-5</c:v>
                </c:pt>
                <c:pt idx="39">
                  <c:v>6.0052E-5</c:v>
                </c:pt>
                <c:pt idx="40">
                  <c:v>5.7861E-5</c:v>
                </c:pt>
                <c:pt idx="41">
                  <c:v>8.7507000000000001E-5</c:v>
                </c:pt>
                <c:pt idx="42">
                  <c:v>5.9806000000000003E-5</c:v>
                </c:pt>
                <c:pt idx="43">
                  <c:v>5.3652000000000001E-5</c:v>
                </c:pt>
                <c:pt idx="44">
                  <c:v>3.7379999999999998E-5</c:v>
                </c:pt>
                <c:pt idx="45">
                  <c:v>4.2580000000000002E-5</c:v>
                </c:pt>
                <c:pt idx="46">
                  <c:v>6.1252000000000002E-5</c:v>
                </c:pt>
                <c:pt idx="47">
                  <c:v>5.4591E-5</c:v>
                </c:pt>
                <c:pt idx="48">
                  <c:v>8.0086999999999994E-5</c:v>
                </c:pt>
                <c:pt idx="49">
                  <c:v>4.9793000000000003E-5</c:v>
                </c:pt>
                <c:pt idx="50">
                  <c:v>5.4806999999999999E-5</c:v>
                </c:pt>
                <c:pt idx="51">
                  <c:v>4.9174E-5</c:v>
                </c:pt>
                <c:pt idx="52">
                  <c:v>6.4418000000000006E-5</c:v>
                </c:pt>
                <c:pt idx="53">
                  <c:v>5.9596999999999999E-5</c:v>
                </c:pt>
                <c:pt idx="54">
                  <c:v>4.5918000000000003E-5</c:v>
                </c:pt>
                <c:pt idx="55">
                  <c:v>9.0323999999999998E-5</c:v>
                </c:pt>
                <c:pt idx="56">
                  <c:v>5.9179999999999999E-5</c:v>
                </c:pt>
                <c:pt idx="57">
                  <c:v>1.0945700000000001E-4</c:v>
                </c:pt>
                <c:pt idx="58">
                  <c:v>7.3813000000000006E-5</c:v>
                </c:pt>
                <c:pt idx="59">
                  <c:v>6.9298E-5</c:v>
                </c:pt>
                <c:pt idx="60">
                  <c:v>7.3790999999999999E-5</c:v>
                </c:pt>
                <c:pt idx="61">
                  <c:v>1.65076E-4</c:v>
                </c:pt>
                <c:pt idx="62">
                  <c:v>2.0682900000000001E-4</c:v>
                </c:pt>
                <c:pt idx="63">
                  <c:v>8.3905000000000004E-5</c:v>
                </c:pt>
                <c:pt idx="64">
                  <c:v>1.68414E-4</c:v>
                </c:pt>
                <c:pt idx="65">
                  <c:v>1.3882E-4</c:v>
                </c:pt>
                <c:pt idx="66">
                  <c:v>1.8414899999999999E-4</c:v>
                </c:pt>
                <c:pt idx="67">
                  <c:v>1.24902E-4</c:v>
                </c:pt>
                <c:pt idx="68">
                  <c:v>7.3343999999999994E-5</c:v>
                </c:pt>
                <c:pt idx="69">
                  <c:v>2.0796200000000001E-4</c:v>
                </c:pt>
                <c:pt idx="70">
                  <c:v>1.50175E-4</c:v>
                </c:pt>
                <c:pt idx="71">
                  <c:v>2.14935E-4</c:v>
                </c:pt>
                <c:pt idx="72">
                  <c:v>1.7386800000000001E-4</c:v>
                </c:pt>
                <c:pt idx="73">
                  <c:v>1.1018000000000001E-4</c:v>
                </c:pt>
                <c:pt idx="74">
                  <c:v>1.4093600000000001E-4</c:v>
                </c:pt>
                <c:pt idx="75">
                  <c:v>1.9216599999999999E-4</c:v>
                </c:pt>
                <c:pt idx="76">
                  <c:v>8.8335E-5</c:v>
                </c:pt>
                <c:pt idx="77">
                  <c:v>2.7406400000000002E-4</c:v>
                </c:pt>
                <c:pt idx="78">
                  <c:v>6.8604999999999998E-5</c:v>
                </c:pt>
                <c:pt idx="79">
                  <c:v>5.7787000000000001E-5</c:v>
                </c:pt>
                <c:pt idx="80">
                  <c:v>9.8825000000000003E-5</c:v>
                </c:pt>
                <c:pt idx="81">
                  <c:v>5.5611E-5</c:v>
                </c:pt>
                <c:pt idx="82">
                  <c:v>6.2644999999999994E-5</c:v>
                </c:pt>
                <c:pt idx="83">
                  <c:v>6.7621999999999997E-5</c:v>
                </c:pt>
                <c:pt idx="84">
                  <c:v>6.2854000000000005E-5</c:v>
                </c:pt>
                <c:pt idx="85">
                  <c:v>1.36019E-4</c:v>
                </c:pt>
                <c:pt idx="86">
                  <c:v>9.9271999999999994E-5</c:v>
                </c:pt>
                <c:pt idx="87">
                  <c:v>2.1526299999999999E-4</c:v>
                </c:pt>
                <c:pt idx="88">
                  <c:v>1.7619200000000001E-4</c:v>
                </c:pt>
                <c:pt idx="89">
                  <c:v>5.5158500000000005E-4</c:v>
                </c:pt>
                <c:pt idx="90">
                  <c:v>6.6316499999999996E-4</c:v>
                </c:pt>
                <c:pt idx="91">
                  <c:v>5.9700400000000005E-4</c:v>
                </c:pt>
                <c:pt idx="92">
                  <c:v>1.1994900000000001E-3</c:v>
                </c:pt>
                <c:pt idx="93">
                  <c:v>1.32216E-3</c:v>
                </c:pt>
                <c:pt idx="94">
                  <c:v>2.7361099999999999E-3</c:v>
                </c:pt>
                <c:pt idx="95">
                  <c:v>2.6831799999999999E-3</c:v>
                </c:pt>
                <c:pt idx="96">
                  <c:v>4.0293000000000004E-3</c:v>
                </c:pt>
                <c:pt idx="97">
                  <c:v>4.1246700000000004E-3</c:v>
                </c:pt>
                <c:pt idx="98">
                  <c:v>8.2112000000000001E-3</c:v>
                </c:pt>
                <c:pt idx="99">
                  <c:v>9.1806100000000005E-3</c:v>
                </c:pt>
                <c:pt idx="100">
                  <c:v>1.1791299999999999E-2</c:v>
                </c:pt>
                <c:pt idx="101">
                  <c:v>1.7059399999999999E-2</c:v>
                </c:pt>
                <c:pt idx="102">
                  <c:v>1.7915799999999999E-2</c:v>
                </c:pt>
                <c:pt idx="103">
                  <c:v>2.6454999999999999E-2</c:v>
                </c:pt>
                <c:pt idx="104">
                  <c:v>3.4204699999999998E-2</c:v>
                </c:pt>
                <c:pt idx="105">
                  <c:v>3.9808499999999997E-2</c:v>
                </c:pt>
                <c:pt idx="106">
                  <c:v>5.4611399999999997E-2</c:v>
                </c:pt>
                <c:pt idx="107">
                  <c:v>6.8031800000000003E-2</c:v>
                </c:pt>
                <c:pt idx="108">
                  <c:v>9.2316200000000001E-2</c:v>
                </c:pt>
                <c:pt idx="109">
                  <c:v>0.117974</c:v>
                </c:pt>
                <c:pt idx="110">
                  <c:v>0.141183</c:v>
                </c:pt>
                <c:pt idx="111">
                  <c:v>0.18057300000000001</c:v>
                </c:pt>
                <c:pt idx="112">
                  <c:v>0.226136</c:v>
                </c:pt>
                <c:pt idx="113">
                  <c:v>0.28705000000000003</c:v>
                </c:pt>
                <c:pt idx="114">
                  <c:v>0.32983600000000002</c:v>
                </c:pt>
                <c:pt idx="115">
                  <c:v>0.39013900000000001</c:v>
                </c:pt>
                <c:pt idx="116">
                  <c:v>0.43561</c:v>
                </c:pt>
                <c:pt idx="117">
                  <c:v>0.477663</c:v>
                </c:pt>
                <c:pt idx="118">
                  <c:v>0.49634</c:v>
                </c:pt>
                <c:pt idx="119">
                  <c:v>0.51031899999999997</c:v>
                </c:pt>
                <c:pt idx="120">
                  <c:v>0.51172300000000004</c:v>
                </c:pt>
                <c:pt idx="121">
                  <c:v>0.48895499999999997</c:v>
                </c:pt>
                <c:pt idx="122">
                  <c:v>0.46576099999999998</c:v>
                </c:pt>
                <c:pt idx="123">
                  <c:v>0.41528500000000002</c:v>
                </c:pt>
                <c:pt idx="124">
                  <c:v>0.35608099999999998</c:v>
                </c:pt>
                <c:pt idx="125">
                  <c:v>0.293215</c:v>
                </c:pt>
                <c:pt idx="126">
                  <c:v>0.26190400000000003</c:v>
                </c:pt>
                <c:pt idx="127">
                  <c:v>0.20397999999999999</c:v>
                </c:pt>
                <c:pt idx="128">
                  <c:v>0.15924199999999999</c:v>
                </c:pt>
                <c:pt idx="129">
                  <c:v>0.128968</c:v>
                </c:pt>
                <c:pt idx="130">
                  <c:v>0.100953</c:v>
                </c:pt>
                <c:pt idx="131">
                  <c:v>7.6313500000000006E-2</c:v>
                </c:pt>
                <c:pt idx="132">
                  <c:v>6.3686800000000002E-2</c:v>
                </c:pt>
                <c:pt idx="133">
                  <c:v>4.71957E-2</c:v>
                </c:pt>
                <c:pt idx="134">
                  <c:v>3.8029E-2</c:v>
                </c:pt>
                <c:pt idx="135">
                  <c:v>2.9724199999999999E-2</c:v>
                </c:pt>
                <c:pt idx="136">
                  <c:v>2.3769499999999999E-2</c:v>
                </c:pt>
                <c:pt idx="137">
                  <c:v>1.7929199999999999E-2</c:v>
                </c:pt>
                <c:pt idx="138">
                  <c:v>1.5442000000000001E-2</c:v>
                </c:pt>
                <c:pt idx="139">
                  <c:v>1.1306800000000001E-2</c:v>
                </c:pt>
                <c:pt idx="140">
                  <c:v>9.2611900000000007E-3</c:v>
                </c:pt>
                <c:pt idx="141">
                  <c:v>5.9643099999999996E-3</c:v>
                </c:pt>
                <c:pt idx="142">
                  <c:v>5.9638299999999998E-3</c:v>
                </c:pt>
                <c:pt idx="143">
                  <c:v>2.7418299999999998E-3</c:v>
                </c:pt>
                <c:pt idx="144">
                  <c:v>2.6021199999999999E-3</c:v>
                </c:pt>
                <c:pt idx="145">
                  <c:v>1.92738E-3</c:v>
                </c:pt>
                <c:pt idx="146">
                  <c:v>1.1463199999999999E-3</c:v>
                </c:pt>
                <c:pt idx="147">
                  <c:v>5.1826599999999997E-4</c:v>
                </c:pt>
                <c:pt idx="148">
                  <c:v>6.4009799999999997E-4</c:v>
                </c:pt>
                <c:pt idx="149">
                  <c:v>3.5596100000000002E-4</c:v>
                </c:pt>
                <c:pt idx="150">
                  <c:v>1.15037E-4</c:v>
                </c:pt>
                <c:pt idx="151">
                  <c:v>3.1894600000000002E-4</c:v>
                </c:pt>
                <c:pt idx="152">
                  <c:v>1.0252E-4</c:v>
                </c:pt>
                <c:pt idx="153">
                  <c:v>7.5191999999999994E-5</c:v>
                </c:pt>
                <c:pt idx="154">
                  <c:v>5.2887999999999999E-5</c:v>
                </c:pt>
                <c:pt idx="155">
                  <c:v>1.52917E-4</c:v>
                </c:pt>
                <c:pt idx="156">
                  <c:v>1.07706E-4</c:v>
                </c:pt>
                <c:pt idx="157">
                  <c:v>1.0833200000000001E-4</c:v>
                </c:pt>
                <c:pt idx="158">
                  <c:v>5.9277000000000002E-5</c:v>
                </c:pt>
                <c:pt idx="159">
                  <c:v>6.4939999999999998E-5</c:v>
                </c:pt>
                <c:pt idx="160">
                  <c:v>7.5788E-5</c:v>
                </c:pt>
                <c:pt idx="161">
                  <c:v>1.9481899999999999E-4</c:v>
                </c:pt>
                <c:pt idx="162">
                  <c:v>8.7678999999999999E-5</c:v>
                </c:pt>
                <c:pt idx="163">
                  <c:v>1.55539E-4</c:v>
                </c:pt>
                <c:pt idx="164">
                  <c:v>1.6802599999999999E-4</c:v>
                </c:pt>
                <c:pt idx="165">
                  <c:v>3.0923099999999998E-4</c:v>
                </c:pt>
                <c:pt idx="166">
                  <c:v>1.1667699999999999E-4</c:v>
                </c:pt>
                <c:pt idx="167">
                  <c:v>3.3503999999999999E-4</c:v>
                </c:pt>
                <c:pt idx="168">
                  <c:v>1.6948700000000001E-4</c:v>
                </c:pt>
                <c:pt idx="169">
                  <c:v>1.4451199999999999E-4</c:v>
                </c:pt>
                <c:pt idx="170">
                  <c:v>2.0024299999999999E-4</c:v>
                </c:pt>
                <c:pt idx="171">
                  <c:v>8.3387000000000006E-5</c:v>
                </c:pt>
                <c:pt idx="172">
                  <c:v>1.70798E-4</c:v>
                </c:pt>
                <c:pt idx="173">
                  <c:v>1.09733E-4</c:v>
                </c:pt>
                <c:pt idx="174">
                  <c:v>7.7783999999999999E-5</c:v>
                </c:pt>
                <c:pt idx="175">
                  <c:v>1.0597799999999999E-4</c:v>
                </c:pt>
                <c:pt idx="176">
                  <c:v>4.7205E-5</c:v>
                </c:pt>
                <c:pt idx="177">
                  <c:v>7.1965999999999995E-5</c:v>
                </c:pt>
                <c:pt idx="178">
                  <c:v>5.7601E-5</c:v>
                </c:pt>
                <c:pt idx="179">
                  <c:v>6.4387999999999994E-5</c:v>
                </c:pt>
                <c:pt idx="180">
                  <c:v>7.1100999999999996E-5</c:v>
                </c:pt>
                <c:pt idx="181">
                  <c:v>6.6847000000000006E-5</c:v>
                </c:pt>
                <c:pt idx="182">
                  <c:v>4.5754000000000003E-5</c:v>
                </c:pt>
                <c:pt idx="183">
                  <c:v>5.2564E-5</c:v>
                </c:pt>
                <c:pt idx="184">
                  <c:v>3.1822000000000001E-5</c:v>
                </c:pt>
                <c:pt idx="185">
                  <c:v>4.7311000000000002E-5</c:v>
                </c:pt>
                <c:pt idx="186">
                  <c:v>4.1350999999999998E-5</c:v>
                </c:pt>
                <c:pt idx="187">
                  <c:v>5.1245000000000001E-5</c:v>
                </c:pt>
                <c:pt idx="188">
                  <c:v>5.8486999999999998E-5</c:v>
                </c:pt>
                <c:pt idx="189">
                  <c:v>4.4434999999999997E-5</c:v>
                </c:pt>
                <c:pt idx="190">
                  <c:v>7.1898999999999997E-5</c:v>
                </c:pt>
                <c:pt idx="191">
                  <c:v>3.7178999999999998E-5</c:v>
                </c:pt>
                <c:pt idx="192">
                  <c:v>5.1617999999999999E-5</c:v>
                </c:pt>
                <c:pt idx="193">
                  <c:v>4.5142999999999998E-5</c:v>
                </c:pt>
                <c:pt idx="194">
                  <c:v>6.1550000000000005E-5</c:v>
                </c:pt>
                <c:pt idx="195">
                  <c:v>6.0207999999999997E-5</c:v>
                </c:pt>
                <c:pt idx="196">
                  <c:v>4.3161000000000002E-5</c:v>
                </c:pt>
                <c:pt idx="197">
                  <c:v>4.2200000000000003E-5</c:v>
                </c:pt>
                <c:pt idx="198">
                  <c:v>3.3416E-5</c:v>
                </c:pt>
                <c:pt idx="199">
                  <c:v>2.7231999999999999E-5</c:v>
                </c:pt>
                <c:pt idx="200">
                  <c:v>5.0679E-5</c:v>
                </c:pt>
                <c:pt idx="201">
                  <c:v>4.1418000000000002E-5</c:v>
                </c:pt>
                <c:pt idx="202">
                  <c:v>5.7287999999999998E-5</c:v>
                </c:pt>
                <c:pt idx="203">
                  <c:v>4.8958000000000001E-5</c:v>
                </c:pt>
                <c:pt idx="204">
                  <c:v>6.8895999999999999E-5</c:v>
                </c:pt>
                <c:pt idx="205">
                  <c:v>2.9549000000000001E-5</c:v>
                </c:pt>
                <c:pt idx="206">
                  <c:v>3.4876000000000003E-5</c:v>
                </c:pt>
                <c:pt idx="207">
                  <c:v>3.0369E-5</c:v>
                </c:pt>
                <c:pt idx="208">
                  <c:v>1.6719E-5</c:v>
                </c:pt>
                <c:pt idx="209">
                  <c:v>1.1806E-5</c:v>
                </c:pt>
                <c:pt idx="210">
                  <c:v>1.0756E-5</c:v>
                </c:pt>
                <c:pt idx="211">
                  <c:v>9.5629999999999998E-6</c:v>
                </c:pt>
                <c:pt idx="212">
                  <c:v>8.1990000000000006E-6</c:v>
                </c:pt>
                <c:pt idx="213">
                  <c:v>7.7409999999999992E-6</c:v>
                </c:pt>
                <c:pt idx="214">
                  <c:v>6.934E-6</c:v>
                </c:pt>
                <c:pt idx="215">
                  <c:v>6.9380000000000003E-6</c:v>
                </c:pt>
                <c:pt idx="216">
                  <c:v>6.6889999999999998E-6</c:v>
                </c:pt>
                <c:pt idx="217">
                  <c:v>6.4489999999999996E-6</c:v>
                </c:pt>
                <c:pt idx="218">
                  <c:v>6.5289999999999997E-6</c:v>
                </c:pt>
                <c:pt idx="219">
                  <c:v>6.5769999999999999E-6</c:v>
                </c:pt>
                <c:pt idx="220">
                  <c:v>6.127E-6</c:v>
                </c:pt>
                <c:pt idx="221">
                  <c:v>6.4899999999999997E-6</c:v>
                </c:pt>
                <c:pt idx="222">
                  <c:v>6.02E-6</c:v>
                </c:pt>
                <c:pt idx="223">
                  <c:v>6.426E-6</c:v>
                </c:pt>
                <c:pt idx="224">
                  <c:v>6.533E-6</c:v>
                </c:pt>
                <c:pt idx="225">
                  <c:v>6.3130000000000004E-6</c:v>
                </c:pt>
                <c:pt idx="226">
                  <c:v>6.5849999999999996E-6</c:v>
                </c:pt>
                <c:pt idx="227">
                  <c:v>6.5390000000000004E-6</c:v>
                </c:pt>
                <c:pt idx="228">
                  <c:v>6.9410000000000001E-6</c:v>
                </c:pt>
                <c:pt idx="229">
                  <c:v>6.6259999999999997E-6</c:v>
                </c:pt>
                <c:pt idx="230">
                  <c:v>6.7139999999999996E-6</c:v>
                </c:pt>
                <c:pt idx="231">
                  <c:v>6.5869999999999998E-6</c:v>
                </c:pt>
                <c:pt idx="232">
                  <c:v>6.2099999999999998E-6</c:v>
                </c:pt>
                <c:pt idx="233">
                  <c:v>6.6930000000000001E-6</c:v>
                </c:pt>
                <c:pt idx="234">
                  <c:v>6.8889999999999996E-6</c:v>
                </c:pt>
                <c:pt idx="235">
                  <c:v>7.0639999999999996E-6</c:v>
                </c:pt>
                <c:pt idx="236">
                  <c:v>6.8789999999999997E-6</c:v>
                </c:pt>
                <c:pt idx="237">
                  <c:v>6.9380000000000003E-6</c:v>
                </c:pt>
                <c:pt idx="238">
                  <c:v>7.2300000000000002E-6</c:v>
                </c:pt>
                <c:pt idx="239">
                  <c:v>6.8129999999999998E-6</c:v>
                </c:pt>
                <c:pt idx="240">
                  <c:v>7.1799999999999999E-6</c:v>
                </c:pt>
              </c:numCache>
            </c:numRef>
          </c:yVal>
          <c:smooth val="0"/>
          <c:extLst>
            <c:ext xmlns:c16="http://schemas.microsoft.com/office/drawing/2014/chart" uri="{C3380CC4-5D6E-409C-BE32-E72D297353CC}">
              <c16:uniqueId val="{00000001-1D2D-4018-92C2-28BB5CFEFC94}"/>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Angle_Parallel!$H$9:$H$249</c:f>
              <c:numCache>
                <c:formatCode>General</c:formatCode>
                <c:ptCount val="241"/>
                <c:pt idx="0">
                  <c:v>2.8839999999999998E-6</c:v>
                </c:pt>
                <c:pt idx="1">
                  <c:v>3.0900000000000001E-6</c:v>
                </c:pt>
                <c:pt idx="2">
                  <c:v>2.965E-6</c:v>
                </c:pt>
                <c:pt idx="3">
                  <c:v>3.1580000000000001E-6</c:v>
                </c:pt>
                <c:pt idx="4">
                  <c:v>3.0740000000000001E-6</c:v>
                </c:pt>
                <c:pt idx="5">
                  <c:v>3.2270000000000002E-6</c:v>
                </c:pt>
                <c:pt idx="6">
                  <c:v>3.253E-6</c:v>
                </c:pt>
                <c:pt idx="7">
                  <c:v>3.4489999999999999E-6</c:v>
                </c:pt>
                <c:pt idx="8">
                  <c:v>3.19E-6</c:v>
                </c:pt>
                <c:pt idx="9">
                  <c:v>3.309E-6</c:v>
                </c:pt>
                <c:pt idx="10">
                  <c:v>3.3469999999999999E-6</c:v>
                </c:pt>
                <c:pt idx="11">
                  <c:v>3.5379999999999998E-6</c:v>
                </c:pt>
                <c:pt idx="12">
                  <c:v>3.3620000000000002E-6</c:v>
                </c:pt>
                <c:pt idx="13">
                  <c:v>3.4290000000000001E-6</c:v>
                </c:pt>
                <c:pt idx="14">
                  <c:v>3.4599999999999999E-6</c:v>
                </c:pt>
                <c:pt idx="15">
                  <c:v>3.591E-6</c:v>
                </c:pt>
                <c:pt idx="16">
                  <c:v>3.518E-6</c:v>
                </c:pt>
                <c:pt idx="17">
                  <c:v>3.557E-6</c:v>
                </c:pt>
                <c:pt idx="18">
                  <c:v>3.5489999999999998E-6</c:v>
                </c:pt>
                <c:pt idx="19">
                  <c:v>3.2959999999999999E-6</c:v>
                </c:pt>
                <c:pt idx="20">
                  <c:v>3.5820000000000002E-6</c:v>
                </c:pt>
                <c:pt idx="21">
                  <c:v>3.4139999999999998E-6</c:v>
                </c:pt>
                <c:pt idx="22">
                  <c:v>3.6100000000000002E-6</c:v>
                </c:pt>
                <c:pt idx="23">
                  <c:v>3.6279999999999998E-6</c:v>
                </c:pt>
                <c:pt idx="24">
                  <c:v>3.5429999999999998E-6</c:v>
                </c:pt>
                <c:pt idx="25">
                  <c:v>3.7910000000000002E-6</c:v>
                </c:pt>
                <c:pt idx="26">
                  <c:v>3.6909999999999999E-6</c:v>
                </c:pt>
                <c:pt idx="27">
                  <c:v>3.9310000000000001E-6</c:v>
                </c:pt>
                <c:pt idx="28">
                  <c:v>3.7919999999999999E-6</c:v>
                </c:pt>
                <c:pt idx="29">
                  <c:v>4.0570000000000003E-6</c:v>
                </c:pt>
                <c:pt idx="30">
                  <c:v>4.8930000000000004E-6</c:v>
                </c:pt>
                <c:pt idx="31">
                  <c:v>7.1280000000000002E-6</c:v>
                </c:pt>
                <c:pt idx="32">
                  <c:v>7.097E-6</c:v>
                </c:pt>
                <c:pt idx="33">
                  <c:v>6.2700000000000001E-6</c:v>
                </c:pt>
                <c:pt idx="34">
                  <c:v>6.8959999999999997E-6</c:v>
                </c:pt>
                <c:pt idx="35">
                  <c:v>6.3840000000000002E-6</c:v>
                </c:pt>
                <c:pt idx="36">
                  <c:v>6.1330000000000004E-6</c:v>
                </c:pt>
                <c:pt idx="37">
                  <c:v>8.5580000000000001E-6</c:v>
                </c:pt>
                <c:pt idx="38">
                  <c:v>7.362E-6</c:v>
                </c:pt>
                <c:pt idx="39">
                  <c:v>8.8449999999999992E-6</c:v>
                </c:pt>
                <c:pt idx="40">
                  <c:v>8.2470000000000008E-6</c:v>
                </c:pt>
                <c:pt idx="41">
                  <c:v>9.3649999999999993E-6</c:v>
                </c:pt>
                <c:pt idx="42">
                  <c:v>9.6059999999999992E-6</c:v>
                </c:pt>
                <c:pt idx="43">
                  <c:v>1.1857E-5</c:v>
                </c:pt>
                <c:pt idx="44">
                  <c:v>9.3579999999999992E-6</c:v>
                </c:pt>
                <c:pt idx="45">
                  <c:v>9.7850000000000003E-6</c:v>
                </c:pt>
                <c:pt idx="46">
                  <c:v>9.713E-6</c:v>
                </c:pt>
                <c:pt idx="47">
                  <c:v>1.0366E-5</c:v>
                </c:pt>
                <c:pt idx="48">
                  <c:v>1.1165000000000001E-5</c:v>
                </c:pt>
                <c:pt idx="49">
                  <c:v>1.1129E-5</c:v>
                </c:pt>
                <c:pt idx="50">
                  <c:v>1.4052E-5</c:v>
                </c:pt>
                <c:pt idx="51">
                  <c:v>1.2452999999999999E-5</c:v>
                </c:pt>
                <c:pt idx="52">
                  <c:v>1.2571E-5</c:v>
                </c:pt>
                <c:pt idx="53">
                  <c:v>1.5062000000000001E-5</c:v>
                </c:pt>
                <c:pt idx="54">
                  <c:v>1.4653E-5</c:v>
                </c:pt>
                <c:pt idx="55">
                  <c:v>2.1557999999999999E-5</c:v>
                </c:pt>
                <c:pt idx="56">
                  <c:v>1.5047E-5</c:v>
                </c:pt>
                <c:pt idx="57">
                  <c:v>2.5697000000000001E-5</c:v>
                </c:pt>
                <c:pt idx="58">
                  <c:v>1.6548000000000001E-5</c:v>
                </c:pt>
                <c:pt idx="59">
                  <c:v>2.0534E-5</c:v>
                </c:pt>
                <c:pt idx="60">
                  <c:v>2.1205000000000001E-5</c:v>
                </c:pt>
                <c:pt idx="61">
                  <c:v>2.7053E-5</c:v>
                </c:pt>
                <c:pt idx="62">
                  <c:v>2.5548E-5</c:v>
                </c:pt>
                <c:pt idx="63">
                  <c:v>2.1081999999999999E-5</c:v>
                </c:pt>
                <c:pt idx="64">
                  <c:v>3.2394999999999997E-5</c:v>
                </c:pt>
                <c:pt idx="65">
                  <c:v>2.0585999999999999E-5</c:v>
                </c:pt>
                <c:pt idx="66">
                  <c:v>3.2119999999999997E-5</c:v>
                </c:pt>
                <c:pt idx="67">
                  <c:v>1.7274000000000001E-5</c:v>
                </c:pt>
                <c:pt idx="68">
                  <c:v>1.8206000000000002E-5</c:v>
                </c:pt>
                <c:pt idx="69">
                  <c:v>2.8632999999999998E-5</c:v>
                </c:pt>
                <c:pt idx="70">
                  <c:v>1.9613999999999999E-5</c:v>
                </c:pt>
                <c:pt idx="71">
                  <c:v>2.4494E-5</c:v>
                </c:pt>
                <c:pt idx="72">
                  <c:v>1.8834999999999998E-5</c:v>
                </c:pt>
                <c:pt idx="73">
                  <c:v>2.0704999999999999E-5</c:v>
                </c:pt>
                <c:pt idx="74">
                  <c:v>2.4199999999999999E-5</c:v>
                </c:pt>
                <c:pt idx="75">
                  <c:v>1.9048000000000001E-5</c:v>
                </c:pt>
                <c:pt idx="76">
                  <c:v>2.1089000000000001E-5</c:v>
                </c:pt>
                <c:pt idx="77">
                  <c:v>1.6537000000000001E-5</c:v>
                </c:pt>
                <c:pt idx="78">
                  <c:v>2.0698000000000001E-5</c:v>
                </c:pt>
                <c:pt idx="79">
                  <c:v>1.9993999999999999E-5</c:v>
                </c:pt>
                <c:pt idx="80">
                  <c:v>1.8593E-5</c:v>
                </c:pt>
                <c:pt idx="81">
                  <c:v>2.173E-5</c:v>
                </c:pt>
                <c:pt idx="82">
                  <c:v>1.7237000000000001E-5</c:v>
                </c:pt>
                <c:pt idx="83">
                  <c:v>1.8291000000000002E-5</c:v>
                </c:pt>
                <c:pt idx="84">
                  <c:v>1.4375999999999999E-5</c:v>
                </c:pt>
                <c:pt idx="85">
                  <c:v>2.1744999999999999E-5</c:v>
                </c:pt>
                <c:pt idx="86">
                  <c:v>1.5988999999999999E-5</c:v>
                </c:pt>
                <c:pt idx="87">
                  <c:v>1.9885999999999999E-5</c:v>
                </c:pt>
                <c:pt idx="88">
                  <c:v>1.8309999999999999E-5</c:v>
                </c:pt>
                <c:pt idx="89">
                  <c:v>4.1007999999999998E-5</c:v>
                </c:pt>
                <c:pt idx="90">
                  <c:v>4.1570999999999999E-5</c:v>
                </c:pt>
                <c:pt idx="91">
                  <c:v>4.2599000000000003E-5</c:v>
                </c:pt>
                <c:pt idx="92">
                  <c:v>7.4952999999999999E-5</c:v>
                </c:pt>
                <c:pt idx="93">
                  <c:v>6.9964999999999998E-5</c:v>
                </c:pt>
                <c:pt idx="94">
                  <c:v>1.3053500000000001E-4</c:v>
                </c:pt>
                <c:pt idx="95">
                  <c:v>1.26363E-4</c:v>
                </c:pt>
                <c:pt idx="96">
                  <c:v>1.7804E-4</c:v>
                </c:pt>
                <c:pt idx="97">
                  <c:v>1.37121E-4</c:v>
                </c:pt>
                <c:pt idx="98">
                  <c:v>3.0640000000000002E-4</c:v>
                </c:pt>
                <c:pt idx="99">
                  <c:v>2.7790900000000001E-4</c:v>
                </c:pt>
                <c:pt idx="100">
                  <c:v>3.5637800000000002E-4</c:v>
                </c:pt>
                <c:pt idx="101">
                  <c:v>5.4896299999999997E-4</c:v>
                </c:pt>
                <c:pt idx="102">
                  <c:v>5.63625E-4</c:v>
                </c:pt>
                <c:pt idx="103">
                  <c:v>8.4340900000000004E-4</c:v>
                </c:pt>
                <c:pt idx="104">
                  <c:v>1.0537000000000001E-3</c:v>
                </c:pt>
                <c:pt idx="105">
                  <c:v>1.3566100000000001E-3</c:v>
                </c:pt>
                <c:pt idx="106">
                  <c:v>1.7787300000000001E-3</c:v>
                </c:pt>
                <c:pt idx="107">
                  <c:v>2.43093E-3</c:v>
                </c:pt>
                <c:pt idx="108">
                  <c:v>3.1514300000000002E-3</c:v>
                </c:pt>
                <c:pt idx="109">
                  <c:v>3.9229699999999996E-3</c:v>
                </c:pt>
                <c:pt idx="110">
                  <c:v>4.79701E-3</c:v>
                </c:pt>
                <c:pt idx="111">
                  <c:v>5.8975499999999997E-3</c:v>
                </c:pt>
                <c:pt idx="112">
                  <c:v>7.1611699999999997E-3</c:v>
                </c:pt>
                <c:pt idx="113">
                  <c:v>8.8658899999999995E-3</c:v>
                </c:pt>
                <c:pt idx="114">
                  <c:v>9.9054E-3</c:v>
                </c:pt>
                <c:pt idx="115">
                  <c:v>1.15548E-2</c:v>
                </c:pt>
                <c:pt idx="116">
                  <c:v>1.25828E-2</c:v>
                </c:pt>
                <c:pt idx="117">
                  <c:v>1.32943E-2</c:v>
                </c:pt>
                <c:pt idx="118">
                  <c:v>1.3710099999999999E-2</c:v>
                </c:pt>
                <c:pt idx="119">
                  <c:v>1.3891300000000001E-2</c:v>
                </c:pt>
                <c:pt idx="120">
                  <c:v>1.3868399999999999E-2</c:v>
                </c:pt>
                <c:pt idx="121">
                  <c:v>1.3032999999999999E-2</c:v>
                </c:pt>
                <c:pt idx="122">
                  <c:v>1.20698E-2</c:v>
                </c:pt>
                <c:pt idx="123">
                  <c:v>1.0667899999999999E-2</c:v>
                </c:pt>
                <c:pt idx="124">
                  <c:v>8.8997499999999997E-3</c:v>
                </c:pt>
                <c:pt idx="125">
                  <c:v>7.2231600000000002E-3</c:v>
                </c:pt>
                <c:pt idx="126">
                  <c:v>6.3495899999999996E-3</c:v>
                </c:pt>
                <c:pt idx="127">
                  <c:v>4.7743600000000001E-3</c:v>
                </c:pt>
                <c:pt idx="128">
                  <c:v>3.6392400000000002E-3</c:v>
                </c:pt>
                <c:pt idx="129">
                  <c:v>2.9621299999999999E-3</c:v>
                </c:pt>
                <c:pt idx="130">
                  <c:v>2.3606E-3</c:v>
                </c:pt>
                <c:pt idx="131">
                  <c:v>1.7557199999999999E-3</c:v>
                </c:pt>
                <c:pt idx="132">
                  <c:v>1.5068099999999999E-3</c:v>
                </c:pt>
                <c:pt idx="133">
                  <c:v>1.15157E-3</c:v>
                </c:pt>
                <c:pt idx="134">
                  <c:v>9.7608899999999997E-4</c:v>
                </c:pt>
                <c:pt idx="135">
                  <c:v>7.8487800000000003E-4</c:v>
                </c:pt>
                <c:pt idx="136">
                  <c:v>6.5994600000000001E-4</c:v>
                </c:pt>
                <c:pt idx="137">
                  <c:v>5.2023300000000005E-4</c:v>
                </c:pt>
                <c:pt idx="138">
                  <c:v>4.4805000000000002E-4</c:v>
                </c:pt>
                <c:pt idx="139">
                  <c:v>3.24877E-4</c:v>
                </c:pt>
                <c:pt idx="140">
                  <c:v>2.7042800000000002E-4</c:v>
                </c:pt>
                <c:pt idx="141">
                  <c:v>1.6853300000000001E-4</c:v>
                </c:pt>
                <c:pt idx="142">
                  <c:v>1.7485100000000001E-4</c:v>
                </c:pt>
                <c:pt idx="143">
                  <c:v>7.7307999999999999E-5</c:v>
                </c:pt>
                <c:pt idx="144">
                  <c:v>8.6724999999999994E-5</c:v>
                </c:pt>
                <c:pt idx="145">
                  <c:v>5.6236999999999997E-5</c:v>
                </c:pt>
                <c:pt idx="146">
                  <c:v>4.0246000000000001E-5</c:v>
                </c:pt>
                <c:pt idx="147">
                  <c:v>3.5085E-5</c:v>
                </c:pt>
                <c:pt idx="148">
                  <c:v>2.9288000000000001E-5</c:v>
                </c:pt>
                <c:pt idx="149">
                  <c:v>2.3349999999999998E-5</c:v>
                </c:pt>
                <c:pt idx="150">
                  <c:v>1.8187000000000001E-5</c:v>
                </c:pt>
                <c:pt idx="151">
                  <c:v>3.1578000000000002E-5</c:v>
                </c:pt>
                <c:pt idx="152">
                  <c:v>1.5562000000000001E-5</c:v>
                </c:pt>
                <c:pt idx="153">
                  <c:v>1.9211E-5</c:v>
                </c:pt>
                <c:pt idx="154">
                  <c:v>1.6112000000000001E-5</c:v>
                </c:pt>
                <c:pt idx="155">
                  <c:v>1.8153999999999999E-5</c:v>
                </c:pt>
                <c:pt idx="156">
                  <c:v>1.7773000000000001E-5</c:v>
                </c:pt>
                <c:pt idx="157">
                  <c:v>1.5526999999999999E-5</c:v>
                </c:pt>
                <c:pt idx="158">
                  <c:v>1.6586999999999999E-5</c:v>
                </c:pt>
                <c:pt idx="159">
                  <c:v>1.7963000000000001E-5</c:v>
                </c:pt>
                <c:pt idx="160">
                  <c:v>1.6688E-5</c:v>
                </c:pt>
                <c:pt idx="161">
                  <c:v>1.4722000000000001E-5</c:v>
                </c:pt>
                <c:pt idx="162">
                  <c:v>1.378E-5</c:v>
                </c:pt>
                <c:pt idx="163">
                  <c:v>1.9534E-5</c:v>
                </c:pt>
                <c:pt idx="164">
                  <c:v>1.9789E-5</c:v>
                </c:pt>
                <c:pt idx="165">
                  <c:v>1.7501000000000001E-5</c:v>
                </c:pt>
                <c:pt idx="166">
                  <c:v>1.9440999999999999E-5</c:v>
                </c:pt>
                <c:pt idx="167">
                  <c:v>2.4666999999999999E-5</c:v>
                </c:pt>
                <c:pt idx="168">
                  <c:v>1.9785000000000001E-5</c:v>
                </c:pt>
                <c:pt idx="169">
                  <c:v>2.9657000000000001E-5</c:v>
                </c:pt>
                <c:pt idx="170">
                  <c:v>1.7183000000000001E-5</c:v>
                </c:pt>
                <c:pt idx="171">
                  <c:v>2.1753999999999999E-5</c:v>
                </c:pt>
                <c:pt idx="172">
                  <c:v>1.5634999999999999E-5</c:v>
                </c:pt>
                <c:pt idx="173">
                  <c:v>2.4394999999999999E-5</c:v>
                </c:pt>
                <c:pt idx="174">
                  <c:v>2.0829999999999999E-5</c:v>
                </c:pt>
                <c:pt idx="175">
                  <c:v>1.8850000000000001E-5</c:v>
                </c:pt>
                <c:pt idx="176">
                  <c:v>2.1426000000000001E-5</c:v>
                </c:pt>
                <c:pt idx="177">
                  <c:v>3.0012999999999999E-5</c:v>
                </c:pt>
                <c:pt idx="178">
                  <c:v>1.7782999999999999E-5</c:v>
                </c:pt>
                <c:pt idx="179">
                  <c:v>2.1763000000000002E-5</c:v>
                </c:pt>
                <c:pt idx="180">
                  <c:v>2.0159000000000001E-5</c:v>
                </c:pt>
                <c:pt idx="181">
                  <c:v>1.7025E-5</c:v>
                </c:pt>
                <c:pt idx="182">
                  <c:v>1.942E-5</c:v>
                </c:pt>
                <c:pt idx="183">
                  <c:v>1.4491000000000001E-5</c:v>
                </c:pt>
                <c:pt idx="184">
                  <c:v>1.8411999999999999E-5</c:v>
                </c:pt>
                <c:pt idx="185">
                  <c:v>1.2182E-5</c:v>
                </c:pt>
                <c:pt idx="186">
                  <c:v>1.2493E-5</c:v>
                </c:pt>
                <c:pt idx="187">
                  <c:v>1.2945000000000001E-5</c:v>
                </c:pt>
                <c:pt idx="188">
                  <c:v>1.2789000000000001E-5</c:v>
                </c:pt>
                <c:pt idx="189">
                  <c:v>1.3298999999999999E-5</c:v>
                </c:pt>
                <c:pt idx="190">
                  <c:v>1.2561999999999999E-5</c:v>
                </c:pt>
                <c:pt idx="191">
                  <c:v>1.0647E-5</c:v>
                </c:pt>
                <c:pt idx="192">
                  <c:v>1.2761E-5</c:v>
                </c:pt>
                <c:pt idx="193">
                  <c:v>1.1306E-5</c:v>
                </c:pt>
                <c:pt idx="194">
                  <c:v>1.1083E-5</c:v>
                </c:pt>
                <c:pt idx="195">
                  <c:v>1.2344000000000001E-5</c:v>
                </c:pt>
                <c:pt idx="196">
                  <c:v>1.1068E-5</c:v>
                </c:pt>
                <c:pt idx="197">
                  <c:v>1.0192E-5</c:v>
                </c:pt>
                <c:pt idx="198">
                  <c:v>1.2130000000000001E-5</c:v>
                </c:pt>
                <c:pt idx="199">
                  <c:v>1.0375E-5</c:v>
                </c:pt>
                <c:pt idx="200">
                  <c:v>9.4679999999999998E-6</c:v>
                </c:pt>
                <c:pt idx="201">
                  <c:v>8.6319999999999997E-6</c:v>
                </c:pt>
                <c:pt idx="202">
                  <c:v>8.3240000000000003E-6</c:v>
                </c:pt>
                <c:pt idx="203">
                  <c:v>9.8120000000000002E-6</c:v>
                </c:pt>
                <c:pt idx="204">
                  <c:v>9.2199999999999998E-6</c:v>
                </c:pt>
                <c:pt idx="205">
                  <c:v>8.7660000000000004E-6</c:v>
                </c:pt>
                <c:pt idx="206">
                  <c:v>6.8770000000000004E-6</c:v>
                </c:pt>
                <c:pt idx="207">
                  <c:v>6.4860000000000002E-6</c:v>
                </c:pt>
                <c:pt idx="208">
                  <c:v>6.251E-6</c:v>
                </c:pt>
                <c:pt idx="209">
                  <c:v>5.8730000000000004E-6</c:v>
                </c:pt>
                <c:pt idx="210">
                  <c:v>5.5969999999999999E-6</c:v>
                </c:pt>
                <c:pt idx="211">
                  <c:v>4.8069999999999999E-6</c:v>
                </c:pt>
                <c:pt idx="212">
                  <c:v>4.9269999999999996E-6</c:v>
                </c:pt>
                <c:pt idx="213">
                  <c:v>5.1710000000000001E-6</c:v>
                </c:pt>
                <c:pt idx="214">
                  <c:v>4.6310000000000002E-6</c:v>
                </c:pt>
                <c:pt idx="215">
                  <c:v>4.7949999999999998E-6</c:v>
                </c:pt>
                <c:pt idx="216">
                  <c:v>4.6630000000000001E-6</c:v>
                </c:pt>
                <c:pt idx="217">
                  <c:v>4.634E-6</c:v>
                </c:pt>
                <c:pt idx="218">
                  <c:v>4.6840000000000004E-6</c:v>
                </c:pt>
                <c:pt idx="219">
                  <c:v>4.5170000000000001E-6</c:v>
                </c:pt>
                <c:pt idx="220">
                  <c:v>4.2520000000000001E-6</c:v>
                </c:pt>
                <c:pt idx="221">
                  <c:v>4.5619999999999997E-6</c:v>
                </c:pt>
                <c:pt idx="222">
                  <c:v>4.2880000000000003E-6</c:v>
                </c:pt>
                <c:pt idx="223">
                  <c:v>4.2130000000000002E-6</c:v>
                </c:pt>
                <c:pt idx="224">
                  <c:v>4.2910000000000001E-6</c:v>
                </c:pt>
                <c:pt idx="225">
                  <c:v>4.1559999999999997E-6</c:v>
                </c:pt>
                <c:pt idx="226">
                  <c:v>4.3839999999999999E-6</c:v>
                </c:pt>
                <c:pt idx="227">
                  <c:v>4.1629999999999998E-6</c:v>
                </c:pt>
                <c:pt idx="228">
                  <c:v>4.3850000000000004E-6</c:v>
                </c:pt>
                <c:pt idx="229">
                  <c:v>4.425E-6</c:v>
                </c:pt>
                <c:pt idx="230">
                  <c:v>4.2390000000000004E-6</c:v>
                </c:pt>
                <c:pt idx="231">
                  <c:v>4.3900000000000003E-6</c:v>
                </c:pt>
                <c:pt idx="232">
                  <c:v>4.1200000000000004E-6</c:v>
                </c:pt>
                <c:pt idx="233">
                  <c:v>4.0690000000000003E-6</c:v>
                </c:pt>
                <c:pt idx="234">
                  <c:v>4.2869999999999998E-6</c:v>
                </c:pt>
                <c:pt idx="235">
                  <c:v>4.3340000000000003E-6</c:v>
                </c:pt>
                <c:pt idx="236">
                  <c:v>4.2729999999999996E-6</c:v>
                </c:pt>
                <c:pt idx="237">
                  <c:v>4.053E-6</c:v>
                </c:pt>
                <c:pt idx="238">
                  <c:v>4.3599999999999998E-6</c:v>
                </c:pt>
                <c:pt idx="239">
                  <c:v>4.1160000000000001E-6</c:v>
                </c:pt>
                <c:pt idx="240">
                  <c:v>4.1130000000000003E-6</c:v>
                </c:pt>
              </c:numCache>
            </c:numRef>
          </c:yVal>
          <c:smooth val="0"/>
          <c:extLst>
            <c:ext xmlns:c16="http://schemas.microsoft.com/office/drawing/2014/chart" uri="{C3380CC4-5D6E-409C-BE32-E72D297353CC}">
              <c16:uniqueId val="{00000002-1D2D-4018-92C2-28BB5CFEFC94}"/>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Angle_Parallel!$I$9:$I$249</c:f>
              <c:numCache>
                <c:formatCode>General</c:formatCode>
                <c:ptCount val="241"/>
                <c:pt idx="0">
                  <c:v>3.7699999999999999E-6</c:v>
                </c:pt>
                <c:pt idx="1">
                  <c:v>3.8800000000000001E-6</c:v>
                </c:pt>
                <c:pt idx="2">
                  <c:v>3.8630000000000001E-6</c:v>
                </c:pt>
                <c:pt idx="3">
                  <c:v>3.9670000000000003E-6</c:v>
                </c:pt>
                <c:pt idx="4">
                  <c:v>4.0199999999999996E-6</c:v>
                </c:pt>
                <c:pt idx="5">
                  <c:v>4.2320000000000003E-6</c:v>
                </c:pt>
                <c:pt idx="6">
                  <c:v>4.2259999999999999E-6</c:v>
                </c:pt>
                <c:pt idx="7">
                  <c:v>4.0910000000000003E-6</c:v>
                </c:pt>
                <c:pt idx="8">
                  <c:v>4.1930000000000003E-6</c:v>
                </c:pt>
                <c:pt idx="9">
                  <c:v>4.2379999999999999E-6</c:v>
                </c:pt>
                <c:pt idx="10">
                  <c:v>4.5469999999999998E-6</c:v>
                </c:pt>
                <c:pt idx="11">
                  <c:v>4.4469999999999999E-6</c:v>
                </c:pt>
                <c:pt idx="12">
                  <c:v>4.6650000000000002E-6</c:v>
                </c:pt>
                <c:pt idx="13">
                  <c:v>4.5349999999999998E-6</c:v>
                </c:pt>
                <c:pt idx="14">
                  <c:v>4.6959999999999996E-6</c:v>
                </c:pt>
                <c:pt idx="15">
                  <c:v>4.7620000000000003E-6</c:v>
                </c:pt>
                <c:pt idx="16">
                  <c:v>4.8940000000000001E-6</c:v>
                </c:pt>
                <c:pt idx="17">
                  <c:v>4.6789999999999996E-6</c:v>
                </c:pt>
                <c:pt idx="18">
                  <c:v>4.493E-6</c:v>
                </c:pt>
                <c:pt idx="19">
                  <c:v>4.5680000000000001E-6</c:v>
                </c:pt>
                <c:pt idx="20">
                  <c:v>5.1830000000000002E-6</c:v>
                </c:pt>
                <c:pt idx="21">
                  <c:v>4.8239999999999999E-6</c:v>
                </c:pt>
                <c:pt idx="22">
                  <c:v>4.9320000000000004E-6</c:v>
                </c:pt>
                <c:pt idx="23">
                  <c:v>4.7700000000000001E-6</c:v>
                </c:pt>
                <c:pt idx="24">
                  <c:v>4.9429999999999999E-6</c:v>
                </c:pt>
                <c:pt idx="25">
                  <c:v>5.3369999999999999E-6</c:v>
                </c:pt>
                <c:pt idx="26">
                  <c:v>5.0950000000000003E-6</c:v>
                </c:pt>
                <c:pt idx="27">
                  <c:v>5.2519999999999999E-6</c:v>
                </c:pt>
                <c:pt idx="28">
                  <c:v>5.7529999999999998E-6</c:v>
                </c:pt>
                <c:pt idx="29">
                  <c:v>7.8930000000000005E-6</c:v>
                </c:pt>
                <c:pt idx="30">
                  <c:v>1.5053E-5</c:v>
                </c:pt>
                <c:pt idx="31">
                  <c:v>2.5850000000000002E-5</c:v>
                </c:pt>
                <c:pt idx="32">
                  <c:v>1.6529E-5</c:v>
                </c:pt>
                <c:pt idx="33">
                  <c:v>1.7099E-5</c:v>
                </c:pt>
                <c:pt idx="34">
                  <c:v>2.2348E-5</c:v>
                </c:pt>
                <c:pt idx="35">
                  <c:v>3.5948999999999998E-5</c:v>
                </c:pt>
                <c:pt idx="36">
                  <c:v>4.4514000000000001E-5</c:v>
                </c:pt>
                <c:pt idx="37">
                  <c:v>7.0177000000000003E-5</c:v>
                </c:pt>
                <c:pt idx="38">
                  <c:v>3.6087000000000002E-5</c:v>
                </c:pt>
                <c:pt idx="39">
                  <c:v>3.6891999999999998E-5</c:v>
                </c:pt>
                <c:pt idx="40">
                  <c:v>3.8155000000000003E-5</c:v>
                </c:pt>
                <c:pt idx="41">
                  <c:v>5.1946E-5</c:v>
                </c:pt>
                <c:pt idx="42">
                  <c:v>4.3634999999999998E-5</c:v>
                </c:pt>
                <c:pt idx="43">
                  <c:v>3.8556999999999997E-5</c:v>
                </c:pt>
                <c:pt idx="44">
                  <c:v>3.6056999999999997E-5</c:v>
                </c:pt>
                <c:pt idx="45">
                  <c:v>3.3482999999999998E-5</c:v>
                </c:pt>
                <c:pt idx="46">
                  <c:v>5.4341E-5</c:v>
                </c:pt>
                <c:pt idx="47">
                  <c:v>4.4443000000000001E-5</c:v>
                </c:pt>
                <c:pt idx="48">
                  <c:v>6.3241E-5</c:v>
                </c:pt>
                <c:pt idx="49">
                  <c:v>4.6487999999999999E-5</c:v>
                </c:pt>
                <c:pt idx="50">
                  <c:v>5.1885999999999998E-5</c:v>
                </c:pt>
                <c:pt idx="51">
                  <c:v>4.2401000000000003E-5</c:v>
                </c:pt>
                <c:pt idx="52">
                  <c:v>4.6539999999999998E-5</c:v>
                </c:pt>
                <c:pt idx="53">
                  <c:v>3.8180999999999999E-5</c:v>
                </c:pt>
                <c:pt idx="54">
                  <c:v>4.7032E-5</c:v>
                </c:pt>
                <c:pt idx="55">
                  <c:v>4.3627000000000001E-5</c:v>
                </c:pt>
                <c:pt idx="56">
                  <c:v>4.0327000000000002E-5</c:v>
                </c:pt>
                <c:pt idx="57">
                  <c:v>4.5751000000000003E-5</c:v>
                </c:pt>
                <c:pt idx="58">
                  <c:v>4.6291000000000001E-5</c:v>
                </c:pt>
                <c:pt idx="59">
                  <c:v>3.8974000000000003E-5</c:v>
                </c:pt>
                <c:pt idx="60">
                  <c:v>5.1039999999999999E-5</c:v>
                </c:pt>
                <c:pt idx="61">
                  <c:v>1.0717000000000001E-4</c:v>
                </c:pt>
                <c:pt idx="62">
                  <c:v>1.02878E-4</c:v>
                </c:pt>
                <c:pt idx="63">
                  <c:v>6.0260000000000002E-5</c:v>
                </c:pt>
                <c:pt idx="64">
                  <c:v>8.8424000000000006E-5</c:v>
                </c:pt>
                <c:pt idx="65">
                  <c:v>7.5012999999999995E-5</c:v>
                </c:pt>
                <c:pt idx="66">
                  <c:v>7.9631999999999999E-5</c:v>
                </c:pt>
                <c:pt idx="67">
                  <c:v>9.5606000000000006E-5</c:v>
                </c:pt>
                <c:pt idx="68">
                  <c:v>5.4926000000000002E-5</c:v>
                </c:pt>
                <c:pt idx="69">
                  <c:v>1.03355E-4</c:v>
                </c:pt>
                <c:pt idx="70">
                  <c:v>1.5667200000000001E-4</c:v>
                </c:pt>
                <c:pt idx="71">
                  <c:v>1.3655500000000001E-4</c:v>
                </c:pt>
                <c:pt idx="72">
                  <c:v>1.45704E-4</c:v>
                </c:pt>
                <c:pt idx="73">
                  <c:v>7.6235000000000004E-5</c:v>
                </c:pt>
                <c:pt idx="74">
                  <c:v>1.06425E-4</c:v>
                </c:pt>
                <c:pt idx="75">
                  <c:v>1.3130999999999999E-4</c:v>
                </c:pt>
                <c:pt idx="76">
                  <c:v>4.6832999999999997E-5</c:v>
                </c:pt>
                <c:pt idx="77">
                  <c:v>2.09154E-4</c:v>
                </c:pt>
                <c:pt idx="78">
                  <c:v>4.5284999999999998E-5</c:v>
                </c:pt>
                <c:pt idx="79">
                  <c:v>4.1665999999999997E-5</c:v>
                </c:pt>
                <c:pt idx="80">
                  <c:v>6.2033999999999996E-5</c:v>
                </c:pt>
                <c:pt idx="81">
                  <c:v>4.3951E-5</c:v>
                </c:pt>
                <c:pt idx="82">
                  <c:v>5.2586000000000001E-5</c:v>
                </c:pt>
                <c:pt idx="83">
                  <c:v>5.7102000000000003E-5</c:v>
                </c:pt>
                <c:pt idx="84">
                  <c:v>4.2237999999999998E-5</c:v>
                </c:pt>
                <c:pt idx="85">
                  <c:v>6.3881999999999996E-5</c:v>
                </c:pt>
                <c:pt idx="86">
                  <c:v>8.0160999999999994E-5</c:v>
                </c:pt>
                <c:pt idx="87">
                  <c:v>1.44699E-4</c:v>
                </c:pt>
                <c:pt idx="88">
                  <c:v>1.2900800000000001E-4</c:v>
                </c:pt>
                <c:pt idx="89">
                  <c:v>2.93257E-4</c:v>
                </c:pt>
                <c:pt idx="90">
                  <c:v>3.89935E-4</c:v>
                </c:pt>
                <c:pt idx="91">
                  <c:v>3.4851000000000001E-4</c:v>
                </c:pt>
                <c:pt idx="92">
                  <c:v>6.49933E-4</c:v>
                </c:pt>
                <c:pt idx="93">
                  <c:v>8.4913100000000004E-4</c:v>
                </c:pt>
                <c:pt idx="94">
                  <c:v>1.539E-3</c:v>
                </c:pt>
                <c:pt idx="95">
                  <c:v>1.6021799999999999E-3</c:v>
                </c:pt>
                <c:pt idx="96">
                  <c:v>2.37609E-3</c:v>
                </c:pt>
                <c:pt idx="97">
                  <c:v>2.8763E-3</c:v>
                </c:pt>
                <c:pt idx="98">
                  <c:v>4.9548400000000003E-3</c:v>
                </c:pt>
                <c:pt idx="99">
                  <c:v>6.1607700000000003E-3</c:v>
                </c:pt>
                <c:pt idx="100">
                  <c:v>7.8487999999999995E-3</c:v>
                </c:pt>
                <c:pt idx="101">
                  <c:v>1.09625E-2</c:v>
                </c:pt>
                <c:pt idx="102">
                  <c:v>1.1809399999999999E-2</c:v>
                </c:pt>
                <c:pt idx="103">
                  <c:v>1.7134799999999999E-2</c:v>
                </c:pt>
                <c:pt idx="104">
                  <c:v>2.21978E-2</c:v>
                </c:pt>
                <c:pt idx="105">
                  <c:v>2.5364000000000001E-2</c:v>
                </c:pt>
                <c:pt idx="106">
                  <c:v>3.4599499999999998E-2</c:v>
                </c:pt>
                <c:pt idx="107">
                  <c:v>4.2225100000000002E-2</c:v>
                </c:pt>
                <c:pt idx="108">
                  <c:v>5.7667000000000003E-2</c:v>
                </c:pt>
                <c:pt idx="109">
                  <c:v>7.4257400000000001E-2</c:v>
                </c:pt>
                <c:pt idx="110">
                  <c:v>8.9451299999999997E-2</c:v>
                </c:pt>
                <c:pt idx="111">
                  <c:v>0.115082</c:v>
                </c:pt>
                <c:pt idx="112">
                  <c:v>0.14441000000000001</c:v>
                </c:pt>
                <c:pt idx="113">
                  <c:v>0.18429699999999999</c:v>
                </c:pt>
                <c:pt idx="114">
                  <c:v>0.21283099999999999</c:v>
                </c:pt>
                <c:pt idx="115">
                  <c:v>0.25308399999999998</c:v>
                </c:pt>
                <c:pt idx="116">
                  <c:v>0.28253400000000001</c:v>
                </c:pt>
                <c:pt idx="117">
                  <c:v>0.312502</c:v>
                </c:pt>
                <c:pt idx="118">
                  <c:v>0.32339699999999999</c:v>
                </c:pt>
                <c:pt idx="119">
                  <c:v>0.33331499999999997</c:v>
                </c:pt>
                <c:pt idx="120">
                  <c:v>0.33310099999999998</c:v>
                </c:pt>
                <c:pt idx="121">
                  <c:v>0.31842199999999998</c:v>
                </c:pt>
                <c:pt idx="122">
                  <c:v>0.30435400000000001</c:v>
                </c:pt>
                <c:pt idx="123">
                  <c:v>0.26999099999999998</c:v>
                </c:pt>
                <c:pt idx="124">
                  <c:v>0.23443700000000001</c:v>
                </c:pt>
                <c:pt idx="125">
                  <c:v>0.19217000000000001</c:v>
                </c:pt>
                <c:pt idx="126">
                  <c:v>0.17263899999999999</c:v>
                </c:pt>
                <c:pt idx="127">
                  <c:v>0.13525499999999999</c:v>
                </c:pt>
                <c:pt idx="128">
                  <c:v>0.106507</c:v>
                </c:pt>
                <c:pt idx="129">
                  <c:v>8.5480200000000006E-2</c:v>
                </c:pt>
                <c:pt idx="130">
                  <c:v>6.7230700000000004E-2</c:v>
                </c:pt>
                <c:pt idx="131">
                  <c:v>5.13003E-2</c:v>
                </c:pt>
                <c:pt idx="132">
                  <c:v>4.1601399999999997E-2</c:v>
                </c:pt>
                <c:pt idx="133">
                  <c:v>3.1059400000000001E-2</c:v>
                </c:pt>
                <c:pt idx="134">
                  <c:v>2.43512E-2</c:v>
                </c:pt>
                <c:pt idx="135">
                  <c:v>1.9039299999999999E-2</c:v>
                </c:pt>
                <c:pt idx="136">
                  <c:v>1.4926999999999999E-2</c:v>
                </c:pt>
                <c:pt idx="137">
                  <c:v>1.1226699999999999E-2</c:v>
                </c:pt>
                <c:pt idx="138">
                  <c:v>9.4929300000000001E-3</c:v>
                </c:pt>
                <c:pt idx="139">
                  <c:v>7.0438699999999998E-3</c:v>
                </c:pt>
                <c:pt idx="140">
                  <c:v>5.7697599999999996E-3</c:v>
                </c:pt>
                <c:pt idx="141">
                  <c:v>3.7186300000000001E-3</c:v>
                </c:pt>
                <c:pt idx="142">
                  <c:v>3.7322200000000001E-3</c:v>
                </c:pt>
                <c:pt idx="143">
                  <c:v>1.84918E-3</c:v>
                </c:pt>
                <c:pt idx="144">
                  <c:v>1.61958E-3</c:v>
                </c:pt>
                <c:pt idx="145">
                  <c:v>1.2993900000000001E-3</c:v>
                </c:pt>
                <c:pt idx="146">
                  <c:v>7.8273199999999996E-4</c:v>
                </c:pt>
                <c:pt idx="147">
                  <c:v>3.30241E-4</c:v>
                </c:pt>
                <c:pt idx="148">
                  <c:v>4.42805E-4</c:v>
                </c:pt>
                <c:pt idx="149">
                  <c:v>2.4214500000000001E-4</c:v>
                </c:pt>
                <c:pt idx="150">
                  <c:v>1.02997E-4</c:v>
                </c:pt>
                <c:pt idx="151">
                  <c:v>1.705E-4</c:v>
                </c:pt>
                <c:pt idx="152">
                  <c:v>7.8171999999999996E-5</c:v>
                </c:pt>
                <c:pt idx="153">
                  <c:v>6.8099E-5</c:v>
                </c:pt>
                <c:pt idx="154">
                  <c:v>4.0577999999999997E-5</c:v>
                </c:pt>
                <c:pt idx="155">
                  <c:v>9.9875000000000002E-5</c:v>
                </c:pt>
                <c:pt idx="156">
                  <c:v>7.5177000000000002E-5</c:v>
                </c:pt>
                <c:pt idx="157">
                  <c:v>7.7664999999999996E-5</c:v>
                </c:pt>
                <c:pt idx="158">
                  <c:v>5.6721999999999997E-5</c:v>
                </c:pt>
                <c:pt idx="159">
                  <c:v>5.5037999999999997E-5</c:v>
                </c:pt>
                <c:pt idx="160">
                  <c:v>8.8974999999999994E-5</c:v>
                </c:pt>
                <c:pt idx="161">
                  <c:v>1.6628300000000001E-4</c:v>
                </c:pt>
                <c:pt idx="162">
                  <c:v>9.5285999999999995E-5</c:v>
                </c:pt>
                <c:pt idx="163">
                  <c:v>1.20007E-4</c:v>
                </c:pt>
                <c:pt idx="164">
                  <c:v>1.4983999999999999E-4</c:v>
                </c:pt>
                <c:pt idx="165">
                  <c:v>2.8813100000000001E-4</c:v>
                </c:pt>
                <c:pt idx="166">
                  <c:v>1.1462E-4</c:v>
                </c:pt>
                <c:pt idx="167">
                  <c:v>2.3985E-4</c:v>
                </c:pt>
                <c:pt idx="168">
                  <c:v>1.8584799999999999E-4</c:v>
                </c:pt>
                <c:pt idx="169">
                  <c:v>1.4656900000000001E-4</c:v>
                </c:pt>
                <c:pt idx="170">
                  <c:v>2.1612700000000001E-4</c:v>
                </c:pt>
                <c:pt idx="171">
                  <c:v>9.5468000000000001E-5</c:v>
                </c:pt>
                <c:pt idx="172">
                  <c:v>1.99915E-4</c:v>
                </c:pt>
                <c:pt idx="173">
                  <c:v>1.25081E-4</c:v>
                </c:pt>
                <c:pt idx="174">
                  <c:v>1.07021E-4</c:v>
                </c:pt>
                <c:pt idx="175">
                  <c:v>1.4013099999999999E-4</c:v>
                </c:pt>
                <c:pt idx="176">
                  <c:v>7.4952999999999999E-5</c:v>
                </c:pt>
                <c:pt idx="177">
                  <c:v>9.1285000000000004E-5</c:v>
                </c:pt>
                <c:pt idx="178">
                  <c:v>8.6576000000000006E-5</c:v>
                </c:pt>
                <c:pt idx="179">
                  <c:v>9.0688999999999999E-5</c:v>
                </c:pt>
                <c:pt idx="180">
                  <c:v>8.0467000000000001E-5</c:v>
                </c:pt>
                <c:pt idx="181">
                  <c:v>9.3162E-5</c:v>
                </c:pt>
                <c:pt idx="182">
                  <c:v>5.8770000000000001E-5</c:v>
                </c:pt>
                <c:pt idx="183">
                  <c:v>5.8412999999999998E-5</c:v>
                </c:pt>
                <c:pt idx="184">
                  <c:v>3.8538000000000003E-5</c:v>
                </c:pt>
                <c:pt idx="185">
                  <c:v>4.0741999999999997E-5</c:v>
                </c:pt>
                <c:pt idx="186">
                  <c:v>4.5269999999999999E-5</c:v>
                </c:pt>
                <c:pt idx="187">
                  <c:v>3.8717000000000002E-5</c:v>
                </c:pt>
                <c:pt idx="188">
                  <c:v>4.7960999999999997E-5</c:v>
                </c:pt>
                <c:pt idx="189">
                  <c:v>3.1804999999999998E-5</c:v>
                </c:pt>
                <c:pt idx="190">
                  <c:v>7.6174999999999995E-5</c:v>
                </c:pt>
                <c:pt idx="191">
                  <c:v>3.2261000000000002E-5</c:v>
                </c:pt>
                <c:pt idx="192">
                  <c:v>3.7394999999999997E-5</c:v>
                </c:pt>
                <c:pt idx="193">
                  <c:v>4.7892999999999997E-5</c:v>
                </c:pt>
                <c:pt idx="194">
                  <c:v>4.7676999999999998E-5</c:v>
                </c:pt>
                <c:pt idx="195">
                  <c:v>4.4495E-5</c:v>
                </c:pt>
                <c:pt idx="196">
                  <c:v>3.5145000000000003E-5</c:v>
                </c:pt>
                <c:pt idx="197">
                  <c:v>3.7648000000000003E-5</c:v>
                </c:pt>
                <c:pt idx="198">
                  <c:v>3.6001000000000003E-5</c:v>
                </c:pt>
                <c:pt idx="199">
                  <c:v>2.6517E-5</c:v>
                </c:pt>
                <c:pt idx="200">
                  <c:v>5.5537E-5</c:v>
                </c:pt>
                <c:pt idx="201">
                  <c:v>3.5905000000000003E-5</c:v>
                </c:pt>
                <c:pt idx="202">
                  <c:v>5.8621E-5</c:v>
                </c:pt>
                <c:pt idx="203">
                  <c:v>3.6261999999999999E-5</c:v>
                </c:pt>
                <c:pt idx="204">
                  <c:v>5.3152999999999997E-5</c:v>
                </c:pt>
                <c:pt idx="205">
                  <c:v>2.8192999999999999E-5</c:v>
                </c:pt>
                <c:pt idx="206">
                  <c:v>3.5717999999999999E-5</c:v>
                </c:pt>
                <c:pt idx="207">
                  <c:v>2.8989999999999999E-5</c:v>
                </c:pt>
                <c:pt idx="208">
                  <c:v>1.6728E-5</c:v>
                </c:pt>
                <c:pt idx="209">
                  <c:v>1.1627999999999999E-5</c:v>
                </c:pt>
                <c:pt idx="210">
                  <c:v>1.0864E-5</c:v>
                </c:pt>
                <c:pt idx="211">
                  <c:v>9.9119999999999993E-6</c:v>
                </c:pt>
                <c:pt idx="212">
                  <c:v>8.7269999999999996E-6</c:v>
                </c:pt>
                <c:pt idx="213">
                  <c:v>8.3790000000000006E-6</c:v>
                </c:pt>
                <c:pt idx="214">
                  <c:v>7.9889999999999992E-6</c:v>
                </c:pt>
                <c:pt idx="215">
                  <c:v>7.5920000000000003E-6</c:v>
                </c:pt>
                <c:pt idx="216">
                  <c:v>7.0899999999999999E-6</c:v>
                </c:pt>
                <c:pt idx="217">
                  <c:v>7.2309999999999999E-6</c:v>
                </c:pt>
                <c:pt idx="218">
                  <c:v>7.2660000000000004E-6</c:v>
                </c:pt>
                <c:pt idx="219">
                  <c:v>7.0330000000000003E-6</c:v>
                </c:pt>
                <c:pt idx="220">
                  <c:v>7.0360000000000001E-6</c:v>
                </c:pt>
                <c:pt idx="221">
                  <c:v>7.114E-6</c:v>
                </c:pt>
                <c:pt idx="222">
                  <c:v>7.075E-6</c:v>
                </c:pt>
                <c:pt idx="223">
                  <c:v>7.4660000000000002E-6</c:v>
                </c:pt>
                <c:pt idx="224">
                  <c:v>7.0550000000000002E-6</c:v>
                </c:pt>
                <c:pt idx="225">
                  <c:v>6.8940000000000004E-6</c:v>
                </c:pt>
                <c:pt idx="226">
                  <c:v>7.2080000000000003E-6</c:v>
                </c:pt>
                <c:pt idx="227">
                  <c:v>7.1459999999999999E-6</c:v>
                </c:pt>
                <c:pt idx="228">
                  <c:v>7.1539999999999996E-6</c:v>
                </c:pt>
                <c:pt idx="229">
                  <c:v>7.6850000000000001E-6</c:v>
                </c:pt>
                <c:pt idx="230">
                  <c:v>7.1729999999999998E-6</c:v>
                </c:pt>
                <c:pt idx="231">
                  <c:v>8.2439999999999993E-6</c:v>
                </c:pt>
                <c:pt idx="232">
                  <c:v>7.6240000000000002E-6</c:v>
                </c:pt>
                <c:pt idx="233">
                  <c:v>7.6809999999999998E-6</c:v>
                </c:pt>
                <c:pt idx="234">
                  <c:v>8.2670000000000006E-6</c:v>
                </c:pt>
                <c:pt idx="235">
                  <c:v>8.3739999999999998E-6</c:v>
                </c:pt>
                <c:pt idx="236">
                  <c:v>8.0730000000000005E-6</c:v>
                </c:pt>
                <c:pt idx="237">
                  <c:v>7.9279999999999993E-6</c:v>
                </c:pt>
                <c:pt idx="238">
                  <c:v>8.9749999999999996E-6</c:v>
                </c:pt>
                <c:pt idx="239">
                  <c:v>8.0029999999999994E-6</c:v>
                </c:pt>
                <c:pt idx="240">
                  <c:v>8.6419999999999996E-6</c:v>
                </c:pt>
              </c:numCache>
            </c:numRef>
          </c:yVal>
          <c:smooth val="0"/>
          <c:extLst>
            <c:ext xmlns:c16="http://schemas.microsoft.com/office/drawing/2014/chart" uri="{C3380CC4-5D6E-409C-BE32-E72D297353CC}">
              <c16:uniqueId val="{00000003-1D2D-4018-92C2-28BB5CFEFC94}"/>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Angle_Parallel!$Q$9:$Q$249</c:f>
              <c:numCache>
                <c:formatCode>0.00E+00</c:formatCode>
                <c:ptCount val="241"/>
                <c:pt idx="0">
                  <c:v>0.21024006497201547</c:v>
                </c:pt>
                <c:pt idx="1">
                  <c:v>0.19009810369965466</c:v>
                </c:pt>
                <c:pt idx="2">
                  <c:v>0.23181926633809868</c:v>
                </c:pt>
                <c:pt idx="3">
                  <c:v>0.20150386710071619</c:v>
                </c:pt>
                <c:pt idx="4">
                  <c:v>0.21251360190908017</c:v>
                </c:pt>
                <c:pt idx="5">
                  <c:v>0.21789620430334464</c:v>
                </c:pt>
                <c:pt idx="6">
                  <c:v>0.2135376776150964</c:v>
                </c:pt>
                <c:pt idx="7">
                  <c:v>0.19290438656239642</c:v>
                </c:pt>
                <c:pt idx="8">
                  <c:v>0.218722738221591</c:v>
                </c:pt>
                <c:pt idx="9">
                  <c:v>0.22104632743341526</c:v>
                </c:pt>
                <c:pt idx="10">
                  <c:v>0.25167012498109587</c:v>
                </c:pt>
                <c:pt idx="11">
                  <c:v>0.18066183026095842</c:v>
                </c:pt>
                <c:pt idx="12">
                  <c:v>0.22632014013964877</c:v>
                </c:pt>
                <c:pt idx="13">
                  <c:v>0.23828917055252888</c:v>
                </c:pt>
                <c:pt idx="14">
                  <c:v>0.2166159274715288</c:v>
                </c:pt>
                <c:pt idx="15">
                  <c:v>0.21357767076488349</c:v>
                </c:pt>
                <c:pt idx="16">
                  <c:v>0.22593387112873262</c:v>
                </c:pt>
                <c:pt idx="17">
                  <c:v>0.19825831259895951</c:v>
                </c:pt>
                <c:pt idx="18">
                  <c:v>0.19768712791484924</c:v>
                </c:pt>
                <c:pt idx="19">
                  <c:v>0.25024056457299493</c:v>
                </c:pt>
                <c:pt idx="20">
                  <c:v>0.26602769971736451</c:v>
                </c:pt>
                <c:pt idx="21">
                  <c:v>0.25335490694617002</c:v>
                </c:pt>
                <c:pt idx="22">
                  <c:v>0.25774655180594447</c:v>
                </c:pt>
                <c:pt idx="23">
                  <c:v>0.24013006204772319</c:v>
                </c:pt>
                <c:pt idx="24">
                  <c:v>0.26864625616836568</c:v>
                </c:pt>
                <c:pt idx="25">
                  <c:v>0.26442622207393518</c:v>
                </c:pt>
                <c:pt idx="26">
                  <c:v>0.26982468782508351</c:v>
                </c:pt>
                <c:pt idx="27">
                  <c:v>0.26695840136326987</c:v>
                </c:pt>
                <c:pt idx="28">
                  <c:v>0.36479686799926786</c:v>
                </c:pt>
                <c:pt idx="29">
                  <c:v>0.52531802837794261</c:v>
                </c:pt>
                <c:pt idx="30">
                  <c:v>0.75539001108745785</c:v>
                </c:pt>
                <c:pt idx="31">
                  <c:v>0.84176974802630855</c:v>
                </c:pt>
                <c:pt idx="32">
                  <c:v>0.75955411368952563</c:v>
                </c:pt>
                <c:pt idx="33">
                  <c:v>0.73536933874099919</c:v>
                </c:pt>
                <c:pt idx="34">
                  <c:v>0.79054404270460221</c:v>
                </c:pt>
                <c:pt idx="35">
                  <c:v>0.87087063922942676</c:v>
                </c:pt>
                <c:pt idx="36">
                  <c:v>0.88101032872140239</c:v>
                </c:pt>
                <c:pt idx="37">
                  <c:v>0.92818372735657451</c:v>
                </c:pt>
                <c:pt idx="38">
                  <c:v>0.82343102090504627</c:v>
                </c:pt>
                <c:pt idx="39">
                  <c:v>0.85174503080179131</c:v>
                </c:pt>
                <c:pt idx="40">
                  <c:v>0.85665485288470655</c:v>
                </c:pt>
                <c:pt idx="41">
                  <c:v>0.90361341149119967</c:v>
                </c:pt>
                <c:pt idx="42">
                  <c:v>0.82946957740585459</c:v>
                </c:pt>
                <c:pt idx="43">
                  <c:v>0.75182640538164525</c:v>
                </c:pt>
                <c:pt idx="44">
                  <c:v>0.73458778016870929</c:v>
                </c:pt>
                <c:pt idx="45">
                  <c:v>0.74817435794152454</c:v>
                </c:pt>
                <c:pt idx="46">
                  <c:v>0.83355310086757661</c:v>
                </c:pt>
                <c:pt idx="47">
                  <c:v>0.79209947938819947</c:v>
                </c:pt>
                <c:pt idx="48">
                  <c:v>0.85215608440521717</c:v>
                </c:pt>
                <c:pt idx="49">
                  <c:v>0.77028211907520661</c:v>
                </c:pt>
                <c:pt idx="50">
                  <c:v>0.74543265800413283</c:v>
                </c:pt>
                <c:pt idx="51">
                  <c:v>0.74088504442206549</c:v>
                </c:pt>
                <c:pt idx="52">
                  <c:v>0.80203893062934817</c:v>
                </c:pt>
                <c:pt idx="53">
                  <c:v>0.73409339588612321</c:v>
                </c:pt>
                <c:pt idx="54">
                  <c:v>0.69325151325614853</c:v>
                </c:pt>
                <c:pt idx="55">
                  <c:v>0.7613747671842287</c:v>
                </c:pt>
                <c:pt idx="56">
                  <c:v>0.72846571396870674</c:v>
                </c:pt>
                <c:pt idx="57">
                  <c:v>0.78319328021269274</c:v>
                </c:pt>
                <c:pt idx="58">
                  <c:v>0.76092981575030127</c:v>
                </c:pt>
                <c:pt idx="59">
                  <c:v>0.67898517905255762</c:v>
                </c:pt>
                <c:pt idx="60">
                  <c:v>0.67822393879020737</c:v>
                </c:pt>
                <c:pt idx="61">
                  <c:v>0.82948736376910204</c:v>
                </c:pt>
                <c:pt idx="62">
                  <c:v>0.89952416865636464</c:v>
                </c:pt>
                <c:pt idx="63">
                  <c:v>0.72873227049191025</c:v>
                </c:pt>
                <c:pt idx="64">
                  <c:v>0.80725143802755028</c:v>
                </c:pt>
                <c:pt idx="65">
                  <c:v>0.86257532840215534</c:v>
                </c:pt>
                <c:pt idx="66">
                  <c:v>0.85416418248120174</c:v>
                </c:pt>
                <c:pt idx="67">
                  <c:v>0.85324686489218449</c:v>
                </c:pt>
                <c:pt idx="68">
                  <c:v>0.73043392226206172</c:v>
                </c:pt>
                <c:pt idx="69">
                  <c:v>0.88206326250408418</c:v>
                </c:pt>
                <c:pt idx="70">
                  <c:v>0.87806409086587311</c:v>
                </c:pt>
                <c:pt idx="71">
                  <c:v>0.88874515537615428</c:v>
                </c:pt>
                <c:pt idx="72">
                  <c:v>0.88763759164302714</c:v>
                </c:pt>
                <c:pt idx="73">
                  <c:v>0.79475363336324922</c:v>
                </c:pt>
                <c:pt idx="74">
                  <c:v>0.82023198646185147</c:v>
                </c:pt>
                <c:pt idx="75">
                  <c:v>0.90089986511269449</c:v>
                </c:pt>
                <c:pt idx="76">
                  <c:v>0.76157708810814684</c:v>
                </c:pt>
                <c:pt idx="77">
                  <c:v>0.94183862864770462</c:v>
                </c:pt>
                <c:pt idx="78">
                  <c:v>0.67917048237686306</c:v>
                </c:pt>
                <c:pt idx="79">
                  <c:v>0.62144395580403533</c:v>
                </c:pt>
                <c:pt idx="80">
                  <c:v>0.80088630472041267</c:v>
                </c:pt>
                <c:pt idx="81">
                  <c:v>0.57976479629566902</c:v>
                </c:pt>
                <c:pt idx="82">
                  <c:v>0.7024866794596849</c:v>
                </c:pt>
                <c:pt idx="83">
                  <c:v>0.71462088104484467</c:v>
                </c:pt>
                <c:pt idx="84">
                  <c:v>0.75619049849071451</c:v>
                </c:pt>
                <c:pt idx="85">
                  <c:v>0.86360568359474887</c:v>
                </c:pt>
                <c:pt idx="86">
                  <c:v>0.8342331922750752</c:v>
                </c:pt>
                <c:pt idx="87">
                  <c:v>0.90709006978577722</c:v>
                </c:pt>
                <c:pt idx="88">
                  <c:v>0.89834570506754308</c:v>
                </c:pt>
                <c:pt idx="89">
                  <c:v>0.95340408876330385</c:v>
                </c:pt>
                <c:pt idx="90">
                  <c:v>0.95679721814411178</c:v>
                </c:pt>
                <c:pt idx="91">
                  <c:v>0.94709950697216039</c:v>
                </c:pt>
                <c:pt idx="92">
                  <c:v>0.96591825604398596</c:v>
                </c:pt>
                <c:pt idx="93">
                  <c:v>0.96059149986134995</c:v>
                </c:pt>
                <c:pt idx="94">
                  <c:v>0.98013877642824687</c:v>
                </c:pt>
                <c:pt idx="95">
                  <c:v>0.97428919193263996</c:v>
                </c:pt>
                <c:pt idx="96">
                  <c:v>0.97910569280893789</c:v>
                </c:pt>
                <c:pt idx="97">
                  <c:v>0.97722325485888373</c:v>
                </c:pt>
                <c:pt idx="98">
                  <c:v>0.98492566465263909</c:v>
                </c:pt>
                <c:pt idx="99">
                  <c:v>0.98367959347625955</c:v>
                </c:pt>
                <c:pt idx="100">
                  <c:v>0.98445802311764952</c:v>
                </c:pt>
                <c:pt idx="101">
                  <c:v>0.98517074378446901</c:v>
                </c:pt>
                <c:pt idx="102">
                  <c:v>0.98378155233480391</c:v>
                </c:pt>
                <c:pt idx="103">
                  <c:v>0.98486977901046391</c:v>
                </c:pt>
                <c:pt idx="104">
                  <c:v>0.98588679423518444</c:v>
                </c:pt>
                <c:pt idx="105">
                  <c:v>0.98372511104734672</c:v>
                </c:pt>
                <c:pt idx="106">
                  <c:v>0.98605956516911231</c:v>
                </c:pt>
                <c:pt idx="107">
                  <c:v>0.98420299260680932</c:v>
                </c:pt>
                <c:pt idx="108">
                  <c:v>0.98549633077155718</c:v>
                </c:pt>
                <c:pt idx="109">
                  <c:v>0.98585048190902669</c:v>
                </c:pt>
                <c:pt idx="110">
                  <c:v>0.98435381411171308</c:v>
                </c:pt>
                <c:pt idx="111">
                  <c:v>0.9854110825880561</c:v>
                </c:pt>
                <c:pt idx="112">
                  <c:v>0.98649365876492501</c:v>
                </c:pt>
                <c:pt idx="113">
                  <c:v>0.98687601467776764</c:v>
                </c:pt>
                <c:pt idx="114">
                  <c:v>0.98743616170696791</c:v>
                </c:pt>
                <c:pt idx="115">
                  <c:v>0.98748812352481707</c:v>
                </c:pt>
                <c:pt idx="116">
                  <c:v>0.98836765839615859</c:v>
                </c:pt>
                <c:pt idx="117">
                  <c:v>0.98885414583471731</c:v>
                </c:pt>
                <c:pt idx="118">
                  <c:v>0.98944618089341696</c:v>
                </c:pt>
                <c:pt idx="119">
                  <c:v>0.98972520979625245</c:v>
                </c:pt>
                <c:pt idx="120">
                  <c:v>0.9901837579616054</c:v>
                </c:pt>
                <c:pt idx="121">
                  <c:v>0.99066707663635922</c:v>
                </c:pt>
                <c:pt idx="122">
                  <c:v>0.99124412580803745</c:v>
                </c:pt>
                <c:pt idx="123">
                  <c:v>0.99192448821530055</c:v>
                </c:pt>
                <c:pt idx="124">
                  <c:v>0.99164336924351204</c:v>
                </c:pt>
                <c:pt idx="125">
                  <c:v>0.99239188889167074</c:v>
                </c:pt>
                <c:pt idx="126">
                  <c:v>0.99239525495633729</c:v>
                </c:pt>
                <c:pt idx="127">
                  <c:v>0.99283063758540635</c:v>
                </c:pt>
                <c:pt idx="128">
                  <c:v>0.9927123500698114</c:v>
                </c:pt>
                <c:pt idx="129">
                  <c:v>0.99330331054657217</c:v>
                </c:pt>
                <c:pt idx="130">
                  <c:v>0.99248093363080958</c:v>
                </c:pt>
                <c:pt idx="131">
                  <c:v>0.99200132910366245</c:v>
                </c:pt>
                <c:pt idx="132">
                  <c:v>0.99371461431688857</c:v>
                </c:pt>
                <c:pt idx="133">
                  <c:v>0.99238630462392063</c:v>
                </c:pt>
                <c:pt idx="134">
                  <c:v>0.99312354121933111</c:v>
                </c:pt>
                <c:pt idx="135">
                  <c:v>0.99230370733962958</c:v>
                </c:pt>
                <c:pt idx="136">
                  <c:v>0.99254951411328951</c:v>
                </c:pt>
                <c:pt idx="137">
                  <c:v>0.9913820570235945</c:v>
                </c:pt>
                <c:pt idx="138">
                  <c:v>0.99306101746162156</c:v>
                </c:pt>
                <c:pt idx="139">
                  <c:v>0.99216411749786715</c:v>
                </c:pt>
                <c:pt idx="140">
                  <c:v>0.99151613385738202</c:v>
                </c:pt>
                <c:pt idx="141">
                  <c:v>0.99265142937788897</c:v>
                </c:pt>
                <c:pt idx="142">
                  <c:v>0.99113631871508212</c:v>
                </c:pt>
                <c:pt idx="143">
                  <c:v>0.98567259539220287</c:v>
                </c:pt>
                <c:pt idx="144">
                  <c:v>0.9865086839734496</c:v>
                </c:pt>
                <c:pt idx="145">
                  <c:v>0.98452208346633729</c:v>
                </c:pt>
                <c:pt idx="146">
                  <c:v>0.97655219727474529</c:v>
                </c:pt>
                <c:pt idx="147">
                  <c:v>0.94446494001269621</c:v>
                </c:pt>
                <c:pt idx="148">
                  <c:v>0.96376141499268853</c:v>
                </c:pt>
                <c:pt idx="149">
                  <c:v>0.94005359330766058</c:v>
                </c:pt>
                <c:pt idx="150">
                  <c:v>0.82132916156828462</c:v>
                </c:pt>
                <c:pt idx="151">
                  <c:v>0.92266076645708794</c:v>
                </c:pt>
                <c:pt idx="152">
                  <c:v>0.83926149477232903</c:v>
                </c:pt>
                <c:pt idx="153">
                  <c:v>0.73067772724802993</c:v>
                </c:pt>
                <c:pt idx="154">
                  <c:v>0.66014560493848595</c:v>
                </c:pt>
                <c:pt idx="155">
                  <c:v>0.88153231336887017</c:v>
                </c:pt>
                <c:pt idx="156">
                  <c:v>0.83362382694895965</c:v>
                </c:pt>
                <c:pt idx="157">
                  <c:v>0.84544003704961812</c:v>
                </c:pt>
                <c:pt idx="158">
                  <c:v>0.70022969182816586</c:v>
                </c:pt>
                <c:pt idx="159">
                  <c:v>0.71674654194953391</c:v>
                </c:pt>
                <c:pt idx="160">
                  <c:v>0.78989974586867229</c:v>
                </c:pt>
                <c:pt idx="161">
                  <c:v>0.92065915201034787</c:v>
                </c:pt>
                <c:pt idx="162">
                  <c:v>0.83465660337518677</c:v>
                </c:pt>
                <c:pt idx="163">
                  <c:v>0.86849770001950366</c:v>
                </c:pt>
                <c:pt idx="164">
                  <c:v>0.88436955828907393</c:v>
                </c:pt>
                <c:pt idx="165">
                  <c:v>0.93933937816062685</c:v>
                </c:pt>
                <c:pt idx="166">
                  <c:v>0.83227460474421688</c:v>
                </c:pt>
                <c:pt idx="167">
                  <c:v>0.93137515956905015</c:v>
                </c:pt>
                <c:pt idx="168">
                  <c:v>0.8840788456918991</c:v>
                </c:pt>
                <c:pt idx="169">
                  <c:v>0.80146507037490444</c:v>
                </c:pt>
                <c:pt idx="170">
                  <c:v>0.91890792152656275</c:v>
                </c:pt>
                <c:pt idx="171">
                  <c:v>0.76489742329521315</c:v>
                </c:pt>
                <c:pt idx="172">
                  <c:v>0.91631169778434951</c:v>
                </c:pt>
                <c:pt idx="173">
                  <c:v>0.79792611490555154</c:v>
                </c:pt>
                <c:pt idx="174">
                  <c:v>0.78715405285669671</c:v>
                </c:pt>
                <c:pt idx="175">
                  <c:v>0.85638371581160877</c:v>
                </c:pt>
                <c:pt idx="176">
                  <c:v>0.67165291547360018</c:v>
                </c:pt>
                <c:pt idx="177">
                  <c:v>0.65413772254553648</c:v>
                </c:pt>
                <c:pt idx="178">
                  <c:v>0.76022729442719084</c:v>
                </c:pt>
                <c:pt idx="179">
                  <c:v>0.74792672006579852</c:v>
                </c:pt>
                <c:pt idx="180">
                  <c:v>0.73289436389773932</c:v>
                </c:pt>
                <c:pt idx="181">
                  <c:v>0.80210106131957282</c:v>
                </c:pt>
                <c:pt idx="182">
                  <c:v>0.65503209879320956</c:v>
                </c:pt>
                <c:pt idx="183">
                  <c:v>0.74199271206924322</c:v>
                </c:pt>
                <c:pt idx="184">
                  <c:v>0.46144627859648191</c:v>
                </c:pt>
                <c:pt idx="185">
                  <c:v>0.73813559953622077</c:v>
                </c:pt>
                <c:pt idx="186">
                  <c:v>0.69799675349149837</c:v>
                </c:pt>
                <c:pt idx="187">
                  <c:v>0.73753075436848448</c:v>
                </c:pt>
                <c:pt idx="188">
                  <c:v>0.76047165532200822</c:v>
                </c:pt>
                <c:pt idx="189">
                  <c:v>0.66330866495239849</c:v>
                </c:pt>
                <c:pt idx="190">
                  <c:v>0.83200129386959731</c:v>
                </c:pt>
                <c:pt idx="191">
                  <c:v>0.70300092476551623</c:v>
                </c:pt>
                <c:pt idx="192">
                  <c:v>0.74214815701033332</c:v>
                </c:pt>
                <c:pt idx="193">
                  <c:v>0.75332617176478711</c:v>
                </c:pt>
                <c:pt idx="194">
                  <c:v>0.80749509282612775</c:v>
                </c:pt>
                <c:pt idx="195">
                  <c:v>0.78012010969254564</c:v>
                </c:pt>
                <c:pt idx="196">
                  <c:v>0.73363617006458848</c:v>
                </c:pt>
                <c:pt idx="197">
                  <c:v>0.74329666801248717</c:v>
                </c:pt>
                <c:pt idx="198">
                  <c:v>0.65236543200704211</c:v>
                </c:pt>
                <c:pt idx="199">
                  <c:v>0.61975365085540823</c:v>
                </c:pt>
                <c:pt idx="200">
                  <c:v>0.81048761236641997</c:v>
                </c:pt>
                <c:pt idx="201">
                  <c:v>0.77775853782841808</c:v>
                </c:pt>
                <c:pt idx="202">
                  <c:v>0.85501472352993513</c:v>
                </c:pt>
                <c:pt idx="203">
                  <c:v>0.78596326983383669</c:v>
                </c:pt>
                <c:pt idx="204">
                  <c:v>0.85942608832605161</c:v>
                </c:pt>
                <c:pt idx="205">
                  <c:v>0.69612855240338289</c:v>
                </c:pt>
                <c:pt idx="206">
                  <c:v>0.80548448652743654</c:v>
                </c:pt>
                <c:pt idx="207">
                  <c:v>0.78356087585863132</c:v>
                </c:pt>
                <c:pt idx="208">
                  <c:v>0.63418778875814152</c:v>
                </c:pt>
                <c:pt idx="209">
                  <c:v>0.49459413209054753</c:v>
                </c:pt>
                <c:pt idx="210">
                  <c:v>0.48639764037814659</c:v>
                </c:pt>
                <c:pt idx="211">
                  <c:v>0.50784472355884169</c:v>
                </c:pt>
                <c:pt idx="212">
                  <c:v>0.41939129567489358</c:v>
                </c:pt>
                <c:pt idx="213">
                  <c:v>0.36811060767707632</c:v>
                </c:pt>
                <c:pt idx="214">
                  <c:v>0.38711685257846118</c:v>
                </c:pt>
                <c:pt idx="215">
                  <c:v>0.34641557476443779</c:v>
                </c:pt>
                <c:pt idx="216">
                  <c:v>0.32326015841191708</c:v>
                </c:pt>
                <c:pt idx="217">
                  <c:v>0.33240717175867385</c:v>
                </c:pt>
                <c:pt idx="218">
                  <c:v>0.32229794703883496</c:v>
                </c:pt>
                <c:pt idx="219">
                  <c:v>0.34187265973539716</c:v>
                </c:pt>
                <c:pt idx="220">
                  <c:v>0.36716005795043621</c:v>
                </c:pt>
                <c:pt idx="221">
                  <c:v>0.33967282354414247</c:v>
                </c:pt>
                <c:pt idx="222">
                  <c:v>0.35171407178043135</c:v>
                </c:pt>
                <c:pt idx="223">
                  <c:v>0.39842135624741237</c:v>
                </c:pt>
                <c:pt idx="224">
                  <c:v>0.37411019477402746</c:v>
                </c:pt>
                <c:pt idx="225">
                  <c:v>0.38020100389974421</c:v>
                </c:pt>
                <c:pt idx="226">
                  <c:v>0.37102468431588187</c:v>
                </c:pt>
                <c:pt idx="227">
                  <c:v>0.39995877241298311</c:v>
                </c:pt>
                <c:pt idx="228">
                  <c:v>0.38090315455389034</c:v>
                </c:pt>
                <c:pt idx="229">
                  <c:v>0.3960764412453982</c:v>
                </c:pt>
                <c:pt idx="230">
                  <c:v>0.39600332063736349</c:v>
                </c:pt>
                <c:pt idx="231">
                  <c:v>0.42026765952134926</c:v>
                </c:pt>
                <c:pt idx="232">
                  <c:v>0.42706693122425632</c:v>
                </c:pt>
                <c:pt idx="233">
                  <c:v>0.4471528717917988</c:v>
                </c:pt>
                <c:pt idx="234">
                  <c:v>0.44285041155256277</c:v>
                </c:pt>
                <c:pt idx="235">
                  <c:v>0.449559772000589</c:v>
                </c:pt>
                <c:pt idx="236">
                  <c:v>0.43636467740427015</c:v>
                </c:pt>
                <c:pt idx="237">
                  <c:v>0.45581149132295012</c:v>
                </c:pt>
                <c:pt idx="238">
                  <c:v>0.47728576058313571</c:v>
                </c:pt>
                <c:pt idx="239">
                  <c:v>0.45039609950837239</c:v>
                </c:pt>
                <c:pt idx="240">
                  <c:v>0.48491511541395244</c:v>
                </c:pt>
              </c:numCache>
            </c:numRef>
          </c:yVal>
          <c:smooth val="0"/>
          <c:extLst>
            <c:ext xmlns:c16="http://schemas.microsoft.com/office/drawing/2014/chart" uri="{C3380CC4-5D6E-409C-BE32-E72D297353CC}">
              <c16:uniqueId val="{00000001-E4C9-4295-AFD9-D6386F310DDF}"/>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25400" cap="rnd">
              <a:solidFill>
                <a:schemeClr val="accent1"/>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Angle_Perpendicular!$F$9:$F$249</c:f>
              <c:numCache>
                <c:formatCode>General</c:formatCode>
                <c:ptCount val="241"/>
                <c:pt idx="0">
                  <c:v>5.1100000000000002E-6</c:v>
                </c:pt>
                <c:pt idx="1">
                  <c:v>4.8210000000000001E-6</c:v>
                </c:pt>
                <c:pt idx="2">
                  <c:v>4.8760000000000004E-6</c:v>
                </c:pt>
                <c:pt idx="3">
                  <c:v>5.0499999999999999E-6</c:v>
                </c:pt>
                <c:pt idx="4">
                  <c:v>5.2560000000000002E-6</c:v>
                </c:pt>
                <c:pt idx="5">
                  <c:v>5.1259999999999997E-6</c:v>
                </c:pt>
                <c:pt idx="6">
                  <c:v>5.3369999999999999E-6</c:v>
                </c:pt>
                <c:pt idx="7">
                  <c:v>5.3580000000000002E-6</c:v>
                </c:pt>
                <c:pt idx="8">
                  <c:v>5.1599999999999997E-6</c:v>
                </c:pt>
                <c:pt idx="9">
                  <c:v>5.3029999999999999E-6</c:v>
                </c:pt>
                <c:pt idx="10">
                  <c:v>5.5650000000000001E-6</c:v>
                </c:pt>
                <c:pt idx="11">
                  <c:v>5.5210000000000002E-6</c:v>
                </c:pt>
                <c:pt idx="12">
                  <c:v>5.6590000000000004E-6</c:v>
                </c:pt>
                <c:pt idx="13">
                  <c:v>6.0700000000000003E-6</c:v>
                </c:pt>
                <c:pt idx="14">
                  <c:v>5.7389999999999996E-6</c:v>
                </c:pt>
                <c:pt idx="15">
                  <c:v>5.9599999999999997E-6</c:v>
                </c:pt>
                <c:pt idx="16">
                  <c:v>5.9020000000000004E-6</c:v>
                </c:pt>
                <c:pt idx="17">
                  <c:v>6.1149999999999999E-6</c:v>
                </c:pt>
                <c:pt idx="18">
                  <c:v>6.1229999999999997E-6</c:v>
                </c:pt>
                <c:pt idx="19">
                  <c:v>6.3910000000000003E-6</c:v>
                </c:pt>
                <c:pt idx="20">
                  <c:v>6.139E-6</c:v>
                </c:pt>
                <c:pt idx="21">
                  <c:v>6.4849999999999997E-6</c:v>
                </c:pt>
                <c:pt idx="22">
                  <c:v>6.9700000000000002E-6</c:v>
                </c:pt>
                <c:pt idx="23">
                  <c:v>6.8399999999999997E-6</c:v>
                </c:pt>
                <c:pt idx="24">
                  <c:v>7.357E-6</c:v>
                </c:pt>
                <c:pt idx="25">
                  <c:v>8.551E-6</c:v>
                </c:pt>
                <c:pt idx="26">
                  <c:v>1.1637999999999999E-5</c:v>
                </c:pt>
                <c:pt idx="27">
                  <c:v>1.8051E-5</c:v>
                </c:pt>
                <c:pt idx="28">
                  <c:v>3.0682000000000002E-5</c:v>
                </c:pt>
                <c:pt idx="29">
                  <c:v>3.7486E-5</c:v>
                </c:pt>
                <c:pt idx="30">
                  <c:v>2.8785E-5</c:v>
                </c:pt>
                <c:pt idx="31">
                  <c:v>2.7453999999999998E-5</c:v>
                </c:pt>
                <c:pt idx="32">
                  <c:v>4.7655999999999999E-5</c:v>
                </c:pt>
                <c:pt idx="33">
                  <c:v>7.0989999999999996E-5</c:v>
                </c:pt>
                <c:pt idx="34">
                  <c:v>6.6668000000000006E-5</c:v>
                </c:pt>
                <c:pt idx="35">
                  <c:v>6.5938000000000005E-5</c:v>
                </c:pt>
                <c:pt idx="36">
                  <c:v>6.9171999999999994E-5</c:v>
                </c:pt>
                <c:pt idx="37">
                  <c:v>6.4283999999999996E-5</c:v>
                </c:pt>
                <c:pt idx="38">
                  <c:v>5.9015999999999999E-5</c:v>
                </c:pt>
                <c:pt idx="39">
                  <c:v>6.3486999999999997E-5</c:v>
                </c:pt>
                <c:pt idx="40">
                  <c:v>5.8458000000000002E-5</c:v>
                </c:pt>
                <c:pt idx="41">
                  <c:v>6.9938999999999996E-5</c:v>
                </c:pt>
                <c:pt idx="42">
                  <c:v>8.9913999999999993E-5</c:v>
                </c:pt>
                <c:pt idx="43">
                  <c:v>7.2904000000000005E-5</c:v>
                </c:pt>
                <c:pt idx="44">
                  <c:v>4.9434999999999997E-5</c:v>
                </c:pt>
                <c:pt idx="45">
                  <c:v>6.0655000000000001E-5</c:v>
                </c:pt>
                <c:pt idx="46">
                  <c:v>6.6594000000000006E-5</c:v>
                </c:pt>
                <c:pt idx="47">
                  <c:v>8.9042000000000006E-5</c:v>
                </c:pt>
                <c:pt idx="48">
                  <c:v>1.4996599999999999E-4</c:v>
                </c:pt>
                <c:pt idx="49">
                  <c:v>1.6533699999999999E-4</c:v>
                </c:pt>
                <c:pt idx="50">
                  <c:v>1.32137E-4</c:v>
                </c:pt>
                <c:pt idx="51">
                  <c:v>1.26616E-4</c:v>
                </c:pt>
                <c:pt idx="52">
                  <c:v>1.3312799999999999E-4</c:v>
                </c:pt>
                <c:pt idx="53">
                  <c:v>1.56076E-4</c:v>
                </c:pt>
                <c:pt idx="54">
                  <c:v>1.8500600000000001E-4</c:v>
                </c:pt>
                <c:pt idx="55">
                  <c:v>2.0158400000000001E-4</c:v>
                </c:pt>
                <c:pt idx="56">
                  <c:v>2.2590300000000001E-4</c:v>
                </c:pt>
                <c:pt idx="57">
                  <c:v>2.5481199999999999E-4</c:v>
                </c:pt>
                <c:pt idx="58">
                  <c:v>2.8729599999999998E-4</c:v>
                </c:pt>
                <c:pt idx="59">
                  <c:v>3.1584700000000001E-4</c:v>
                </c:pt>
                <c:pt idx="60">
                  <c:v>2.9856199999999999E-4</c:v>
                </c:pt>
                <c:pt idx="61">
                  <c:v>3.7133899999999999E-4</c:v>
                </c:pt>
                <c:pt idx="62">
                  <c:v>4.4375799999999999E-4</c:v>
                </c:pt>
                <c:pt idx="63">
                  <c:v>3.7229199999999998E-4</c:v>
                </c:pt>
                <c:pt idx="64">
                  <c:v>5.5152599999999999E-4</c:v>
                </c:pt>
                <c:pt idx="65">
                  <c:v>1.1842300000000001E-3</c:v>
                </c:pt>
                <c:pt idx="66">
                  <c:v>1.36305E-3</c:v>
                </c:pt>
                <c:pt idx="67">
                  <c:v>9.2006100000000001E-4</c:v>
                </c:pt>
                <c:pt idx="68">
                  <c:v>4.5353400000000001E-4</c:v>
                </c:pt>
                <c:pt idx="69">
                  <c:v>8.8513299999999997E-4</c:v>
                </c:pt>
                <c:pt idx="70">
                  <c:v>1.49489E-3</c:v>
                </c:pt>
                <c:pt idx="71">
                  <c:v>1.0778999999999999E-3</c:v>
                </c:pt>
                <c:pt idx="72">
                  <c:v>1.23204E-3</c:v>
                </c:pt>
                <c:pt idx="73">
                  <c:v>1.9023499999999999E-3</c:v>
                </c:pt>
                <c:pt idx="74">
                  <c:v>1.4070300000000001E-3</c:v>
                </c:pt>
                <c:pt idx="75">
                  <c:v>1.2922400000000001E-3</c:v>
                </c:pt>
                <c:pt idx="76">
                  <c:v>2.7303800000000001E-3</c:v>
                </c:pt>
                <c:pt idx="77">
                  <c:v>3.2448899999999998E-3</c:v>
                </c:pt>
                <c:pt idx="78">
                  <c:v>2.2115899999999998E-3</c:v>
                </c:pt>
                <c:pt idx="79">
                  <c:v>2.3966E-3</c:v>
                </c:pt>
                <c:pt idx="80">
                  <c:v>2.9964599999999998E-3</c:v>
                </c:pt>
                <c:pt idx="81">
                  <c:v>3.1013600000000001E-3</c:v>
                </c:pt>
                <c:pt idx="82">
                  <c:v>3.5653299999999998E-3</c:v>
                </c:pt>
                <c:pt idx="83">
                  <c:v>3.8199599999999998E-3</c:v>
                </c:pt>
                <c:pt idx="84">
                  <c:v>3.58202E-3</c:v>
                </c:pt>
                <c:pt idx="85">
                  <c:v>3.69455E-3</c:v>
                </c:pt>
                <c:pt idx="86">
                  <c:v>4.0135700000000002E-3</c:v>
                </c:pt>
                <c:pt idx="87">
                  <c:v>4.3316199999999996E-3</c:v>
                </c:pt>
                <c:pt idx="88">
                  <c:v>4.82228E-3</c:v>
                </c:pt>
                <c:pt idx="89">
                  <c:v>5.1379499999999996E-3</c:v>
                </c:pt>
                <c:pt idx="90">
                  <c:v>5.3715999999999998E-3</c:v>
                </c:pt>
                <c:pt idx="91">
                  <c:v>5.5904700000000002E-3</c:v>
                </c:pt>
                <c:pt idx="92">
                  <c:v>6.4454400000000002E-3</c:v>
                </c:pt>
                <c:pt idx="93">
                  <c:v>7.1215899999999997E-3</c:v>
                </c:pt>
                <c:pt idx="94">
                  <c:v>7.0247900000000004E-3</c:v>
                </c:pt>
                <c:pt idx="95">
                  <c:v>7.5474100000000001E-3</c:v>
                </c:pt>
                <c:pt idx="96">
                  <c:v>8.2088100000000004E-3</c:v>
                </c:pt>
                <c:pt idx="97">
                  <c:v>8.7242699999999992E-3</c:v>
                </c:pt>
                <c:pt idx="98">
                  <c:v>9.6808099999999998E-3</c:v>
                </c:pt>
                <c:pt idx="99">
                  <c:v>1.00728E-2</c:v>
                </c:pt>
                <c:pt idx="100">
                  <c:v>1.04733E-2</c:v>
                </c:pt>
                <c:pt idx="101">
                  <c:v>1.08643E-2</c:v>
                </c:pt>
                <c:pt idx="102">
                  <c:v>1.12744E-2</c:v>
                </c:pt>
                <c:pt idx="103">
                  <c:v>1.21537E-2</c:v>
                </c:pt>
                <c:pt idx="104">
                  <c:v>1.25504E-2</c:v>
                </c:pt>
                <c:pt idx="105">
                  <c:v>1.2634299999999999E-2</c:v>
                </c:pt>
                <c:pt idx="106">
                  <c:v>1.3176E-2</c:v>
                </c:pt>
                <c:pt idx="107">
                  <c:v>1.3523200000000001E-2</c:v>
                </c:pt>
                <c:pt idx="108">
                  <c:v>1.41049E-2</c:v>
                </c:pt>
                <c:pt idx="109">
                  <c:v>1.4520699999999999E-2</c:v>
                </c:pt>
                <c:pt idx="110">
                  <c:v>1.45512E-2</c:v>
                </c:pt>
                <c:pt idx="111">
                  <c:v>1.52569E-2</c:v>
                </c:pt>
                <c:pt idx="112">
                  <c:v>1.5922700000000001E-2</c:v>
                </c:pt>
                <c:pt idx="113">
                  <c:v>1.62793E-2</c:v>
                </c:pt>
                <c:pt idx="114">
                  <c:v>1.63728E-2</c:v>
                </c:pt>
                <c:pt idx="115">
                  <c:v>1.65807E-2</c:v>
                </c:pt>
                <c:pt idx="116">
                  <c:v>1.6748499999999999E-2</c:v>
                </c:pt>
                <c:pt idx="117">
                  <c:v>1.6882100000000001E-2</c:v>
                </c:pt>
                <c:pt idx="118">
                  <c:v>1.6882100000000001E-2</c:v>
                </c:pt>
                <c:pt idx="119">
                  <c:v>1.6893499999999999E-2</c:v>
                </c:pt>
                <c:pt idx="120">
                  <c:v>1.6737100000000001E-2</c:v>
                </c:pt>
                <c:pt idx="121">
                  <c:v>1.6517799999999999E-2</c:v>
                </c:pt>
                <c:pt idx="122">
                  <c:v>1.6357500000000001E-2</c:v>
                </c:pt>
                <c:pt idx="123">
                  <c:v>1.60409E-2</c:v>
                </c:pt>
                <c:pt idx="124">
                  <c:v>1.56595E-2</c:v>
                </c:pt>
                <c:pt idx="125">
                  <c:v>1.5365699999999999E-2</c:v>
                </c:pt>
                <c:pt idx="126">
                  <c:v>1.48945E-2</c:v>
                </c:pt>
                <c:pt idx="127">
                  <c:v>1.4484500000000001E-2</c:v>
                </c:pt>
                <c:pt idx="128">
                  <c:v>1.40229E-2</c:v>
                </c:pt>
                <c:pt idx="129">
                  <c:v>1.33191E-2</c:v>
                </c:pt>
                <c:pt idx="130">
                  <c:v>1.27373E-2</c:v>
                </c:pt>
                <c:pt idx="131">
                  <c:v>1.21499E-2</c:v>
                </c:pt>
                <c:pt idx="132">
                  <c:v>1.1169500000000001E-2</c:v>
                </c:pt>
                <c:pt idx="133">
                  <c:v>1.0910100000000001E-2</c:v>
                </c:pt>
                <c:pt idx="134">
                  <c:v>1.07213E-2</c:v>
                </c:pt>
                <c:pt idx="135">
                  <c:v>9.7733100000000003E-3</c:v>
                </c:pt>
                <c:pt idx="136">
                  <c:v>9.0599700000000005E-3</c:v>
                </c:pt>
                <c:pt idx="137">
                  <c:v>8.5945699999999993E-3</c:v>
                </c:pt>
                <c:pt idx="138">
                  <c:v>8.0109199999999995E-3</c:v>
                </c:pt>
                <c:pt idx="139">
                  <c:v>7.8869500000000002E-3</c:v>
                </c:pt>
                <c:pt idx="140">
                  <c:v>7.5779300000000001E-3</c:v>
                </c:pt>
                <c:pt idx="141">
                  <c:v>6.9637600000000003E-3</c:v>
                </c:pt>
                <c:pt idx="142">
                  <c:v>6.81308E-3</c:v>
                </c:pt>
                <c:pt idx="143">
                  <c:v>6.2771099999999998E-3</c:v>
                </c:pt>
                <c:pt idx="144">
                  <c:v>5.4779399999999997E-3</c:v>
                </c:pt>
                <c:pt idx="145">
                  <c:v>5.2032800000000002E-3</c:v>
                </c:pt>
                <c:pt idx="146">
                  <c:v>4.7569600000000002E-3</c:v>
                </c:pt>
                <c:pt idx="147">
                  <c:v>4.1609100000000003E-3</c:v>
                </c:pt>
                <c:pt idx="148">
                  <c:v>3.9818600000000003E-3</c:v>
                </c:pt>
                <c:pt idx="149">
                  <c:v>3.5557900000000001E-3</c:v>
                </c:pt>
                <c:pt idx="150">
                  <c:v>3.5321900000000002E-3</c:v>
                </c:pt>
                <c:pt idx="151">
                  <c:v>3.6299399999999999E-3</c:v>
                </c:pt>
                <c:pt idx="152">
                  <c:v>3.5643699999999999E-3</c:v>
                </c:pt>
                <c:pt idx="153">
                  <c:v>2.8634200000000002E-3</c:v>
                </c:pt>
                <c:pt idx="154">
                  <c:v>2.8414899999999999E-3</c:v>
                </c:pt>
                <c:pt idx="155">
                  <c:v>2.5396500000000001E-3</c:v>
                </c:pt>
                <c:pt idx="156">
                  <c:v>1.95648E-3</c:v>
                </c:pt>
                <c:pt idx="157">
                  <c:v>1.5778599999999999E-3</c:v>
                </c:pt>
                <c:pt idx="158">
                  <c:v>1.2984400000000001E-3</c:v>
                </c:pt>
                <c:pt idx="159">
                  <c:v>1.2466999999999999E-3</c:v>
                </c:pt>
                <c:pt idx="160">
                  <c:v>1.43147E-3</c:v>
                </c:pt>
                <c:pt idx="161">
                  <c:v>1.6737099999999999E-3</c:v>
                </c:pt>
                <c:pt idx="162">
                  <c:v>1.7116099999999999E-3</c:v>
                </c:pt>
                <c:pt idx="163">
                  <c:v>1.59622E-3</c:v>
                </c:pt>
                <c:pt idx="164">
                  <c:v>1.4369599999999999E-3</c:v>
                </c:pt>
                <c:pt idx="165">
                  <c:v>1.0624E-3</c:v>
                </c:pt>
                <c:pt idx="166">
                  <c:v>7.3290200000000001E-4</c:v>
                </c:pt>
                <c:pt idx="167">
                  <c:v>5.3620700000000002E-4</c:v>
                </c:pt>
                <c:pt idx="168">
                  <c:v>5.21187E-4</c:v>
                </c:pt>
                <c:pt idx="169">
                  <c:v>6.0177199999999998E-4</c:v>
                </c:pt>
                <c:pt idx="170">
                  <c:v>7.2336600000000003E-4</c:v>
                </c:pt>
                <c:pt idx="171">
                  <c:v>9.0408700000000003E-4</c:v>
                </c:pt>
                <c:pt idx="172">
                  <c:v>8.7738400000000004E-4</c:v>
                </c:pt>
                <c:pt idx="173">
                  <c:v>5.9676499999999997E-4</c:v>
                </c:pt>
                <c:pt idx="174">
                  <c:v>3.9640299999999998E-4</c:v>
                </c:pt>
                <c:pt idx="175">
                  <c:v>2.9731000000000001E-4</c:v>
                </c:pt>
                <c:pt idx="176">
                  <c:v>2.4715300000000001E-4</c:v>
                </c:pt>
                <c:pt idx="177">
                  <c:v>3.4132800000000001E-4</c:v>
                </c:pt>
                <c:pt idx="178">
                  <c:v>3.55812E-4</c:v>
                </c:pt>
                <c:pt idx="179">
                  <c:v>3.3822799999999999E-4</c:v>
                </c:pt>
                <c:pt idx="180">
                  <c:v>3.1116800000000001E-4</c:v>
                </c:pt>
                <c:pt idx="181">
                  <c:v>2.7778900000000002E-4</c:v>
                </c:pt>
                <c:pt idx="182">
                  <c:v>1.8248099999999999E-4</c:v>
                </c:pt>
                <c:pt idx="183">
                  <c:v>1.41979E-4</c:v>
                </c:pt>
                <c:pt idx="184">
                  <c:v>1.90497E-4</c:v>
                </c:pt>
                <c:pt idx="185">
                  <c:v>2.5075899999999998E-4</c:v>
                </c:pt>
                <c:pt idx="186">
                  <c:v>2.2548499999999999E-4</c:v>
                </c:pt>
                <c:pt idx="187">
                  <c:v>1.449E-4</c:v>
                </c:pt>
                <c:pt idx="188">
                  <c:v>1.1772E-4</c:v>
                </c:pt>
                <c:pt idx="189">
                  <c:v>1.29283E-4</c:v>
                </c:pt>
                <c:pt idx="190">
                  <c:v>1.9529599999999999E-4</c:v>
                </c:pt>
                <c:pt idx="191">
                  <c:v>2.40327E-4</c:v>
                </c:pt>
                <c:pt idx="192">
                  <c:v>1.6990399999999999E-4</c:v>
                </c:pt>
                <c:pt idx="193">
                  <c:v>1.04756E-4</c:v>
                </c:pt>
                <c:pt idx="194">
                  <c:v>8.6903999999999993E-5</c:v>
                </c:pt>
                <c:pt idx="195">
                  <c:v>6.6608999999999999E-5</c:v>
                </c:pt>
                <c:pt idx="196">
                  <c:v>6.9857000000000006E-5</c:v>
                </c:pt>
                <c:pt idx="197">
                  <c:v>6.3598999999999999E-5</c:v>
                </c:pt>
                <c:pt idx="198">
                  <c:v>8.1539999999999995E-5</c:v>
                </c:pt>
                <c:pt idx="199">
                  <c:v>1.0064300000000001E-4</c:v>
                </c:pt>
                <c:pt idx="200">
                  <c:v>7.9810999999999999E-5</c:v>
                </c:pt>
                <c:pt idx="201">
                  <c:v>3.8427999999999999E-5</c:v>
                </c:pt>
                <c:pt idx="202">
                  <c:v>4.0431E-5</c:v>
                </c:pt>
                <c:pt idx="203">
                  <c:v>3.3389999999999997E-5</c:v>
                </c:pt>
                <c:pt idx="204">
                  <c:v>1.8213E-5</c:v>
                </c:pt>
                <c:pt idx="205">
                  <c:v>9.7990000000000005E-6</c:v>
                </c:pt>
                <c:pt idx="206">
                  <c:v>5.9739999999999999E-6</c:v>
                </c:pt>
                <c:pt idx="207">
                  <c:v>5.0019999999999997E-6</c:v>
                </c:pt>
                <c:pt idx="208">
                  <c:v>4.2740000000000001E-6</c:v>
                </c:pt>
                <c:pt idx="209">
                  <c:v>3.9940000000000002E-6</c:v>
                </c:pt>
                <c:pt idx="210">
                  <c:v>3.895E-6</c:v>
                </c:pt>
                <c:pt idx="211">
                  <c:v>3.4800000000000001E-6</c:v>
                </c:pt>
                <c:pt idx="212">
                  <c:v>3.6559999999999998E-6</c:v>
                </c:pt>
                <c:pt idx="213">
                  <c:v>4.0890000000000002E-6</c:v>
                </c:pt>
                <c:pt idx="214">
                  <c:v>4.2710000000000003E-6</c:v>
                </c:pt>
                <c:pt idx="215">
                  <c:v>3.5559999999999999E-6</c:v>
                </c:pt>
                <c:pt idx="216">
                  <c:v>3.3759999999999999E-6</c:v>
                </c:pt>
                <c:pt idx="217">
                  <c:v>3.0529999999999998E-6</c:v>
                </c:pt>
                <c:pt idx="218">
                  <c:v>2.9849999999999998E-6</c:v>
                </c:pt>
                <c:pt idx="219">
                  <c:v>2.9739999999999998E-6</c:v>
                </c:pt>
                <c:pt idx="220">
                  <c:v>2.6809999999999998E-6</c:v>
                </c:pt>
                <c:pt idx="221">
                  <c:v>2.6790000000000001E-6</c:v>
                </c:pt>
                <c:pt idx="222">
                  <c:v>2.8880000000000001E-6</c:v>
                </c:pt>
                <c:pt idx="223">
                  <c:v>2.8650000000000001E-6</c:v>
                </c:pt>
                <c:pt idx="224">
                  <c:v>2.96E-6</c:v>
                </c:pt>
                <c:pt idx="225">
                  <c:v>2.6120000000000001E-6</c:v>
                </c:pt>
                <c:pt idx="226">
                  <c:v>2.509E-6</c:v>
                </c:pt>
                <c:pt idx="227">
                  <c:v>2.6769999999999999E-6</c:v>
                </c:pt>
                <c:pt idx="228">
                  <c:v>2.593E-6</c:v>
                </c:pt>
                <c:pt idx="229">
                  <c:v>2.5229999999999998E-6</c:v>
                </c:pt>
                <c:pt idx="230">
                  <c:v>2.5289999999999998E-6</c:v>
                </c:pt>
                <c:pt idx="231">
                  <c:v>2.4940000000000002E-6</c:v>
                </c:pt>
                <c:pt idx="232">
                  <c:v>2.4789999999999999E-6</c:v>
                </c:pt>
                <c:pt idx="233">
                  <c:v>2.79E-6</c:v>
                </c:pt>
                <c:pt idx="234">
                  <c:v>2.6649999999999999E-6</c:v>
                </c:pt>
                <c:pt idx="235">
                  <c:v>2.3910000000000001E-6</c:v>
                </c:pt>
                <c:pt idx="236">
                  <c:v>2.7049999999999999E-6</c:v>
                </c:pt>
                <c:pt idx="237">
                  <c:v>2.5749999999999999E-6</c:v>
                </c:pt>
                <c:pt idx="238">
                  <c:v>2.4870000000000001E-6</c:v>
                </c:pt>
                <c:pt idx="239">
                  <c:v>2.4549999999999998E-6</c:v>
                </c:pt>
                <c:pt idx="240">
                  <c:v>2.3240000000000001E-6</c:v>
                </c:pt>
              </c:numCache>
            </c:numRef>
          </c:yVal>
          <c:smooth val="0"/>
          <c:extLst>
            <c:ext xmlns:c16="http://schemas.microsoft.com/office/drawing/2014/chart" uri="{C3380CC4-5D6E-409C-BE32-E72D297353CC}">
              <c16:uniqueId val="{00000000-09F8-40B7-B857-9FF67C4E8B59}"/>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Angle_Perpendicular!$G$9:$G$249</c:f>
              <c:numCache>
                <c:formatCode>General</c:formatCode>
                <c:ptCount val="241"/>
                <c:pt idx="0">
                  <c:v>1.2075999999999999E-5</c:v>
                </c:pt>
                <c:pt idx="1">
                  <c:v>1.1762E-5</c:v>
                </c:pt>
                <c:pt idx="2">
                  <c:v>1.0754000000000001E-5</c:v>
                </c:pt>
                <c:pt idx="3">
                  <c:v>1.0125E-5</c:v>
                </c:pt>
                <c:pt idx="4">
                  <c:v>1.1377E-5</c:v>
                </c:pt>
                <c:pt idx="5">
                  <c:v>1.0395E-5</c:v>
                </c:pt>
                <c:pt idx="6">
                  <c:v>1.2996999999999999E-5</c:v>
                </c:pt>
                <c:pt idx="7">
                  <c:v>1.4022999999999999E-5</c:v>
                </c:pt>
                <c:pt idx="8">
                  <c:v>1.1009000000000001E-5</c:v>
                </c:pt>
                <c:pt idx="9">
                  <c:v>1.3406E-5</c:v>
                </c:pt>
                <c:pt idx="10">
                  <c:v>1.1779E-5</c:v>
                </c:pt>
                <c:pt idx="11">
                  <c:v>1.4034E-5</c:v>
                </c:pt>
                <c:pt idx="12">
                  <c:v>1.3162999999999999E-5</c:v>
                </c:pt>
                <c:pt idx="13">
                  <c:v>1.8842E-5</c:v>
                </c:pt>
                <c:pt idx="14">
                  <c:v>1.3361E-5</c:v>
                </c:pt>
                <c:pt idx="15">
                  <c:v>1.6816999999999998E-5</c:v>
                </c:pt>
                <c:pt idx="16">
                  <c:v>1.7212999999999999E-5</c:v>
                </c:pt>
                <c:pt idx="17">
                  <c:v>1.2938E-5</c:v>
                </c:pt>
                <c:pt idx="18">
                  <c:v>1.7592999999999999E-5</c:v>
                </c:pt>
                <c:pt idx="19">
                  <c:v>2.6769999999999999E-5</c:v>
                </c:pt>
                <c:pt idx="20">
                  <c:v>2.2568000000000001E-5</c:v>
                </c:pt>
                <c:pt idx="21">
                  <c:v>2.5432999999999999E-5</c:v>
                </c:pt>
                <c:pt idx="22">
                  <c:v>2.3051999999999999E-5</c:v>
                </c:pt>
                <c:pt idx="23">
                  <c:v>2.3241999999999999E-5</c:v>
                </c:pt>
                <c:pt idx="24">
                  <c:v>2.5239E-5</c:v>
                </c:pt>
                <c:pt idx="25">
                  <c:v>3.3009999999999997E-5</c:v>
                </c:pt>
                <c:pt idx="26">
                  <c:v>3.5568999999999998E-5</c:v>
                </c:pt>
                <c:pt idx="27">
                  <c:v>7.1946999999999994E-5</c:v>
                </c:pt>
                <c:pt idx="28">
                  <c:v>1.3977400000000001E-4</c:v>
                </c:pt>
                <c:pt idx="29">
                  <c:v>1.43261E-4</c:v>
                </c:pt>
                <c:pt idx="30">
                  <c:v>1.27525E-4</c:v>
                </c:pt>
                <c:pt idx="31">
                  <c:v>1.07766E-4</c:v>
                </c:pt>
                <c:pt idx="32">
                  <c:v>1.5306599999999999E-4</c:v>
                </c:pt>
                <c:pt idx="33">
                  <c:v>2.7427300000000001E-4</c:v>
                </c:pt>
                <c:pt idx="34">
                  <c:v>3.2910900000000001E-4</c:v>
                </c:pt>
                <c:pt idx="35">
                  <c:v>2.78266E-4</c:v>
                </c:pt>
                <c:pt idx="36">
                  <c:v>2.2941899999999999E-4</c:v>
                </c:pt>
                <c:pt idx="37">
                  <c:v>2.2608099999999999E-4</c:v>
                </c:pt>
                <c:pt idx="38">
                  <c:v>2.14071E-4</c:v>
                </c:pt>
                <c:pt idx="39">
                  <c:v>1.91421E-4</c:v>
                </c:pt>
                <c:pt idx="40">
                  <c:v>2.37376E-4</c:v>
                </c:pt>
                <c:pt idx="41">
                  <c:v>3.6660000000000002E-4</c:v>
                </c:pt>
                <c:pt idx="42">
                  <c:v>3.3498000000000002E-4</c:v>
                </c:pt>
                <c:pt idx="43">
                  <c:v>3.1662200000000002E-4</c:v>
                </c:pt>
                <c:pt idx="44">
                  <c:v>3.6510999999999998E-4</c:v>
                </c:pt>
                <c:pt idx="45">
                  <c:v>3.9881699999999999E-4</c:v>
                </c:pt>
                <c:pt idx="46">
                  <c:v>4.8324700000000002E-4</c:v>
                </c:pt>
                <c:pt idx="47">
                  <c:v>6.9439800000000004E-4</c:v>
                </c:pt>
                <c:pt idx="48">
                  <c:v>7.695E-4</c:v>
                </c:pt>
                <c:pt idx="49">
                  <c:v>7.9250700000000002E-4</c:v>
                </c:pt>
                <c:pt idx="50">
                  <c:v>1.0613300000000001E-3</c:v>
                </c:pt>
                <c:pt idx="51">
                  <c:v>1.3632799999999999E-3</c:v>
                </c:pt>
                <c:pt idx="52">
                  <c:v>1.1346399999999999E-3</c:v>
                </c:pt>
                <c:pt idx="53">
                  <c:v>1.09077E-3</c:v>
                </c:pt>
                <c:pt idx="54">
                  <c:v>1.4227700000000001E-3</c:v>
                </c:pt>
                <c:pt idx="55">
                  <c:v>1.70601E-3</c:v>
                </c:pt>
                <c:pt idx="56">
                  <c:v>1.9365599999999999E-3</c:v>
                </c:pt>
                <c:pt idx="57">
                  <c:v>2.41186E-3</c:v>
                </c:pt>
                <c:pt idx="58">
                  <c:v>2.9487799999999998E-3</c:v>
                </c:pt>
                <c:pt idx="59">
                  <c:v>3.0603599999999998E-3</c:v>
                </c:pt>
                <c:pt idx="60">
                  <c:v>2.84578E-3</c:v>
                </c:pt>
                <c:pt idx="61">
                  <c:v>3.4446899999999998E-3</c:v>
                </c:pt>
                <c:pt idx="62">
                  <c:v>4.4365200000000002E-3</c:v>
                </c:pt>
                <c:pt idx="63">
                  <c:v>5.0416300000000001E-3</c:v>
                </c:pt>
                <c:pt idx="64">
                  <c:v>5.1527300000000003E-3</c:v>
                </c:pt>
                <c:pt idx="65">
                  <c:v>4.1747399999999997E-3</c:v>
                </c:pt>
                <c:pt idx="66">
                  <c:v>6.0205800000000002E-3</c:v>
                </c:pt>
                <c:pt idx="67">
                  <c:v>9.9249500000000001E-3</c:v>
                </c:pt>
                <c:pt idx="68">
                  <c:v>7.8626300000000007E-3</c:v>
                </c:pt>
                <c:pt idx="69">
                  <c:v>7.9374900000000002E-3</c:v>
                </c:pt>
                <c:pt idx="70">
                  <c:v>1.22471E-2</c:v>
                </c:pt>
                <c:pt idx="71">
                  <c:v>9.3174599999999996E-3</c:v>
                </c:pt>
                <c:pt idx="72">
                  <c:v>1.27583E-2</c:v>
                </c:pt>
                <c:pt idx="73">
                  <c:v>1.9876600000000001E-2</c:v>
                </c:pt>
                <c:pt idx="74">
                  <c:v>1.23292E-2</c:v>
                </c:pt>
                <c:pt idx="75">
                  <c:v>1.27946E-2</c:v>
                </c:pt>
                <c:pt idx="76">
                  <c:v>3.4590000000000003E-2</c:v>
                </c:pt>
                <c:pt idx="77">
                  <c:v>4.3501100000000001E-2</c:v>
                </c:pt>
                <c:pt idx="78">
                  <c:v>2.7246599999999999E-2</c:v>
                </c:pt>
                <c:pt idx="79">
                  <c:v>2.89155E-2</c:v>
                </c:pt>
                <c:pt idx="80">
                  <c:v>3.8805199999999998E-2</c:v>
                </c:pt>
                <c:pt idx="81">
                  <c:v>4.33085E-2</c:v>
                </c:pt>
                <c:pt idx="82">
                  <c:v>5.0812000000000003E-2</c:v>
                </c:pt>
                <c:pt idx="83">
                  <c:v>5.3116099999999999E-2</c:v>
                </c:pt>
                <c:pt idx="84">
                  <c:v>4.9331899999999998E-2</c:v>
                </c:pt>
                <c:pt idx="85">
                  <c:v>5.3604400000000003E-2</c:v>
                </c:pt>
                <c:pt idx="86">
                  <c:v>5.7693700000000001E-2</c:v>
                </c:pt>
                <c:pt idx="87">
                  <c:v>6.1149799999999997E-2</c:v>
                </c:pt>
                <c:pt idx="88">
                  <c:v>6.9496600000000006E-2</c:v>
                </c:pt>
                <c:pt idx="89">
                  <c:v>7.3677500000000007E-2</c:v>
                </c:pt>
                <c:pt idx="90">
                  <c:v>7.7896599999999996E-2</c:v>
                </c:pt>
                <c:pt idx="91">
                  <c:v>8.3733100000000005E-2</c:v>
                </c:pt>
                <c:pt idx="92">
                  <c:v>9.8450200000000002E-2</c:v>
                </c:pt>
                <c:pt idx="93">
                  <c:v>0.11039</c:v>
                </c:pt>
                <c:pt idx="94">
                  <c:v>0.108956</c:v>
                </c:pt>
                <c:pt idx="95">
                  <c:v>0.115883</c:v>
                </c:pt>
                <c:pt idx="96">
                  <c:v>0.12886900000000001</c:v>
                </c:pt>
                <c:pt idx="97">
                  <c:v>0.14139699999999999</c:v>
                </c:pt>
                <c:pt idx="98">
                  <c:v>0.15842500000000001</c:v>
                </c:pt>
                <c:pt idx="99">
                  <c:v>0.16702400000000001</c:v>
                </c:pt>
                <c:pt idx="100">
                  <c:v>0.17682</c:v>
                </c:pt>
                <c:pt idx="101">
                  <c:v>0.18442600000000001</c:v>
                </c:pt>
                <c:pt idx="102">
                  <c:v>0.19103300000000001</c:v>
                </c:pt>
                <c:pt idx="103">
                  <c:v>0.21118300000000001</c:v>
                </c:pt>
                <c:pt idx="104">
                  <c:v>0.22015499999999999</c:v>
                </c:pt>
                <c:pt idx="105">
                  <c:v>0.22259599999999999</c:v>
                </c:pt>
                <c:pt idx="106">
                  <c:v>0.23260600000000001</c:v>
                </c:pt>
                <c:pt idx="107">
                  <c:v>0.24005199999999999</c:v>
                </c:pt>
                <c:pt idx="108">
                  <c:v>0.25482399999999999</c:v>
                </c:pt>
                <c:pt idx="109">
                  <c:v>0.26324700000000001</c:v>
                </c:pt>
                <c:pt idx="110">
                  <c:v>0.26208700000000001</c:v>
                </c:pt>
                <c:pt idx="111">
                  <c:v>0.27704000000000001</c:v>
                </c:pt>
                <c:pt idx="112">
                  <c:v>0.29297099999999998</c:v>
                </c:pt>
                <c:pt idx="113">
                  <c:v>0.29950100000000002</c:v>
                </c:pt>
                <c:pt idx="114">
                  <c:v>0.30261399999999999</c:v>
                </c:pt>
                <c:pt idx="115">
                  <c:v>0.30743599999999999</c:v>
                </c:pt>
                <c:pt idx="116">
                  <c:v>0.31183100000000002</c:v>
                </c:pt>
                <c:pt idx="117">
                  <c:v>0.31537100000000001</c:v>
                </c:pt>
                <c:pt idx="118">
                  <c:v>0.31659100000000001</c:v>
                </c:pt>
                <c:pt idx="119">
                  <c:v>0.31671300000000002</c:v>
                </c:pt>
                <c:pt idx="120">
                  <c:v>0.31335600000000002</c:v>
                </c:pt>
                <c:pt idx="121">
                  <c:v>0.31018299999999999</c:v>
                </c:pt>
                <c:pt idx="122">
                  <c:v>0.30890099999999998</c:v>
                </c:pt>
                <c:pt idx="123">
                  <c:v>0.30291899999999999</c:v>
                </c:pt>
                <c:pt idx="124">
                  <c:v>0.29644999999999999</c:v>
                </c:pt>
                <c:pt idx="125">
                  <c:v>0.29083399999999998</c:v>
                </c:pt>
                <c:pt idx="126">
                  <c:v>0.27997</c:v>
                </c:pt>
                <c:pt idx="127">
                  <c:v>0.27313399999999999</c:v>
                </c:pt>
                <c:pt idx="128">
                  <c:v>0.26605400000000001</c:v>
                </c:pt>
                <c:pt idx="129">
                  <c:v>0.251467</c:v>
                </c:pt>
                <c:pt idx="130">
                  <c:v>0.2417</c:v>
                </c:pt>
                <c:pt idx="131">
                  <c:v>0.23022599999999999</c:v>
                </c:pt>
                <c:pt idx="132">
                  <c:v>0.21392900000000001</c:v>
                </c:pt>
                <c:pt idx="133">
                  <c:v>0.21057200000000001</c:v>
                </c:pt>
                <c:pt idx="134">
                  <c:v>0.20880199999999999</c:v>
                </c:pt>
                <c:pt idx="135">
                  <c:v>0.18975900000000001</c:v>
                </c:pt>
                <c:pt idx="136">
                  <c:v>0.17468400000000001</c:v>
                </c:pt>
                <c:pt idx="137">
                  <c:v>0.16327</c:v>
                </c:pt>
                <c:pt idx="138">
                  <c:v>0.14910999999999999</c:v>
                </c:pt>
                <c:pt idx="139">
                  <c:v>0.14288400000000001</c:v>
                </c:pt>
                <c:pt idx="140">
                  <c:v>0.135682</c:v>
                </c:pt>
                <c:pt idx="141">
                  <c:v>0.121888</c:v>
                </c:pt>
                <c:pt idx="142">
                  <c:v>0.116578</c:v>
                </c:pt>
                <c:pt idx="143">
                  <c:v>0.110718</c:v>
                </c:pt>
                <c:pt idx="144">
                  <c:v>9.7485100000000005E-2</c:v>
                </c:pt>
                <c:pt idx="145">
                  <c:v>9.1206099999999998E-2</c:v>
                </c:pt>
                <c:pt idx="146">
                  <c:v>8.6609400000000003E-2</c:v>
                </c:pt>
                <c:pt idx="147">
                  <c:v>8.0292199999999994E-2</c:v>
                </c:pt>
                <c:pt idx="148">
                  <c:v>7.5802300000000003E-2</c:v>
                </c:pt>
                <c:pt idx="149">
                  <c:v>6.9843799999999998E-2</c:v>
                </c:pt>
                <c:pt idx="150">
                  <c:v>6.5487400000000001E-2</c:v>
                </c:pt>
                <c:pt idx="151">
                  <c:v>6.3335900000000001E-2</c:v>
                </c:pt>
                <c:pt idx="152">
                  <c:v>5.7705199999999998E-2</c:v>
                </c:pt>
                <c:pt idx="153">
                  <c:v>4.6535699999999999E-2</c:v>
                </c:pt>
                <c:pt idx="154">
                  <c:v>4.0622900000000003E-2</c:v>
                </c:pt>
                <c:pt idx="155">
                  <c:v>3.7048600000000001E-2</c:v>
                </c:pt>
                <c:pt idx="156">
                  <c:v>3.2108499999999998E-2</c:v>
                </c:pt>
                <c:pt idx="157">
                  <c:v>2.8629399999999999E-2</c:v>
                </c:pt>
                <c:pt idx="158">
                  <c:v>2.6973799999999999E-2</c:v>
                </c:pt>
                <c:pt idx="159">
                  <c:v>2.4684999999999999E-2</c:v>
                </c:pt>
                <c:pt idx="160">
                  <c:v>2.4547699999999999E-2</c:v>
                </c:pt>
                <c:pt idx="161">
                  <c:v>2.6130799999999999E-2</c:v>
                </c:pt>
                <c:pt idx="162">
                  <c:v>2.4658300000000001E-2</c:v>
                </c:pt>
                <c:pt idx="163">
                  <c:v>2.07139E-2</c:v>
                </c:pt>
                <c:pt idx="164">
                  <c:v>1.70861E-2</c:v>
                </c:pt>
                <c:pt idx="165">
                  <c:v>1.2615299999999999E-2</c:v>
                </c:pt>
                <c:pt idx="166">
                  <c:v>9.1162299999999995E-3</c:v>
                </c:pt>
                <c:pt idx="167">
                  <c:v>8.0328599999999993E-3</c:v>
                </c:pt>
                <c:pt idx="168">
                  <c:v>8.7423899999999992E-3</c:v>
                </c:pt>
                <c:pt idx="169">
                  <c:v>9.3036300000000002E-3</c:v>
                </c:pt>
                <c:pt idx="170">
                  <c:v>9.2354399999999993E-3</c:v>
                </c:pt>
                <c:pt idx="171">
                  <c:v>1.0418E-2</c:v>
                </c:pt>
                <c:pt idx="172">
                  <c:v>9.4204500000000004E-3</c:v>
                </c:pt>
                <c:pt idx="173">
                  <c:v>5.7812000000000002E-3</c:v>
                </c:pt>
                <c:pt idx="174">
                  <c:v>3.7937299999999999E-3</c:v>
                </c:pt>
                <c:pt idx="175">
                  <c:v>3.5529300000000002E-3</c:v>
                </c:pt>
                <c:pt idx="176">
                  <c:v>3.1955400000000002E-3</c:v>
                </c:pt>
                <c:pt idx="177">
                  <c:v>3.2782699999999998E-3</c:v>
                </c:pt>
                <c:pt idx="178">
                  <c:v>3.2909100000000002E-3</c:v>
                </c:pt>
                <c:pt idx="179">
                  <c:v>3.47044E-3</c:v>
                </c:pt>
                <c:pt idx="180">
                  <c:v>2.9234999999999999E-3</c:v>
                </c:pt>
                <c:pt idx="181">
                  <c:v>2.3887299999999999E-3</c:v>
                </c:pt>
                <c:pt idx="182">
                  <c:v>1.71686E-3</c:v>
                </c:pt>
                <c:pt idx="183">
                  <c:v>1.2674400000000001E-3</c:v>
                </c:pt>
                <c:pt idx="184">
                  <c:v>1.3880800000000001E-3</c:v>
                </c:pt>
                <c:pt idx="185">
                  <c:v>2.0570900000000001E-3</c:v>
                </c:pt>
                <c:pt idx="186">
                  <c:v>2.2404299999999999E-3</c:v>
                </c:pt>
                <c:pt idx="187">
                  <c:v>1.0910099999999999E-3</c:v>
                </c:pt>
                <c:pt idx="188">
                  <c:v>6.5160200000000004E-4</c:v>
                </c:pt>
                <c:pt idx="189">
                  <c:v>6.19415E-4</c:v>
                </c:pt>
                <c:pt idx="190">
                  <c:v>1.21809E-3</c:v>
                </c:pt>
                <c:pt idx="191">
                  <c:v>1.8713499999999999E-3</c:v>
                </c:pt>
                <c:pt idx="192">
                  <c:v>1.39499E-3</c:v>
                </c:pt>
                <c:pt idx="193">
                  <c:v>7.2265000000000003E-4</c:v>
                </c:pt>
                <c:pt idx="194">
                  <c:v>3.6695800000000002E-4</c:v>
                </c:pt>
                <c:pt idx="195">
                  <c:v>2.3865799999999999E-4</c:v>
                </c:pt>
                <c:pt idx="196">
                  <c:v>4.2957299999999999E-4</c:v>
                </c:pt>
                <c:pt idx="197">
                  <c:v>7.4887599999999999E-4</c:v>
                </c:pt>
                <c:pt idx="198">
                  <c:v>8.4686699999999995E-4</c:v>
                </c:pt>
                <c:pt idx="199">
                  <c:v>7.3719400000000004E-4</c:v>
                </c:pt>
                <c:pt idx="200">
                  <c:v>3.6728599999999998E-4</c:v>
                </c:pt>
                <c:pt idx="201">
                  <c:v>9.6417999999999997E-5</c:v>
                </c:pt>
                <c:pt idx="202">
                  <c:v>2.5099699999999998E-4</c:v>
                </c:pt>
                <c:pt idx="203">
                  <c:v>2.18094E-4</c:v>
                </c:pt>
                <c:pt idx="204">
                  <c:v>1.00852E-4</c:v>
                </c:pt>
                <c:pt idx="205">
                  <c:v>4.5235000000000003E-5</c:v>
                </c:pt>
                <c:pt idx="206">
                  <c:v>2.8419999999999999E-5</c:v>
                </c:pt>
                <c:pt idx="207">
                  <c:v>1.8019000000000001E-5</c:v>
                </c:pt>
                <c:pt idx="208">
                  <c:v>1.487E-5</c:v>
                </c:pt>
                <c:pt idx="209">
                  <c:v>1.3035E-5</c:v>
                </c:pt>
                <c:pt idx="210">
                  <c:v>1.4547E-5</c:v>
                </c:pt>
                <c:pt idx="211">
                  <c:v>1.0243E-5</c:v>
                </c:pt>
                <c:pt idx="212">
                  <c:v>1.1683E-5</c:v>
                </c:pt>
                <c:pt idx="213">
                  <c:v>1.4564E-5</c:v>
                </c:pt>
                <c:pt idx="214">
                  <c:v>4.1610000000000003E-5</c:v>
                </c:pt>
                <c:pt idx="215">
                  <c:v>1.1789E-5</c:v>
                </c:pt>
                <c:pt idx="216">
                  <c:v>1.0015E-5</c:v>
                </c:pt>
                <c:pt idx="217">
                  <c:v>7.3950000000000003E-6</c:v>
                </c:pt>
                <c:pt idx="218">
                  <c:v>6.9229999999999996E-6</c:v>
                </c:pt>
                <c:pt idx="219">
                  <c:v>6.9940000000000003E-6</c:v>
                </c:pt>
                <c:pt idx="220">
                  <c:v>7.7260000000000002E-6</c:v>
                </c:pt>
                <c:pt idx="221">
                  <c:v>5.0250000000000002E-6</c:v>
                </c:pt>
                <c:pt idx="222">
                  <c:v>7.1019999999999999E-6</c:v>
                </c:pt>
                <c:pt idx="223">
                  <c:v>5.9529999999999996E-6</c:v>
                </c:pt>
                <c:pt idx="224">
                  <c:v>5.9830000000000001E-6</c:v>
                </c:pt>
                <c:pt idx="225">
                  <c:v>5.0919999999999997E-6</c:v>
                </c:pt>
                <c:pt idx="226">
                  <c:v>5.0590000000000002E-6</c:v>
                </c:pt>
                <c:pt idx="227">
                  <c:v>6.9249999999999998E-6</c:v>
                </c:pt>
                <c:pt idx="228">
                  <c:v>5.806E-6</c:v>
                </c:pt>
                <c:pt idx="229">
                  <c:v>7.1949999999999997E-6</c:v>
                </c:pt>
                <c:pt idx="230">
                  <c:v>7.695E-6</c:v>
                </c:pt>
                <c:pt idx="231">
                  <c:v>5.7740000000000001E-6</c:v>
                </c:pt>
                <c:pt idx="232">
                  <c:v>6.2060000000000004E-6</c:v>
                </c:pt>
                <c:pt idx="233">
                  <c:v>5.7610000000000004E-6</c:v>
                </c:pt>
                <c:pt idx="234">
                  <c:v>6.0290000000000002E-6</c:v>
                </c:pt>
                <c:pt idx="235">
                  <c:v>7.8720000000000002E-6</c:v>
                </c:pt>
                <c:pt idx="236">
                  <c:v>6.8040000000000004E-6</c:v>
                </c:pt>
                <c:pt idx="237">
                  <c:v>5.0699999999999997E-6</c:v>
                </c:pt>
                <c:pt idx="238">
                  <c:v>4.7079999999999996E-6</c:v>
                </c:pt>
                <c:pt idx="239">
                  <c:v>5.558E-6</c:v>
                </c:pt>
                <c:pt idx="240">
                  <c:v>5.8449999999999999E-6</c:v>
                </c:pt>
              </c:numCache>
            </c:numRef>
          </c:yVal>
          <c:smooth val="0"/>
          <c:extLst>
            <c:ext xmlns:c16="http://schemas.microsoft.com/office/drawing/2014/chart" uri="{C3380CC4-5D6E-409C-BE32-E72D297353CC}">
              <c16:uniqueId val="{00000001-09F8-40B7-B857-9FF67C4E8B59}"/>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Angle_Perpendicular!$H$9:$H$249</c:f>
              <c:numCache>
                <c:formatCode>General</c:formatCode>
                <c:ptCount val="241"/>
                <c:pt idx="0">
                  <c:v>1.916E-5</c:v>
                </c:pt>
                <c:pt idx="1">
                  <c:v>1.9899999999999999E-5</c:v>
                </c:pt>
                <c:pt idx="2">
                  <c:v>1.7812000000000002E-5</c:v>
                </c:pt>
                <c:pt idx="3">
                  <c:v>1.6174000000000001E-5</c:v>
                </c:pt>
                <c:pt idx="4">
                  <c:v>1.8323000000000001E-5</c:v>
                </c:pt>
                <c:pt idx="5">
                  <c:v>1.6679000000000001E-5</c:v>
                </c:pt>
                <c:pt idx="6">
                  <c:v>2.0835999999999998E-5</c:v>
                </c:pt>
                <c:pt idx="7">
                  <c:v>2.1036999999999999E-5</c:v>
                </c:pt>
                <c:pt idx="8">
                  <c:v>1.6443000000000002E-5</c:v>
                </c:pt>
                <c:pt idx="9">
                  <c:v>2.1007000000000001E-5</c:v>
                </c:pt>
                <c:pt idx="10">
                  <c:v>1.8671000000000001E-5</c:v>
                </c:pt>
                <c:pt idx="11">
                  <c:v>2.1160000000000001E-5</c:v>
                </c:pt>
                <c:pt idx="12">
                  <c:v>2.0165000000000001E-5</c:v>
                </c:pt>
                <c:pt idx="13">
                  <c:v>2.9139E-5</c:v>
                </c:pt>
                <c:pt idx="14">
                  <c:v>2.1849E-5</c:v>
                </c:pt>
                <c:pt idx="15">
                  <c:v>2.6631999999999998E-5</c:v>
                </c:pt>
                <c:pt idx="16">
                  <c:v>2.7854000000000001E-5</c:v>
                </c:pt>
                <c:pt idx="17">
                  <c:v>2.0939999999999999E-5</c:v>
                </c:pt>
                <c:pt idx="18">
                  <c:v>2.9317999999999999E-5</c:v>
                </c:pt>
                <c:pt idx="19">
                  <c:v>4.6689E-5</c:v>
                </c:pt>
                <c:pt idx="20">
                  <c:v>4.0707000000000002E-5</c:v>
                </c:pt>
                <c:pt idx="21">
                  <c:v>4.7304E-5</c:v>
                </c:pt>
                <c:pt idx="22">
                  <c:v>3.9745E-5</c:v>
                </c:pt>
                <c:pt idx="23">
                  <c:v>3.9205000000000002E-5</c:v>
                </c:pt>
                <c:pt idx="24">
                  <c:v>4.6615E-5</c:v>
                </c:pt>
                <c:pt idx="25">
                  <c:v>6.3848000000000003E-5</c:v>
                </c:pt>
                <c:pt idx="26">
                  <c:v>7.8869000000000007E-5</c:v>
                </c:pt>
                <c:pt idx="27">
                  <c:v>1.87398E-4</c:v>
                </c:pt>
                <c:pt idx="28">
                  <c:v>3.9822000000000002E-4</c:v>
                </c:pt>
                <c:pt idx="29">
                  <c:v>4.2766499999999998E-4</c:v>
                </c:pt>
                <c:pt idx="30">
                  <c:v>3.45917E-4</c:v>
                </c:pt>
                <c:pt idx="31">
                  <c:v>2.9960499999999999E-4</c:v>
                </c:pt>
                <c:pt idx="32">
                  <c:v>5.1117299999999997E-4</c:v>
                </c:pt>
                <c:pt idx="33">
                  <c:v>9.13147E-4</c:v>
                </c:pt>
                <c:pt idx="34">
                  <c:v>1.03629E-3</c:v>
                </c:pt>
                <c:pt idx="35">
                  <c:v>8.9705399999999999E-4</c:v>
                </c:pt>
                <c:pt idx="36">
                  <c:v>7.8261300000000004E-4</c:v>
                </c:pt>
                <c:pt idx="37">
                  <c:v>7.3218700000000003E-4</c:v>
                </c:pt>
                <c:pt idx="38">
                  <c:v>6.7556300000000001E-4</c:v>
                </c:pt>
                <c:pt idx="39">
                  <c:v>6.3228999999999998E-4</c:v>
                </c:pt>
                <c:pt idx="40">
                  <c:v>7.3457100000000005E-4</c:v>
                </c:pt>
                <c:pt idx="41">
                  <c:v>1.13142E-3</c:v>
                </c:pt>
                <c:pt idx="42">
                  <c:v>1.1039999999999999E-3</c:v>
                </c:pt>
                <c:pt idx="43">
                  <c:v>9.2316000000000002E-4</c:v>
                </c:pt>
                <c:pt idx="44">
                  <c:v>9.6905600000000004E-4</c:v>
                </c:pt>
                <c:pt idx="45">
                  <c:v>1.14346E-3</c:v>
                </c:pt>
                <c:pt idx="46">
                  <c:v>1.37652E-3</c:v>
                </c:pt>
                <c:pt idx="47">
                  <c:v>2.02133E-3</c:v>
                </c:pt>
                <c:pt idx="48">
                  <c:v>2.43904E-3</c:v>
                </c:pt>
                <c:pt idx="49">
                  <c:v>2.47146E-3</c:v>
                </c:pt>
                <c:pt idx="50">
                  <c:v>2.99169E-3</c:v>
                </c:pt>
                <c:pt idx="51">
                  <c:v>3.7298399999999999E-3</c:v>
                </c:pt>
                <c:pt idx="52">
                  <c:v>3.2077E-3</c:v>
                </c:pt>
                <c:pt idx="53">
                  <c:v>3.2296299999999998E-3</c:v>
                </c:pt>
                <c:pt idx="54">
                  <c:v>4.1790300000000002E-3</c:v>
                </c:pt>
                <c:pt idx="55">
                  <c:v>4.9109799999999997E-3</c:v>
                </c:pt>
                <c:pt idx="56">
                  <c:v>5.55471E-3</c:v>
                </c:pt>
                <c:pt idx="57">
                  <c:v>6.8445499999999996E-3</c:v>
                </c:pt>
                <c:pt idx="58">
                  <c:v>8.34996E-3</c:v>
                </c:pt>
                <c:pt idx="59">
                  <c:v>8.7223600000000002E-3</c:v>
                </c:pt>
                <c:pt idx="60">
                  <c:v>8.0628999999999996E-3</c:v>
                </c:pt>
                <c:pt idx="61">
                  <c:v>9.8519899999999997E-3</c:v>
                </c:pt>
                <c:pt idx="62">
                  <c:v>1.25352E-2</c:v>
                </c:pt>
                <c:pt idx="63">
                  <c:v>1.3242800000000001E-2</c:v>
                </c:pt>
                <c:pt idx="64">
                  <c:v>1.41659E-2</c:v>
                </c:pt>
                <c:pt idx="65">
                  <c:v>1.4801099999999999E-2</c:v>
                </c:pt>
                <c:pt idx="66">
                  <c:v>2.0113099999999998E-2</c:v>
                </c:pt>
                <c:pt idx="67">
                  <c:v>2.6994799999999999E-2</c:v>
                </c:pt>
                <c:pt idx="68">
                  <c:v>1.97488E-2</c:v>
                </c:pt>
                <c:pt idx="69">
                  <c:v>2.3092399999999999E-2</c:v>
                </c:pt>
                <c:pt idx="70">
                  <c:v>3.6400099999999998E-2</c:v>
                </c:pt>
                <c:pt idx="71">
                  <c:v>2.6979599999999999E-2</c:v>
                </c:pt>
                <c:pt idx="72">
                  <c:v>3.6649899999999999E-2</c:v>
                </c:pt>
                <c:pt idx="73">
                  <c:v>5.6350900000000002E-2</c:v>
                </c:pt>
                <c:pt idx="74">
                  <c:v>3.3478000000000001E-2</c:v>
                </c:pt>
                <c:pt idx="75">
                  <c:v>3.5682899999999997E-2</c:v>
                </c:pt>
                <c:pt idx="76">
                  <c:v>9.5802799999999994E-2</c:v>
                </c:pt>
                <c:pt idx="77">
                  <c:v>0.11794300000000001</c:v>
                </c:pt>
                <c:pt idx="78">
                  <c:v>7.3151099999999997E-2</c:v>
                </c:pt>
                <c:pt idx="79">
                  <c:v>7.9308000000000003E-2</c:v>
                </c:pt>
                <c:pt idx="80">
                  <c:v>0.106003</c:v>
                </c:pt>
                <c:pt idx="81">
                  <c:v>0.11709600000000001</c:v>
                </c:pt>
                <c:pt idx="82">
                  <c:v>0.136735</c:v>
                </c:pt>
                <c:pt idx="83">
                  <c:v>0.143258</c:v>
                </c:pt>
                <c:pt idx="84">
                  <c:v>0.13272999999999999</c:v>
                </c:pt>
                <c:pt idx="85">
                  <c:v>0.14322799999999999</c:v>
                </c:pt>
                <c:pt idx="86">
                  <c:v>0.15407699999999999</c:v>
                </c:pt>
                <c:pt idx="87">
                  <c:v>0.16375799999999999</c:v>
                </c:pt>
                <c:pt idx="88">
                  <c:v>0.18565499999999999</c:v>
                </c:pt>
                <c:pt idx="89">
                  <c:v>0.19613</c:v>
                </c:pt>
                <c:pt idx="90">
                  <c:v>0.20684900000000001</c:v>
                </c:pt>
                <c:pt idx="91">
                  <c:v>0.22168099999999999</c:v>
                </c:pt>
                <c:pt idx="92">
                  <c:v>0.26062200000000002</c:v>
                </c:pt>
                <c:pt idx="93">
                  <c:v>0.290468</c:v>
                </c:pt>
                <c:pt idx="94">
                  <c:v>0.28509699999999999</c:v>
                </c:pt>
                <c:pt idx="95">
                  <c:v>0.30401800000000001</c:v>
                </c:pt>
                <c:pt idx="96">
                  <c:v>0.33709899999999998</c:v>
                </c:pt>
                <c:pt idx="97">
                  <c:v>0.36871500000000001</c:v>
                </c:pt>
                <c:pt idx="98">
                  <c:v>0.412966</c:v>
                </c:pt>
                <c:pt idx="99">
                  <c:v>0.43396200000000001</c:v>
                </c:pt>
                <c:pt idx="100">
                  <c:v>0.45800999999999997</c:v>
                </c:pt>
                <c:pt idx="101">
                  <c:v>0.476686</c:v>
                </c:pt>
                <c:pt idx="102">
                  <c:v>0.49426500000000001</c:v>
                </c:pt>
                <c:pt idx="103">
                  <c:v>0.54437599999999997</c:v>
                </c:pt>
                <c:pt idx="104">
                  <c:v>0.56665399999999999</c:v>
                </c:pt>
                <c:pt idx="105">
                  <c:v>0.57184199999999996</c:v>
                </c:pt>
                <c:pt idx="106">
                  <c:v>0.59802599999999995</c:v>
                </c:pt>
                <c:pt idx="107">
                  <c:v>0.61651999999999996</c:v>
                </c:pt>
                <c:pt idx="108">
                  <c:v>0.65307999999999999</c:v>
                </c:pt>
                <c:pt idx="109">
                  <c:v>0.67200099999999996</c:v>
                </c:pt>
                <c:pt idx="110">
                  <c:v>0.66870499999999999</c:v>
                </c:pt>
                <c:pt idx="111">
                  <c:v>0.70843900000000004</c:v>
                </c:pt>
                <c:pt idx="112">
                  <c:v>0.74713499999999999</c:v>
                </c:pt>
                <c:pt idx="113">
                  <c:v>0.76385899999999995</c:v>
                </c:pt>
                <c:pt idx="114">
                  <c:v>0.770756</c:v>
                </c:pt>
                <c:pt idx="115">
                  <c:v>0.78290199999999999</c:v>
                </c:pt>
                <c:pt idx="116">
                  <c:v>0.79437599999999997</c:v>
                </c:pt>
                <c:pt idx="117">
                  <c:v>0.80298199999999997</c:v>
                </c:pt>
                <c:pt idx="118">
                  <c:v>0.80579000000000001</c:v>
                </c:pt>
                <c:pt idx="119">
                  <c:v>0.80652199999999996</c:v>
                </c:pt>
                <c:pt idx="120">
                  <c:v>0.79803800000000003</c:v>
                </c:pt>
                <c:pt idx="121">
                  <c:v>0.79016500000000001</c:v>
                </c:pt>
                <c:pt idx="122">
                  <c:v>0.78625900000000004</c:v>
                </c:pt>
                <c:pt idx="123">
                  <c:v>0.77148799999999995</c:v>
                </c:pt>
                <c:pt idx="124">
                  <c:v>0.75488699999999997</c:v>
                </c:pt>
                <c:pt idx="125">
                  <c:v>0.74103200000000002</c:v>
                </c:pt>
                <c:pt idx="126">
                  <c:v>0.71417600000000003</c:v>
                </c:pt>
                <c:pt idx="127">
                  <c:v>0.69708599999999998</c:v>
                </c:pt>
                <c:pt idx="128">
                  <c:v>0.678898</c:v>
                </c:pt>
                <c:pt idx="129">
                  <c:v>0.64185000000000003</c:v>
                </c:pt>
                <c:pt idx="130">
                  <c:v>0.61737399999999998</c:v>
                </c:pt>
                <c:pt idx="131">
                  <c:v>0.58850499999999994</c:v>
                </c:pt>
                <c:pt idx="132">
                  <c:v>0.54632899999999995</c:v>
                </c:pt>
                <c:pt idx="133">
                  <c:v>0.53863899999999998</c:v>
                </c:pt>
                <c:pt idx="134">
                  <c:v>0.53339000000000003</c:v>
                </c:pt>
                <c:pt idx="135">
                  <c:v>0.48516999999999999</c:v>
                </c:pt>
                <c:pt idx="136">
                  <c:v>0.447268</c:v>
                </c:pt>
                <c:pt idx="137">
                  <c:v>0.418825</c:v>
                </c:pt>
                <c:pt idx="138">
                  <c:v>0.383608</c:v>
                </c:pt>
                <c:pt idx="139">
                  <c:v>0.36999700000000002</c:v>
                </c:pt>
                <c:pt idx="140">
                  <c:v>0.35144199999999998</c:v>
                </c:pt>
                <c:pt idx="141">
                  <c:v>0.31720199999999998</c:v>
                </c:pt>
                <c:pt idx="142">
                  <c:v>0.30523899999999998</c:v>
                </c:pt>
                <c:pt idx="143">
                  <c:v>0.28851500000000002</c:v>
                </c:pt>
                <c:pt idx="144">
                  <c:v>0.25482399999999999</c:v>
                </c:pt>
                <c:pt idx="145">
                  <c:v>0.23755000000000001</c:v>
                </c:pt>
                <c:pt idx="146">
                  <c:v>0.22418299999999999</c:v>
                </c:pt>
                <c:pt idx="147">
                  <c:v>0.20605599999999999</c:v>
                </c:pt>
                <c:pt idx="148">
                  <c:v>0.195741</c:v>
                </c:pt>
                <c:pt idx="149">
                  <c:v>0.17968799999999999</c:v>
                </c:pt>
                <c:pt idx="150">
                  <c:v>0.17016700000000001</c:v>
                </c:pt>
                <c:pt idx="151">
                  <c:v>0.166322</c:v>
                </c:pt>
                <c:pt idx="152">
                  <c:v>0.152833</c:v>
                </c:pt>
                <c:pt idx="153">
                  <c:v>0.122986</c:v>
                </c:pt>
                <c:pt idx="154">
                  <c:v>0.10974200000000001</c:v>
                </c:pt>
                <c:pt idx="155">
                  <c:v>9.8213700000000001E-2</c:v>
                </c:pt>
                <c:pt idx="156">
                  <c:v>8.4049700000000005E-2</c:v>
                </c:pt>
                <c:pt idx="157">
                  <c:v>7.3463899999999999E-2</c:v>
                </c:pt>
                <c:pt idx="158">
                  <c:v>6.7944000000000004E-2</c:v>
                </c:pt>
                <c:pt idx="159">
                  <c:v>6.3171900000000003E-2</c:v>
                </c:pt>
                <c:pt idx="160">
                  <c:v>6.4754999999999993E-2</c:v>
                </c:pt>
                <c:pt idx="161">
                  <c:v>7.0457900000000004E-2</c:v>
                </c:pt>
                <c:pt idx="162">
                  <c:v>6.7451999999999998E-2</c:v>
                </c:pt>
                <c:pt idx="163">
                  <c:v>5.73351E-2</c:v>
                </c:pt>
                <c:pt idx="164">
                  <c:v>4.7817499999999999E-2</c:v>
                </c:pt>
                <c:pt idx="165">
                  <c:v>3.4813200000000002E-2</c:v>
                </c:pt>
                <c:pt idx="166">
                  <c:v>2.47041E-2</c:v>
                </c:pt>
                <c:pt idx="167">
                  <c:v>2.09962E-2</c:v>
                </c:pt>
                <c:pt idx="168">
                  <c:v>2.2842500000000002E-2</c:v>
                </c:pt>
                <c:pt idx="169">
                  <c:v>2.49254E-2</c:v>
                </c:pt>
                <c:pt idx="170">
                  <c:v>2.5764599999999999E-2</c:v>
                </c:pt>
                <c:pt idx="171">
                  <c:v>2.9544899999999999E-2</c:v>
                </c:pt>
                <c:pt idx="172">
                  <c:v>2.6851799999999999E-2</c:v>
                </c:pt>
                <c:pt idx="173">
                  <c:v>1.6456700000000001E-2</c:v>
                </c:pt>
                <c:pt idx="174">
                  <c:v>1.08643E-2</c:v>
                </c:pt>
                <c:pt idx="175">
                  <c:v>9.5034200000000003E-3</c:v>
                </c:pt>
                <c:pt idx="176">
                  <c:v>8.5845599999999998E-3</c:v>
                </c:pt>
                <c:pt idx="177">
                  <c:v>9.3103100000000005E-3</c:v>
                </c:pt>
                <c:pt idx="178">
                  <c:v>9.6359800000000006E-3</c:v>
                </c:pt>
                <c:pt idx="179">
                  <c:v>9.9020600000000007E-3</c:v>
                </c:pt>
                <c:pt idx="180">
                  <c:v>8.4014499999999995E-3</c:v>
                </c:pt>
                <c:pt idx="181">
                  <c:v>6.9423000000000002E-3</c:v>
                </c:pt>
                <c:pt idx="182">
                  <c:v>4.8246699999999997E-3</c:v>
                </c:pt>
                <c:pt idx="183">
                  <c:v>3.5629400000000001E-3</c:v>
                </c:pt>
                <c:pt idx="184">
                  <c:v>4.0812799999999996E-3</c:v>
                </c:pt>
                <c:pt idx="185">
                  <c:v>6.1087900000000002E-3</c:v>
                </c:pt>
                <c:pt idx="186">
                  <c:v>6.3152599999999996E-3</c:v>
                </c:pt>
                <c:pt idx="187">
                  <c:v>3.0937299999999998E-3</c:v>
                </c:pt>
                <c:pt idx="188">
                  <c:v>1.9068799999999999E-3</c:v>
                </c:pt>
                <c:pt idx="189">
                  <c:v>1.88781E-3</c:v>
                </c:pt>
                <c:pt idx="190">
                  <c:v>3.79612E-3</c:v>
                </c:pt>
                <c:pt idx="191">
                  <c:v>5.6124E-3</c:v>
                </c:pt>
                <c:pt idx="192">
                  <c:v>4.0469499999999997E-3</c:v>
                </c:pt>
                <c:pt idx="193">
                  <c:v>2.13291E-3</c:v>
                </c:pt>
                <c:pt idx="194">
                  <c:v>1.1654E-3</c:v>
                </c:pt>
                <c:pt idx="195">
                  <c:v>6.6239000000000001E-4</c:v>
                </c:pt>
                <c:pt idx="196">
                  <c:v>1.25004E-3</c:v>
                </c:pt>
                <c:pt idx="197">
                  <c:v>1.92476E-3</c:v>
                </c:pt>
                <c:pt idx="198">
                  <c:v>2.2685700000000001E-3</c:v>
                </c:pt>
                <c:pt idx="199">
                  <c:v>2.1224199999999999E-3</c:v>
                </c:pt>
                <c:pt idx="200">
                  <c:v>1.1396500000000001E-3</c:v>
                </c:pt>
                <c:pt idx="201">
                  <c:v>2.8240900000000001E-4</c:v>
                </c:pt>
                <c:pt idx="202">
                  <c:v>6.8462299999999998E-4</c:v>
                </c:pt>
                <c:pt idx="203">
                  <c:v>6.0439499999999998E-4</c:v>
                </c:pt>
                <c:pt idx="204">
                  <c:v>2.7823600000000001E-4</c:v>
                </c:pt>
                <c:pt idx="205">
                  <c:v>1.1584200000000001E-4</c:v>
                </c:pt>
                <c:pt idx="206">
                  <c:v>6.3128999999999998E-5</c:v>
                </c:pt>
                <c:pt idx="207">
                  <c:v>3.7058999999999999E-5</c:v>
                </c:pt>
                <c:pt idx="208">
                  <c:v>2.6152E-5</c:v>
                </c:pt>
                <c:pt idx="209">
                  <c:v>2.1912E-5</c:v>
                </c:pt>
                <c:pt idx="210">
                  <c:v>2.3484000000000001E-5</c:v>
                </c:pt>
                <c:pt idx="211">
                  <c:v>1.6331999999999999E-5</c:v>
                </c:pt>
                <c:pt idx="212">
                  <c:v>1.9735E-5</c:v>
                </c:pt>
                <c:pt idx="213">
                  <c:v>2.5477E-5</c:v>
                </c:pt>
                <c:pt idx="214">
                  <c:v>7.5356000000000002E-5</c:v>
                </c:pt>
                <c:pt idx="215">
                  <c:v>1.8664E-5</c:v>
                </c:pt>
                <c:pt idx="216">
                  <c:v>1.5546E-5</c:v>
                </c:pt>
                <c:pt idx="217">
                  <c:v>1.1008E-5</c:v>
                </c:pt>
                <c:pt idx="218">
                  <c:v>1.1284000000000001E-5</c:v>
                </c:pt>
                <c:pt idx="219">
                  <c:v>1.045E-5</c:v>
                </c:pt>
                <c:pt idx="220">
                  <c:v>1.1966E-5</c:v>
                </c:pt>
                <c:pt idx="221">
                  <c:v>6.9439999999999999E-6</c:v>
                </c:pt>
                <c:pt idx="222">
                  <c:v>1.0981999999999999E-5</c:v>
                </c:pt>
                <c:pt idx="223">
                  <c:v>8.4770000000000003E-6</c:v>
                </c:pt>
                <c:pt idx="224">
                  <c:v>9.2979999999999997E-6</c:v>
                </c:pt>
                <c:pt idx="225">
                  <c:v>6.8809999999999998E-6</c:v>
                </c:pt>
                <c:pt idx="226">
                  <c:v>7.3069999999999997E-6</c:v>
                </c:pt>
                <c:pt idx="227">
                  <c:v>1.0872E-5</c:v>
                </c:pt>
                <c:pt idx="228">
                  <c:v>9.9669999999999996E-6</c:v>
                </c:pt>
                <c:pt idx="229">
                  <c:v>1.1151999999999999E-5</c:v>
                </c:pt>
                <c:pt idx="230">
                  <c:v>1.1966E-5</c:v>
                </c:pt>
                <c:pt idx="231">
                  <c:v>7.9070000000000007E-6</c:v>
                </c:pt>
                <c:pt idx="232">
                  <c:v>9.2159999999999995E-6</c:v>
                </c:pt>
                <c:pt idx="233">
                  <c:v>8.0390000000000005E-6</c:v>
                </c:pt>
                <c:pt idx="234">
                  <c:v>8.7150000000000004E-6</c:v>
                </c:pt>
                <c:pt idx="235">
                  <c:v>1.2680999999999999E-5</c:v>
                </c:pt>
                <c:pt idx="236">
                  <c:v>9.6730000000000004E-6</c:v>
                </c:pt>
                <c:pt idx="237">
                  <c:v>6.866E-6</c:v>
                </c:pt>
                <c:pt idx="238">
                  <c:v>7.0929999999999997E-6</c:v>
                </c:pt>
                <c:pt idx="239">
                  <c:v>6.9829999999999999E-6</c:v>
                </c:pt>
                <c:pt idx="240">
                  <c:v>7.7430000000000002E-6</c:v>
                </c:pt>
              </c:numCache>
            </c:numRef>
          </c:yVal>
          <c:smooth val="0"/>
          <c:extLst>
            <c:ext xmlns:c16="http://schemas.microsoft.com/office/drawing/2014/chart" uri="{C3380CC4-5D6E-409C-BE32-E72D297353CC}">
              <c16:uniqueId val="{00000002-09F8-40B7-B857-9FF67C4E8B59}"/>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Angle_Perpendicular!$I$9:$I$249</c:f>
              <c:numCache>
                <c:formatCode>General</c:formatCode>
                <c:ptCount val="241"/>
                <c:pt idx="0">
                  <c:v>1.2278E-5</c:v>
                </c:pt>
                <c:pt idx="1">
                  <c:v>1.2696E-5</c:v>
                </c:pt>
                <c:pt idx="2">
                  <c:v>1.2058E-5</c:v>
                </c:pt>
                <c:pt idx="3">
                  <c:v>1.0993E-5</c:v>
                </c:pt>
                <c:pt idx="4">
                  <c:v>1.2096000000000001E-5</c:v>
                </c:pt>
                <c:pt idx="5">
                  <c:v>1.1333E-5</c:v>
                </c:pt>
                <c:pt idx="6">
                  <c:v>1.2989E-5</c:v>
                </c:pt>
                <c:pt idx="7">
                  <c:v>1.2337000000000001E-5</c:v>
                </c:pt>
                <c:pt idx="8">
                  <c:v>1.0652999999999999E-5</c:v>
                </c:pt>
                <c:pt idx="9">
                  <c:v>1.2686E-5</c:v>
                </c:pt>
                <c:pt idx="10">
                  <c:v>1.2522E-5</c:v>
                </c:pt>
                <c:pt idx="11">
                  <c:v>1.2719E-5</c:v>
                </c:pt>
                <c:pt idx="12">
                  <c:v>1.2711000000000001E-5</c:v>
                </c:pt>
                <c:pt idx="13">
                  <c:v>1.6418000000000001E-5</c:v>
                </c:pt>
                <c:pt idx="14">
                  <c:v>1.4229999999999999E-5</c:v>
                </c:pt>
                <c:pt idx="15">
                  <c:v>1.5916000000000001E-5</c:v>
                </c:pt>
                <c:pt idx="16">
                  <c:v>1.6582000000000001E-5</c:v>
                </c:pt>
                <c:pt idx="17">
                  <c:v>1.4082E-5</c:v>
                </c:pt>
                <c:pt idx="18">
                  <c:v>1.7771E-5</c:v>
                </c:pt>
                <c:pt idx="19">
                  <c:v>2.6871000000000001E-5</c:v>
                </c:pt>
                <c:pt idx="20">
                  <c:v>2.4297000000000001E-5</c:v>
                </c:pt>
                <c:pt idx="21">
                  <c:v>2.8487E-5</c:v>
                </c:pt>
                <c:pt idx="22">
                  <c:v>2.3711999999999999E-5</c:v>
                </c:pt>
                <c:pt idx="23">
                  <c:v>2.2914000000000001E-5</c:v>
                </c:pt>
                <c:pt idx="24">
                  <c:v>2.8342000000000001E-5</c:v>
                </c:pt>
                <c:pt idx="25">
                  <c:v>3.9193999999999998E-5</c:v>
                </c:pt>
                <c:pt idx="26">
                  <c:v>5.3015E-5</c:v>
                </c:pt>
                <c:pt idx="27">
                  <c:v>1.29641E-4</c:v>
                </c:pt>
                <c:pt idx="28">
                  <c:v>2.8631300000000001E-4</c:v>
                </c:pt>
                <c:pt idx="29">
                  <c:v>3.1831999999999997E-4</c:v>
                </c:pt>
                <c:pt idx="30">
                  <c:v>2.4014800000000001E-4</c:v>
                </c:pt>
                <c:pt idx="31">
                  <c:v>2.13117E-4</c:v>
                </c:pt>
                <c:pt idx="32">
                  <c:v>3.9404799999999998E-4</c:v>
                </c:pt>
                <c:pt idx="33">
                  <c:v>7.03815E-4</c:v>
                </c:pt>
                <c:pt idx="34">
                  <c:v>7.6437399999999996E-4</c:v>
                </c:pt>
                <c:pt idx="35">
                  <c:v>6.7818499999999999E-4</c:v>
                </c:pt>
                <c:pt idx="36">
                  <c:v>6.1464699999999996E-4</c:v>
                </c:pt>
                <c:pt idx="37">
                  <c:v>5.63983E-4</c:v>
                </c:pt>
                <c:pt idx="38">
                  <c:v>5.1653799999999998E-4</c:v>
                </c:pt>
                <c:pt idx="39">
                  <c:v>4.9865599999999999E-4</c:v>
                </c:pt>
                <c:pt idx="40">
                  <c:v>5.4455200000000001E-4</c:v>
                </c:pt>
                <c:pt idx="41">
                  <c:v>8.2552799999999996E-4</c:v>
                </c:pt>
                <c:pt idx="42">
                  <c:v>8.4853499999999998E-4</c:v>
                </c:pt>
                <c:pt idx="43">
                  <c:v>6.6435699999999997E-4</c:v>
                </c:pt>
                <c:pt idx="44">
                  <c:v>6.3956199999999999E-4</c:v>
                </c:pt>
                <c:pt idx="45">
                  <c:v>7.9524900000000004E-4</c:v>
                </c:pt>
                <c:pt idx="46">
                  <c:v>9.4998299999999995E-4</c:v>
                </c:pt>
                <c:pt idx="47">
                  <c:v>1.39499E-3</c:v>
                </c:pt>
                <c:pt idx="48">
                  <c:v>1.80317E-3</c:v>
                </c:pt>
                <c:pt idx="49">
                  <c:v>1.81795E-3</c:v>
                </c:pt>
                <c:pt idx="50">
                  <c:v>2.0442199999999998E-3</c:v>
                </c:pt>
                <c:pt idx="51">
                  <c:v>2.47146E-3</c:v>
                </c:pt>
                <c:pt idx="52">
                  <c:v>2.1825E-3</c:v>
                </c:pt>
                <c:pt idx="53">
                  <c:v>2.2754799999999999E-3</c:v>
                </c:pt>
                <c:pt idx="54">
                  <c:v>2.9201700000000001E-3</c:v>
                </c:pt>
                <c:pt idx="55">
                  <c:v>3.3712500000000001E-3</c:v>
                </c:pt>
                <c:pt idx="56">
                  <c:v>3.8056499999999998E-3</c:v>
                </c:pt>
                <c:pt idx="57">
                  <c:v>4.6539600000000004E-3</c:v>
                </c:pt>
                <c:pt idx="58">
                  <c:v>5.6329099999999997E-3</c:v>
                </c:pt>
                <c:pt idx="59">
                  <c:v>5.91853E-3</c:v>
                </c:pt>
                <c:pt idx="60">
                  <c:v>5.46125E-3</c:v>
                </c:pt>
                <c:pt idx="61">
                  <c:v>6.7076999999999996E-3</c:v>
                </c:pt>
                <c:pt idx="62">
                  <c:v>8.4047900000000005E-3</c:v>
                </c:pt>
                <c:pt idx="63">
                  <c:v>8.4891900000000006E-3</c:v>
                </c:pt>
                <c:pt idx="64">
                  <c:v>9.5115300000000007E-3</c:v>
                </c:pt>
                <c:pt idx="65">
                  <c:v>1.18104E-2</c:v>
                </c:pt>
                <c:pt idx="66">
                  <c:v>1.5392400000000001E-2</c:v>
                </c:pt>
                <c:pt idx="67">
                  <c:v>1.78281E-2</c:v>
                </c:pt>
                <c:pt idx="68">
                  <c:v>1.22548E-2</c:v>
                </c:pt>
                <c:pt idx="69">
                  <c:v>1.60486E-2</c:v>
                </c:pt>
                <c:pt idx="70">
                  <c:v>2.5654E-2</c:v>
                </c:pt>
                <c:pt idx="71">
                  <c:v>1.8541499999999999E-2</c:v>
                </c:pt>
                <c:pt idx="72">
                  <c:v>2.5074099999999998E-2</c:v>
                </c:pt>
                <c:pt idx="73">
                  <c:v>3.7756199999999997E-2</c:v>
                </c:pt>
                <c:pt idx="74">
                  <c:v>2.2192099999999999E-2</c:v>
                </c:pt>
                <c:pt idx="75">
                  <c:v>2.4290200000000001E-2</c:v>
                </c:pt>
                <c:pt idx="76">
                  <c:v>6.4751100000000006E-2</c:v>
                </c:pt>
                <c:pt idx="77">
                  <c:v>7.7339599999999994E-2</c:v>
                </c:pt>
                <c:pt idx="78">
                  <c:v>4.7943399999999997E-2</c:v>
                </c:pt>
                <c:pt idx="79">
                  <c:v>5.2498099999999999E-2</c:v>
                </c:pt>
                <c:pt idx="80">
                  <c:v>6.9946800000000003E-2</c:v>
                </c:pt>
                <c:pt idx="81">
                  <c:v>7.6965800000000001E-2</c:v>
                </c:pt>
                <c:pt idx="82">
                  <c:v>8.9905299999999994E-2</c:v>
                </c:pt>
                <c:pt idx="83">
                  <c:v>9.4162499999999996E-2</c:v>
                </c:pt>
                <c:pt idx="84">
                  <c:v>8.72502E-2</c:v>
                </c:pt>
                <c:pt idx="85">
                  <c:v>9.3536900000000006E-2</c:v>
                </c:pt>
                <c:pt idx="86">
                  <c:v>0.100686</c:v>
                </c:pt>
                <c:pt idx="87">
                  <c:v>0.107209</c:v>
                </c:pt>
                <c:pt idx="88">
                  <c:v>0.121293</c:v>
                </c:pt>
                <c:pt idx="89">
                  <c:v>0.12799199999999999</c:v>
                </c:pt>
                <c:pt idx="90">
                  <c:v>0.13458300000000001</c:v>
                </c:pt>
                <c:pt idx="91">
                  <c:v>0.14424200000000001</c:v>
                </c:pt>
                <c:pt idx="92">
                  <c:v>0.16944200000000001</c:v>
                </c:pt>
                <c:pt idx="93">
                  <c:v>0.18864500000000001</c:v>
                </c:pt>
                <c:pt idx="94">
                  <c:v>0.18463199999999999</c:v>
                </c:pt>
                <c:pt idx="95">
                  <c:v>0.196939</c:v>
                </c:pt>
                <c:pt idx="96">
                  <c:v>0.218751</c:v>
                </c:pt>
                <c:pt idx="97">
                  <c:v>0.23809900000000001</c:v>
                </c:pt>
                <c:pt idx="98">
                  <c:v>0.267092</c:v>
                </c:pt>
                <c:pt idx="99">
                  <c:v>0.28033599999999997</c:v>
                </c:pt>
                <c:pt idx="100">
                  <c:v>0.29522900000000002</c:v>
                </c:pt>
                <c:pt idx="101">
                  <c:v>0.30707000000000001</c:v>
                </c:pt>
                <c:pt idx="102">
                  <c:v>0.31872699999999998</c:v>
                </c:pt>
                <c:pt idx="103">
                  <c:v>0.35083199999999998</c:v>
                </c:pt>
                <c:pt idx="104">
                  <c:v>0.36456499999999997</c:v>
                </c:pt>
                <c:pt idx="105">
                  <c:v>0.367678</c:v>
                </c:pt>
                <c:pt idx="106">
                  <c:v>0.385073</c:v>
                </c:pt>
                <c:pt idx="107">
                  <c:v>0.39685199999999998</c:v>
                </c:pt>
                <c:pt idx="108">
                  <c:v>0.42004599999999997</c:v>
                </c:pt>
                <c:pt idx="109">
                  <c:v>0.43170399999999998</c:v>
                </c:pt>
                <c:pt idx="110">
                  <c:v>0.42962800000000001</c:v>
                </c:pt>
                <c:pt idx="111">
                  <c:v>0.45593499999999998</c:v>
                </c:pt>
                <c:pt idx="112">
                  <c:v>0.48034900000000003</c:v>
                </c:pt>
                <c:pt idx="113">
                  <c:v>0.49096899999999999</c:v>
                </c:pt>
                <c:pt idx="114">
                  <c:v>0.49530200000000002</c:v>
                </c:pt>
                <c:pt idx="115">
                  <c:v>0.50336099999999995</c:v>
                </c:pt>
                <c:pt idx="116">
                  <c:v>0.51092899999999997</c:v>
                </c:pt>
                <c:pt idx="117">
                  <c:v>0.51660499999999998</c:v>
                </c:pt>
                <c:pt idx="118">
                  <c:v>0.51831400000000005</c:v>
                </c:pt>
                <c:pt idx="119">
                  <c:v>0.51935200000000004</c:v>
                </c:pt>
                <c:pt idx="120">
                  <c:v>0.51410299999999998</c:v>
                </c:pt>
                <c:pt idx="121">
                  <c:v>0.50915900000000003</c:v>
                </c:pt>
                <c:pt idx="122">
                  <c:v>0.50665700000000002</c:v>
                </c:pt>
                <c:pt idx="123">
                  <c:v>0.49713299999999999</c:v>
                </c:pt>
                <c:pt idx="124">
                  <c:v>0.486147</c:v>
                </c:pt>
                <c:pt idx="125">
                  <c:v>0.47723599999999999</c:v>
                </c:pt>
                <c:pt idx="126">
                  <c:v>0.46020699999999998</c:v>
                </c:pt>
                <c:pt idx="127">
                  <c:v>0.44934299999999999</c:v>
                </c:pt>
                <c:pt idx="128">
                  <c:v>0.43725799999999998</c:v>
                </c:pt>
                <c:pt idx="129">
                  <c:v>0.41321000000000002</c:v>
                </c:pt>
                <c:pt idx="130">
                  <c:v>0.39758500000000002</c:v>
                </c:pt>
                <c:pt idx="131">
                  <c:v>0.37878600000000001</c:v>
                </c:pt>
                <c:pt idx="132">
                  <c:v>0.35113699999999998</c:v>
                </c:pt>
                <c:pt idx="133">
                  <c:v>0.346804</c:v>
                </c:pt>
                <c:pt idx="134">
                  <c:v>0.342775</c:v>
                </c:pt>
                <c:pt idx="135">
                  <c:v>0.31128099999999997</c:v>
                </c:pt>
                <c:pt idx="136">
                  <c:v>0.28747699999999998</c:v>
                </c:pt>
                <c:pt idx="137">
                  <c:v>0.26965499999999998</c:v>
                </c:pt>
                <c:pt idx="138">
                  <c:v>0.24743699999999999</c:v>
                </c:pt>
                <c:pt idx="139">
                  <c:v>0.239869</c:v>
                </c:pt>
                <c:pt idx="140">
                  <c:v>0.22772300000000001</c:v>
                </c:pt>
                <c:pt idx="141">
                  <c:v>0.206178</c:v>
                </c:pt>
                <c:pt idx="142">
                  <c:v>0.199098</c:v>
                </c:pt>
                <c:pt idx="143">
                  <c:v>0.18725700000000001</c:v>
                </c:pt>
                <c:pt idx="144">
                  <c:v>0.16473499999999999</c:v>
                </c:pt>
                <c:pt idx="145">
                  <c:v>0.154115</c:v>
                </c:pt>
                <c:pt idx="146">
                  <c:v>0.144654</c:v>
                </c:pt>
                <c:pt idx="147">
                  <c:v>0.132081</c:v>
                </c:pt>
                <c:pt idx="148">
                  <c:v>0.12585499999999999</c:v>
                </c:pt>
                <c:pt idx="149">
                  <c:v>0.115052</c:v>
                </c:pt>
                <c:pt idx="150">
                  <c:v>0.109803</c:v>
                </c:pt>
                <c:pt idx="151">
                  <c:v>0.108094</c:v>
                </c:pt>
                <c:pt idx="152">
                  <c:v>9.6863299999999999E-2</c:v>
                </c:pt>
                <c:pt idx="153">
                  <c:v>8.0418100000000006E-2</c:v>
                </c:pt>
                <c:pt idx="154">
                  <c:v>7.3120599999999994E-2</c:v>
                </c:pt>
                <c:pt idx="155">
                  <c:v>6.5617099999999998E-2</c:v>
                </c:pt>
                <c:pt idx="156">
                  <c:v>5.4634299999999997E-2</c:v>
                </c:pt>
                <c:pt idx="157">
                  <c:v>4.6905799999999997E-2</c:v>
                </c:pt>
                <c:pt idx="158">
                  <c:v>4.2740100000000003E-2</c:v>
                </c:pt>
                <c:pt idx="159">
                  <c:v>4.0203299999999997E-2</c:v>
                </c:pt>
                <c:pt idx="160">
                  <c:v>4.21488E-2</c:v>
                </c:pt>
                <c:pt idx="161">
                  <c:v>4.6596800000000001E-2</c:v>
                </c:pt>
                <c:pt idx="162">
                  <c:v>4.5025099999999998E-2</c:v>
                </c:pt>
                <c:pt idx="163">
                  <c:v>3.8608799999999999E-2</c:v>
                </c:pt>
                <c:pt idx="164">
                  <c:v>3.2520500000000001E-2</c:v>
                </c:pt>
                <c:pt idx="165">
                  <c:v>2.35292E-2</c:v>
                </c:pt>
                <c:pt idx="166">
                  <c:v>1.6342300000000001E-2</c:v>
                </c:pt>
                <c:pt idx="167">
                  <c:v>1.3572799999999999E-2</c:v>
                </c:pt>
                <c:pt idx="168">
                  <c:v>1.4663799999999999E-2</c:v>
                </c:pt>
                <c:pt idx="169">
                  <c:v>1.62507E-2</c:v>
                </c:pt>
                <c:pt idx="170">
                  <c:v>1.7440899999999999E-2</c:v>
                </c:pt>
                <c:pt idx="171">
                  <c:v>2.03325E-2</c:v>
                </c:pt>
                <c:pt idx="172">
                  <c:v>1.8463299999999998E-2</c:v>
                </c:pt>
                <c:pt idx="173">
                  <c:v>1.13755E-2</c:v>
                </c:pt>
                <c:pt idx="174">
                  <c:v>7.4496600000000003E-3</c:v>
                </c:pt>
                <c:pt idx="175">
                  <c:v>6.39537E-3</c:v>
                </c:pt>
                <c:pt idx="176">
                  <c:v>5.6782100000000004E-3</c:v>
                </c:pt>
                <c:pt idx="177">
                  <c:v>6.4201700000000002E-3</c:v>
                </c:pt>
                <c:pt idx="178">
                  <c:v>6.7377399999999999E-3</c:v>
                </c:pt>
                <c:pt idx="179">
                  <c:v>6.8083099999999997E-3</c:v>
                </c:pt>
                <c:pt idx="180">
                  <c:v>5.8632199999999997E-3</c:v>
                </c:pt>
                <c:pt idx="181">
                  <c:v>4.8961899999999999E-3</c:v>
                </c:pt>
                <c:pt idx="182">
                  <c:v>3.3397800000000001E-3</c:v>
                </c:pt>
                <c:pt idx="183">
                  <c:v>2.4771799999999998E-3</c:v>
                </c:pt>
                <c:pt idx="184">
                  <c:v>2.9277999999999999E-3</c:v>
                </c:pt>
                <c:pt idx="185">
                  <c:v>4.3545099999999998E-3</c:v>
                </c:pt>
                <c:pt idx="186">
                  <c:v>4.31636E-3</c:v>
                </c:pt>
                <c:pt idx="187">
                  <c:v>2.1534100000000001E-3</c:v>
                </c:pt>
                <c:pt idx="188">
                  <c:v>1.4133500000000001E-3</c:v>
                </c:pt>
                <c:pt idx="189">
                  <c:v>1.4119200000000001E-3</c:v>
                </c:pt>
                <c:pt idx="190">
                  <c:v>2.7418299999999998E-3</c:v>
                </c:pt>
                <c:pt idx="191">
                  <c:v>3.9654099999999999E-3</c:v>
                </c:pt>
                <c:pt idx="192">
                  <c:v>2.82957E-3</c:v>
                </c:pt>
                <c:pt idx="193">
                  <c:v>1.53352E-3</c:v>
                </c:pt>
                <c:pt idx="194">
                  <c:v>8.7708600000000001E-4</c:v>
                </c:pt>
                <c:pt idx="195">
                  <c:v>5.1606099999999995E-4</c:v>
                </c:pt>
                <c:pt idx="196">
                  <c:v>8.7815899999999999E-4</c:v>
                </c:pt>
                <c:pt idx="197">
                  <c:v>1.26172E-3</c:v>
                </c:pt>
                <c:pt idx="198">
                  <c:v>1.5158700000000001E-3</c:v>
                </c:pt>
                <c:pt idx="199">
                  <c:v>1.4956100000000001E-3</c:v>
                </c:pt>
                <c:pt idx="200">
                  <c:v>8.6164800000000001E-4</c:v>
                </c:pt>
                <c:pt idx="201">
                  <c:v>2.27452E-4</c:v>
                </c:pt>
                <c:pt idx="202">
                  <c:v>4.6914999999999999E-4</c:v>
                </c:pt>
                <c:pt idx="203">
                  <c:v>4.2075100000000002E-4</c:v>
                </c:pt>
                <c:pt idx="204">
                  <c:v>1.9756099999999999E-4</c:v>
                </c:pt>
                <c:pt idx="205">
                  <c:v>8.2641999999999999E-5</c:v>
                </c:pt>
                <c:pt idx="206">
                  <c:v>3.9734000000000003E-5</c:v>
                </c:pt>
                <c:pt idx="207">
                  <c:v>2.4256999999999998E-5</c:v>
                </c:pt>
                <c:pt idx="208">
                  <c:v>1.573E-5</c:v>
                </c:pt>
                <c:pt idx="209">
                  <c:v>1.2828E-5</c:v>
                </c:pt>
                <c:pt idx="210">
                  <c:v>1.2765000000000001E-5</c:v>
                </c:pt>
                <c:pt idx="211">
                  <c:v>9.7319999999999993E-6</c:v>
                </c:pt>
                <c:pt idx="212">
                  <c:v>1.183E-5</c:v>
                </c:pt>
                <c:pt idx="213">
                  <c:v>1.4883E-5</c:v>
                </c:pt>
                <c:pt idx="214">
                  <c:v>3.7846999999999999E-5</c:v>
                </c:pt>
                <c:pt idx="215">
                  <c:v>1.0565E-5</c:v>
                </c:pt>
                <c:pt idx="216">
                  <c:v>8.8659999999999995E-6</c:v>
                </c:pt>
                <c:pt idx="217">
                  <c:v>6.579E-6</c:v>
                </c:pt>
                <c:pt idx="218">
                  <c:v>7.4229999999999999E-6</c:v>
                </c:pt>
                <c:pt idx="219">
                  <c:v>6.3779999999999998E-6</c:v>
                </c:pt>
                <c:pt idx="220">
                  <c:v>6.6390000000000003E-6</c:v>
                </c:pt>
                <c:pt idx="221">
                  <c:v>4.724E-6</c:v>
                </c:pt>
                <c:pt idx="222">
                  <c:v>6.8940000000000004E-6</c:v>
                </c:pt>
                <c:pt idx="223">
                  <c:v>5.3870000000000003E-6</c:v>
                </c:pt>
                <c:pt idx="224">
                  <c:v>6.3400000000000003E-6</c:v>
                </c:pt>
                <c:pt idx="225">
                  <c:v>4.3590000000000001E-6</c:v>
                </c:pt>
                <c:pt idx="226">
                  <c:v>4.4689999999999999E-6</c:v>
                </c:pt>
                <c:pt idx="227">
                  <c:v>6.5849999999999996E-6</c:v>
                </c:pt>
                <c:pt idx="228">
                  <c:v>6.6499999999999999E-6</c:v>
                </c:pt>
                <c:pt idx="229">
                  <c:v>6.2199999999999997E-6</c:v>
                </c:pt>
                <c:pt idx="230">
                  <c:v>6.6050000000000003E-6</c:v>
                </c:pt>
                <c:pt idx="231">
                  <c:v>4.5379999999999996E-6</c:v>
                </c:pt>
                <c:pt idx="232">
                  <c:v>5.3759999999999999E-6</c:v>
                </c:pt>
                <c:pt idx="233">
                  <c:v>5.0379999999999999E-6</c:v>
                </c:pt>
                <c:pt idx="234">
                  <c:v>5.3990000000000003E-6</c:v>
                </c:pt>
                <c:pt idx="235">
                  <c:v>7.3769999999999998E-6</c:v>
                </c:pt>
                <c:pt idx="236">
                  <c:v>5.434E-6</c:v>
                </c:pt>
                <c:pt idx="237">
                  <c:v>4.578E-6</c:v>
                </c:pt>
                <c:pt idx="238">
                  <c:v>4.7469999999999996E-6</c:v>
                </c:pt>
                <c:pt idx="239">
                  <c:v>4.1949999999999996E-6</c:v>
                </c:pt>
                <c:pt idx="240">
                  <c:v>4.3490000000000002E-6</c:v>
                </c:pt>
              </c:numCache>
            </c:numRef>
          </c:yVal>
          <c:smooth val="0"/>
          <c:extLst>
            <c:ext xmlns:c16="http://schemas.microsoft.com/office/drawing/2014/chart" uri="{C3380CC4-5D6E-409C-BE32-E72D297353CC}">
              <c16:uniqueId val="{00000003-09F8-40B7-B857-9FF67C4E8B59}"/>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Angle_Perpendicular!$Q$9:$Q$249</c:f>
              <c:numCache>
                <c:formatCode>0.00E+00</c:formatCode>
                <c:ptCount val="241"/>
                <c:pt idx="0">
                  <c:v>0.57896382466472895</c:v>
                </c:pt>
                <c:pt idx="1">
                  <c:v>0.61113622010209145</c:v>
                </c:pt>
                <c:pt idx="2">
                  <c:v>0.57305880026792799</c:v>
                </c:pt>
                <c:pt idx="3">
                  <c:v>0.52571680201001159</c:v>
                </c:pt>
                <c:pt idx="4">
                  <c:v>0.55501786404412923</c:v>
                </c:pt>
                <c:pt idx="5">
                  <c:v>0.53157606268845947</c:v>
                </c:pt>
                <c:pt idx="6">
                  <c:v>0.59217522120693822</c:v>
                </c:pt>
                <c:pt idx="7">
                  <c:v>0.59743850122813702</c:v>
                </c:pt>
                <c:pt idx="8">
                  <c:v>0.52254848121742736</c:v>
                </c:pt>
                <c:pt idx="9">
                  <c:v>0.59751032627386613</c:v>
                </c:pt>
                <c:pt idx="10">
                  <c:v>0.54163409932793571</c:v>
                </c:pt>
                <c:pt idx="11">
                  <c:v>0.58821589473364655</c:v>
                </c:pt>
                <c:pt idx="12">
                  <c:v>0.56199815454943303</c:v>
                </c:pt>
                <c:pt idx="13">
                  <c:v>0.65880890136635972</c:v>
                </c:pt>
                <c:pt idx="14">
                  <c:v>0.58479848568370651</c:v>
                </c:pt>
                <c:pt idx="15">
                  <c:v>0.63486824874743808</c:v>
                </c:pt>
                <c:pt idx="16">
                  <c:v>0.6505826231724976</c:v>
                </c:pt>
                <c:pt idx="17">
                  <c:v>0.54958691477494859</c:v>
                </c:pt>
                <c:pt idx="18">
                  <c:v>0.65448726000871482</c:v>
                </c:pt>
                <c:pt idx="19">
                  <c:v>0.75919605443402471</c:v>
                </c:pt>
                <c:pt idx="20">
                  <c:v>0.73882963316426109</c:v>
                </c:pt>
                <c:pt idx="21">
                  <c:v>0.76099365673137198</c:v>
                </c:pt>
                <c:pt idx="22">
                  <c:v>0.7017370145643762</c:v>
                </c:pt>
                <c:pt idx="23">
                  <c:v>0.70293543272138936</c:v>
                </c:pt>
                <c:pt idx="24">
                  <c:v>0.7296457700912623</c:v>
                </c:pt>
                <c:pt idx="25">
                  <c:v>0.7685425428123096</c:v>
                </c:pt>
                <c:pt idx="26">
                  <c:v>0.76742889449435947</c:v>
                </c:pt>
                <c:pt idx="27">
                  <c:v>0.87080012085623104</c:v>
                </c:pt>
                <c:pt idx="28">
                  <c:v>0.92252759690791808</c:v>
                </c:pt>
                <c:pt idx="29">
                  <c:v>0.9193808365305004</c:v>
                </c:pt>
                <c:pt idx="30">
                  <c:v>0.89814371690601091</c:v>
                </c:pt>
                <c:pt idx="31">
                  <c:v>0.89228680519212522</c:v>
                </c:pt>
                <c:pt idx="32">
                  <c:v>0.93484371228445751</c:v>
                </c:pt>
                <c:pt idx="33">
                  <c:v>0.9606136650716347</c:v>
                </c:pt>
                <c:pt idx="34">
                  <c:v>0.96362416212933022</c:v>
                </c:pt>
                <c:pt idx="35">
                  <c:v>0.95777331407363619</c:v>
                </c:pt>
                <c:pt idx="36">
                  <c:v>0.95188486926766669</c:v>
                </c:pt>
                <c:pt idx="37">
                  <c:v>0.9397872772712994</c:v>
                </c:pt>
                <c:pt idx="38">
                  <c:v>0.93488024306361839</c:v>
                </c:pt>
                <c:pt idx="39">
                  <c:v>0.92914139255526895</c:v>
                </c:pt>
                <c:pt idx="40">
                  <c:v>0.93643606429628456</c:v>
                </c:pt>
                <c:pt idx="41">
                  <c:v>0.96261104961430499</c:v>
                </c:pt>
                <c:pt idx="42">
                  <c:v>0.9520868278320932</c:v>
                </c:pt>
                <c:pt idx="43">
                  <c:v>0.92224570889955149</c:v>
                </c:pt>
                <c:pt idx="44">
                  <c:v>0.94227769458384303</c:v>
                </c:pt>
                <c:pt idx="45">
                  <c:v>0.95762752253737082</c:v>
                </c:pt>
                <c:pt idx="46">
                  <c:v>0.96360571793252892</c:v>
                </c:pt>
                <c:pt idx="47">
                  <c:v>0.97393962812537849</c:v>
                </c:pt>
                <c:pt idx="48">
                  <c:v>0.97011733199884409</c:v>
                </c:pt>
                <c:pt idx="49">
                  <c:v>0.95715890083706556</c:v>
                </c:pt>
                <c:pt idx="50">
                  <c:v>0.96796608991226596</c:v>
                </c:pt>
                <c:pt idx="51">
                  <c:v>0.97752598492053711</c:v>
                </c:pt>
                <c:pt idx="52">
                  <c:v>0.972283169268775</c:v>
                </c:pt>
                <c:pt idx="53">
                  <c:v>0.97290641962632052</c:v>
                </c:pt>
                <c:pt idx="54">
                  <c:v>0.97741940299995789</c:v>
                </c:pt>
                <c:pt idx="55">
                  <c:v>0.97703248964377154</c:v>
                </c:pt>
                <c:pt idx="56">
                  <c:v>0.97690244245574853</c:v>
                </c:pt>
                <c:pt idx="57">
                  <c:v>0.98047157120443784</c:v>
                </c:pt>
                <c:pt idx="58">
                  <c:v>0.98384391168576668</c:v>
                </c:pt>
                <c:pt idx="59">
                  <c:v>0.98239729655816233</c:v>
                </c:pt>
                <c:pt idx="60">
                  <c:v>0.9798553319160157</c:v>
                </c:pt>
                <c:pt idx="61">
                  <c:v>0.98074353915309687</c:v>
                </c:pt>
                <c:pt idx="62">
                  <c:v>0.98050730148485732</c:v>
                </c:pt>
                <c:pt idx="63">
                  <c:v>0.97863828630757177</c:v>
                </c:pt>
                <c:pt idx="64">
                  <c:v>0.97130538584063408</c:v>
                </c:pt>
                <c:pt idx="65">
                  <c:v>0.97662123562276026</c:v>
                </c:pt>
                <c:pt idx="66">
                  <c:v>0.97604831718911156</c:v>
                </c:pt>
                <c:pt idx="67">
                  <c:v>0.97604403466803979</c:v>
                </c:pt>
                <c:pt idx="68">
                  <c:v>0.97953268856868614</c:v>
                </c:pt>
                <c:pt idx="69">
                  <c:v>0.9860139871839475</c:v>
                </c:pt>
                <c:pt idx="70">
                  <c:v>0.98671156413805028</c:v>
                </c:pt>
                <c:pt idx="71">
                  <c:v>0.9799557421089663</c:v>
                </c:pt>
                <c:pt idx="72">
                  <c:v>0.98986614125049455</c:v>
                </c:pt>
                <c:pt idx="73">
                  <c:v>0.98379108506057567</c:v>
                </c:pt>
                <c:pt idx="74">
                  <c:v>0.96182516072485136</c:v>
                </c:pt>
                <c:pt idx="75">
                  <c:v>0.98068825169800211</c:v>
                </c:pt>
                <c:pt idx="76">
                  <c:v>0.99293916580860686</c:v>
                </c:pt>
                <c:pt idx="77">
                  <c:v>0.98677793974021655</c:v>
                </c:pt>
                <c:pt idx="78">
                  <c:v>0.9805519658701165</c:v>
                </c:pt>
                <c:pt idx="79">
                  <c:v>0.98459143285111328</c:v>
                </c:pt>
                <c:pt idx="80">
                  <c:v>0.98726259072724698</c:v>
                </c:pt>
                <c:pt idx="81">
                  <c:v>0.988869859461873</c:v>
                </c:pt>
                <c:pt idx="82">
                  <c:v>0.98922945004688656</c:v>
                </c:pt>
                <c:pt idx="83">
                  <c:v>0.98827833150003397</c:v>
                </c:pt>
                <c:pt idx="84">
                  <c:v>0.98743602366629668</c:v>
                </c:pt>
                <c:pt idx="85">
                  <c:v>0.98783385465251405</c:v>
                </c:pt>
                <c:pt idx="86">
                  <c:v>0.98741193303529451</c:v>
                </c:pt>
                <c:pt idx="87">
                  <c:v>0.98724977058280272</c:v>
                </c:pt>
                <c:pt idx="88">
                  <c:v>0.98754348917176993</c:v>
                </c:pt>
                <c:pt idx="89">
                  <c:v>0.98657000062998912</c:v>
                </c:pt>
                <c:pt idx="90">
                  <c:v>0.98623791265532001</c:v>
                </c:pt>
                <c:pt idx="91">
                  <c:v>0.98737609088076728</c:v>
                </c:pt>
                <c:pt idx="92">
                  <c:v>0.98815659115719678</c:v>
                </c:pt>
                <c:pt idx="93">
                  <c:v>0.9877836597772649</c:v>
                </c:pt>
                <c:pt idx="94">
                  <c:v>0.98652593843153924</c:v>
                </c:pt>
                <c:pt idx="95">
                  <c:v>0.98647473266410601</c:v>
                </c:pt>
                <c:pt idx="96">
                  <c:v>0.98738259552087948</c:v>
                </c:pt>
                <c:pt idx="97">
                  <c:v>0.98758334392434366</c:v>
                </c:pt>
                <c:pt idx="98">
                  <c:v>0.98822248573541038</c:v>
                </c:pt>
                <c:pt idx="99">
                  <c:v>0.98814981664996959</c:v>
                </c:pt>
                <c:pt idx="100">
                  <c:v>0.98815913599806526</c:v>
                </c:pt>
                <c:pt idx="101">
                  <c:v>0.98799320724406425</c:v>
                </c:pt>
                <c:pt idx="102">
                  <c:v>0.98822268950488323</c:v>
                </c:pt>
                <c:pt idx="103">
                  <c:v>0.98869568282688014</c:v>
                </c:pt>
                <c:pt idx="104">
                  <c:v>0.98861900214658993</c:v>
                </c:pt>
                <c:pt idx="105">
                  <c:v>0.98844284948036121</c:v>
                </c:pt>
                <c:pt idx="106">
                  <c:v>0.98886616748911793</c:v>
                </c:pt>
                <c:pt idx="107">
                  <c:v>0.98890054339807654</c:v>
                </c:pt>
                <c:pt idx="108">
                  <c:v>0.98921681368960235</c:v>
                </c:pt>
                <c:pt idx="109">
                  <c:v>0.98863296949926838</c:v>
                </c:pt>
                <c:pt idx="110">
                  <c:v>0.98830896628883125</c:v>
                </c:pt>
                <c:pt idx="111">
                  <c:v>0.98921997057151712</c:v>
                </c:pt>
                <c:pt idx="112">
                  <c:v>0.98922927799872107</c:v>
                </c:pt>
                <c:pt idx="113">
                  <c:v>0.98919563765545881</c:v>
                </c:pt>
                <c:pt idx="114">
                  <c:v>0.9891685193756159</c:v>
                </c:pt>
                <c:pt idx="115">
                  <c:v>0.98935334649499551</c:v>
                </c:pt>
                <c:pt idx="116">
                  <c:v>0.98962705032819553</c:v>
                </c:pt>
                <c:pt idx="117">
                  <c:v>0.98973500176268081</c:v>
                </c:pt>
                <c:pt idx="118">
                  <c:v>0.98981085966776494</c:v>
                </c:pt>
                <c:pt idx="119">
                  <c:v>0.99004104830850514</c:v>
                </c:pt>
                <c:pt idx="120">
                  <c:v>0.99006297098221352</c:v>
                </c:pt>
                <c:pt idx="121">
                  <c:v>0.99025916545525949</c:v>
                </c:pt>
                <c:pt idx="122">
                  <c:v>0.99037778269792898</c:v>
                </c:pt>
                <c:pt idx="123">
                  <c:v>0.99045563275379289</c:v>
                </c:pt>
                <c:pt idx="124">
                  <c:v>0.9904386574503028</c:v>
                </c:pt>
                <c:pt idx="125">
                  <c:v>0.99051657004443838</c:v>
                </c:pt>
                <c:pt idx="126">
                  <c:v>0.99048818469711664</c:v>
                </c:pt>
                <c:pt idx="127">
                  <c:v>0.99073571959016438</c:v>
                </c:pt>
                <c:pt idx="128">
                  <c:v>0.99082549779186213</c:v>
                </c:pt>
                <c:pt idx="129">
                  <c:v>0.99059676350782899</c:v>
                </c:pt>
                <c:pt idx="130">
                  <c:v>0.99094915079653045</c:v>
                </c:pt>
                <c:pt idx="131">
                  <c:v>0.99090755250548057</c:v>
                </c:pt>
                <c:pt idx="132">
                  <c:v>0.99097801233541938</c:v>
                </c:pt>
                <c:pt idx="133">
                  <c:v>0.99177545897320063</c:v>
                </c:pt>
                <c:pt idx="134">
                  <c:v>0.99164615058427696</c:v>
                </c:pt>
                <c:pt idx="135">
                  <c:v>0.99139192145988908</c:v>
                </c:pt>
                <c:pt idx="136">
                  <c:v>0.99159268896195696</c:v>
                </c:pt>
                <c:pt idx="137">
                  <c:v>0.9915324980621576</c:v>
                </c:pt>
                <c:pt idx="138">
                  <c:v>0.99140831498540427</c:v>
                </c:pt>
                <c:pt idx="139">
                  <c:v>0.99203212136496921</c:v>
                </c:pt>
                <c:pt idx="140">
                  <c:v>0.99150251082796936</c:v>
                </c:pt>
                <c:pt idx="141">
                  <c:v>0.99173010957025454</c:v>
                </c:pt>
                <c:pt idx="142">
                  <c:v>0.9922218826605862</c:v>
                </c:pt>
                <c:pt idx="143">
                  <c:v>0.99199381378668738</c:v>
                </c:pt>
                <c:pt idx="144">
                  <c:v>0.99213897600367984</c:v>
                </c:pt>
                <c:pt idx="145">
                  <c:v>0.99159336691487177</c:v>
                </c:pt>
                <c:pt idx="146">
                  <c:v>0.99141051827229221</c:v>
                </c:pt>
                <c:pt idx="147">
                  <c:v>0.99150701402241614</c:v>
                </c:pt>
                <c:pt idx="148">
                  <c:v>0.99229429933195501</c:v>
                </c:pt>
                <c:pt idx="149">
                  <c:v>0.99234749218688212</c:v>
                </c:pt>
                <c:pt idx="150">
                  <c:v>0.99267526661977523</c:v>
                </c:pt>
                <c:pt idx="151">
                  <c:v>0.99284811266229511</c:v>
                </c:pt>
                <c:pt idx="152">
                  <c:v>0.98671359550109294</c:v>
                </c:pt>
                <c:pt idx="153">
                  <c:v>0.99173806367453765</c:v>
                </c:pt>
                <c:pt idx="154">
                  <c:v>0.99242805709805504</c:v>
                </c:pt>
                <c:pt idx="155">
                  <c:v>0.99101717326506178</c:v>
                </c:pt>
                <c:pt idx="156">
                  <c:v>0.98978469807209291</c:v>
                </c:pt>
                <c:pt idx="157">
                  <c:v>0.98842258549976358</c:v>
                </c:pt>
                <c:pt idx="158">
                  <c:v>0.98906227331709073</c:v>
                </c:pt>
                <c:pt idx="159">
                  <c:v>0.99101841752853681</c:v>
                </c:pt>
                <c:pt idx="160">
                  <c:v>0.99301537848516352</c:v>
                </c:pt>
                <c:pt idx="161">
                  <c:v>0.99490847539118865</c:v>
                </c:pt>
                <c:pt idx="162">
                  <c:v>0.99507530995205118</c:v>
                </c:pt>
                <c:pt idx="163">
                  <c:v>0.99337691545913465</c:v>
                </c:pt>
                <c:pt idx="164">
                  <c:v>0.99242252585350577</c:v>
                </c:pt>
                <c:pt idx="165">
                  <c:v>0.98873702049619649</c:v>
                </c:pt>
                <c:pt idx="166">
                  <c:v>0.98426149208259384</c:v>
                </c:pt>
                <c:pt idx="167">
                  <c:v>0.98441158487802205</c:v>
                </c:pt>
                <c:pt idx="168">
                  <c:v>0.9884303819232948</c:v>
                </c:pt>
                <c:pt idx="169">
                  <c:v>0.99095418165396199</c:v>
                </c:pt>
                <c:pt idx="170">
                  <c:v>0.99484185515233536</c:v>
                </c:pt>
                <c:pt idx="171">
                  <c:v>0.99537981689406119</c:v>
                </c:pt>
                <c:pt idx="172">
                  <c:v>0.99186173494547458</c:v>
                </c:pt>
                <c:pt idx="173">
                  <c:v>0.98617267945403475</c:v>
                </c:pt>
                <c:pt idx="174">
                  <c:v>0.98465899959728398</c:v>
                </c:pt>
                <c:pt idx="175">
                  <c:v>0.98308315956941217</c:v>
                </c:pt>
                <c:pt idx="176">
                  <c:v>0.98499528904248135</c:v>
                </c:pt>
                <c:pt idx="177">
                  <c:v>0.98463876953722562</c:v>
                </c:pt>
                <c:pt idx="178">
                  <c:v>0.99077360576419682</c:v>
                </c:pt>
                <c:pt idx="179">
                  <c:v>0.98918833814679064</c:v>
                </c:pt>
                <c:pt idx="180">
                  <c:v>0.98797204051114285</c:v>
                </c:pt>
                <c:pt idx="181">
                  <c:v>0.98622167913711511</c:v>
                </c:pt>
                <c:pt idx="182">
                  <c:v>0.98213564949280319</c:v>
                </c:pt>
                <c:pt idx="183">
                  <c:v>0.97938973453339007</c:v>
                </c:pt>
                <c:pt idx="184">
                  <c:v>0.9795378690071973</c:v>
                </c:pt>
                <c:pt idx="185">
                  <c:v>0.98944583161091937</c:v>
                </c:pt>
                <c:pt idx="186">
                  <c:v>0.98366203992032253</c:v>
                </c:pt>
                <c:pt idx="187">
                  <c:v>0.96780820441604598</c:v>
                </c:pt>
                <c:pt idx="188">
                  <c:v>0.96047133578743193</c:v>
                </c:pt>
                <c:pt idx="189">
                  <c:v>0.95625483869398764</c:v>
                </c:pt>
                <c:pt idx="190">
                  <c:v>0.97958995785576242</c:v>
                </c:pt>
                <c:pt idx="191">
                  <c:v>0.98514473223331045</c:v>
                </c:pt>
                <c:pt idx="192">
                  <c:v>0.98033878050502743</c:v>
                </c:pt>
                <c:pt idx="193">
                  <c:v>0.97612570532102061</c:v>
                </c:pt>
                <c:pt idx="194">
                  <c:v>0.95268933250746335</c:v>
                </c:pt>
                <c:pt idx="195">
                  <c:v>0.90150554467846933</c:v>
                </c:pt>
                <c:pt idx="196">
                  <c:v>0.95656055703592502</c:v>
                </c:pt>
                <c:pt idx="197">
                  <c:v>0.97091402372306368</c:v>
                </c:pt>
                <c:pt idx="198">
                  <c:v>0.97317349572532807</c:v>
                </c:pt>
                <c:pt idx="199">
                  <c:v>0.97133839408214373</c:v>
                </c:pt>
                <c:pt idx="200">
                  <c:v>0.95900299871717998</c:v>
                </c:pt>
                <c:pt idx="201">
                  <c:v>0.86318466325510512</c:v>
                </c:pt>
                <c:pt idx="202">
                  <c:v>0.93803768601154391</c:v>
                </c:pt>
                <c:pt idx="203">
                  <c:v>0.95000894049581075</c:v>
                </c:pt>
                <c:pt idx="204">
                  <c:v>0.93582683349504847</c:v>
                </c:pt>
                <c:pt idx="205">
                  <c:v>0.89498911709198448</c:v>
                </c:pt>
                <c:pt idx="206">
                  <c:v>0.84314804607248184</c:v>
                </c:pt>
                <c:pt idx="207">
                  <c:v>0.77645062659455111</c:v>
                </c:pt>
                <c:pt idx="208">
                  <c:v>0.71961139486885106</c:v>
                </c:pt>
                <c:pt idx="209">
                  <c:v>0.69170059666377171</c:v>
                </c:pt>
                <c:pt idx="210">
                  <c:v>0.71842969999473938</c:v>
                </c:pt>
                <c:pt idx="211">
                  <c:v>0.64921031482290659</c:v>
                </c:pt>
                <c:pt idx="212">
                  <c:v>0.68742986402419792</c:v>
                </c:pt>
                <c:pt idx="213">
                  <c:v>0.72347895539301676</c:v>
                </c:pt>
                <c:pt idx="214">
                  <c:v>0.89397478971627498</c:v>
                </c:pt>
                <c:pt idx="215">
                  <c:v>0.68215576567552672</c:v>
                </c:pt>
                <c:pt idx="216">
                  <c:v>0.64602682808915524</c:v>
                </c:pt>
                <c:pt idx="217">
                  <c:v>0.5687178649490533</c:v>
                </c:pt>
                <c:pt idx="218">
                  <c:v>0.58266510702751595</c:v>
                </c:pt>
                <c:pt idx="219">
                  <c:v>0.55880030898314603</c:v>
                </c:pt>
                <c:pt idx="220">
                  <c:v>0.63824751204207286</c:v>
                </c:pt>
                <c:pt idx="221">
                  <c:v>0.44431136452467102</c:v>
                </c:pt>
                <c:pt idx="222">
                  <c:v>0.58375430107369841</c:v>
                </c:pt>
                <c:pt idx="223">
                  <c:v>0.49730822064769387</c:v>
                </c:pt>
                <c:pt idx="224">
                  <c:v>0.51786966816732449</c:v>
                </c:pt>
                <c:pt idx="225">
                  <c:v>0.45628063163971738</c:v>
                </c:pt>
                <c:pt idx="226">
                  <c:v>0.49247549175158145</c:v>
                </c:pt>
                <c:pt idx="227">
                  <c:v>0.60536202292537422</c:v>
                </c:pt>
                <c:pt idx="228">
                  <c:v>0.59093498058925886</c:v>
                </c:pt>
                <c:pt idx="229">
                  <c:v>0.63502072773993123</c:v>
                </c:pt>
                <c:pt idx="230">
                  <c:v>0.65538050846079154</c:v>
                </c:pt>
                <c:pt idx="231">
                  <c:v>0.53382565964652184</c:v>
                </c:pt>
                <c:pt idx="232">
                  <c:v>0.58041347137408639</c:v>
                </c:pt>
                <c:pt idx="233">
                  <c:v>0.48929349322491178</c:v>
                </c:pt>
                <c:pt idx="234">
                  <c:v>0.53450906945536758</c:v>
                </c:pt>
                <c:pt idx="235">
                  <c:v>0.68351241353294312</c:v>
                </c:pt>
                <c:pt idx="236">
                  <c:v>0.57371166262555384</c:v>
                </c:pt>
                <c:pt idx="237">
                  <c:v>0.45748479120388963</c:v>
                </c:pt>
                <c:pt idx="238">
                  <c:v>0.48081055404654438</c:v>
                </c:pt>
                <c:pt idx="239">
                  <c:v>0.5010271922200582</c:v>
                </c:pt>
                <c:pt idx="240">
                  <c:v>0.55842911293244335</c:v>
                </c:pt>
              </c:numCache>
            </c:numRef>
          </c:yVal>
          <c:smooth val="0"/>
          <c:extLst>
            <c:ext xmlns:c16="http://schemas.microsoft.com/office/drawing/2014/chart" uri="{C3380CC4-5D6E-409C-BE32-E72D297353CC}">
              <c16:uniqueId val="{00000000-8292-4979-BC31-378D5406FA42}"/>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2" name="Chart 1">
          <a:extLst>
            <a:ext uri="{FF2B5EF4-FFF2-40B4-BE49-F238E27FC236}">
              <a16:creationId xmlns:a16="http://schemas.microsoft.com/office/drawing/2014/main" id="{EB3BEA51-756F-EB69-5922-585B3BDD4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2" name="Chart 1">
          <a:extLst>
            <a:ext uri="{FF2B5EF4-FFF2-40B4-BE49-F238E27FC236}">
              <a16:creationId xmlns:a16="http://schemas.microsoft.com/office/drawing/2014/main" id="{B13D0CFE-3841-4ACD-AD52-58E6D0365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3" name="Chart 2">
          <a:extLst>
            <a:ext uri="{FF2B5EF4-FFF2-40B4-BE49-F238E27FC236}">
              <a16:creationId xmlns:a16="http://schemas.microsoft.com/office/drawing/2014/main" id="{744DFC33-37AC-4C40-A4D0-401F384F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4" sqref="B4:C19"/>
    </sheetView>
  </sheetViews>
  <sheetFormatPr defaultRowHeight="14.4" x14ac:dyDescent="0.3"/>
  <cols>
    <col min="1" max="1" width="23.33203125" customWidth="1"/>
    <col min="2" max="2" width="9.44140625" bestFit="1" customWidth="1"/>
    <col min="3" max="3" width="14.33203125" customWidth="1"/>
  </cols>
  <sheetData>
    <row r="1" spans="1:3" ht="25.8" x14ac:dyDescent="0.5">
      <c r="A1" s="22" t="s">
        <v>10</v>
      </c>
      <c r="B1" s="22"/>
      <c r="C1" s="22"/>
    </row>
    <row r="2" spans="1:3" ht="18" x14ac:dyDescent="0.35">
      <c r="A2" s="23" t="s">
        <v>27</v>
      </c>
      <c r="B2" s="23"/>
      <c r="C2" s="23"/>
    </row>
    <row r="4" spans="1:3" x14ac:dyDescent="0.3">
      <c r="A4" s="1" t="s">
        <v>5</v>
      </c>
      <c r="B4" s="24" t="s">
        <v>6</v>
      </c>
      <c r="C4" s="24"/>
    </row>
    <row r="5" spans="1:3" x14ac:dyDescent="0.3">
      <c r="A5" s="1" t="s">
        <v>19</v>
      </c>
      <c r="B5" s="24" t="s">
        <v>82</v>
      </c>
      <c r="C5" s="24"/>
    </row>
    <row r="6" spans="1:3" x14ac:dyDescent="0.3">
      <c r="A6" s="1" t="s">
        <v>20</v>
      </c>
      <c r="B6" s="24" t="s">
        <v>21</v>
      </c>
      <c r="C6" s="24"/>
    </row>
    <row r="7" spans="1:3" x14ac:dyDescent="0.3">
      <c r="A7" s="1"/>
    </row>
    <row r="8" spans="1:3" x14ac:dyDescent="0.3">
      <c r="A8" s="1" t="s">
        <v>11</v>
      </c>
      <c r="B8" t="s">
        <v>12</v>
      </c>
    </row>
    <row r="10" spans="1:3" x14ac:dyDescent="0.3">
      <c r="A10" s="1" t="s">
        <v>7</v>
      </c>
      <c r="B10">
        <v>520</v>
      </c>
      <c r="C10" t="s">
        <v>8</v>
      </c>
    </row>
    <row r="11" spans="1:3" x14ac:dyDescent="0.3">
      <c r="A11" s="1" t="s">
        <v>9</v>
      </c>
      <c r="B11">
        <v>10</v>
      </c>
      <c r="C11" t="s">
        <v>3</v>
      </c>
    </row>
    <row r="13" spans="1:3" x14ac:dyDescent="0.3">
      <c r="A13" s="1" t="s">
        <v>22</v>
      </c>
      <c r="B13" s="29" t="s">
        <v>83</v>
      </c>
      <c r="C13" t="s">
        <v>18</v>
      </c>
    </row>
    <row r="14" spans="1:3" x14ac:dyDescent="0.3">
      <c r="A14" s="1" t="s">
        <v>23</v>
      </c>
      <c r="B14" s="29" t="s">
        <v>83</v>
      </c>
      <c r="C14" t="s">
        <v>18</v>
      </c>
    </row>
    <row r="15" spans="1:3" x14ac:dyDescent="0.3">
      <c r="A15" s="1" t="s">
        <v>28</v>
      </c>
      <c r="B15" s="29" t="s">
        <v>83</v>
      </c>
      <c r="C15" t="s">
        <v>24</v>
      </c>
    </row>
    <row r="16" spans="1:3" x14ac:dyDescent="0.3">
      <c r="A16" s="1"/>
    </row>
    <row r="17" spans="1:3" x14ac:dyDescent="0.3">
      <c r="A17" s="1" t="s">
        <v>25</v>
      </c>
    </row>
    <row r="18" spans="1:3" x14ac:dyDescent="0.3">
      <c r="A18" s="1" t="s">
        <v>29</v>
      </c>
      <c r="B18" s="29" t="s">
        <v>83</v>
      </c>
      <c r="C18" t="s">
        <v>26</v>
      </c>
    </row>
    <row r="19" spans="1:3" x14ac:dyDescent="0.3">
      <c r="A19" s="1" t="s">
        <v>30</v>
      </c>
      <c r="B19" s="29" t="s">
        <v>83</v>
      </c>
      <c r="C19" t="s">
        <v>26</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R249"/>
  <sheetViews>
    <sheetView workbookViewId="0">
      <selection activeCell="B24" sqref="B24:C28"/>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2" t="s">
        <v>39</v>
      </c>
      <c r="B1" s="22"/>
      <c r="C1" s="22"/>
      <c r="E1" s="22" t="s">
        <v>81</v>
      </c>
      <c r="F1" s="22"/>
      <c r="G1" s="22"/>
      <c r="H1" s="22"/>
      <c r="I1" s="22"/>
    </row>
    <row r="3" spans="1:18" x14ac:dyDescent="0.3">
      <c r="A3" s="1" t="s">
        <v>13</v>
      </c>
      <c r="E3" s="25" t="s">
        <v>33</v>
      </c>
      <c r="F3" s="25"/>
      <c r="G3" s="25"/>
      <c r="H3" s="25"/>
      <c r="I3" s="25"/>
      <c r="K3" s="25" t="s">
        <v>43</v>
      </c>
      <c r="L3" s="25"/>
      <c r="M3" s="25"/>
      <c r="N3" s="25"/>
      <c r="O3" s="25"/>
      <c r="P3" s="25"/>
      <c r="Q3" s="25"/>
      <c r="R3" s="25"/>
    </row>
    <row r="4" spans="1:18" x14ac:dyDescent="0.3">
      <c r="A4" s="1"/>
      <c r="E4" s="24" t="s">
        <v>37</v>
      </c>
      <c r="F4" s="24"/>
      <c r="G4" s="24"/>
      <c r="H4" s="24"/>
      <c r="I4" s="24"/>
      <c r="K4" s="24" t="s">
        <v>48</v>
      </c>
      <c r="L4" s="24"/>
      <c r="M4" s="24"/>
      <c r="N4" s="24"/>
      <c r="O4" s="24"/>
      <c r="P4" s="24"/>
      <c r="Q4" s="24"/>
      <c r="R4" s="24"/>
    </row>
    <row r="5" spans="1:18" x14ac:dyDescent="0.3">
      <c r="A5" s="1" t="s">
        <v>14</v>
      </c>
      <c r="B5" t="s">
        <v>0</v>
      </c>
    </row>
    <row r="6" spans="1:18" x14ac:dyDescent="0.3">
      <c r="A6" s="1" t="s">
        <v>15</v>
      </c>
      <c r="B6" t="s">
        <v>4</v>
      </c>
      <c r="E6" s="20" t="s">
        <v>35</v>
      </c>
      <c r="F6" s="20" t="s">
        <v>38</v>
      </c>
      <c r="G6" s="20" t="s">
        <v>38</v>
      </c>
      <c r="H6" s="20" t="s">
        <v>38</v>
      </c>
      <c r="I6" s="20" t="s">
        <v>38</v>
      </c>
      <c r="J6" s="3"/>
      <c r="K6" s="26" t="s">
        <v>51</v>
      </c>
      <c r="L6" s="27"/>
      <c r="M6" s="28"/>
      <c r="N6" s="26" t="s">
        <v>52</v>
      </c>
      <c r="O6" s="27"/>
      <c r="P6" s="28"/>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v>4.4179999999999999E-6</v>
      </c>
      <c r="G9">
        <v>3.7100000000000001E-6</v>
      </c>
      <c r="H9">
        <v>2.8839999999999998E-6</v>
      </c>
      <c r="I9">
        <v>3.7699999999999999E-6</v>
      </c>
      <c r="J9" s="5"/>
      <c r="K9" s="5">
        <f>F9+H9</f>
        <v>7.3019999999999997E-6</v>
      </c>
      <c r="L9" s="5">
        <f>F9-H9</f>
        <v>1.5340000000000001E-6</v>
      </c>
      <c r="M9" s="5">
        <f>G9-I9</f>
        <v>-5.9999999999999849E-8</v>
      </c>
      <c r="N9">
        <v>1</v>
      </c>
      <c r="O9" s="5">
        <f>L9/K9</f>
        <v>0.21007943029307041</v>
      </c>
      <c r="P9" s="5">
        <f>M9/K9</f>
        <v>-8.2169268693508424E-3</v>
      </c>
      <c r="Q9" s="5">
        <f>SQRT(O9^2+P9^2)</f>
        <v>0.21024006497201547</v>
      </c>
      <c r="R9" s="5">
        <f>0.5*ATAN(P9/O9)</f>
        <v>-1.954675060252339E-2</v>
      </c>
    </row>
    <row r="10" spans="1:18" x14ac:dyDescent="0.3">
      <c r="A10" s="1" t="s">
        <v>31</v>
      </c>
      <c r="B10" t="s">
        <v>2</v>
      </c>
      <c r="E10" s="4">
        <v>-59.5</v>
      </c>
      <c r="F10">
        <v>4.5129999999999998E-6</v>
      </c>
      <c r="G10">
        <v>3.6270000000000002E-6</v>
      </c>
      <c r="H10">
        <v>3.0900000000000001E-6</v>
      </c>
      <c r="I10">
        <v>3.8800000000000001E-6</v>
      </c>
      <c r="J10" s="5"/>
      <c r="K10" s="5">
        <f>F10+H10</f>
        <v>7.6029999999999999E-6</v>
      </c>
      <c r="L10" s="5">
        <f>F10-H10</f>
        <v>1.4229999999999998E-6</v>
      </c>
      <c r="M10" s="5">
        <f t="shared" ref="M10:M73" si="0">G10-I10</f>
        <v>-2.5299999999999995E-7</v>
      </c>
      <c r="N10">
        <v>1</v>
      </c>
      <c r="O10" s="5">
        <f t="shared" ref="O10:O73" si="1">L10/K10</f>
        <v>0.18716296198868865</v>
      </c>
      <c r="P10" s="5">
        <f t="shared" ref="P10:P73" si="2">M10/K10</f>
        <v>-3.3276338287518081E-2</v>
      </c>
      <c r="Q10" s="5">
        <f t="shared" ref="Q10:Q73" si="3">SQRT(O10^2+P10^2)</f>
        <v>0.19009810369965466</v>
      </c>
      <c r="R10" s="5">
        <f t="shared" ref="R10:R73" si="4">0.5*ATAN(P10/O10)</f>
        <v>-8.7977381717619554E-2</v>
      </c>
    </row>
    <row r="11" spans="1:18" x14ac:dyDescent="0.3">
      <c r="A11" s="1" t="s">
        <v>58</v>
      </c>
      <c r="B11" t="s">
        <v>59</v>
      </c>
      <c r="E11" s="4">
        <v>-59</v>
      </c>
      <c r="F11">
        <v>4.7530000000000001E-6</v>
      </c>
      <c r="G11">
        <v>3.7979999999999999E-6</v>
      </c>
      <c r="H11">
        <v>2.965E-6</v>
      </c>
      <c r="I11">
        <v>3.8630000000000001E-6</v>
      </c>
      <c r="J11" s="5"/>
      <c r="K11" s="5">
        <f>F11+H11</f>
        <v>7.7179999999999996E-6</v>
      </c>
      <c r="L11" s="5">
        <f>F11-H11</f>
        <v>1.7880000000000001E-6</v>
      </c>
      <c r="M11" s="5">
        <f t="shared" si="0"/>
        <v>-6.5000000000000225E-8</v>
      </c>
      <c r="N11">
        <v>1</v>
      </c>
      <c r="O11" s="5">
        <f t="shared" si="1"/>
        <v>0.23166623477584869</v>
      </c>
      <c r="P11" s="5">
        <f t="shared" si="2"/>
        <v>-8.4218709510236103E-3</v>
      </c>
      <c r="Q11" s="5">
        <f t="shared" si="3"/>
        <v>0.23181926633809868</v>
      </c>
      <c r="R11" s="5">
        <f t="shared" si="4"/>
        <v>-1.8168732820874434E-2</v>
      </c>
    </row>
    <row r="12" spans="1:18" x14ac:dyDescent="0.3">
      <c r="A12" s="1" t="s">
        <v>60</v>
      </c>
      <c r="B12" t="s">
        <v>61</v>
      </c>
      <c r="E12" s="4">
        <v>-58.5</v>
      </c>
      <c r="F12">
        <v>4.7369999999999997E-6</v>
      </c>
      <c r="G12">
        <v>3.7730000000000001E-6</v>
      </c>
      <c r="H12">
        <v>3.1580000000000001E-6</v>
      </c>
      <c r="I12">
        <v>3.9670000000000003E-6</v>
      </c>
      <c r="J12" s="5"/>
      <c r="K12" s="5">
        <f>F12+H12</f>
        <v>7.8949999999999998E-6</v>
      </c>
      <c r="L12" s="5">
        <f>F12-H12</f>
        <v>1.5789999999999996E-6</v>
      </c>
      <c r="M12" s="5">
        <f t="shared" si="0"/>
        <v>-1.9400000000000018E-7</v>
      </c>
      <c r="N12">
        <v>1</v>
      </c>
      <c r="O12" s="5">
        <f t="shared" si="1"/>
        <v>0.19999999999999996</v>
      </c>
      <c r="P12" s="5">
        <f t="shared" si="2"/>
        <v>-2.457251424952504E-2</v>
      </c>
      <c r="Q12" s="5">
        <f t="shared" si="3"/>
        <v>0.20150386710071619</v>
      </c>
      <c r="R12" s="5">
        <f t="shared" si="4"/>
        <v>-6.1124949319337082E-2</v>
      </c>
    </row>
    <row r="13" spans="1:18" x14ac:dyDescent="0.3">
      <c r="A13" s="1" t="s">
        <v>32</v>
      </c>
      <c r="E13" s="4">
        <v>-58</v>
      </c>
      <c r="F13">
        <v>4.7010000000000004E-6</v>
      </c>
      <c r="G13">
        <v>3.732E-6</v>
      </c>
      <c r="H13">
        <v>3.0740000000000001E-6</v>
      </c>
      <c r="I13">
        <v>4.0199999999999996E-6</v>
      </c>
      <c r="J13" s="5"/>
      <c r="K13" s="5">
        <f>F13+H13</f>
        <v>7.7750000000000009E-6</v>
      </c>
      <c r="L13" s="5">
        <f>F13-H13</f>
        <v>1.6270000000000003E-6</v>
      </c>
      <c r="M13" s="5">
        <f t="shared" si="0"/>
        <v>-2.8799999999999961E-7</v>
      </c>
      <c r="N13">
        <v>1</v>
      </c>
      <c r="O13" s="5">
        <f t="shared" si="1"/>
        <v>0.20926045016077172</v>
      </c>
      <c r="P13" s="5">
        <f t="shared" si="2"/>
        <v>-3.7041800643086764E-2</v>
      </c>
      <c r="Q13" s="5">
        <f t="shared" si="3"/>
        <v>0.21251360190908017</v>
      </c>
      <c r="R13" s="5">
        <f t="shared" si="4"/>
        <v>-8.7599045172829029E-2</v>
      </c>
    </row>
    <row r="14" spans="1:18" x14ac:dyDescent="0.3">
      <c r="A14" s="1"/>
      <c r="E14" s="4">
        <v>-57.5</v>
      </c>
      <c r="F14">
        <v>4.9880000000000004E-6</v>
      </c>
      <c r="G14">
        <v>3.9110000000000003E-6</v>
      </c>
      <c r="H14">
        <v>3.2270000000000002E-6</v>
      </c>
      <c r="I14">
        <v>4.2320000000000003E-6</v>
      </c>
      <c r="J14" s="5"/>
      <c r="K14" s="5">
        <f>F14+H14</f>
        <v>8.2150000000000001E-6</v>
      </c>
      <c r="L14" s="5">
        <f>F14-H14</f>
        <v>1.7610000000000002E-6</v>
      </c>
      <c r="M14" s="5">
        <f t="shared" si="0"/>
        <v>-3.2099999999999998E-7</v>
      </c>
      <c r="N14">
        <v>1</v>
      </c>
      <c r="O14" s="5">
        <f t="shared" si="1"/>
        <v>0.21436396835057822</v>
      </c>
      <c r="P14" s="5">
        <f t="shared" si="2"/>
        <v>-3.9074863055386481E-2</v>
      </c>
      <c r="Q14" s="5">
        <f t="shared" si="3"/>
        <v>0.21789620430334464</v>
      </c>
      <c r="R14" s="5">
        <f t="shared" si="4"/>
        <v>-9.0151603726081941E-2</v>
      </c>
    </row>
    <row r="15" spans="1:18" x14ac:dyDescent="0.3">
      <c r="A15" s="1" t="s">
        <v>34</v>
      </c>
      <c r="B15" s="2">
        <v>20</v>
      </c>
      <c r="C15" s="2" t="s">
        <v>66</v>
      </c>
      <c r="E15" s="4">
        <v>-57</v>
      </c>
      <c r="F15">
        <v>4.9969999999999998E-6</v>
      </c>
      <c r="G15">
        <v>3.9770000000000002E-6</v>
      </c>
      <c r="H15">
        <v>3.253E-6</v>
      </c>
      <c r="I15">
        <v>4.2259999999999999E-6</v>
      </c>
      <c r="J15" s="5"/>
      <c r="K15" s="5">
        <f>F15+H15</f>
        <v>8.2500000000000006E-6</v>
      </c>
      <c r="L15" s="5">
        <f>F15-H15</f>
        <v>1.7439999999999997E-6</v>
      </c>
      <c r="M15" s="5">
        <f t="shared" si="0"/>
        <v>-2.4899999999999965E-7</v>
      </c>
      <c r="N15">
        <v>1</v>
      </c>
      <c r="O15" s="5">
        <f t="shared" si="1"/>
        <v>0.21139393939393936</v>
      </c>
      <c r="P15" s="5">
        <f t="shared" si="2"/>
        <v>-3.0181818181818136E-2</v>
      </c>
      <c r="Q15" s="5">
        <f t="shared" si="3"/>
        <v>0.2135376776150964</v>
      </c>
      <c r="R15" s="5">
        <f t="shared" si="4"/>
        <v>-7.0908389227190158E-2</v>
      </c>
    </row>
    <row r="16" spans="1:18" x14ac:dyDescent="0.3">
      <c r="A16" s="1" t="s">
        <v>76</v>
      </c>
      <c r="B16" s="2">
        <v>4.3499999999999996</v>
      </c>
      <c r="C16" s="2" t="s">
        <v>3</v>
      </c>
      <c r="E16" s="4">
        <v>-56.5</v>
      </c>
      <c r="F16">
        <v>5.0969999999999996E-6</v>
      </c>
      <c r="G16">
        <v>4.1339999999999997E-6</v>
      </c>
      <c r="H16">
        <v>3.4489999999999999E-6</v>
      </c>
      <c r="I16">
        <v>4.0910000000000003E-6</v>
      </c>
      <c r="J16" s="5"/>
      <c r="K16" s="5">
        <f>F16+H16</f>
        <v>8.5459999999999992E-6</v>
      </c>
      <c r="L16" s="5">
        <f>F16-H16</f>
        <v>1.6479999999999997E-6</v>
      </c>
      <c r="M16" s="5">
        <f t="shared" si="0"/>
        <v>4.2999999999999419E-8</v>
      </c>
      <c r="N16">
        <v>1</v>
      </c>
      <c r="O16" s="5">
        <f t="shared" si="1"/>
        <v>0.19283875497308681</v>
      </c>
      <c r="P16" s="5">
        <f t="shared" si="2"/>
        <v>5.0315937280598433E-3</v>
      </c>
      <c r="Q16" s="5">
        <f t="shared" si="3"/>
        <v>0.19290438656239642</v>
      </c>
      <c r="R16" s="5">
        <f t="shared" si="4"/>
        <v>1.3043157094816743E-2</v>
      </c>
    </row>
    <row r="17" spans="1:18" x14ac:dyDescent="0.3">
      <c r="A17" s="1" t="s">
        <v>79</v>
      </c>
      <c r="B17">
        <v>2.1000000000000001E-2</v>
      </c>
      <c r="C17" t="s">
        <v>18</v>
      </c>
      <c r="E17" s="4">
        <v>-56</v>
      </c>
      <c r="F17">
        <v>4.9620000000000001E-6</v>
      </c>
      <c r="G17">
        <v>3.9949999999999999E-6</v>
      </c>
      <c r="H17">
        <v>3.19E-6</v>
      </c>
      <c r="I17">
        <v>4.1930000000000003E-6</v>
      </c>
      <c r="J17" s="5"/>
      <c r="K17" s="5">
        <f>F17+H17</f>
        <v>8.1519999999999992E-6</v>
      </c>
      <c r="L17" s="5">
        <f>F17-H17</f>
        <v>1.7720000000000001E-6</v>
      </c>
      <c r="M17" s="5">
        <f t="shared" si="0"/>
        <v>-1.9800000000000048E-7</v>
      </c>
      <c r="N17">
        <v>1</v>
      </c>
      <c r="O17" s="5">
        <f t="shared" si="1"/>
        <v>0.21736997055937196</v>
      </c>
      <c r="P17" s="5">
        <f t="shared" si="2"/>
        <v>-2.4288518155054034E-2</v>
      </c>
      <c r="Q17" s="5">
        <f t="shared" si="3"/>
        <v>0.218722738221591</v>
      </c>
      <c r="R17" s="5">
        <f t="shared" si="4"/>
        <v>-5.5638284770069428E-2</v>
      </c>
    </row>
    <row r="18" spans="1:18" x14ac:dyDescent="0.3">
      <c r="A18" s="1" t="s">
        <v>77</v>
      </c>
      <c r="B18" s="2">
        <v>275</v>
      </c>
      <c r="C18" s="2" t="s">
        <v>78</v>
      </c>
      <c r="E18" s="4">
        <v>-55.5</v>
      </c>
      <c r="F18">
        <v>5.1819999999999997E-6</v>
      </c>
      <c r="G18">
        <v>4.1169999999999997E-6</v>
      </c>
      <c r="H18">
        <v>3.309E-6</v>
      </c>
      <c r="I18">
        <v>4.2379999999999999E-6</v>
      </c>
      <c r="J18" s="5"/>
      <c r="K18" s="5">
        <f>F18+H18</f>
        <v>8.4910000000000005E-6</v>
      </c>
      <c r="L18" s="5">
        <f>F18-H18</f>
        <v>1.8729999999999997E-6</v>
      </c>
      <c r="M18" s="5">
        <f t="shared" si="0"/>
        <v>-1.210000000000002E-7</v>
      </c>
      <c r="N18">
        <v>1</v>
      </c>
      <c r="O18" s="5">
        <f t="shared" si="1"/>
        <v>0.22058650335649507</v>
      </c>
      <c r="P18" s="5">
        <f t="shared" si="2"/>
        <v>-1.4250382758214603E-2</v>
      </c>
      <c r="Q18" s="5">
        <f t="shared" si="3"/>
        <v>0.22104632743341526</v>
      </c>
      <c r="R18" s="5">
        <f t="shared" si="4"/>
        <v>-3.2256297681971101E-2</v>
      </c>
    </row>
    <row r="19" spans="1:18" x14ac:dyDescent="0.3">
      <c r="A19" s="1"/>
      <c r="E19" s="4">
        <v>-55</v>
      </c>
      <c r="F19">
        <v>5.575E-6</v>
      </c>
      <c r="G19">
        <v>4.2679999999999996E-6</v>
      </c>
      <c r="H19">
        <v>3.3469999999999999E-6</v>
      </c>
      <c r="I19">
        <v>4.5469999999999998E-6</v>
      </c>
      <c r="J19" s="5"/>
      <c r="K19" s="5">
        <f>F19+H19</f>
        <v>8.9220000000000003E-6</v>
      </c>
      <c r="L19" s="5">
        <f>F19-H19</f>
        <v>2.2280000000000001E-6</v>
      </c>
      <c r="M19" s="5">
        <f t="shared" si="0"/>
        <v>-2.7900000000000021E-7</v>
      </c>
      <c r="N19">
        <v>1</v>
      </c>
      <c r="O19" s="5">
        <f t="shared" si="1"/>
        <v>0.24971979376821341</v>
      </c>
      <c r="P19" s="5">
        <f t="shared" si="2"/>
        <v>-3.127101546738402E-2</v>
      </c>
      <c r="Q19" s="5">
        <f t="shared" si="3"/>
        <v>0.25167012498109587</v>
      </c>
      <c r="R19" s="5">
        <f t="shared" si="4"/>
        <v>-6.2287976197727662E-2</v>
      </c>
    </row>
    <row r="20" spans="1:18" x14ac:dyDescent="0.3">
      <c r="A20" s="1" t="s">
        <v>50</v>
      </c>
      <c r="B20" s="4">
        <f>ABS(B27)+ABS(B28)</f>
        <v>6.8184046727020338</v>
      </c>
      <c r="C20" t="s">
        <v>65</v>
      </c>
      <c r="E20" s="4">
        <v>-54.5</v>
      </c>
      <c r="F20">
        <v>5.0150000000000003E-6</v>
      </c>
      <c r="G20">
        <v>3.9929999999999997E-6</v>
      </c>
      <c r="H20">
        <v>3.5379999999999998E-6</v>
      </c>
      <c r="I20">
        <v>4.4469999999999999E-6</v>
      </c>
      <c r="J20" s="5"/>
      <c r="K20" s="5">
        <f>F20+H20</f>
        <v>8.553000000000001E-6</v>
      </c>
      <c r="L20" s="5">
        <f>F20-H20</f>
        <v>1.4770000000000004E-6</v>
      </c>
      <c r="M20" s="5">
        <f t="shared" si="0"/>
        <v>-4.5400000000000023E-7</v>
      </c>
      <c r="N20">
        <v>1</v>
      </c>
      <c r="O20" s="5">
        <f t="shared" si="1"/>
        <v>0.17268794575002927</v>
      </c>
      <c r="P20" s="5">
        <f t="shared" si="2"/>
        <v>-5.3080790365953485E-2</v>
      </c>
      <c r="Q20" s="5">
        <f t="shared" si="3"/>
        <v>0.18066183026095842</v>
      </c>
      <c r="R20" s="5">
        <f t="shared" si="4"/>
        <v>-0.14910672420682619</v>
      </c>
    </row>
    <row r="21" spans="1:18" x14ac:dyDescent="0.3">
      <c r="A21" s="1" t="s">
        <v>63</v>
      </c>
      <c r="B21" s="6">
        <f>MAX(Q:Q)*100</f>
        <v>99.371461431688857</v>
      </c>
      <c r="C21" t="s">
        <v>57</v>
      </c>
      <c r="E21" s="4">
        <v>-54</v>
      </c>
      <c r="F21">
        <v>5.2399999999999998E-6</v>
      </c>
      <c r="G21">
        <v>4.1520000000000002E-6</v>
      </c>
      <c r="H21">
        <v>3.3620000000000002E-6</v>
      </c>
      <c r="I21">
        <v>4.6650000000000002E-6</v>
      </c>
      <c r="J21" s="5"/>
      <c r="K21" s="5">
        <f>F21+H21</f>
        <v>8.602E-6</v>
      </c>
      <c r="L21" s="5">
        <f>F21-H21</f>
        <v>1.8779999999999996E-6</v>
      </c>
      <c r="M21" s="5">
        <f t="shared" si="0"/>
        <v>-5.13E-7</v>
      </c>
      <c r="N21">
        <v>1</v>
      </c>
      <c r="O21" s="5">
        <f t="shared" si="1"/>
        <v>0.21832132062311085</v>
      </c>
      <c r="P21" s="5">
        <f t="shared" si="2"/>
        <v>-5.9637293652638923E-2</v>
      </c>
      <c r="Q21" s="5">
        <f t="shared" si="3"/>
        <v>0.22632014013964877</v>
      </c>
      <c r="R21" s="5">
        <f t="shared" si="4"/>
        <v>-0.13332875466301522</v>
      </c>
    </row>
    <row r="22" spans="1:18" x14ac:dyDescent="0.3">
      <c r="A22" s="1"/>
      <c r="B22" s="6"/>
      <c r="E22" s="4">
        <v>-53.5</v>
      </c>
      <c r="F22">
        <v>5.5609999999999998E-6</v>
      </c>
      <c r="G22">
        <v>4.3259999999999997E-6</v>
      </c>
      <c r="H22">
        <v>3.4290000000000001E-6</v>
      </c>
      <c r="I22">
        <v>4.5349999999999998E-6</v>
      </c>
      <c r="J22" s="5"/>
      <c r="K22" s="5">
        <f>F22+H22</f>
        <v>8.9900000000000003E-6</v>
      </c>
      <c r="L22" s="5">
        <f>F22-H22</f>
        <v>2.1319999999999997E-6</v>
      </c>
      <c r="M22" s="5">
        <f t="shared" si="0"/>
        <v>-2.0900000000000003E-7</v>
      </c>
      <c r="N22">
        <v>1</v>
      </c>
      <c r="O22" s="5">
        <f t="shared" si="1"/>
        <v>0.23715239154616236</v>
      </c>
      <c r="P22" s="5">
        <f t="shared" si="2"/>
        <v>-2.3248053392658511E-2</v>
      </c>
      <c r="Q22" s="5">
        <f t="shared" si="3"/>
        <v>0.23828917055252888</v>
      </c>
      <c r="R22" s="5">
        <f t="shared" si="4"/>
        <v>-4.8858898991219001E-2</v>
      </c>
    </row>
    <row r="23" spans="1:18" x14ac:dyDescent="0.3">
      <c r="A23" s="7" t="s">
        <v>62</v>
      </c>
      <c r="B23" s="30"/>
      <c r="C23" s="7"/>
      <c r="E23" s="4">
        <v>-53</v>
      </c>
      <c r="F23">
        <v>5.2399999999999998E-6</v>
      </c>
      <c r="G23">
        <v>4.0770000000000001E-6</v>
      </c>
      <c r="H23">
        <v>3.4599999999999999E-6</v>
      </c>
      <c r="I23">
        <v>4.6959999999999996E-6</v>
      </c>
      <c r="J23" s="5"/>
      <c r="K23" s="5">
        <f>F23+H23</f>
        <v>8.6999999999999997E-6</v>
      </c>
      <c r="L23" s="5">
        <f>F23-H23</f>
        <v>1.7799999999999999E-6</v>
      </c>
      <c r="M23" s="5">
        <f t="shared" si="0"/>
        <v>-6.1899999999999949E-7</v>
      </c>
      <c r="N23">
        <v>1</v>
      </c>
      <c r="O23" s="5">
        <f t="shared" si="1"/>
        <v>0.20459770114942527</v>
      </c>
      <c r="P23" s="5">
        <f t="shared" si="2"/>
        <v>-7.1149425287356266E-2</v>
      </c>
      <c r="Q23" s="5">
        <f t="shared" si="3"/>
        <v>0.2166159274715288</v>
      </c>
      <c r="R23" s="5">
        <f t="shared" si="4"/>
        <v>-0.16733573322308379</v>
      </c>
    </row>
    <row r="24" spans="1:18" x14ac:dyDescent="0.3">
      <c r="A24" s="7" t="s">
        <v>53</v>
      </c>
      <c r="B24" s="33">
        <f>MAX(F:F)</f>
        <v>0.82007200000000002</v>
      </c>
      <c r="C24" s="31"/>
      <c r="E24" s="4">
        <v>-52.5</v>
      </c>
      <c r="F24">
        <v>5.4539999999999998E-6</v>
      </c>
      <c r="G24">
        <v>4.2509999999999996E-6</v>
      </c>
      <c r="H24">
        <v>3.591E-6</v>
      </c>
      <c r="I24">
        <v>4.7620000000000003E-6</v>
      </c>
      <c r="J24" s="5"/>
      <c r="K24" s="5">
        <f>F24+H24</f>
        <v>9.044999999999999E-6</v>
      </c>
      <c r="L24" s="5">
        <f>F24-H24</f>
        <v>1.8629999999999998E-6</v>
      </c>
      <c r="M24" s="5">
        <f t="shared" si="0"/>
        <v>-5.110000000000007E-7</v>
      </c>
      <c r="N24">
        <v>1</v>
      </c>
      <c r="O24" s="5">
        <f t="shared" si="1"/>
        <v>0.20597014925373133</v>
      </c>
      <c r="P24" s="5">
        <f t="shared" si="2"/>
        <v>-5.6495301271420759E-2</v>
      </c>
      <c r="Q24" s="5">
        <f t="shared" si="3"/>
        <v>0.21357767076488349</v>
      </c>
      <c r="R24" s="5">
        <f t="shared" si="4"/>
        <v>-0.1338524383020992</v>
      </c>
    </row>
    <row r="25" spans="1:18" x14ac:dyDescent="0.3">
      <c r="A25" s="7" t="s">
        <v>72</v>
      </c>
      <c r="B25" s="31">
        <f>MATCH(B24,F:F,0)</f>
        <v>129</v>
      </c>
      <c r="C25" s="31"/>
      <c r="E25" s="4">
        <v>-52</v>
      </c>
      <c r="F25">
        <v>5.3739999999999997E-6</v>
      </c>
      <c r="G25">
        <v>4.1250000000000003E-6</v>
      </c>
      <c r="H25">
        <v>3.518E-6</v>
      </c>
      <c r="I25">
        <v>4.8940000000000001E-6</v>
      </c>
      <c r="J25" s="5"/>
      <c r="K25" s="5">
        <f>F25+H25</f>
        <v>8.8919999999999989E-6</v>
      </c>
      <c r="L25" s="5">
        <f>F25-H25</f>
        <v>1.8559999999999997E-6</v>
      </c>
      <c r="M25" s="5">
        <f t="shared" si="0"/>
        <v>-7.6899999999999975E-7</v>
      </c>
      <c r="N25">
        <v>1</v>
      </c>
      <c r="O25" s="5">
        <f t="shared" si="1"/>
        <v>0.20872694556905083</v>
      </c>
      <c r="P25" s="5">
        <f t="shared" si="2"/>
        <v>-8.6482231219073308E-2</v>
      </c>
      <c r="Q25" s="5">
        <f t="shared" si="3"/>
        <v>0.22593387112873262</v>
      </c>
      <c r="R25" s="5">
        <f t="shared" si="4"/>
        <v>-0.19640004100608852</v>
      </c>
    </row>
    <row r="26" spans="1:18" x14ac:dyDescent="0.3">
      <c r="A26" s="7" t="s">
        <v>54</v>
      </c>
      <c r="B26" s="31">
        <f>B24/2</f>
        <v>0.41003600000000001</v>
      </c>
      <c r="C26" s="33"/>
      <c r="E26" s="4">
        <v>-51.5</v>
      </c>
      <c r="F26">
        <v>5.2850000000000002E-6</v>
      </c>
      <c r="G26">
        <v>4.3839999999999999E-6</v>
      </c>
      <c r="H26">
        <v>3.557E-6</v>
      </c>
      <c r="I26">
        <v>4.6789999999999996E-6</v>
      </c>
      <c r="J26" s="5"/>
      <c r="K26" s="5">
        <f>F26+H26</f>
        <v>8.8420000000000011E-6</v>
      </c>
      <c r="L26" s="5">
        <f>F26-H26</f>
        <v>1.7280000000000002E-6</v>
      </c>
      <c r="M26" s="5">
        <f t="shared" si="0"/>
        <v>-2.9499999999999972E-7</v>
      </c>
      <c r="N26">
        <v>1</v>
      </c>
      <c r="O26" s="5">
        <f t="shared" si="1"/>
        <v>0.19543089798688079</v>
      </c>
      <c r="P26" s="5">
        <f t="shared" si="2"/>
        <v>-3.3363492422528805E-2</v>
      </c>
      <c r="Q26" s="5">
        <f t="shared" si="3"/>
        <v>0.19825831259895951</v>
      </c>
      <c r="R26" s="5">
        <f t="shared" si="4"/>
        <v>-8.4543755512998059E-2</v>
      </c>
    </row>
    <row r="27" spans="1:18" x14ac:dyDescent="0.3">
      <c r="A27" s="7" t="s">
        <v>55</v>
      </c>
      <c r="B27" s="32">
        <f>E121 + (B26 -F121) * (E122 - E121) / (F122 - F121)</f>
        <v>-3.7402087594753941</v>
      </c>
      <c r="C27" s="33" t="s">
        <v>65</v>
      </c>
      <c r="E27" s="4">
        <v>-51</v>
      </c>
      <c r="F27">
        <v>5.2889999999999997E-6</v>
      </c>
      <c r="G27">
        <v>4.335E-6</v>
      </c>
      <c r="H27">
        <v>3.5489999999999998E-6</v>
      </c>
      <c r="I27">
        <v>4.493E-6</v>
      </c>
      <c r="J27" s="5"/>
      <c r="K27" s="5">
        <f>F27+H27</f>
        <v>8.8379999999999991E-6</v>
      </c>
      <c r="L27" s="5">
        <f>F27-H27</f>
        <v>1.7399999999999999E-6</v>
      </c>
      <c r="M27" s="5">
        <f t="shared" si="0"/>
        <v>-1.5800000000000001E-7</v>
      </c>
      <c r="N27">
        <v>1</v>
      </c>
      <c r="O27" s="5">
        <f t="shared" si="1"/>
        <v>0.19687712152070605</v>
      </c>
      <c r="P27" s="5">
        <f t="shared" si="2"/>
        <v>-1.7877347816248022E-2</v>
      </c>
      <c r="Q27" s="5">
        <f t="shared" si="3"/>
        <v>0.19768712791484924</v>
      </c>
      <c r="R27" s="5">
        <f t="shared" si="4"/>
        <v>-4.5278124759227378E-2</v>
      </c>
    </row>
    <row r="28" spans="1:18" x14ac:dyDescent="0.3">
      <c r="A28" s="7" t="s">
        <v>56</v>
      </c>
      <c r="B28" s="32">
        <f>E135 + (B26 -F135) * (E136 - E135) / (F136 - F135)</f>
        <v>3.0781959132266401</v>
      </c>
      <c r="C28" s="33" t="s">
        <v>65</v>
      </c>
      <c r="E28" s="4">
        <v>-50.5</v>
      </c>
      <c r="F28">
        <v>5.4530000000000001E-6</v>
      </c>
      <c r="G28">
        <v>4.1930000000000003E-6</v>
      </c>
      <c r="H28">
        <v>3.2959999999999999E-6</v>
      </c>
      <c r="I28">
        <v>4.5680000000000001E-6</v>
      </c>
      <c r="J28" s="5"/>
      <c r="K28" s="5">
        <f>F28+H28</f>
        <v>8.7490000000000004E-6</v>
      </c>
      <c r="L28" s="5">
        <f>F28-H28</f>
        <v>2.1570000000000003E-6</v>
      </c>
      <c r="M28" s="5">
        <f t="shared" si="0"/>
        <v>-3.749999999999998E-7</v>
      </c>
      <c r="N28">
        <v>1</v>
      </c>
      <c r="O28" s="5">
        <f t="shared" si="1"/>
        <v>0.24654246199565666</v>
      </c>
      <c r="P28" s="5">
        <f t="shared" si="2"/>
        <v>-4.2862041376157248E-2</v>
      </c>
      <c r="Q28" s="5">
        <f t="shared" si="3"/>
        <v>0.25024056457299493</v>
      </c>
      <c r="R28" s="5">
        <f t="shared" si="4"/>
        <v>-8.6066059371616446E-2</v>
      </c>
    </row>
    <row r="29" spans="1:18" x14ac:dyDescent="0.3">
      <c r="E29" s="4">
        <v>-50</v>
      </c>
      <c r="F29">
        <v>6.1340000000000001E-6</v>
      </c>
      <c r="G29">
        <v>4.7729999999999999E-6</v>
      </c>
      <c r="H29">
        <v>3.5820000000000002E-6</v>
      </c>
      <c r="I29">
        <v>5.1830000000000002E-6</v>
      </c>
      <c r="J29" s="5"/>
      <c r="K29" s="5">
        <f>F29+H29</f>
        <v>9.7159999999999998E-6</v>
      </c>
      <c r="L29" s="5">
        <f>F29-H29</f>
        <v>2.5519999999999999E-6</v>
      </c>
      <c r="M29" s="5">
        <f t="shared" si="0"/>
        <v>-4.1000000000000031E-7</v>
      </c>
      <c r="N29">
        <v>1</v>
      </c>
      <c r="O29" s="5">
        <f t="shared" si="1"/>
        <v>0.26265953067105802</v>
      </c>
      <c r="P29" s="5">
        <f t="shared" si="2"/>
        <v>-4.2198435570193531E-2</v>
      </c>
      <c r="Q29" s="5">
        <f t="shared" si="3"/>
        <v>0.26602769971736451</v>
      </c>
      <c r="R29" s="5">
        <f t="shared" si="4"/>
        <v>-7.9648535694615302E-2</v>
      </c>
    </row>
    <row r="30" spans="1:18" x14ac:dyDescent="0.3">
      <c r="E30" s="4">
        <v>-49.5</v>
      </c>
      <c r="F30">
        <v>5.7039999999999999E-6</v>
      </c>
      <c r="G30">
        <v>4.5199999999999999E-6</v>
      </c>
      <c r="H30">
        <v>3.4139999999999998E-6</v>
      </c>
      <c r="I30">
        <v>4.8239999999999999E-6</v>
      </c>
      <c r="J30" s="5"/>
      <c r="K30" s="5">
        <f>F30+H30</f>
        <v>9.1179999999999998E-6</v>
      </c>
      <c r="L30" s="5">
        <f>F30-H30</f>
        <v>2.2900000000000001E-6</v>
      </c>
      <c r="M30" s="5">
        <f t="shared" si="0"/>
        <v>-3.0399999999999997E-7</v>
      </c>
      <c r="N30">
        <v>1</v>
      </c>
      <c r="O30" s="5">
        <f t="shared" si="1"/>
        <v>0.25115156832638741</v>
      </c>
      <c r="P30" s="5">
        <f t="shared" si="2"/>
        <v>-3.3340644878262778E-2</v>
      </c>
      <c r="Q30" s="5">
        <f t="shared" si="3"/>
        <v>0.25335490694617002</v>
      </c>
      <c r="R30" s="5">
        <f t="shared" si="4"/>
        <v>-6.5989708624767343E-2</v>
      </c>
    </row>
    <row r="31" spans="1:18" x14ac:dyDescent="0.3">
      <c r="E31" s="4">
        <v>-49</v>
      </c>
      <c r="F31">
        <v>6.1109999999999996E-6</v>
      </c>
      <c r="G31">
        <v>4.7809999999999996E-6</v>
      </c>
      <c r="H31">
        <v>3.6100000000000002E-6</v>
      </c>
      <c r="I31">
        <v>4.9320000000000004E-6</v>
      </c>
      <c r="J31" s="5"/>
      <c r="K31" s="5">
        <f>F31+H31</f>
        <v>9.7210000000000006E-6</v>
      </c>
      <c r="L31" s="5">
        <f>F31-H31</f>
        <v>2.5009999999999994E-6</v>
      </c>
      <c r="M31" s="5">
        <f t="shared" si="0"/>
        <v>-1.5100000000000076E-7</v>
      </c>
      <c r="N31">
        <v>1</v>
      </c>
      <c r="O31" s="5">
        <f t="shared" si="1"/>
        <v>0.25727805781298213</v>
      </c>
      <c r="P31" s="5">
        <f t="shared" si="2"/>
        <v>-1.5533381339368454E-2</v>
      </c>
      <c r="Q31" s="5">
        <f t="shared" si="3"/>
        <v>0.25774655180594447</v>
      </c>
      <c r="R31" s="5">
        <f t="shared" si="4"/>
        <v>-3.0151324071854141E-2</v>
      </c>
    </row>
    <row r="32" spans="1:18" x14ac:dyDescent="0.3">
      <c r="E32" s="4">
        <v>-48.5</v>
      </c>
      <c r="F32">
        <v>5.9209999999999997E-6</v>
      </c>
      <c r="G32">
        <v>4.7670000000000003E-6</v>
      </c>
      <c r="H32">
        <v>3.6279999999999998E-6</v>
      </c>
      <c r="I32">
        <v>4.7700000000000001E-6</v>
      </c>
      <c r="J32" s="5"/>
      <c r="K32" s="5">
        <f>F32+H32</f>
        <v>9.5489999999999995E-6</v>
      </c>
      <c r="L32" s="5">
        <f>F32-H32</f>
        <v>2.2929999999999999E-6</v>
      </c>
      <c r="M32" s="5">
        <f t="shared" si="0"/>
        <v>-2.9999999999998019E-9</v>
      </c>
      <c r="N32">
        <v>1</v>
      </c>
      <c r="O32" s="5">
        <f t="shared" si="1"/>
        <v>0.24012985652947952</v>
      </c>
      <c r="P32" s="5">
        <f t="shared" si="2"/>
        <v>-3.1416902293431796E-4</v>
      </c>
      <c r="Q32" s="5">
        <f t="shared" si="3"/>
        <v>0.24013006204772319</v>
      </c>
      <c r="R32" s="5">
        <f t="shared" si="4"/>
        <v>-6.5416447629196653E-4</v>
      </c>
    </row>
    <row r="33" spans="5:18" x14ac:dyDescent="0.3">
      <c r="E33" s="4">
        <v>-48</v>
      </c>
      <c r="F33">
        <v>6.1290000000000001E-6</v>
      </c>
      <c r="G33">
        <v>4.69E-6</v>
      </c>
      <c r="H33">
        <v>3.5429999999999998E-6</v>
      </c>
      <c r="I33">
        <v>4.9429999999999999E-6</v>
      </c>
      <c r="J33" s="5"/>
      <c r="K33" s="5">
        <f>F33+H33</f>
        <v>9.6719999999999999E-6</v>
      </c>
      <c r="L33" s="5">
        <f>F33-H33</f>
        <v>2.5860000000000003E-6</v>
      </c>
      <c r="M33" s="5">
        <f t="shared" si="0"/>
        <v>-2.5299999999999995E-7</v>
      </c>
      <c r="N33">
        <v>1</v>
      </c>
      <c r="O33" s="5">
        <f t="shared" si="1"/>
        <v>0.26736972704714645</v>
      </c>
      <c r="P33" s="5">
        <f t="shared" si="2"/>
        <v>-2.6157981803143087E-2</v>
      </c>
      <c r="Q33" s="5">
        <f t="shared" si="3"/>
        <v>0.26864625616836568</v>
      </c>
      <c r="R33" s="5">
        <f t="shared" si="4"/>
        <v>-4.8762065031771523E-2</v>
      </c>
    </row>
    <row r="34" spans="5:18" x14ac:dyDescent="0.3">
      <c r="E34" s="4">
        <v>-47.5</v>
      </c>
      <c r="F34">
        <v>6.4729999999999997E-6</v>
      </c>
      <c r="G34">
        <v>4.921E-6</v>
      </c>
      <c r="H34">
        <v>3.7910000000000002E-6</v>
      </c>
      <c r="I34">
        <v>5.3369999999999999E-6</v>
      </c>
      <c r="J34" s="5"/>
      <c r="K34" s="5">
        <f>F34+H34</f>
        <v>1.0264E-5</v>
      </c>
      <c r="L34" s="5">
        <f>F34-H34</f>
        <v>2.6819999999999995E-6</v>
      </c>
      <c r="M34" s="5">
        <f t="shared" si="0"/>
        <v>-4.1599999999999991E-7</v>
      </c>
      <c r="N34">
        <v>1</v>
      </c>
      <c r="O34" s="5">
        <f t="shared" si="1"/>
        <v>0.26130163678877627</v>
      </c>
      <c r="P34" s="5">
        <f t="shared" si="2"/>
        <v>-4.0530007794232256E-2</v>
      </c>
      <c r="Q34" s="5">
        <f t="shared" si="3"/>
        <v>0.26442622207393518</v>
      </c>
      <c r="R34" s="5">
        <f t="shared" si="4"/>
        <v>-7.6940944909693262E-2</v>
      </c>
    </row>
    <row r="35" spans="5:18" x14ac:dyDescent="0.3">
      <c r="E35" s="4">
        <v>-47</v>
      </c>
      <c r="F35">
        <v>6.4169999999999997E-6</v>
      </c>
      <c r="G35">
        <v>5.0080000000000002E-6</v>
      </c>
      <c r="H35">
        <v>3.6909999999999999E-6</v>
      </c>
      <c r="I35">
        <v>5.0950000000000003E-6</v>
      </c>
      <c r="J35" s="5"/>
      <c r="K35" s="5">
        <f>F35+H35</f>
        <v>1.0107999999999999E-5</v>
      </c>
      <c r="L35" s="5">
        <f>F35-H35</f>
        <v>2.7259999999999998E-6</v>
      </c>
      <c r="M35" s="5">
        <f t="shared" si="0"/>
        <v>-8.7000000000000183E-8</v>
      </c>
      <c r="N35">
        <v>1</v>
      </c>
      <c r="O35" s="5">
        <f t="shared" si="1"/>
        <v>0.26968737633557582</v>
      </c>
      <c r="P35" s="5">
        <f t="shared" si="2"/>
        <v>-8.6070439256035018E-3</v>
      </c>
      <c r="Q35" s="5">
        <f t="shared" si="3"/>
        <v>0.26982468782508351</v>
      </c>
      <c r="R35" s="5">
        <f t="shared" si="4"/>
        <v>-1.5952032242511245E-2</v>
      </c>
    </row>
    <row r="36" spans="5:18" x14ac:dyDescent="0.3">
      <c r="E36" s="4">
        <v>-46.5</v>
      </c>
      <c r="F36">
        <v>6.7769999999999997E-6</v>
      </c>
      <c r="G36">
        <v>5.5199999999999997E-6</v>
      </c>
      <c r="H36">
        <v>3.9310000000000001E-6</v>
      </c>
      <c r="I36">
        <v>5.2519999999999999E-6</v>
      </c>
      <c r="J36" s="5"/>
      <c r="K36" s="5">
        <f>F36+H36</f>
        <v>1.0708E-5</v>
      </c>
      <c r="L36" s="5">
        <f>F36-H36</f>
        <v>2.8459999999999995E-6</v>
      </c>
      <c r="M36" s="5">
        <f t="shared" si="0"/>
        <v>2.6799999999999981E-7</v>
      </c>
      <c r="N36">
        <v>1</v>
      </c>
      <c r="O36" s="5">
        <f t="shared" si="1"/>
        <v>0.2657825924542398</v>
      </c>
      <c r="P36" s="5">
        <f t="shared" si="2"/>
        <v>2.5028016436309284E-2</v>
      </c>
      <c r="Q36" s="5">
        <f t="shared" si="3"/>
        <v>0.26695840136326987</v>
      </c>
      <c r="R36" s="5">
        <f t="shared" si="4"/>
        <v>4.6945191037701513E-2</v>
      </c>
    </row>
    <row r="37" spans="5:18" x14ac:dyDescent="0.3">
      <c r="E37" s="4">
        <v>-46</v>
      </c>
      <c r="F37">
        <v>8.0989999999999999E-6</v>
      </c>
      <c r="G37">
        <v>6.2689999999999996E-6</v>
      </c>
      <c r="H37">
        <v>3.7919999999999999E-6</v>
      </c>
      <c r="I37">
        <v>5.7529999999999998E-6</v>
      </c>
      <c r="J37" s="5"/>
      <c r="K37" s="5">
        <f>F37+H37</f>
        <v>1.1891E-5</v>
      </c>
      <c r="L37" s="5">
        <f>F37-H37</f>
        <v>4.3069999999999996E-6</v>
      </c>
      <c r="M37" s="5">
        <f t="shared" si="0"/>
        <v>5.159999999999998E-7</v>
      </c>
      <c r="N37">
        <v>1</v>
      </c>
      <c r="O37" s="5">
        <f t="shared" si="1"/>
        <v>0.36220671095786727</v>
      </c>
      <c r="P37" s="5">
        <f t="shared" si="2"/>
        <v>4.3394163653183063E-2</v>
      </c>
      <c r="Q37" s="5">
        <f t="shared" si="3"/>
        <v>0.36479686799926786</v>
      </c>
      <c r="R37" s="5">
        <f t="shared" si="4"/>
        <v>5.9618329412118982E-2</v>
      </c>
    </row>
    <row r="38" spans="5:18" x14ac:dyDescent="0.3">
      <c r="E38" s="4">
        <v>-45.5</v>
      </c>
      <c r="F38">
        <v>1.2904E-5</v>
      </c>
      <c r="G38">
        <v>8.9500000000000007E-6</v>
      </c>
      <c r="H38">
        <v>4.0570000000000003E-6</v>
      </c>
      <c r="I38">
        <v>7.8930000000000005E-6</v>
      </c>
      <c r="J38" s="5"/>
      <c r="K38" s="5">
        <f>F38+H38</f>
        <v>1.6961000000000002E-5</v>
      </c>
      <c r="L38" s="5">
        <f>F38-H38</f>
        <v>8.8470000000000002E-6</v>
      </c>
      <c r="M38" s="5">
        <f t="shared" si="0"/>
        <v>1.0570000000000002E-6</v>
      </c>
      <c r="N38">
        <v>1</v>
      </c>
      <c r="O38" s="5">
        <f t="shared" si="1"/>
        <v>0.52160839573138373</v>
      </c>
      <c r="P38" s="5">
        <f t="shared" si="2"/>
        <v>6.2319438712340081E-2</v>
      </c>
      <c r="Q38" s="5">
        <f t="shared" si="3"/>
        <v>0.52531802837794261</v>
      </c>
      <c r="R38" s="5">
        <f t="shared" si="4"/>
        <v>5.9455933796117764E-2</v>
      </c>
    </row>
    <row r="39" spans="5:18" x14ac:dyDescent="0.3">
      <c r="E39" s="4">
        <v>-45</v>
      </c>
      <c r="F39">
        <v>3.1639E-5</v>
      </c>
      <c r="G39">
        <v>2.1849E-5</v>
      </c>
      <c r="H39">
        <v>4.8930000000000004E-6</v>
      </c>
      <c r="I39">
        <v>1.5053E-5</v>
      </c>
      <c r="J39" s="5"/>
      <c r="K39" s="5">
        <f>F39+H39</f>
        <v>3.6532000000000002E-5</v>
      </c>
      <c r="L39" s="5">
        <f>F39-H39</f>
        <v>2.6745999999999998E-5</v>
      </c>
      <c r="M39" s="5">
        <f t="shared" si="0"/>
        <v>6.7960000000000007E-6</v>
      </c>
      <c r="N39">
        <v>1</v>
      </c>
      <c r="O39" s="5">
        <f t="shared" si="1"/>
        <v>0.73212526004598699</v>
      </c>
      <c r="P39" s="5">
        <f t="shared" si="2"/>
        <v>0.18602868717836418</v>
      </c>
      <c r="Q39" s="5">
        <f t="shared" si="3"/>
        <v>0.75539001108745785</v>
      </c>
      <c r="R39" s="5">
        <f t="shared" si="4"/>
        <v>0.12441408915025697</v>
      </c>
    </row>
    <row r="40" spans="5:18" x14ac:dyDescent="0.3">
      <c r="E40" s="4">
        <v>-44.5</v>
      </c>
      <c r="F40">
        <v>6.3293000000000005E-5</v>
      </c>
      <c r="G40">
        <v>4.4808000000000002E-5</v>
      </c>
      <c r="H40">
        <v>7.1280000000000002E-6</v>
      </c>
      <c r="I40">
        <v>2.5850000000000002E-5</v>
      </c>
      <c r="J40" s="5"/>
      <c r="K40" s="5">
        <f>F40+H40</f>
        <v>7.0421000000000009E-5</v>
      </c>
      <c r="L40" s="5">
        <f>F40-H40</f>
        <v>5.6165000000000002E-5</v>
      </c>
      <c r="M40" s="5">
        <f t="shared" si="0"/>
        <v>1.8958E-5</v>
      </c>
      <c r="N40">
        <v>1</v>
      </c>
      <c r="O40" s="5">
        <f t="shared" si="1"/>
        <v>0.79756038681643249</v>
      </c>
      <c r="P40" s="5">
        <f t="shared" si="2"/>
        <v>0.2692094687664191</v>
      </c>
      <c r="Q40" s="5">
        <f t="shared" si="3"/>
        <v>0.84176974802630855</v>
      </c>
      <c r="R40" s="5">
        <f t="shared" si="4"/>
        <v>0.16276640889300301</v>
      </c>
    </row>
    <row r="41" spans="5:18" x14ac:dyDescent="0.3">
      <c r="E41" s="4">
        <v>-44</v>
      </c>
      <c r="F41">
        <v>4.0528000000000002E-5</v>
      </c>
      <c r="G41">
        <v>3.0346E-5</v>
      </c>
      <c r="H41">
        <v>7.097E-6</v>
      </c>
      <c r="I41">
        <v>1.6529E-5</v>
      </c>
      <c r="J41" s="5"/>
      <c r="K41" s="5">
        <f>F41+H41</f>
        <v>4.7625000000000006E-5</v>
      </c>
      <c r="L41" s="5">
        <f>F41-H41</f>
        <v>3.3430999999999999E-5</v>
      </c>
      <c r="M41" s="5">
        <f t="shared" si="0"/>
        <v>1.3817E-5</v>
      </c>
      <c r="N41">
        <v>1</v>
      </c>
      <c r="O41" s="5">
        <f t="shared" si="1"/>
        <v>0.70196325459317577</v>
      </c>
      <c r="P41" s="5">
        <f t="shared" si="2"/>
        <v>0.29012073490813645</v>
      </c>
      <c r="Q41" s="5">
        <f t="shared" si="3"/>
        <v>0.75955411368952563</v>
      </c>
      <c r="R41" s="5">
        <f t="shared" si="4"/>
        <v>0.19595911522154447</v>
      </c>
    </row>
    <row r="42" spans="5:18" x14ac:dyDescent="0.3">
      <c r="E42" s="4">
        <v>-43.5</v>
      </c>
      <c r="F42">
        <v>3.6121000000000002E-5</v>
      </c>
      <c r="G42">
        <v>2.6081E-5</v>
      </c>
      <c r="H42">
        <v>6.2700000000000001E-6</v>
      </c>
      <c r="I42">
        <v>1.7099E-5</v>
      </c>
      <c r="J42" s="5"/>
      <c r="K42" s="5">
        <f>F42+H42</f>
        <v>4.2391000000000001E-5</v>
      </c>
      <c r="L42" s="5">
        <f>F42-H42</f>
        <v>2.9851000000000003E-5</v>
      </c>
      <c r="M42" s="5">
        <f t="shared" si="0"/>
        <v>8.9819999999999997E-6</v>
      </c>
      <c r="N42">
        <v>1</v>
      </c>
      <c r="O42" s="5">
        <f t="shared" si="1"/>
        <v>0.70418249156660617</v>
      </c>
      <c r="P42" s="5">
        <f t="shared" si="2"/>
        <v>0.21188459814583283</v>
      </c>
      <c r="Q42" s="5">
        <f t="shared" si="3"/>
        <v>0.73536933874099919</v>
      </c>
      <c r="R42" s="5">
        <f t="shared" si="4"/>
        <v>0.14613859084436692</v>
      </c>
    </row>
    <row r="43" spans="5:18" x14ac:dyDescent="0.3">
      <c r="E43" s="4">
        <v>-43</v>
      </c>
      <c r="F43">
        <v>5.0510999999999998E-5</v>
      </c>
      <c r="G43">
        <v>3.4891000000000002E-5</v>
      </c>
      <c r="H43">
        <v>6.8959999999999997E-6</v>
      </c>
      <c r="I43">
        <v>2.2348E-5</v>
      </c>
      <c r="J43" s="5"/>
      <c r="K43" s="5">
        <f>F43+H43</f>
        <v>5.7407000000000001E-5</v>
      </c>
      <c r="L43" s="5">
        <f>F43-H43</f>
        <v>4.3614999999999995E-5</v>
      </c>
      <c r="M43" s="5">
        <f t="shared" si="0"/>
        <v>1.2543000000000002E-5</v>
      </c>
      <c r="N43">
        <v>1</v>
      </c>
      <c r="O43" s="5">
        <f t="shared" si="1"/>
        <v>0.75975055306844108</v>
      </c>
      <c r="P43" s="5">
        <f t="shared" si="2"/>
        <v>0.2184925183340011</v>
      </c>
      <c r="Q43" s="5">
        <f t="shared" si="3"/>
        <v>0.79054404270460221</v>
      </c>
      <c r="R43" s="5">
        <f t="shared" si="4"/>
        <v>0.1400139562970216</v>
      </c>
    </row>
    <row r="44" spans="5:18" x14ac:dyDescent="0.3">
      <c r="E44" s="4">
        <v>-42.5</v>
      </c>
      <c r="F44">
        <v>8.1922999999999995E-5</v>
      </c>
      <c r="G44">
        <v>5.0374000000000003E-5</v>
      </c>
      <c r="H44">
        <v>6.3840000000000002E-6</v>
      </c>
      <c r="I44">
        <v>3.5948999999999998E-5</v>
      </c>
      <c r="J44" s="5"/>
      <c r="K44" s="5">
        <f>F44+H44</f>
        <v>8.8306999999999993E-5</v>
      </c>
      <c r="L44" s="5">
        <f>F44-H44</f>
        <v>7.5538999999999996E-5</v>
      </c>
      <c r="M44" s="5">
        <f t="shared" si="0"/>
        <v>1.4425000000000005E-5</v>
      </c>
      <c r="N44">
        <v>1</v>
      </c>
      <c r="O44" s="5">
        <f t="shared" si="1"/>
        <v>0.85541350062848931</v>
      </c>
      <c r="P44" s="5">
        <f t="shared" si="2"/>
        <v>0.16335058375893197</v>
      </c>
      <c r="Q44" s="5">
        <f t="shared" si="3"/>
        <v>0.87087063922942676</v>
      </c>
      <c r="R44" s="5">
        <f t="shared" si="4"/>
        <v>9.4344630710946578E-2</v>
      </c>
    </row>
    <row r="45" spans="5:18" x14ac:dyDescent="0.3">
      <c r="E45" s="4">
        <v>-42</v>
      </c>
      <c r="F45">
        <v>9.3251999999999994E-5</v>
      </c>
      <c r="G45">
        <v>5.3282999999999998E-5</v>
      </c>
      <c r="H45">
        <v>6.1330000000000004E-6</v>
      </c>
      <c r="I45">
        <v>4.4514000000000001E-5</v>
      </c>
      <c r="J45" s="5"/>
      <c r="K45" s="5">
        <f>F45+H45</f>
        <v>9.9384999999999998E-5</v>
      </c>
      <c r="L45" s="5">
        <f>F45-H45</f>
        <v>8.711899999999999E-5</v>
      </c>
      <c r="M45" s="5">
        <f t="shared" si="0"/>
        <v>8.7689999999999968E-6</v>
      </c>
      <c r="N45">
        <v>1</v>
      </c>
      <c r="O45" s="5">
        <f t="shared" si="1"/>
        <v>0.87658097298385063</v>
      </c>
      <c r="P45" s="5">
        <f t="shared" si="2"/>
        <v>8.8232630678673818E-2</v>
      </c>
      <c r="Q45" s="5">
        <f t="shared" si="3"/>
        <v>0.88101032872140239</v>
      </c>
      <c r="R45" s="5">
        <f t="shared" si="4"/>
        <v>5.0158773134502906E-2</v>
      </c>
    </row>
    <row r="46" spans="5:18" x14ac:dyDescent="0.3">
      <c r="E46" s="4">
        <v>-41.5</v>
      </c>
      <c r="F46">
        <v>1.7047000000000001E-4</v>
      </c>
      <c r="G46">
        <v>1.07557E-4</v>
      </c>
      <c r="H46">
        <v>8.5580000000000001E-6</v>
      </c>
      <c r="I46">
        <v>7.0177000000000003E-5</v>
      </c>
      <c r="J46" s="5"/>
      <c r="K46" s="5">
        <f>F46+H46</f>
        <v>1.7902800000000002E-4</v>
      </c>
      <c r="L46" s="5">
        <f>F46-H46</f>
        <v>1.61912E-4</v>
      </c>
      <c r="M46" s="5">
        <f t="shared" si="0"/>
        <v>3.7379999999999998E-5</v>
      </c>
      <c r="N46">
        <v>1</v>
      </c>
      <c r="O46" s="5">
        <f t="shared" si="1"/>
        <v>0.90439484326474062</v>
      </c>
      <c r="P46" s="5">
        <f t="shared" si="2"/>
        <v>0.20879415510422947</v>
      </c>
      <c r="Q46" s="5">
        <f t="shared" si="3"/>
        <v>0.92818372735657451</v>
      </c>
      <c r="R46" s="5">
        <f t="shared" si="4"/>
        <v>0.11344543222890276</v>
      </c>
    </row>
    <row r="47" spans="5:18" x14ac:dyDescent="0.3">
      <c r="E47" s="4">
        <v>-41</v>
      </c>
      <c r="F47">
        <v>7.2957E-5</v>
      </c>
      <c r="G47">
        <v>4.4537999999999999E-5</v>
      </c>
      <c r="H47">
        <v>7.362E-6</v>
      </c>
      <c r="I47">
        <v>3.6087000000000002E-5</v>
      </c>
      <c r="J47" s="5"/>
      <c r="K47" s="5">
        <f>F47+H47</f>
        <v>8.0319000000000001E-5</v>
      </c>
      <c r="L47" s="5">
        <f>F47-H47</f>
        <v>6.5594999999999998E-5</v>
      </c>
      <c r="M47" s="5">
        <f t="shared" si="0"/>
        <v>8.4509999999999975E-6</v>
      </c>
      <c r="N47">
        <v>1</v>
      </c>
      <c r="O47" s="5">
        <f t="shared" si="1"/>
        <v>0.81668098457401106</v>
      </c>
      <c r="P47" s="5">
        <f t="shared" si="2"/>
        <v>0.10521794345049114</v>
      </c>
      <c r="Q47" s="5">
        <f t="shared" si="3"/>
        <v>0.82343102090504627</v>
      </c>
      <c r="R47" s="5">
        <f t="shared" si="4"/>
        <v>6.4065108778668209E-2</v>
      </c>
    </row>
    <row r="48" spans="5:18" x14ac:dyDescent="0.3">
      <c r="E48" s="4">
        <v>-40.5</v>
      </c>
      <c r="F48">
        <v>8.8126000000000003E-5</v>
      </c>
      <c r="G48">
        <v>6.0052E-5</v>
      </c>
      <c r="H48">
        <v>8.8449999999999992E-6</v>
      </c>
      <c r="I48">
        <v>3.6891999999999998E-5</v>
      </c>
      <c r="J48" s="5"/>
      <c r="K48" s="5">
        <f>F48+H48</f>
        <v>9.6971000000000004E-5</v>
      </c>
      <c r="L48" s="5">
        <f>F48-H48</f>
        <v>7.9281000000000002E-5</v>
      </c>
      <c r="M48" s="5">
        <f t="shared" si="0"/>
        <v>2.3160000000000002E-5</v>
      </c>
      <c r="N48">
        <v>1</v>
      </c>
      <c r="O48" s="5">
        <f t="shared" si="1"/>
        <v>0.81757432634498972</v>
      </c>
      <c r="P48" s="5">
        <f t="shared" si="2"/>
        <v>0.23883429066421921</v>
      </c>
      <c r="Q48" s="5">
        <f t="shared" si="3"/>
        <v>0.85174503080179131</v>
      </c>
      <c r="R48" s="5">
        <f t="shared" si="4"/>
        <v>0.142108448659168</v>
      </c>
    </row>
    <row r="49" spans="5:18" x14ac:dyDescent="0.3">
      <c r="E49" s="4">
        <v>-40</v>
      </c>
      <c r="F49">
        <v>9.0599000000000005E-5</v>
      </c>
      <c r="G49">
        <v>5.7861E-5</v>
      </c>
      <c r="H49">
        <v>8.2470000000000008E-6</v>
      </c>
      <c r="I49">
        <v>3.8155000000000003E-5</v>
      </c>
      <c r="J49" s="5"/>
      <c r="K49" s="5">
        <f>F49+H49</f>
        <v>9.8846000000000009E-5</v>
      </c>
      <c r="L49" s="5">
        <f>F49-H49</f>
        <v>8.2352E-5</v>
      </c>
      <c r="M49" s="5">
        <f t="shared" si="0"/>
        <v>1.9705999999999997E-5</v>
      </c>
      <c r="N49">
        <v>1</v>
      </c>
      <c r="O49" s="5">
        <f t="shared" si="1"/>
        <v>0.83313437063715268</v>
      </c>
      <c r="P49" s="5">
        <f t="shared" si="2"/>
        <v>0.19936062157295181</v>
      </c>
      <c r="Q49" s="5">
        <f t="shared" si="3"/>
        <v>0.85665485288470655</v>
      </c>
      <c r="R49" s="5">
        <f t="shared" si="4"/>
        <v>0.11743671277562844</v>
      </c>
    </row>
    <row r="50" spans="5:18" x14ac:dyDescent="0.3">
      <c r="E50" s="4">
        <v>-39.5</v>
      </c>
      <c r="F50">
        <v>1.3291900000000001E-4</v>
      </c>
      <c r="G50">
        <v>8.7507000000000001E-5</v>
      </c>
      <c r="H50">
        <v>9.3649999999999993E-6</v>
      </c>
      <c r="I50">
        <v>5.1946E-5</v>
      </c>
      <c r="J50" s="5"/>
      <c r="K50" s="5">
        <f>F50+H50</f>
        <v>1.4228400000000001E-4</v>
      </c>
      <c r="L50" s="5">
        <f>F50-H50</f>
        <v>1.23554E-4</v>
      </c>
      <c r="M50" s="5">
        <f t="shared" si="0"/>
        <v>3.5561000000000001E-5</v>
      </c>
      <c r="N50">
        <v>1</v>
      </c>
      <c r="O50" s="5">
        <f t="shared" si="1"/>
        <v>0.86836186781366842</v>
      </c>
      <c r="P50" s="5">
        <f t="shared" si="2"/>
        <v>0.24992971802873126</v>
      </c>
      <c r="Q50" s="5">
        <f t="shared" si="3"/>
        <v>0.90361341149119967</v>
      </c>
      <c r="R50" s="5">
        <f t="shared" si="4"/>
        <v>0.14012151631348499</v>
      </c>
    </row>
    <row r="51" spans="5:18" x14ac:dyDescent="0.3">
      <c r="E51" s="4">
        <v>-39</v>
      </c>
      <c r="F51">
        <v>9.4056999999999997E-5</v>
      </c>
      <c r="G51">
        <v>5.9806000000000003E-5</v>
      </c>
      <c r="H51">
        <v>9.6059999999999992E-6</v>
      </c>
      <c r="I51">
        <v>4.3634999999999998E-5</v>
      </c>
      <c r="J51" s="5"/>
      <c r="K51" s="5">
        <f>F51+H51</f>
        <v>1.03663E-4</v>
      </c>
      <c r="L51" s="5">
        <f>F51-H51</f>
        <v>8.4450999999999995E-5</v>
      </c>
      <c r="M51" s="5">
        <f t="shared" si="0"/>
        <v>1.6171000000000005E-5</v>
      </c>
      <c r="N51">
        <v>1</v>
      </c>
      <c r="O51" s="5">
        <f t="shared" si="1"/>
        <v>0.81466868603069553</v>
      </c>
      <c r="P51" s="5">
        <f t="shared" si="2"/>
        <v>0.15599587123660327</v>
      </c>
      <c r="Q51" s="5">
        <f t="shared" si="3"/>
        <v>0.82946957740585459</v>
      </c>
      <c r="R51" s="5">
        <f t="shared" si="4"/>
        <v>9.4596837731452901E-2</v>
      </c>
    </row>
    <row r="52" spans="5:18" x14ac:dyDescent="0.3">
      <c r="E52" s="4">
        <v>-38.5</v>
      </c>
      <c r="F52">
        <v>7.6711999999999993E-5</v>
      </c>
      <c r="G52">
        <v>5.3652000000000001E-5</v>
      </c>
      <c r="H52">
        <v>1.1857E-5</v>
      </c>
      <c r="I52">
        <v>3.8556999999999997E-5</v>
      </c>
      <c r="J52" s="5"/>
      <c r="K52" s="5">
        <f>F52+H52</f>
        <v>8.8568999999999999E-5</v>
      </c>
      <c r="L52" s="5">
        <f>F52-H52</f>
        <v>6.4854999999999988E-5</v>
      </c>
      <c r="M52" s="5">
        <f t="shared" si="0"/>
        <v>1.5095000000000004E-5</v>
      </c>
      <c r="N52">
        <v>1</v>
      </c>
      <c r="O52" s="5">
        <f t="shared" si="1"/>
        <v>0.73225394889859874</v>
      </c>
      <c r="P52" s="5">
        <f t="shared" si="2"/>
        <v>0.17043209249285873</v>
      </c>
      <c r="Q52" s="5">
        <f t="shared" si="3"/>
        <v>0.75182640538164525</v>
      </c>
      <c r="R52" s="5">
        <f t="shared" si="4"/>
        <v>0.1143393148604492</v>
      </c>
    </row>
    <row r="53" spans="5:18" x14ac:dyDescent="0.3">
      <c r="E53" s="4">
        <v>-38</v>
      </c>
      <c r="F53">
        <v>6.1094999999999997E-5</v>
      </c>
      <c r="G53">
        <v>3.7379999999999998E-5</v>
      </c>
      <c r="H53">
        <v>9.3579999999999992E-6</v>
      </c>
      <c r="I53">
        <v>3.6056999999999997E-5</v>
      </c>
      <c r="J53" s="5"/>
      <c r="K53" s="5">
        <f>F53+H53</f>
        <v>7.0452999999999998E-5</v>
      </c>
      <c r="L53" s="5">
        <f>F53-H53</f>
        <v>5.1736999999999996E-5</v>
      </c>
      <c r="M53" s="5">
        <f t="shared" si="0"/>
        <v>1.3230000000000007E-6</v>
      </c>
      <c r="N53">
        <v>1</v>
      </c>
      <c r="O53" s="5">
        <f t="shared" si="1"/>
        <v>0.73434772117581926</v>
      </c>
      <c r="P53" s="5">
        <f t="shared" si="2"/>
        <v>1.8778476431095918E-2</v>
      </c>
      <c r="Q53" s="5">
        <f t="shared" si="3"/>
        <v>0.73458778016870929</v>
      </c>
      <c r="R53" s="5">
        <f t="shared" si="4"/>
        <v>1.2783034765196797E-2</v>
      </c>
    </row>
    <row r="54" spans="5:18" x14ac:dyDescent="0.3">
      <c r="E54" s="4">
        <v>-37.5</v>
      </c>
      <c r="F54">
        <v>6.4969999999999996E-5</v>
      </c>
      <c r="G54">
        <v>4.2580000000000002E-5</v>
      </c>
      <c r="H54">
        <v>9.7850000000000003E-6</v>
      </c>
      <c r="I54">
        <v>3.3482999999999998E-5</v>
      </c>
      <c r="J54" s="5"/>
      <c r="K54" s="5">
        <f>F54+H54</f>
        <v>7.4754999999999998E-5</v>
      </c>
      <c r="L54" s="5">
        <f>F54-H54</f>
        <v>5.5184999999999994E-5</v>
      </c>
      <c r="M54" s="5">
        <f t="shared" si="0"/>
        <v>9.0970000000000046E-6</v>
      </c>
      <c r="N54">
        <v>1</v>
      </c>
      <c r="O54" s="5">
        <f t="shared" si="1"/>
        <v>0.7382114908701759</v>
      </c>
      <c r="P54" s="5">
        <f t="shared" si="2"/>
        <v>0.1216908567988764</v>
      </c>
      <c r="Q54" s="5">
        <f t="shared" si="3"/>
        <v>0.74817435794152454</v>
      </c>
      <c r="R54" s="5">
        <f t="shared" si="4"/>
        <v>8.1688114484202837E-2</v>
      </c>
    </row>
    <row r="55" spans="5:18" x14ac:dyDescent="0.3">
      <c r="E55" s="4">
        <v>-37</v>
      </c>
      <c r="F55">
        <v>1.0550100000000001E-4</v>
      </c>
      <c r="G55">
        <v>6.1252000000000002E-5</v>
      </c>
      <c r="H55">
        <v>9.713E-6</v>
      </c>
      <c r="I55">
        <v>5.4341E-5</v>
      </c>
      <c r="J55" s="5"/>
      <c r="K55" s="5">
        <f>F55+H55</f>
        <v>1.1521400000000001E-4</v>
      </c>
      <c r="L55" s="5">
        <f>F55-H55</f>
        <v>9.5787999999999998E-5</v>
      </c>
      <c r="M55" s="5">
        <f t="shared" si="0"/>
        <v>6.9110000000000021E-6</v>
      </c>
      <c r="N55">
        <v>1</v>
      </c>
      <c r="O55" s="5">
        <f t="shared" si="1"/>
        <v>0.83139201833110554</v>
      </c>
      <c r="P55" s="5">
        <f t="shared" si="2"/>
        <v>5.9984029718610596E-2</v>
      </c>
      <c r="Q55" s="5">
        <f t="shared" si="3"/>
        <v>0.83355310086757661</v>
      </c>
      <c r="R55" s="5">
        <f t="shared" si="4"/>
        <v>3.6012056088315578E-2</v>
      </c>
    </row>
    <row r="56" spans="5:18" x14ac:dyDescent="0.3">
      <c r="E56" s="4">
        <v>-36.5</v>
      </c>
      <c r="F56">
        <v>8.6099000000000004E-5</v>
      </c>
      <c r="G56">
        <v>5.4591E-5</v>
      </c>
      <c r="H56">
        <v>1.0366E-5</v>
      </c>
      <c r="I56">
        <v>4.4443000000000001E-5</v>
      </c>
      <c r="J56" s="5"/>
      <c r="K56" s="5">
        <f>F56+H56</f>
        <v>9.6465000000000006E-5</v>
      </c>
      <c r="L56" s="5">
        <f>F56-H56</f>
        <v>7.5733000000000001E-5</v>
      </c>
      <c r="M56" s="5">
        <f t="shared" si="0"/>
        <v>1.0147999999999998E-5</v>
      </c>
      <c r="N56">
        <v>1</v>
      </c>
      <c r="O56" s="5">
        <f t="shared" si="1"/>
        <v>0.78508267247188102</v>
      </c>
      <c r="P56" s="5">
        <f t="shared" si="2"/>
        <v>0.10519877675840976</v>
      </c>
      <c r="Q56" s="5">
        <f t="shared" si="3"/>
        <v>0.79209947938819947</v>
      </c>
      <c r="R56" s="5">
        <f t="shared" si="4"/>
        <v>6.6601808594887804E-2</v>
      </c>
    </row>
    <row r="57" spans="5:18" x14ac:dyDescent="0.3">
      <c r="E57" s="4">
        <v>-36</v>
      </c>
      <c r="F57">
        <v>1.3196599999999999E-4</v>
      </c>
      <c r="G57">
        <v>8.0086999999999994E-5</v>
      </c>
      <c r="H57">
        <v>1.1165000000000001E-5</v>
      </c>
      <c r="I57">
        <v>6.3241E-5</v>
      </c>
      <c r="J57" s="5"/>
      <c r="K57" s="5">
        <f>F57+H57</f>
        <v>1.4313099999999998E-4</v>
      </c>
      <c r="L57" s="5">
        <f>F57-H57</f>
        <v>1.2080099999999998E-4</v>
      </c>
      <c r="M57" s="5">
        <f t="shared" si="0"/>
        <v>1.6845999999999994E-5</v>
      </c>
      <c r="N57">
        <v>1</v>
      </c>
      <c r="O57" s="5">
        <f t="shared" si="1"/>
        <v>0.8439890729471603</v>
      </c>
      <c r="P57" s="5">
        <f t="shared" si="2"/>
        <v>0.11769637604711765</v>
      </c>
      <c r="Q57" s="5">
        <f t="shared" si="3"/>
        <v>0.85215608440521717</v>
      </c>
      <c r="R57" s="5">
        <f t="shared" si="4"/>
        <v>6.9279457041875533E-2</v>
      </c>
    </row>
    <row r="58" spans="5:18" x14ac:dyDescent="0.3">
      <c r="E58" s="4">
        <v>-35.5</v>
      </c>
      <c r="F58">
        <v>8.5444000000000004E-5</v>
      </c>
      <c r="G58">
        <v>4.9793000000000003E-5</v>
      </c>
      <c r="H58">
        <v>1.1129E-5</v>
      </c>
      <c r="I58">
        <v>4.6487999999999999E-5</v>
      </c>
      <c r="J58" s="5"/>
      <c r="K58" s="5">
        <f>F58+H58</f>
        <v>9.6572999999999998E-5</v>
      </c>
      <c r="L58" s="5">
        <f>F58-H58</f>
        <v>7.4315000000000009E-5</v>
      </c>
      <c r="M58" s="5">
        <f t="shared" si="0"/>
        <v>3.3050000000000031E-6</v>
      </c>
      <c r="N58">
        <v>1</v>
      </c>
      <c r="O58" s="5">
        <f t="shared" si="1"/>
        <v>0.76952150186905255</v>
      </c>
      <c r="P58" s="5">
        <f t="shared" si="2"/>
        <v>3.422281590092472E-2</v>
      </c>
      <c r="Q58" s="5">
        <f t="shared" si="3"/>
        <v>0.77028211907520661</v>
      </c>
      <c r="R58" s="5">
        <f t="shared" si="4"/>
        <v>2.2221783406141362E-2</v>
      </c>
    </row>
    <row r="59" spans="5:18" x14ac:dyDescent="0.3">
      <c r="E59" s="4">
        <v>-35</v>
      </c>
      <c r="F59">
        <v>9.6143000000000004E-5</v>
      </c>
      <c r="G59">
        <v>5.4806999999999999E-5</v>
      </c>
      <c r="H59">
        <v>1.4052E-5</v>
      </c>
      <c r="I59">
        <v>5.1885999999999998E-5</v>
      </c>
      <c r="J59" s="5"/>
      <c r="K59" s="5">
        <f>F59+H59</f>
        <v>1.10195E-4</v>
      </c>
      <c r="L59" s="5">
        <f>F59-H59</f>
        <v>8.2091000000000011E-5</v>
      </c>
      <c r="M59" s="5">
        <f t="shared" si="0"/>
        <v>2.9210000000000013E-6</v>
      </c>
      <c r="N59">
        <v>1</v>
      </c>
      <c r="O59" s="5">
        <f t="shared" si="1"/>
        <v>0.74496120513634934</v>
      </c>
      <c r="P59" s="5">
        <f t="shared" si="2"/>
        <v>2.6507554789237275E-2</v>
      </c>
      <c r="Q59" s="5">
        <f t="shared" si="3"/>
        <v>0.74543265800413283</v>
      </c>
      <c r="R59" s="5">
        <f t="shared" si="4"/>
        <v>1.7783728818576684E-2</v>
      </c>
    </row>
    <row r="60" spans="5:18" x14ac:dyDescent="0.3">
      <c r="E60" s="4">
        <v>-34.5</v>
      </c>
      <c r="F60">
        <v>8.2404000000000006E-5</v>
      </c>
      <c r="G60">
        <v>4.9174E-5</v>
      </c>
      <c r="H60">
        <v>1.2452999999999999E-5</v>
      </c>
      <c r="I60">
        <v>4.2401000000000003E-5</v>
      </c>
      <c r="J60" s="5"/>
      <c r="K60" s="5">
        <f>F60+H60</f>
        <v>9.4857000000000003E-5</v>
      </c>
      <c r="L60" s="5">
        <f>F60-H60</f>
        <v>6.9951000000000008E-5</v>
      </c>
      <c r="M60" s="5">
        <f t="shared" si="0"/>
        <v>6.7729999999999977E-6</v>
      </c>
      <c r="N60">
        <v>1</v>
      </c>
      <c r="O60" s="5">
        <f t="shared" si="1"/>
        <v>0.73743635156077048</v>
      </c>
      <c r="P60" s="5">
        <f t="shared" si="2"/>
        <v>7.1402215967192692E-2</v>
      </c>
      <c r="Q60" s="5">
        <f t="shared" si="3"/>
        <v>0.74088504442206549</v>
      </c>
      <c r="R60" s="5">
        <f t="shared" si="4"/>
        <v>4.8262015515248884E-2</v>
      </c>
    </row>
    <row r="61" spans="5:18" x14ac:dyDescent="0.3">
      <c r="E61" s="4">
        <v>-34</v>
      </c>
      <c r="F61">
        <v>1.05858E-4</v>
      </c>
      <c r="G61">
        <v>6.4418000000000006E-5</v>
      </c>
      <c r="H61">
        <v>1.2571E-5</v>
      </c>
      <c r="I61">
        <v>4.6539999999999998E-5</v>
      </c>
      <c r="J61" s="5"/>
      <c r="K61" s="5">
        <f>F61+H61</f>
        <v>1.18429E-4</v>
      </c>
      <c r="L61" s="5">
        <f>F61-H61</f>
        <v>9.3287000000000003E-5</v>
      </c>
      <c r="M61" s="5">
        <f t="shared" si="0"/>
        <v>1.7878000000000007E-5</v>
      </c>
      <c r="N61">
        <v>1</v>
      </c>
      <c r="O61" s="5">
        <f t="shared" si="1"/>
        <v>0.78770402519653127</v>
      </c>
      <c r="P61" s="5">
        <f t="shared" si="2"/>
        <v>0.15095964670815432</v>
      </c>
      <c r="Q61" s="5">
        <f t="shared" si="3"/>
        <v>0.80203893062934817</v>
      </c>
      <c r="R61" s="5">
        <f t="shared" si="4"/>
        <v>9.4674642099750753E-2</v>
      </c>
    </row>
    <row r="62" spans="5:18" x14ac:dyDescent="0.3">
      <c r="E62" s="4">
        <v>-33.5</v>
      </c>
      <c r="F62">
        <v>8.6397000000000006E-5</v>
      </c>
      <c r="G62">
        <v>5.9596999999999999E-5</v>
      </c>
      <c r="H62">
        <v>1.5062000000000001E-5</v>
      </c>
      <c r="I62">
        <v>3.8180999999999999E-5</v>
      </c>
      <c r="J62" s="5"/>
      <c r="K62" s="5">
        <f>F62+H62</f>
        <v>1.0145900000000001E-4</v>
      </c>
      <c r="L62" s="5">
        <f>F62-H62</f>
        <v>7.1335000000000007E-5</v>
      </c>
      <c r="M62" s="5">
        <f t="shared" si="0"/>
        <v>2.1416E-5</v>
      </c>
      <c r="N62">
        <v>1</v>
      </c>
      <c r="O62" s="5">
        <f t="shared" si="1"/>
        <v>0.70309188933460809</v>
      </c>
      <c r="P62" s="5">
        <f t="shared" si="2"/>
        <v>0.21108033787046984</v>
      </c>
      <c r="Q62" s="5">
        <f t="shared" si="3"/>
        <v>0.73409339588612321</v>
      </c>
      <c r="R62" s="5">
        <f t="shared" si="4"/>
        <v>0.14582806313181593</v>
      </c>
    </row>
    <row r="63" spans="5:18" x14ac:dyDescent="0.3">
      <c r="E63" s="4">
        <v>-33</v>
      </c>
      <c r="F63">
        <v>8.0853999999999995E-5</v>
      </c>
      <c r="G63">
        <v>4.5918000000000003E-5</v>
      </c>
      <c r="H63">
        <v>1.4653E-5</v>
      </c>
      <c r="I63">
        <v>4.7032E-5</v>
      </c>
      <c r="J63" s="5"/>
      <c r="K63" s="5">
        <f>F63+H63</f>
        <v>9.5506999999999992E-5</v>
      </c>
      <c r="L63" s="5">
        <f>F63-H63</f>
        <v>6.6200999999999999E-5</v>
      </c>
      <c r="M63" s="5">
        <f t="shared" si="0"/>
        <v>-1.1139999999999964E-6</v>
      </c>
      <c r="N63">
        <v>1</v>
      </c>
      <c r="O63" s="5">
        <f t="shared" si="1"/>
        <v>0.69315338142753935</v>
      </c>
      <c r="P63" s="5">
        <f t="shared" si="2"/>
        <v>-1.1664066508214022E-2</v>
      </c>
      <c r="Q63" s="5">
        <f t="shared" si="3"/>
        <v>0.69325151325614853</v>
      </c>
      <c r="R63" s="5">
        <f t="shared" si="4"/>
        <v>-8.4129761547698627E-3</v>
      </c>
    </row>
    <row r="64" spans="5:18" x14ac:dyDescent="0.3">
      <c r="E64" s="4">
        <v>-32.5</v>
      </c>
      <c r="F64">
        <v>1.11223E-4</v>
      </c>
      <c r="G64">
        <v>9.0323999999999998E-5</v>
      </c>
      <c r="H64">
        <v>2.1557999999999999E-5</v>
      </c>
      <c r="I64">
        <v>4.3627000000000001E-5</v>
      </c>
      <c r="J64" s="5"/>
      <c r="K64" s="5">
        <f>F64+H64</f>
        <v>1.32781E-4</v>
      </c>
      <c r="L64" s="5">
        <f>F64-H64</f>
        <v>8.9665000000000003E-5</v>
      </c>
      <c r="M64" s="5">
        <f t="shared" si="0"/>
        <v>4.6696999999999997E-5</v>
      </c>
      <c r="N64">
        <v>1</v>
      </c>
      <c r="O64" s="5">
        <f t="shared" si="1"/>
        <v>0.6752848675638834</v>
      </c>
      <c r="P64" s="5">
        <f t="shared" si="2"/>
        <v>0.35168435242994101</v>
      </c>
      <c r="Q64" s="5">
        <f t="shared" si="3"/>
        <v>0.7613747671842287</v>
      </c>
      <c r="R64" s="5">
        <f t="shared" si="4"/>
        <v>0.24007207070164308</v>
      </c>
    </row>
    <row r="65" spans="5:18" x14ac:dyDescent="0.3">
      <c r="E65" s="4">
        <v>-32</v>
      </c>
      <c r="F65">
        <v>8.6815000000000001E-5</v>
      </c>
      <c r="G65">
        <v>5.9179999999999999E-5</v>
      </c>
      <c r="H65">
        <v>1.5047E-5</v>
      </c>
      <c r="I65">
        <v>4.0327000000000002E-5</v>
      </c>
      <c r="J65" s="5"/>
      <c r="K65" s="5">
        <f>F65+H65</f>
        <v>1.0186200000000001E-4</v>
      </c>
      <c r="L65" s="5">
        <f>F65-H65</f>
        <v>7.1767999999999995E-5</v>
      </c>
      <c r="M65" s="5">
        <f t="shared" si="0"/>
        <v>1.8852999999999997E-5</v>
      </c>
      <c r="N65">
        <v>1</v>
      </c>
      <c r="O65" s="5">
        <f t="shared" si="1"/>
        <v>0.7045610728240167</v>
      </c>
      <c r="P65" s="5">
        <f t="shared" si="2"/>
        <v>0.18508374074728551</v>
      </c>
      <c r="Q65" s="5">
        <f t="shared" si="3"/>
        <v>0.72846571396870674</v>
      </c>
      <c r="R65" s="5">
        <f t="shared" si="4"/>
        <v>0.12844475801686514</v>
      </c>
    </row>
    <row r="66" spans="5:18" x14ac:dyDescent="0.3">
      <c r="E66" s="4">
        <v>-31.5</v>
      </c>
      <c r="F66">
        <v>1.2573700000000001E-4</v>
      </c>
      <c r="G66">
        <v>1.0945700000000001E-4</v>
      </c>
      <c r="H66">
        <v>2.5697000000000001E-5</v>
      </c>
      <c r="I66">
        <v>4.5751000000000003E-5</v>
      </c>
      <c r="J66" s="5"/>
      <c r="K66" s="5">
        <f>F66+H66</f>
        <v>1.5143400000000001E-4</v>
      </c>
      <c r="L66" s="5">
        <f>F66-H66</f>
        <v>1.0004E-4</v>
      </c>
      <c r="M66" s="5">
        <f t="shared" si="0"/>
        <v>6.3706000000000003E-5</v>
      </c>
      <c r="N66">
        <v>1</v>
      </c>
      <c r="O66" s="5">
        <f t="shared" si="1"/>
        <v>0.6606178269080919</v>
      </c>
      <c r="P66" s="5">
        <f t="shared" si="2"/>
        <v>0.42068491884253206</v>
      </c>
      <c r="Q66" s="5">
        <f t="shared" si="3"/>
        <v>0.78319328021269274</v>
      </c>
      <c r="R66" s="5">
        <f t="shared" si="4"/>
        <v>0.28352174974761529</v>
      </c>
    </row>
    <row r="67" spans="5:18" x14ac:dyDescent="0.3">
      <c r="E67" s="4">
        <v>-31</v>
      </c>
      <c r="F67">
        <v>1.04249E-4</v>
      </c>
      <c r="G67">
        <v>7.3813000000000006E-5</v>
      </c>
      <c r="H67">
        <v>1.6548000000000001E-5</v>
      </c>
      <c r="I67">
        <v>4.6291000000000001E-5</v>
      </c>
      <c r="J67" s="5"/>
      <c r="K67" s="5">
        <f>F67+H67</f>
        <v>1.20797E-4</v>
      </c>
      <c r="L67" s="5">
        <f>F67-H67</f>
        <v>8.7700999999999993E-5</v>
      </c>
      <c r="M67" s="5">
        <f t="shared" si="0"/>
        <v>2.7522000000000005E-5</v>
      </c>
      <c r="N67">
        <v>1</v>
      </c>
      <c r="O67" s="5">
        <f t="shared" si="1"/>
        <v>0.72601968591935218</v>
      </c>
      <c r="P67" s="5">
        <f t="shared" si="2"/>
        <v>0.22783678402609339</v>
      </c>
      <c r="Q67" s="5">
        <f t="shared" si="3"/>
        <v>0.76092981575030127</v>
      </c>
      <c r="R67" s="5">
        <f t="shared" si="4"/>
        <v>0.15204178775347868</v>
      </c>
    </row>
    <row r="68" spans="5:18" x14ac:dyDescent="0.3">
      <c r="E68" s="4">
        <v>-30.5</v>
      </c>
      <c r="F68">
        <v>8.6815000000000001E-5</v>
      </c>
      <c r="G68">
        <v>6.9298E-5</v>
      </c>
      <c r="H68">
        <v>2.0534E-5</v>
      </c>
      <c r="I68">
        <v>3.8974000000000003E-5</v>
      </c>
      <c r="J68" s="5"/>
      <c r="K68" s="5">
        <f>F68+H68</f>
        <v>1.0734900000000001E-4</v>
      </c>
      <c r="L68" s="5">
        <f>F68-H68</f>
        <v>6.6280999999999998E-5</v>
      </c>
      <c r="M68" s="5">
        <f t="shared" si="0"/>
        <v>3.0323999999999996E-5</v>
      </c>
      <c r="N68">
        <v>1</v>
      </c>
      <c r="O68" s="5">
        <f t="shared" si="1"/>
        <v>0.61743472226103635</v>
      </c>
      <c r="P68" s="5">
        <f t="shared" si="2"/>
        <v>0.28248050750356307</v>
      </c>
      <c r="Q68" s="5">
        <f t="shared" si="3"/>
        <v>0.67898517905255762</v>
      </c>
      <c r="R68" s="5">
        <f t="shared" si="4"/>
        <v>0.21453945833221219</v>
      </c>
    </row>
    <row r="69" spans="5:18" x14ac:dyDescent="0.3">
      <c r="E69" s="4">
        <v>-30</v>
      </c>
      <c r="F69">
        <v>1.00673E-4</v>
      </c>
      <c r="G69">
        <v>7.3790999999999999E-5</v>
      </c>
      <c r="H69">
        <v>2.1205000000000001E-5</v>
      </c>
      <c r="I69">
        <v>5.1039999999999999E-5</v>
      </c>
      <c r="J69" s="5"/>
      <c r="K69" s="5">
        <f>F69+H69</f>
        <v>1.21878E-4</v>
      </c>
      <c r="L69" s="5">
        <f>F69-H69</f>
        <v>7.9468000000000006E-5</v>
      </c>
      <c r="M69" s="5">
        <f t="shared" si="0"/>
        <v>2.2751E-5</v>
      </c>
      <c r="N69">
        <v>1</v>
      </c>
      <c r="O69" s="5">
        <f t="shared" si="1"/>
        <v>0.65202907825858647</v>
      </c>
      <c r="P69" s="5">
        <f t="shared" si="2"/>
        <v>0.18667027683421125</v>
      </c>
      <c r="Q69" s="5">
        <f t="shared" si="3"/>
        <v>0.67822393879020737</v>
      </c>
      <c r="R69" s="5">
        <f t="shared" si="4"/>
        <v>0.13941653912766214</v>
      </c>
    </row>
    <row r="70" spans="5:18" x14ac:dyDescent="0.3">
      <c r="E70" s="4">
        <v>-29.5</v>
      </c>
      <c r="F70">
        <v>2.4613899999999998E-4</v>
      </c>
      <c r="G70">
        <v>1.65076E-4</v>
      </c>
      <c r="H70">
        <v>2.7053E-5</v>
      </c>
      <c r="I70">
        <v>1.0717000000000001E-4</v>
      </c>
      <c r="J70" s="5"/>
      <c r="K70" s="5">
        <f>F70+H70</f>
        <v>2.7319200000000001E-4</v>
      </c>
      <c r="L70" s="5">
        <f>F70-H70</f>
        <v>2.1908599999999998E-4</v>
      </c>
      <c r="M70" s="5">
        <f t="shared" si="0"/>
        <v>5.7905999999999998E-5</v>
      </c>
      <c r="N70">
        <v>1</v>
      </c>
      <c r="O70" s="5">
        <f t="shared" si="1"/>
        <v>0.80194881255673656</v>
      </c>
      <c r="P70" s="5">
        <f t="shared" si="2"/>
        <v>0.21196081876482473</v>
      </c>
      <c r="Q70" s="5">
        <f t="shared" si="3"/>
        <v>0.82948736376910204</v>
      </c>
      <c r="R70" s="5">
        <f t="shared" si="4"/>
        <v>0.12919912410002249</v>
      </c>
    </row>
    <row r="71" spans="5:18" x14ac:dyDescent="0.3">
      <c r="E71" s="4">
        <v>-29</v>
      </c>
      <c r="F71">
        <v>2.7927900000000001E-4</v>
      </c>
      <c r="G71">
        <v>2.0682900000000001E-4</v>
      </c>
      <c r="H71">
        <v>2.5548E-5</v>
      </c>
      <c r="I71">
        <v>1.02878E-4</v>
      </c>
      <c r="J71" s="5"/>
      <c r="K71" s="5">
        <f>F71+H71</f>
        <v>3.0482700000000003E-4</v>
      </c>
      <c r="L71" s="5">
        <f>F71-H71</f>
        <v>2.5373099999999999E-4</v>
      </c>
      <c r="M71" s="5">
        <f t="shared" si="0"/>
        <v>1.0395100000000001E-4</v>
      </c>
      <c r="N71">
        <v>1</v>
      </c>
      <c r="O71" s="5">
        <f t="shared" si="1"/>
        <v>0.83237705321378996</v>
      </c>
      <c r="P71" s="5">
        <f t="shared" si="2"/>
        <v>0.34101637978263077</v>
      </c>
      <c r="Q71" s="5">
        <f t="shared" si="3"/>
        <v>0.89952416865636464</v>
      </c>
      <c r="R71" s="5">
        <f t="shared" si="4"/>
        <v>0.19441581688337453</v>
      </c>
    </row>
    <row r="72" spans="5:18" x14ac:dyDescent="0.3">
      <c r="E72" s="4">
        <v>-28.5</v>
      </c>
      <c r="F72">
        <v>1.2451500000000001E-4</v>
      </c>
      <c r="G72">
        <v>8.3905000000000004E-5</v>
      </c>
      <c r="H72">
        <v>2.1081999999999999E-5</v>
      </c>
      <c r="I72">
        <v>6.0260000000000002E-5</v>
      </c>
      <c r="J72" s="5"/>
      <c r="K72" s="5">
        <f>F72+H72</f>
        <v>1.4559700000000002E-4</v>
      </c>
      <c r="L72" s="5">
        <f>F72-H72</f>
        <v>1.0343300000000001E-4</v>
      </c>
      <c r="M72" s="5">
        <f t="shared" si="0"/>
        <v>2.3645000000000001E-5</v>
      </c>
      <c r="N72">
        <v>1</v>
      </c>
      <c r="O72" s="5">
        <f t="shared" si="1"/>
        <v>0.71040612100524048</v>
      </c>
      <c r="P72" s="5">
        <f t="shared" si="2"/>
        <v>0.16240032418250375</v>
      </c>
      <c r="Q72" s="5">
        <f t="shared" si="3"/>
        <v>0.72873227049191025</v>
      </c>
      <c r="R72" s="5">
        <f t="shared" si="4"/>
        <v>0.1123701537559106</v>
      </c>
    </row>
    <row r="73" spans="5:18" x14ac:dyDescent="0.3">
      <c r="E73" s="4">
        <v>-28</v>
      </c>
      <c r="F73">
        <v>2.1821399999999999E-4</v>
      </c>
      <c r="G73">
        <v>1.68414E-4</v>
      </c>
      <c r="H73">
        <v>3.2394999999999997E-5</v>
      </c>
      <c r="I73">
        <v>8.8424000000000006E-5</v>
      </c>
      <c r="J73" s="5"/>
      <c r="K73" s="5">
        <f>F73+H73</f>
        <v>2.50609E-4</v>
      </c>
      <c r="L73" s="5">
        <f>F73-H73</f>
        <v>1.8581899999999999E-4</v>
      </c>
      <c r="M73" s="5">
        <f t="shared" si="0"/>
        <v>7.9989999999999998E-5</v>
      </c>
      <c r="N73">
        <v>1</v>
      </c>
      <c r="O73" s="5">
        <f t="shared" si="1"/>
        <v>0.74146977961685334</v>
      </c>
      <c r="P73" s="5">
        <f t="shared" si="2"/>
        <v>0.31918247149942741</v>
      </c>
      <c r="Q73" s="5">
        <f t="shared" si="3"/>
        <v>0.80725143802755028</v>
      </c>
      <c r="R73" s="5">
        <f t="shared" si="4"/>
        <v>0.20324844816976148</v>
      </c>
    </row>
    <row r="74" spans="5:18" x14ac:dyDescent="0.3">
      <c r="E74" s="4">
        <v>-27.5</v>
      </c>
      <c r="F74">
        <v>1.98097E-4</v>
      </c>
      <c r="G74">
        <v>1.3882E-4</v>
      </c>
      <c r="H74">
        <v>2.0585999999999999E-5</v>
      </c>
      <c r="I74">
        <v>7.5012999999999995E-5</v>
      </c>
      <c r="J74" s="5"/>
      <c r="K74" s="5">
        <f>F74+H74</f>
        <v>2.1868300000000001E-4</v>
      </c>
      <c r="L74" s="5">
        <f>F74-H74</f>
        <v>1.7751099999999999E-4</v>
      </c>
      <c r="M74" s="5">
        <f t="shared" ref="M74:M137" si="5">G74-I74</f>
        <v>6.3807000000000008E-5</v>
      </c>
      <c r="N74">
        <v>1</v>
      </c>
      <c r="O74" s="5">
        <f t="shared" ref="O74:O137" si="6">L74/K74</f>
        <v>0.81172747767316156</v>
      </c>
      <c r="P74" s="5">
        <f t="shared" ref="P74:P137" si="7">M74/K74</f>
        <v>0.29177851044662823</v>
      </c>
      <c r="Q74" s="5">
        <f t="shared" ref="Q74:Q137" si="8">SQRT(O74^2+P74^2)</f>
        <v>0.86257532840215534</v>
      </c>
      <c r="R74" s="5">
        <f t="shared" ref="R74:R137" si="9">0.5*ATAN(P74/O74)</f>
        <v>0.17253597251024408</v>
      </c>
    </row>
    <row r="75" spans="5:18" x14ac:dyDescent="0.3">
      <c r="E75" s="4">
        <v>-27</v>
      </c>
      <c r="F75">
        <v>2.3338300000000001E-4</v>
      </c>
      <c r="G75">
        <v>1.8414899999999999E-4</v>
      </c>
      <c r="H75">
        <v>3.2119999999999997E-5</v>
      </c>
      <c r="I75">
        <v>7.9631999999999999E-5</v>
      </c>
      <c r="J75" s="5"/>
      <c r="K75" s="5">
        <f>F75+H75</f>
        <v>2.65503E-4</v>
      </c>
      <c r="L75" s="5">
        <f>F75-H75</f>
        <v>2.0126300000000003E-4</v>
      </c>
      <c r="M75" s="5">
        <f t="shared" si="5"/>
        <v>1.0451699999999999E-4</v>
      </c>
      <c r="N75">
        <v>1</v>
      </c>
      <c r="O75" s="5">
        <f t="shared" si="6"/>
        <v>0.75804416522600515</v>
      </c>
      <c r="P75" s="5">
        <f t="shared" si="7"/>
        <v>0.3936565688523293</v>
      </c>
      <c r="Q75" s="5">
        <f t="shared" si="8"/>
        <v>0.85416418248120174</v>
      </c>
      <c r="R75" s="5">
        <f t="shared" si="9"/>
        <v>0.23948626275616183</v>
      </c>
    </row>
    <row r="76" spans="5:18" x14ac:dyDescent="0.3">
      <c r="E76" s="4">
        <v>-26.5</v>
      </c>
      <c r="F76">
        <v>2.0244800000000001E-4</v>
      </c>
      <c r="G76">
        <v>1.24902E-4</v>
      </c>
      <c r="H76">
        <v>1.7274000000000001E-5</v>
      </c>
      <c r="I76">
        <v>9.5606000000000006E-5</v>
      </c>
      <c r="J76" s="5"/>
      <c r="K76" s="5">
        <f>F76+H76</f>
        <v>2.1972200000000002E-4</v>
      </c>
      <c r="L76" s="5">
        <f>F76-H76</f>
        <v>1.85174E-4</v>
      </c>
      <c r="M76" s="5">
        <f t="shared" si="5"/>
        <v>2.9295999999999999E-5</v>
      </c>
      <c r="N76">
        <v>1</v>
      </c>
      <c r="O76" s="5">
        <f t="shared" si="6"/>
        <v>0.84276494843484029</v>
      </c>
      <c r="P76" s="5">
        <f t="shared" si="7"/>
        <v>0.13333211967850281</v>
      </c>
      <c r="Q76" s="5">
        <f t="shared" si="8"/>
        <v>0.85324686489218449</v>
      </c>
      <c r="R76" s="5">
        <f t="shared" si="9"/>
        <v>7.8453731153534642E-2</v>
      </c>
    </row>
    <row r="77" spans="5:18" x14ac:dyDescent="0.3">
      <c r="E77" s="4">
        <v>-26</v>
      </c>
      <c r="F77">
        <v>1.1009E-4</v>
      </c>
      <c r="G77">
        <v>7.3343999999999994E-5</v>
      </c>
      <c r="H77">
        <v>1.8206000000000002E-5</v>
      </c>
      <c r="I77">
        <v>5.4926000000000002E-5</v>
      </c>
      <c r="J77" s="5"/>
      <c r="K77" s="5">
        <f>F77+H77</f>
        <v>1.2829599999999999E-4</v>
      </c>
      <c r="L77" s="5">
        <f>F77-H77</f>
        <v>9.1884000000000003E-5</v>
      </c>
      <c r="M77" s="5">
        <f t="shared" si="5"/>
        <v>1.8417999999999992E-5</v>
      </c>
      <c r="N77">
        <v>1</v>
      </c>
      <c r="O77" s="5">
        <f t="shared" si="6"/>
        <v>0.71618756625303992</v>
      </c>
      <c r="P77" s="5">
        <f t="shared" si="7"/>
        <v>0.14355864563197601</v>
      </c>
      <c r="Q77" s="5">
        <f t="shared" si="8"/>
        <v>0.73043392226206172</v>
      </c>
      <c r="R77" s="5">
        <f t="shared" si="9"/>
        <v>9.8913334137077077E-2</v>
      </c>
    </row>
    <row r="78" spans="5:18" x14ac:dyDescent="0.3">
      <c r="E78" s="4">
        <v>-25.5</v>
      </c>
      <c r="F78">
        <v>2.7924999999999998E-4</v>
      </c>
      <c r="G78">
        <v>2.0796200000000001E-4</v>
      </c>
      <c r="H78">
        <v>2.8632999999999998E-5</v>
      </c>
      <c r="I78">
        <v>1.03355E-4</v>
      </c>
      <c r="J78" s="5"/>
      <c r="K78" s="5">
        <f>F78+H78</f>
        <v>3.0788300000000001E-4</v>
      </c>
      <c r="L78" s="5">
        <f>F78-H78</f>
        <v>2.5061699999999996E-4</v>
      </c>
      <c r="M78" s="5">
        <f t="shared" si="5"/>
        <v>1.0460700000000001E-4</v>
      </c>
      <c r="N78">
        <v>1</v>
      </c>
      <c r="O78" s="5">
        <f t="shared" si="6"/>
        <v>0.81400077302092011</v>
      </c>
      <c r="P78" s="5">
        <f t="shared" si="7"/>
        <v>0.33976218238746542</v>
      </c>
      <c r="Q78" s="5">
        <f t="shared" si="8"/>
        <v>0.88206326250408418</v>
      </c>
      <c r="R78" s="5">
        <f t="shared" si="9"/>
        <v>0.19770699416663598</v>
      </c>
    </row>
    <row r="79" spans="5:18" x14ac:dyDescent="0.3">
      <c r="E79" s="4">
        <v>-25</v>
      </c>
      <c r="F79">
        <v>3.01482E-4</v>
      </c>
      <c r="G79">
        <v>1.50175E-4</v>
      </c>
      <c r="H79">
        <v>1.9613999999999999E-5</v>
      </c>
      <c r="I79">
        <v>1.5667200000000001E-4</v>
      </c>
      <c r="J79" s="5"/>
      <c r="K79" s="5">
        <f>F79+H79</f>
        <v>3.2109599999999999E-4</v>
      </c>
      <c r="L79" s="5">
        <f>F79-H79</f>
        <v>2.8186800000000001E-4</v>
      </c>
      <c r="M79" s="5">
        <f t="shared" si="5"/>
        <v>-6.4970000000000023E-6</v>
      </c>
      <c r="N79">
        <v>1</v>
      </c>
      <c r="O79" s="5">
        <f t="shared" si="6"/>
        <v>0.87783092906794236</v>
      </c>
      <c r="P79" s="5">
        <f t="shared" si="7"/>
        <v>-2.0233824152278455E-2</v>
      </c>
      <c r="Q79" s="5">
        <f t="shared" si="8"/>
        <v>0.87806409086587311</v>
      </c>
      <c r="R79" s="5">
        <f t="shared" si="9"/>
        <v>-1.1522857796667813E-2</v>
      </c>
    </row>
    <row r="80" spans="5:18" x14ac:dyDescent="0.3">
      <c r="E80" s="4">
        <v>-24.5</v>
      </c>
      <c r="F80">
        <v>3.2565200000000001E-4</v>
      </c>
      <c r="G80">
        <v>2.14935E-4</v>
      </c>
      <c r="H80">
        <v>2.4494E-5</v>
      </c>
      <c r="I80">
        <v>1.3655500000000001E-4</v>
      </c>
      <c r="J80" s="5"/>
      <c r="K80" s="5">
        <f>F80+H80</f>
        <v>3.5014600000000002E-4</v>
      </c>
      <c r="L80" s="5">
        <f>F80-H80</f>
        <v>3.0115799999999999E-4</v>
      </c>
      <c r="M80" s="5">
        <f t="shared" si="5"/>
        <v>7.8379999999999992E-5</v>
      </c>
      <c r="N80">
        <v>1</v>
      </c>
      <c r="O80" s="5">
        <f t="shared" si="6"/>
        <v>0.86009264706722333</v>
      </c>
      <c r="P80" s="5">
        <f t="shared" si="7"/>
        <v>0.22384947993122864</v>
      </c>
      <c r="Q80" s="5">
        <f t="shared" si="8"/>
        <v>0.88874515537615428</v>
      </c>
      <c r="R80" s="5">
        <f t="shared" si="9"/>
        <v>0.12730675239637412</v>
      </c>
    </row>
    <row r="81" spans="5:18" x14ac:dyDescent="0.3">
      <c r="E81" s="4">
        <v>-24</v>
      </c>
      <c r="F81">
        <v>3.0407500000000001E-4</v>
      </c>
      <c r="G81">
        <v>1.7386800000000001E-4</v>
      </c>
      <c r="H81">
        <v>1.8834999999999998E-5</v>
      </c>
      <c r="I81">
        <v>1.45704E-4</v>
      </c>
      <c r="J81" s="5"/>
      <c r="K81" s="5">
        <f>F81+H81</f>
        <v>3.2290999999999998E-4</v>
      </c>
      <c r="L81" s="5">
        <f>F81-H81</f>
        <v>2.8524000000000003E-4</v>
      </c>
      <c r="M81" s="5">
        <f t="shared" si="5"/>
        <v>2.816400000000001E-5</v>
      </c>
      <c r="N81">
        <v>1</v>
      </c>
      <c r="O81" s="5">
        <f t="shared" si="6"/>
        <v>0.88334210770803023</v>
      </c>
      <c r="P81" s="5">
        <f t="shared" si="7"/>
        <v>8.7219349044625472E-2</v>
      </c>
      <c r="Q81" s="5">
        <f t="shared" si="8"/>
        <v>0.88763759164302714</v>
      </c>
      <c r="R81" s="5">
        <f t="shared" si="9"/>
        <v>4.9209448942779226E-2</v>
      </c>
    </row>
    <row r="82" spans="5:18" x14ac:dyDescent="0.3">
      <c r="E82" s="4">
        <v>-23.5</v>
      </c>
      <c r="F82">
        <v>1.6138099999999999E-4</v>
      </c>
      <c r="G82">
        <v>1.1018000000000001E-4</v>
      </c>
      <c r="H82">
        <v>2.0704999999999999E-5</v>
      </c>
      <c r="I82">
        <v>7.6235000000000004E-5</v>
      </c>
      <c r="J82" s="5"/>
      <c r="K82" s="5">
        <f>F82+H82</f>
        <v>1.8208599999999998E-4</v>
      </c>
      <c r="L82" s="5">
        <f>F82-H82</f>
        <v>1.4067600000000001E-4</v>
      </c>
      <c r="M82" s="5">
        <f t="shared" si="5"/>
        <v>3.3945000000000001E-5</v>
      </c>
      <c r="N82">
        <v>1</v>
      </c>
      <c r="O82" s="5">
        <f t="shared" si="6"/>
        <v>0.77257998967520858</v>
      </c>
      <c r="P82" s="5">
        <f t="shared" si="7"/>
        <v>0.18642289906967041</v>
      </c>
      <c r="Q82" s="5">
        <f t="shared" si="8"/>
        <v>0.79475363336324922</v>
      </c>
      <c r="R82" s="5">
        <f t="shared" si="9"/>
        <v>0.1183865088714665</v>
      </c>
    </row>
    <row r="83" spans="5:18" x14ac:dyDescent="0.3">
      <c r="E83" s="4">
        <v>-23</v>
      </c>
      <c r="F83">
        <v>2.28972E-4</v>
      </c>
      <c r="G83">
        <v>1.4093600000000001E-4</v>
      </c>
      <c r="H83">
        <v>2.4199999999999999E-5</v>
      </c>
      <c r="I83">
        <v>1.06425E-4</v>
      </c>
      <c r="J83" s="5"/>
      <c r="K83" s="5">
        <f>F83+H83</f>
        <v>2.5317200000000002E-4</v>
      </c>
      <c r="L83" s="5">
        <f>F83-H83</f>
        <v>2.0477200000000001E-4</v>
      </c>
      <c r="M83" s="5">
        <f t="shared" si="5"/>
        <v>3.4511000000000009E-5</v>
      </c>
      <c r="N83">
        <v>1</v>
      </c>
      <c r="O83" s="5">
        <f t="shared" si="6"/>
        <v>0.80882562052675644</v>
      </c>
      <c r="P83" s="5">
        <f t="shared" si="7"/>
        <v>0.13631444235539478</v>
      </c>
      <c r="Q83" s="5">
        <f t="shared" si="8"/>
        <v>0.82023198646185147</v>
      </c>
      <c r="R83" s="5">
        <f t="shared" si="9"/>
        <v>8.348239008310919E-2</v>
      </c>
    </row>
    <row r="84" spans="5:18" x14ac:dyDescent="0.3">
      <c r="E84" s="4">
        <v>-22.5</v>
      </c>
      <c r="F84">
        <v>2.9951499999999998E-4</v>
      </c>
      <c r="G84">
        <v>1.9216599999999999E-4</v>
      </c>
      <c r="H84">
        <v>1.9048000000000001E-5</v>
      </c>
      <c r="I84">
        <v>1.3130999999999999E-4</v>
      </c>
      <c r="J84" s="5"/>
      <c r="K84" s="5">
        <f>F84+H84</f>
        <v>3.1856300000000001E-4</v>
      </c>
      <c r="L84" s="5">
        <f>F84-H84</f>
        <v>2.8046699999999996E-4</v>
      </c>
      <c r="M84" s="5">
        <f t="shared" si="5"/>
        <v>6.0856000000000001E-5</v>
      </c>
      <c r="N84">
        <v>1</v>
      </c>
      <c r="O84" s="5">
        <f t="shared" si="6"/>
        <v>0.88041297953622977</v>
      </c>
      <c r="P84" s="5">
        <f t="shared" si="7"/>
        <v>0.19103285692312039</v>
      </c>
      <c r="Q84" s="5">
        <f t="shared" si="8"/>
        <v>0.90089986511269449</v>
      </c>
      <c r="R84" s="5">
        <f t="shared" si="9"/>
        <v>0.10683441345951797</v>
      </c>
    </row>
    <row r="85" spans="5:18" x14ac:dyDescent="0.3">
      <c r="E85" s="4">
        <v>-22</v>
      </c>
      <c r="F85">
        <v>1.21147E-4</v>
      </c>
      <c r="G85">
        <v>8.8335E-5</v>
      </c>
      <c r="H85">
        <v>2.1089000000000001E-5</v>
      </c>
      <c r="I85">
        <v>4.6832999999999997E-5</v>
      </c>
      <c r="J85" s="5"/>
      <c r="K85" s="5">
        <f>F85+H85</f>
        <v>1.4223600000000001E-4</v>
      </c>
      <c r="L85" s="5">
        <f>F85-H85</f>
        <v>1.00058E-4</v>
      </c>
      <c r="M85" s="5">
        <f t="shared" si="5"/>
        <v>4.1502000000000003E-5</v>
      </c>
      <c r="N85">
        <v>1</v>
      </c>
      <c r="O85" s="5">
        <f t="shared" si="6"/>
        <v>0.70346466436064004</v>
      </c>
      <c r="P85" s="5">
        <f t="shared" si="7"/>
        <v>0.29178267105374167</v>
      </c>
      <c r="Q85" s="5">
        <f t="shared" si="8"/>
        <v>0.76157708810814684</v>
      </c>
      <c r="R85" s="5">
        <f t="shared" si="9"/>
        <v>0.19659099075835734</v>
      </c>
    </row>
    <row r="86" spans="5:18" x14ac:dyDescent="0.3">
      <c r="E86" s="4">
        <v>-21.5</v>
      </c>
      <c r="F86">
        <v>4.73203E-4</v>
      </c>
      <c r="G86">
        <v>2.7406400000000002E-4</v>
      </c>
      <c r="H86">
        <v>1.6537000000000001E-5</v>
      </c>
      <c r="I86">
        <v>2.09154E-4</v>
      </c>
      <c r="J86" s="5"/>
      <c r="K86" s="5">
        <f>F86+H86</f>
        <v>4.8974000000000001E-4</v>
      </c>
      <c r="L86" s="5">
        <f>F86-H86</f>
        <v>4.5666599999999999E-4</v>
      </c>
      <c r="M86" s="5">
        <f t="shared" si="5"/>
        <v>6.4910000000000027E-5</v>
      </c>
      <c r="N86">
        <v>1</v>
      </c>
      <c r="O86" s="5">
        <f t="shared" si="6"/>
        <v>0.93246620655858203</v>
      </c>
      <c r="P86" s="5">
        <f t="shared" si="7"/>
        <v>0.13253971495079025</v>
      </c>
      <c r="Q86" s="5">
        <f t="shared" si="8"/>
        <v>0.94183862864770462</v>
      </c>
      <c r="R86" s="5">
        <f t="shared" si="9"/>
        <v>7.0596549847539034E-2</v>
      </c>
    </row>
    <row r="87" spans="5:18" x14ac:dyDescent="0.3">
      <c r="E87" s="4">
        <v>-21</v>
      </c>
      <c r="F87">
        <v>9.7544E-5</v>
      </c>
      <c r="G87">
        <v>6.8604999999999998E-5</v>
      </c>
      <c r="H87">
        <v>2.0698000000000001E-5</v>
      </c>
      <c r="I87">
        <v>4.5284999999999998E-5</v>
      </c>
      <c r="J87" s="5"/>
      <c r="K87" s="5">
        <f>F87+H87</f>
        <v>1.18242E-4</v>
      </c>
      <c r="L87" s="5">
        <f>F87-H87</f>
        <v>7.6846000000000003E-5</v>
      </c>
      <c r="M87" s="5">
        <f t="shared" si="5"/>
        <v>2.332E-5</v>
      </c>
      <c r="N87">
        <v>1</v>
      </c>
      <c r="O87" s="5">
        <f t="shared" si="6"/>
        <v>0.64990443328089853</v>
      </c>
      <c r="P87" s="5">
        <f t="shared" si="7"/>
        <v>0.19722264508381118</v>
      </c>
      <c r="Q87" s="5">
        <f t="shared" si="8"/>
        <v>0.67917048237686306</v>
      </c>
      <c r="R87" s="5">
        <f t="shared" si="9"/>
        <v>0.1473159017444729</v>
      </c>
    </row>
    <row r="88" spans="5:18" x14ac:dyDescent="0.3">
      <c r="E88" s="4">
        <v>-20.5</v>
      </c>
      <c r="F88">
        <v>8.0019999999999996E-5</v>
      </c>
      <c r="G88">
        <v>5.7787000000000001E-5</v>
      </c>
      <c r="H88">
        <v>1.9993999999999999E-5</v>
      </c>
      <c r="I88">
        <v>4.1665999999999997E-5</v>
      </c>
      <c r="J88" s="5"/>
      <c r="K88" s="5">
        <f>F88+H88</f>
        <v>1.0001399999999999E-4</v>
      </c>
      <c r="L88" s="5">
        <f>F88-H88</f>
        <v>6.0025999999999998E-5</v>
      </c>
      <c r="M88" s="5">
        <f t="shared" si="5"/>
        <v>1.6121000000000004E-5</v>
      </c>
      <c r="N88">
        <v>1</v>
      </c>
      <c r="O88" s="5">
        <f t="shared" si="6"/>
        <v>0.60017597536344913</v>
      </c>
      <c r="P88" s="5">
        <f t="shared" si="7"/>
        <v>0.16118743375927375</v>
      </c>
      <c r="Q88" s="5">
        <f t="shared" si="8"/>
        <v>0.62144395580403533</v>
      </c>
      <c r="R88" s="5">
        <f t="shared" si="9"/>
        <v>0.13118783921081115</v>
      </c>
    </row>
    <row r="89" spans="5:18" x14ac:dyDescent="0.3">
      <c r="E89" s="4">
        <v>-20</v>
      </c>
      <c r="F89">
        <v>1.40996E-4</v>
      </c>
      <c r="G89">
        <v>9.8825000000000003E-5</v>
      </c>
      <c r="H89">
        <v>1.8593E-5</v>
      </c>
      <c r="I89">
        <v>6.2033999999999996E-5</v>
      </c>
      <c r="J89" s="5"/>
      <c r="K89" s="5">
        <f>F89+H89</f>
        <v>1.5958899999999999E-4</v>
      </c>
      <c r="L89" s="5">
        <f>F89-H89</f>
        <v>1.2240300000000001E-4</v>
      </c>
      <c r="M89" s="5">
        <f t="shared" si="5"/>
        <v>3.6791000000000007E-5</v>
      </c>
      <c r="N89">
        <v>1</v>
      </c>
      <c r="O89" s="5">
        <f t="shared" si="6"/>
        <v>0.76698895287269186</v>
      </c>
      <c r="P89" s="5">
        <f t="shared" si="7"/>
        <v>0.23053593919380413</v>
      </c>
      <c r="Q89" s="5">
        <f t="shared" si="8"/>
        <v>0.80088630472041267</v>
      </c>
      <c r="R89" s="5">
        <f t="shared" si="9"/>
        <v>0.14599106149235438</v>
      </c>
    </row>
    <row r="90" spans="5:18" x14ac:dyDescent="0.3">
      <c r="E90" s="4">
        <v>-19.5</v>
      </c>
      <c r="F90">
        <v>7.8887000000000006E-5</v>
      </c>
      <c r="G90">
        <v>5.5611E-5</v>
      </c>
      <c r="H90">
        <v>2.173E-5</v>
      </c>
      <c r="I90">
        <v>4.3951E-5</v>
      </c>
      <c r="J90" s="5"/>
      <c r="K90" s="5">
        <f>F90+H90</f>
        <v>1.00617E-4</v>
      </c>
      <c r="L90" s="5">
        <f>F90-H90</f>
        <v>5.7157000000000009E-5</v>
      </c>
      <c r="M90" s="5">
        <f t="shared" si="5"/>
        <v>1.166E-5</v>
      </c>
      <c r="N90">
        <v>1</v>
      </c>
      <c r="O90" s="5">
        <f t="shared" si="6"/>
        <v>0.56806503871115221</v>
      </c>
      <c r="P90" s="5">
        <f t="shared" si="7"/>
        <v>0.11588498961408111</v>
      </c>
      <c r="Q90" s="5">
        <f t="shared" si="8"/>
        <v>0.57976479629566902</v>
      </c>
      <c r="R90" s="5">
        <f t="shared" si="9"/>
        <v>0.10061913408115972</v>
      </c>
    </row>
    <row r="91" spans="5:18" x14ac:dyDescent="0.3">
      <c r="E91" s="4">
        <v>-19</v>
      </c>
      <c r="F91">
        <v>9.6500000000000001E-5</v>
      </c>
      <c r="G91">
        <v>6.2644999999999994E-5</v>
      </c>
      <c r="H91">
        <v>1.7237000000000001E-5</v>
      </c>
      <c r="I91">
        <v>5.2586000000000001E-5</v>
      </c>
      <c r="J91" s="5"/>
      <c r="K91" s="5">
        <f>F91+H91</f>
        <v>1.13737E-4</v>
      </c>
      <c r="L91" s="5">
        <f>F91-H91</f>
        <v>7.9263000000000003E-5</v>
      </c>
      <c r="M91" s="5">
        <f t="shared" si="5"/>
        <v>1.0058999999999993E-5</v>
      </c>
      <c r="N91">
        <v>1</v>
      </c>
      <c r="O91" s="5">
        <f t="shared" si="6"/>
        <v>0.69689722781504704</v>
      </c>
      <c r="P91" s="5">
        <f t="shared" si="7"/>
        <v>8.8440876759541695E-2</v>
      </c>
      <c r="Q91" s="5">
        <f t="shared" si="8"/>
        <v>0.7024866794596849</v>
      </c>
      <c r="R91" s="5">
        <f t="shared" si="9"/>
        <v>6.3115923246622435E-2</v>
      </c>
    </row>
    <row r="92" spans="5:18" x14ac:dyDescent="0.3">
      <c r="E92" s="4">
        <v>-18.5</v>
      </c>
      <c r="F92">
        <v>1.07736E-4</v>
      </c>
      <c r="G92">
        <v>6.7621999999999997E-5</v>
      </c>
      <c r="H92">
        <v>1.8291000000000002E-5</v>
      </c>
      <c r="I92">
        <v>5.7102000000000003E-5</v>
      </c>
      <c r="J92" s="5"/>
      <c r="K92" s="5">
        <f>F92+H92</f>
        <v>1.2602699999999999E-4</v>
      </c>
      <c r="L92" s="5">
        <f>F92-H92</f>
        <v>8.9444999999999995E-5</v>
      </c>
      <c r="M92" s="5">
        <f t="shared" si="5"/>
        <v>1.0519999999999994E-5</v>
      </c>
      <c r="N92">
        <v>1</v>
      </c>
      <c r="O92" s="5">
        <f t="shared" si="6"/>
        <v>0.70972886762360443</v>
      </c>
      <c r="P92" s="5">
        <f t="shared" si="7"/>
        <v>8.3474176168598757E-2</v>
      </c>
      <c r="Q92" s="5">
        <f t="shared" si="8"/>
        <v>0.71462088104484467</v>
      </c>
      <c r="R92" s="5">
        <f t="shared" si="9"/>
        <v>5.8538155418546997E-2</v>
      </c>
    </row>
    <row r="93" spans="5:18" x14ac:dyDescent="0.3">
      <c r="E93" s="4">
        <v>-18</v>
      </c>
      <c r="F93">
        <v>9.2596000000000006E-5</v>
      </c>
      <c r="G93">
        <v>6.2854000000000005E-5</v>
      </c>
      <c r="H93">
        <v>1.4375999999999999E-5</v>
      </c>
      <c r="I93">
        <v>4.2237999999999998E-5</v>
      </c>
      <c r="J93" s="5"/>
      <c r="K93" s="5">
        <f>F93+H93</f>
        <v>1.0697200000000001E-4</v>
      </c>
      <c r="L93" s="5">
        <f>F93-H93</f>
        <v>7.8220000000000007E-5</v>
      </c>
      <c r="M93" s="5">
        <f t="shared" si="5"/>
        <v>2.0616000000000007E-5</v>
      </c>
      <c r="N93">
        <v>1</v>
      </c>
      <c r="O93" s="5">
        <f t="shared" si="6"/>
        <v>0.73121938451183488</v>
      </c>
      <c r="P93" s="5">
        <f t="shared" si="7"/>
        <v>0.19272332946939391</v>
      </c>
      <c r="Q93" s="5">
        <f t="shared" si="8"/>
        <v>0.75619049849071451</v>
      </c>
      <c r="R93" s="5">
        <f t="shared" si="9"/>
        <v>0.12885188302287609</v>
      </c>
    </row>
    <row r="94" spans="5:18" x14ac:dyDescent="0.3">
      <c r="E94" s="4">
        <v>-17.5</v>
      </c>
      <c r="F94">
        <v>1.86236E-4</v>
      </c>
      <c r="G94">
        <v>1.36019E-4</v>
      </c>
      <c r="H94">
        <v>2.1744999999999999E-5</v>
      </c>
      <c r="I94">
        <v>6.3881999999999996E-5</v>
      </c>
      <c r="J94" s="5"/>
      <c r="K94" s="5">
        <f>F94+H94</f>
        <v>2.0798099999999999E-4</v>
      </c>
      <c r="L94" s="5">
        <f>F94-H94</f>
        <v>1.6449100000000001E-4</v>
      </c>
      <c r="M94" s="5">
        <f t="shared" si="5"/>
        <v>7.2137000000000004E-5</v>
      </c>
      <c r="N94">
        <v>1</v>
      </c>
      <c r="O94" s="5">
        <f t="shared" si="6"/>
        <v>0.79089436054254969</v>
      </c>
      <c r="P94" s="5">
        <f t="shared" si="7"/>
        <v>0.34684418288209024</v>
      </c>
      <c r="Q94" s="5">
        <f t="shared" si="8"/>
        <v>0.86360568359474887</v>
      </c>
      <c r="R94" s="5">
        <f t="shared" si="9"/>
        <v>0.20664436038639986</v>
      </c>
    </row>
    <row r="95" spans="5:18" x14ac:dyDescent="0.3">
      <c r="E95" s="4">
        <v>-17</v>
      </c>
      <c r="F95">
        <v>1.6978499999999999E-4</v>
      </c>
      <c r="G95">
        <v>9.9271999999999994E-5</v>
      </c>
      <c r="H95">
        <v>1.5988999999999999E-5</v>
      </c>
      <c r="I95">
        <v>8.0160999999999994E-5</v>
      </c>
      <c r="J95" s="5"/>
      <c r="K95" s="5">
        <f>F95+H95</f>
        <v>1.8577399999999999E-4</v>
      </c>
      <c r="L95" s="5">
        <f>F95-H95</f>
        <v>1.5379599999999999E-4</v>
      </c>
      <c r="M95" s="5">
        <f t="shared" si="5"/>
        <v>1.9111E-5</v>
      </c>
      <c r="N95">
        <v>1</v>
      </c>
      <c r="O95" s="5">
        <f t="shared" si="6"/>
        <v>0.82786611689472156</v>
      </c>
      <c r="P95" s="5">
        <f t="shared" si="7"/>
        <v>0.10287230721198877</v>
      </c>
      <c r="Q95" s="5">
        <f t="shared" si="8"/>
        <v>0.8342331922750752</v>
      </c>
      <c r="R95" s="5">
        <f t="shared" si="9"/>
        <v>6.1814145892460086E-2</v>
      </c>
    </row>
    <row r="96" spans="5:18" x14ac:dyDescent="0.3">
      <c r="E96" s="4">
        <v>-16.5</v>
      </c>
      <c r="F96">
        <v>3.2013799999999998E-4</v>
      </c>
      <c r="G96">
        <v>2.1526299999999999E-4</v>
      </c>
      <c r="H96">
        <v>1.9885999999999999E-5</v>
      </c>
      <c r="I96">
        <v>1.44699E-4</v>
      </c>
      <c r="J96" s="5"/>
      <c r="K96" s="5">
        <f>F96+H96</f>
        <v>3.4002399999999997E-4</v>
      </c>
      <c r="L96" s="5">
        <f>F96-H96</f>
        <v>3.0025199999999998E-4</v>
      </c>
      <c r="M96" s="5">
        <f t="shared" si="5"/>
        <v>7.0563999999999984E-5</v>
      </c>
      <c r="N96">
        <v>1</v>
      </c>
      <c r="O96" s="5">
        <f t="shared" si="6"/>
        <v>0.88303178599157706</v>
      </c>
      <c r="P96" s="5">
        <f t="shared" si="7"/>
        <v>0.20752652753923251</v>
      </c>
      <c r="Q96" s="5">
        <f t="shared" si="8"/>
        <v>0.90709006978577722</v>
      </c>
      <c r="R96" s="5">
        <f t="shared" si="9"/>
        <v>0.11541352357081558</v>
      </c>
    </row>
    <row r="97" spans="5:18" x14ac:dyDescent="0.3">
      <c r="E97" s="4">
        <v>-16</v>
      </c>
      <c r="F97">
        <v>3.03837E-4</v>
      </c>
      <c r="G97">
        <v>1.7619200000000001E-4</v>
      </c>
      <c r="H97">
        <v>1.8309999999999999E-5</v>
      </c>
      <c r="I97">
        <v>1.2900800000000001E-4</v>
      </c>
      <c r="J97" s="5"/>
      <c r="K97" s="5">
        <f>F97+H97</f>
        <v>3.22147E-4</v>
      </c>
      <c r="L97" s="5">
        <f>F97-H97</f>
        <v>2.8552699999999999E-4</v>
      </c>
      <c r="M97" s="5">
        <f t="shared" si="5"/>
        <v>4.7184000000000001E-5</v>
      </c>
      <c r="N97">
        <v>1</v>
      </c>
      <c r="O97" s="5">
        <f t="shared" si="6"/>
        <v>0.88632518694881524</v>
      </c>
      <c r="P97" s="5">
        <f t="shared" si="7"/>
        <v>0.14646729598599398</v>
      </c>
      <c r="Q97" s="5">
        <f t="shared" si="8"/>
        <v>0.89834570506754308</v>
      </c>
      <c r="R97" s="5">
        <f t="shared" si="9"/>
        <v>8.1886122166411709E-2</v>
      </c>
    </row>
    <row r="98" spans="5:18" x14ac:dyDescent="0.3">
      <c r="E98" s="4">
        <v>-15.5</v>
      </c>
      <c r="F98">
        <v>7.9036099999999995E-4</v>
      </c>
      <c r="G98">
        <v>5.5158500000000005E-4</v>
      </c>
      <c r="H98">
        <v>4.1007999999999998E-5</v>
      </c>
      <c r="I98">
        <v>2.93257E-4</v>
      </c>
      <c r="J98" s="5"/>
      <c r="K98" s="5">
        <f>F98+H98</f>
        <v>8.3136899999999999E-4</v>
      </c>
      <c r="L98" s="5">
        <f>F98-H98</f>
        <v>7.4935299999999991E-4</v>
      </c>
      <c r="M98" s="5">
        <f t="shared" si="5"/>
        <v>2.5832800000000005E-4</v>
      </c>
      <c r="N98">
        <v>1</v>
      </c>
      <c r="O98" s="5">
        <f t="shared" si="6"/>
        <v>0.9013482581140263</v>
      </c>
      <c r="P98" s="5">
        <f t="shared" si="7"/>
        <v>0.31072604342957227</v>
      </c>
      <c r="Q98" s="5">
        <f t="shared" si="8"/>
        <v>0.95340408876330385</v>
      </c>
      <c r="R98" s="5">
        <f t="shared" si="9"/>
        <v>0.16598823592891179</v>
      </c>
    </row>
    <row r="99" spans="5:18" x14ac:dyDescent="0.3">
      <c r="E99" s="4">
        <v>-15</v>
      </c>
      <c r="F99">
        <v>9.9063699999999994E-4</v>
      </c>
      <c r="G99">
        <v>6.6316499999999996E-4</v>
      </c>
      <c r="H99">
        <v>4.1570999999999999E-5</v>
      </c>
      <c r="I99">
        <v>3.89935E-4</v>
      </c>
      <c r="J99" s="5"/>
      <c r="K99" s="5">
        <f>F99+H99</f>
        <v>1.032208E-3</v>
      </c>
      <c r="L99" s="5">
        <f>F99-H99</f>
        <v>9.4906599999999993E-4</v>
      </c>
      <c r="M99" s="5">
        <f t="shared" si="5"/>
        <v>2.7322999999999996E-4</v>
      </c>
      <c r="N99">
        <v>1</v>
      </c>
      <c r="O99" s="5">
        <f t="shared" si="6"/>
        <v>0.91945228093562537</v>
      </c>
      <c r="P99" s="5">
        <f t="shared" si="7"/>
        <v>0.26470440066343215</v>
      </c>
      <c r="Q99" s="5">
        <f t="shared" si="8"/>
        <v>0.95679721814411178</v>
      </c>
      <c r="R99" s="5">
        <f t="shared" si="9"/>
        <v>0.14015665408504849</v>
      </c>
    </row>
    <row r="100" spans="5:18" x14ac:dyDescent="0.3">
      <c r="E100" s="4">
        <v>-14.5</v>
      </c>
      <c r="F100">
        <v>9.0372900000000003E-4</v>
      </c>
      <c r="G100">
        <v>5.9700400000000005E-4</v>
      </c>
      <c r="H100">
        <v>4.2599000000000003E-5</v>
      </c>
      <c r="I100">
        <v>3.4851000000000001E-4</v>
      </c>
      <c r="J100" s="5"/>
      <c r="K100" s="5">
        <f>F100+H100</f>
        <v>9.4632800000000008E-4</v>
      </c>
      <c r="L100" s="5">
        <f>F100-H100</f>
        <v>8.6112999999999999E-4</v>
      </c>
      <c r="M100" s="5">
        <f t="shared" si="5"/>
        <v>2.4849400000000004E-4</v>
      </c>
      <c r="N100">
        <v>1</v>
      </c>
      <c r="O100" s="5">
        <f t="shared" si="6"/>
        <v>0.90996990472647954</v>
      </c>
      <c r="P100" s="5">
        <f t="shared" si="7"/>
        <v>0.26258760176175705</v>
      </c>
      <c r="Q100" s="5">
        <f t="shared" si="8"/>
        <v>0.94709950697216039</v>
      </c>
      <c r="R100" s="5">
        <f t="shared" si="9"/>
        <v>0.14046770145812568</v>
      </c>
    </row>
    <row r="101" spans="5:18" x14ac:dyDescent="0.3">
      <c r="E101" s="4">
        <v>-14</v>
      </c>
      <c r="F101">
        <v>1.7589400000000001E-3</v>
      </c>
      <c r="G101">
        <v>1.1994900000000001E-3</v>
      </c>
      <c r="H101">
        <v>7.4952999999999999E-5</v>
      </c>
      <c r="I101">
        <v>6.49933E-4</v>
      </c>
      <c r="J101" s="5"/>
      <c r="K101" s="5">
        <f>F101+H101</f>
        <v>1.8338930000000001E-3</v>
      </c>
      <c r="L101" s="5">
        <f>F101-H101</f>
        <v>1.6839870000000001E-3</v>
      </c>
      <c r="M101" s="5">
        <f t="shared" si="5"/>
        <v>5.4955700000000011E-4</v>
      </c>
      <c r="N101">
        <v>1</v>
      </c>
      <c r="O101" s="5">
        <f t="shared" si="6"/>
        <v>0.91825804449877935</v>
      </c>
      <c r="P101" s="5">
        <f t="shared" si="7"/>
        <v>0.29966688350956139</v>
      </c>
      <c r="Q101" s="5">
        <f t="shared" si="8"/>
        <v>0.96591825604398596</v>
      </c>
      <c r="R101" s="5">
        <f t="shared" si="9"/>
        <v>0.15772295919450668</v>
      </c>
    </row>
    <row r="102" spans="5:18" x14ac:dyDescent="0.3">
      <c r="E102" s="4">
        <v>-13.5</v>
      </c>
      <c r="F102">
        <v>2.10239E-3</v>
      </c>
      <c r="G102">
        <v>1.32216E-3</v>
      </c>
      <c r="H102">
        <v>6.9964999999999998E-5</v>
      </c>
      <c r="I102">
        <v>8.4913100000000004E-4</v>
      </c>
      <c r="J102" s="5"/>
      <c r="K102" s="5">
        <f>F102+H102</f>
        <v>2.1723549999999999E-3</v>
      </c>
      <c r="L102" s="5">
        <f>F102-H102</f>
        <v>2.032425E-3</v>
      </c>
      <c r="M102" s="5">
        <f t="shared" si="5"/>
        <v>4.7302899999999992E-4</v>
      </c>
      <c r="N102">
        <v>1</v>
      </c>
      <c r="O102" s="5">
        <f t="shared" si="6"/>
        <v>0.93558603451093403</v>
      </c>
      <c r="P102" s="5">
        <f t="shared" si="7"/>
        <v>0.21774940099569359</v>
      </c>
      <c r="Q102" s="5">
        <f t="shared" si="8"/>
        <v>0.96059149986134995</v>
      </c>
      <c r="R102" s="5">
        <f t="shared" si="9"/>
        <v>0.11433514230739616</v>
      </c>
    </row>
    <row r="103" spans="5:18" x14ac:dyDescent="0.3">
      <c r="E103" s="4">
        <v>-13</v>
      </c>
      <c r="F103">
        <v>4.0798500000000003E-3</v>
      </c>
      <c r="G103">
        <v>2.7361099999999999E-3</v>
      </c>
      <c r="H103">
        <v>1.3053500000000001E-4</v>
      </c>
      <c r="I103">
        <v>1.539E-3</v>
      </c>
      <c r="J103" s="5"/>
      <c r="K103" s="5">
        <f>F103+H103</f>
        <v>4.2103850000000005E-3</v>
      </c>
      <c r="L103" s="5">
        <f>F103-H103</f>
        <v>3.9493150000000001E-3</v>
      </c>
      <c r="M103" s="5">
        <f t="shared" si="5"/>
        <v>1.1971099999999999E-3</v>
      </c>
      <c r="N103">
        <v>1</v>
      </c>
      <c r="O103" s="5">
        <f t="shared" si="6"/>
        <v>0.93799379391670823</v>
      </c>
      <c r="P103" s="5">
        <f t="shared" si="7"/>
        <v>0.28432316759631238</v>
      </c>
      <c r="Q103" s="5">
        <f t="shared" si="8"/>
        <v>0.98013877642824687</v>
      </c>
      <c r="R103" s="5">
        <f t="shared" si="9"/>
        <v>0.14715762029765886</v>
      </c>
    </row>
    <row r="104" spans="5:18" x14ac:dyDescent="0.3">
      <c r="E104" s="4">
        <v>-12.5</v>
      </c>
      <c r="F104">
        <v>4.1389799999999996E-3</v>
      </c>
      <c r="G104">
        <v>2.6831799999999999E-3</v>
      </c>
      <c r="H104">
        <v>1.26363E-4</v>
      </c>
      <c r="I104">
        <v>1.6021799999999999E-3</v>
      </c>
      <c r="J104" s="5"/>
      <c r="K104" s="5">
        <f>F104+H104</f>
        <v>4.2653429999999996E-3</v>
      </c>
      <c r="L104" s="5">
        <f>F104-H104</f>
        <v>4.0126169999999996E-3</v>
      </c>
      <c r="M104" s="5">
        <f t="shared" si="5"/>
        <v>1.0809999999999999E-3</v>
      </c>
      <c r="N104">
        <v>1</v>
      </c>
      <c r="O104" s="5">
        <f t="shared" si="6"/>
        <v>0.94074896204127079</v>
      </c>
      <c r="P104" s="5">
        <f t="shared" si="7"/>
        <v>0.25343800017958695</v>
      </c>
      <c r="Q104" s="5">
        <f t="shared" si="8"/>
        <v>0.97428919193263996</v>
      </c>
      <c r="R104" s="5">
        <f t="shared" si="9"/>
        <v>0.13157637291502183</v>
      </c>
    </row>
    <row r="105" spans="5:18" x14ac:dyDescent="0.3">
      <c r="E105" s="4">
        <v>-12</v>
      </c>
      <c r="F105">
        <v>6.1993899999999999E-3</v>
      </c>
      <c r="G105">
        <v>4.0293000000000004E-3</v>
      </c>
      <c r="H105">
        <v>1.7804E-4</v>
      </c>
      <c r="I105">
        <v>2.37609E-3</v>
      </c>
      <c r="J105" s="5"/>
      <c r="K105" s="5">
        <f>F105+H105</f>
        <v>6.3774299999999999E-3</v>
      </c>
      <c r="L105" s="5">
        <f>F105-H105</f>
        <v>6.02135E-3</v>
      </c>
      <c r="M105" s="5">
        <f t="shared" si="5"/>
        <v>1.6532100000000004E-3</v>
      </c>
      <c r="N105">
        <v>1</v>
      </c>
      <c r="O105" s="5">
        <f t="shared" si="6"/>
        <v>0.94416559648635889</v>
      </c>
      <c r="P105" s="5">
        <f t="shared" si="7"/>
        <v>0.25922824711521736</v>
      </c>
      <c r="Q105" s="5">
        <f t="shared" si="8"/>
        <v>0.97910569280893789</v>
      </c>
      <c r="R105" s="5">
        <f t="shared" si="9"/>
        <v>0.13397763471955818</v>
      </c>
    </row>
    <row r="106" spans="5:18" x14ac:dyDescent="0.3">
      <c r="E106" s="4">
        <v>-11.5</v>
      </c>
      <c r="F106">
        <v>6.8512299999999998E-3</v>
      </c>
      <c r="G106">
        <v>4.1246700000000004E-3</v>
      </c>
      <c r="H106">
        <v>1.37121E-4</v>
      </c>
      <c r="I106">
        <v>2.8763E-3</v>
      </c>
      <c r="J106" s="5"/>
      <c r="K106" s="5">
        <f>F106+H106</f>
        <v>6.9883509999999994E-3</v>
      </c>
      <c r="L106" s="5">
        <f>F106-H106</f>
        <v>6.7141090000000002E-3</v>
      </c>
      <c r="M106" s="5">
        <f t="shared" si="5"/>
        <v>1.2483700000000004E-3</v>
      </c>
      <c r="N106">
        <v>1</v>
      </c>
      <c r="O106" s="5">
        <f t="shared" si="6"/>
        <v>0.96075726591294586</v>
      </c>
      <c r="P106" s="5">
        <f t="shared" si="7"/>
        <v>0.17863584699738186</v>
      </c>
      <c r="Q106" s="5">
        <f t="shared" si="8"/>
        <v>0.97722325485888373</v>
      </c>
      <c r="R106" s="5">
        <f t="shared" si="9"/>
        <v>9.1916551333628901E-2</v>
      </c>
    </row>
    <row r="107" spans="5:18" x14ac:dyDescent="0.3">
      <c r="E107" s="4">
        <v>-11</v>
      </c>
      <c r="F107">
        <v>1.29281E-2</v>
      </c>
      <c r="G107">
        <v>8.2112000000000001E-3</v>
      </c>
      <c r="H107">
        <v>3.0640000000000002E-4</v>
      </c>
      <c r="I107">
        <v>4.9548400000000003E-3</v>
      </c>
      <c r="J107" s="5"/>
      <c r="K107" s="5">
        <f>F107+H107</f>
        <v>1.32345E-2</v>
      </c>
      <c r="L107" s="5">
        <f>F107-H107</f>
        <v>1.26217E-2</v>
      </c>
      <c r="M107" s="5">
        <f t="shared" si="5"/>
        <v>3.2563599999999998E-3</v>
      </c>
      <c r="N107">
        <v>1</v>
      </c>
      <c r="O107" s="5">
        <f t="shared" si="6"/>
        <v>0.95369677736219727</v>
      </c>
      <c r="P107" s="5">
        <f t="shared" si="7"/>
        <v>0.24605085194000528</v>
      </c>
      <c r="Q107" s="5">
        <f t="shared" si="8"/>
        <v>0.98492566465263909</v>
      </c>
      <c r="R107" s="5">
        <f t="shared" si="9"/>
        <v>0.12624545983244281</v>
      </c>
    </row>
    <row r="108" spans="5:18" x14ac:dyDescent="0.3">
      <c r="E108" s="4">
        <v>-10.5</v>
      </c>
      <c r="F108">
        <v>1.50128E-2</v>
      </c>
      <c r="G108">
        <v>9.1806100000000005E-3</v>
      </c>
      <c r="H108">
        <v>2.7790900000000001E-4</v>
      </c>
      <c r="I108">
        <v>6.1607700000000003E-3</v>
      </c>
      <c r="J108" s="5"/>
      <c r="K108" s="5">
        <f>F108+H108</f>
        <v>1.5290709E-2</v>
      </c>
      <c r="L108" s="5">
        <f>F108-H108</f>
        <v>1.4734891E-2</v>
      </c>
      <c r="M108" s="5">
        <f t="shared" si="5"/>
        <v>3.0198400000000002E-3</v>
      </c>
      <c r="N108">
        <v>1</v>
      </c>
      <c r="O108" s="5">
        <f t="shared" si="6"/>
        <v>0.96364995239919882</v>
      </c>
      <c r="P108" s="5">
        <f t="shared" si="7"/>
        <v>0.1974950932621895</v>
      </c>
      <c r="Q108" s="5">
        <f t="shared" si="8"/>
        <v>0.98367959347625955</v>
      </c>
      <c r="R108" s="5">
        <f t="shared" si="9"/>
        <v>0.10107283441864734</v>
      </c>
    </row>
    <row r="109" spans="5:18" x14ac:dyDescent="0.3">
      <c r="E109" s="4">
        <v>-10</v>
      </c>
      <c r="F109">
        <v>1.9062200000000001E-2</v>
      </c>
      <c r="G109">
        <v>1.1791299999999999E-2</v>
      </c>
      <c r="H109">
        <v>3.5637800000000002E-4</v>
      </c>
      <c r="I109">
        <v>7.8487999999999995E-3</v>
      </c>
      <c r="J109" s="5"/>
      <c r="K109" s="5">
        <f>F109+H109</f>
        <v>1.9418578000000002E-2</v>
      </c>
      <c r="L109" s="5">
        <f>F109-H109</f>
        <v>1.8705822E-2</v>
      </c>
      <c r="M109" s="5">
        <f t="shared" si="5"/>
        <v>3.9424999999999998E-3</v>
      </c>
      <c r="N109">
        <v>1</v>
      </c>
      <c r="O109" s="5">
        <f t="shared" si="6"/>
        <v>0.96329514962424123</v>
      </c>
      <c r="P109" s="5">
        <f t="shared" si="7"/>
        <v>0.20302722475353238</v>
      </c>
      <c r="Q109" s="5">
        <f t="shared" si="8"/>
        <v>0.98445802311764952</v>
      </c>
      <c r="R109" s="5">
        <f t="shared" si="9"/>
        <v>0.10386155125082741</v>
      </c>
    </row>
    <row r="110" spans="5:18" x14ac:dyDescent="0.3">
      <c r="E110" s="4">
        <v>-9.5</v>
      </c>
      <c r="F110">
        <v>2.7403E-2</v>
      </c>
      <c r="G110">
        <v>1.7059399999999999E-2</v>
      </c>
      <c r="H110">
        <v>5.4896299999999997E-4</v>
      </c>
      <c r="I110">
        <v>1.09625E-2</v>
      </c>
      <c r="J110" s="5"/>
      <c r="K110" s="5">
        <f>F110+H110</f>
        <v>2.7951963E-2</v>
      </c>
      <c r="L110" s="5">
        <f>F110-H110</f>
        <v>2.6854037000000001E-2</v>
      </c>
      <c r="M110" s="5">
        <f t="shared" si="5"/>
        <v>6.0968999999999988E-3</v>
      </c>
      <c r="N110">
        <v>1</v>
      </c>
      <c r="O110" s="5">
        <f t="shared" si="6"/>
        <v>0.96072096975800947</v>
      </c>
      <c r="P110" s="5">
        <f t="shared" si="7"/>
        <v>0.21812063789580713</v>
      </c>
      <c r="Q110" s="5">
        <f t="shared" si="8"/>
        <v>0.98517074378446901</v>
      </c>
      <c r="R110" s="5">
        <f t="shared" si="9"/>
        <v>0.11162692849413607</v>
      </c>
    </row>
    <row r="111" spans="5:18" x14ac:dyDescent="0.3">
      <c r="E111" s="4">
        <v>-9</v>
      </c>
      <c r="F111">
        <v>2.9079600000000001E-2</v>
      </c>
      <c r="G111">
        <v>1.7915799999999999E-2</v>
      </c>
      <c r="H111">
        <v>5.63625E-4</v>
      </c>
      <c r="I111">
        <v>1.1809399999999999E-2</v>
      </c>
      <c r="J111" s="5"/>
      <c r="K111" s="5">
        <f>F111+H111</f>
        <v>2.9643225000000002E-2</v>
      </c>
      <c r="L111" s="5">
        <f>F111-H111</f>
        <v>2.8515974999999999E-2</v>
      </c>
      <c r="M111" s="5">
        <f t="shared" si="5"/>
        <v>6.1063999999999997E-3</v>
      </c>
      <c r="N111">
        <v>1</v>
      </c>
      <c r="O111" s="5">
        <f t="shared" si="6"/>
        <v>0.96197276106091689</v>
      </c>
      <c r="P111" s="5">
        <f t="shared" si="7"/>
        <v>0.20599647980272048</v>
      </c>
      <c r="Q111" s="5">
        <f t="shared" si="8"/>
        <v>0.98378155233480391</v>
      </c>
      <c r="R111" s="5">
        <f t="shared" si="9"/>
        <v>0.10547682348075726</v>
      </c>
    </row>
    <row r="112" spans="5:18" x14ac:dyDescent="0.3">
      <c r="E112" s="4">
        <v>-8.5</v>
      </c>
      <c r="F112">
        <v>4.2377699999999997E-2</v>
      </c>
      <c r="G112">
        <v>2.6454999999999999E-2</v>
      </c>
      <c r="H112">
        <v>8.4340900000000004E-4</v>
      </c>
      <c r="I112">
        <v>1.7134799999999999E-2</v>
      </c>
      <c r="J112" s="5"/>
      <c r="K112" s="5">
        <f>F112+H112</f>
        <v>4.3221109000000001E-2</v>
      </c>
      <c r="L112" s="5">
        <f>F112-H112</f>
        <v>4.1534290999999994E-2</v>
      </c>
      <c r="M112" s="5">
        <f t="shared" si="5"/>
        <v>9.3202000000000007E-3</v>
      </c>
      <c r="N112">
        <v>1</v>
      </c>
      <c r="O112" s="5">
        <f t="shared" si="6"/>
        <v>0.96097235728032782</v>
      </c>
      <c r="P112" s="5">
        <f t="shared" si="7"/>
        <v>0.2156400012780792</v>
      </c>
      <c r="Q112" s="5">
        <f t="shared" si="8"/>
        <v>0.98486977901046391</v>
      </c>
      <c r="R112" s="5">
        <f t="shared" si="9"/>
        <v>0.11037055252525507</v>
      </c>
    </row>
    <row r="113" spans="5:18" x14ac:dyDescent="0.3">
      <c r="E113" s="4">
        <v>-8</v>
      </c>
      <c r="F113">
        <v>5.5389599999999997E-2</v>
      </c>
      <c r="G113">
        <v>3.4204699999999998E-2</v>
      </c>
      <c r="H113">
        <v>1.0537000000000001E-3</v>
      </c>
      <c r="I113">
        <v>2.21978E-2</v>
      </c>
      <c r="J113" s="5"/>
      <c r="K113" s="5">
        <f>F113+H113</f>
        <v>5.6443299999999995E-2</v>
      </c>
      <c r="L113" s="5">
        <f>F113-H113</f>
        <v>5.4335899999999999E-2</v>
      </c>
      <c r="M113" s="5">
        <f t="shared" si="5"/>
        <v>1.2006899999999997E-2</v>
      </c>
      <c r="N113">
        <v>1</v>
      </c>
      <c r="O113" s="5">
        <f t="shared" si="6"/>
        <v>0.96266341620706097</v>
      </c>
      <c r="P113" s="5">
        <f t="shared" si="7"/>
        <v>0.21272498241598203</v>
      </c>
      <c r="Q113" s="5">
        <f t="shared" si="8"/>
        <v>0.98588679423518444</v>
      </c>
      <c r="R113" s="5">
        <f t="shared" si="9"/>
        <v>0.10874026644522702</v>
      </c>
    </row>
    <row r="114" spans="5:18" x14ac:dyDescent="0.3">
      <c r="E114" s="4">
        <v>-7.5</v>
      </c>
      <c r="F114">
        <v>6.3393099999999994E-2</v>
      </c>
      <c r="G114">
        <v>3.9808499999999997E-2</v>
      </c>
      <c r="H114">
        <v>1.3566100000000001E-3</v>
      </c>
      <c r="I114">
        <v>2.5364000000000001E-2</v>
      </c>
      <c r="J114" s="5"/>
      <c r="K114" s="5">
        <f>F114+H114</f>
        <v>6.4749709999999988E-2</v>
      </c>
      <c r="L114" s="5">
        <f>F114-H114</f>
        <v>6.2036489999999993E-2</v>
      </c>
      <c r="M114" s="5">
        <f t="shared" si="5"/>
        <v>1.4444499999999996E-2</v>
      </c>
      <c r="N114">
        <v>1</v>
      </c>
      <c r="O114" s="5">
        <f t="shared" si="6"/>
        <v>0.95809680074242809</v>
      </c>
      <c r="P114" s="5">
        <f t="shared" si="7"/>
        <v>0.22308208021317777</v>
      </c>
      <c r="Q114" s="5">
        <f t="shared" si="8"/>
        <v>0.98372511104734672</v>
      </c>
      <c r="R114" s="5">
        <f t="shared" si="9"/>
        <v>0.11438142708488423</v>
      </c>
    </row>
    <row r="115" spans="5:18" x14ac:dyDescent="0.3">
      <c r="E115" s="4">
        <v>-7</v>
      </c>
      <c r="F115">
        <v>8.6861099999999997E-2</v>
      </c>
      <c r="G115">
        <v>5.4611399999999997E-2</v>
      </c>
      <c r="H115">
        <v>1.7787300000000001E-3</v>
      </c>
      <c r="I115">
        <v>3.4599499999999998E-2</v>
      </c>
      <c r="J115" s="5"/>
      <c r="K115" s="5">
        <f>F115+H115</f>
        <v>8.8639830000000003E-2</v>
      </c>
      <c r="L115" s="5">
        <f>F115-H115</f>
        <v>8.5082369999999991E-2</v>
      </c>
      <c r="M115" s="5">
        <f t="shared" si="5"/>
        <v>2.0011899999999999E-2</v>
      </c>
      <c r="N115">
        <v>1</v>
      </c>
      <c r="O115" s="5">
        <f t="shared" si="6"/>
        <v>0.95986612338945132</v>
      </c>
      <c r="P115" s="5">
        <f t="shared" si="7"/>
        <v>0.22576645284631072</v>
      </c>
      <c r="Q115" s="5">
        <f t="shared" si="8"/>
        <v>0.98605956516911231</v>
      </c>
      <c r="R115" s="5">
        <f t="shared" si="9"/>
        <v>0.11550367478976424</v>
      </c>
    </row>
    <row r="116" spans="5:18" x14ac:dyDescent="0.3">
      <c r="E116" s="4">
        <v>-6.5</v>
      </c>
      <c r="F116">
        <v>0.10731599999999999</v>
      </c>
      <c r="G116">
        <v>6.8031800000000003E-2</v>
      </c>
      <c r="H116">
        <v>2.43093E-3</v>
      </c>
      <c r="I116">
        <v>4.2225100000000002E-2</v>
      </c>
      <c r="J116" s="5"/>
      <c r="K116" s="5">
        <f>F116+H116</f>
        <v>0.10974692999999999</v>
      </c>
      <c r="L116" s="5">
        <f>F116-H116</f>
        <v>0.10488507</v>
      </c>
      <c r="M116" s="5">
        <f t="shared" si="5"/>
        <v>2.5806700000000002E-2</v>
      </c>
      <c r="N116">
        <v>1</v>
      </c>
      <c r="O116" s="5">
        <f t="shared" si="6"/>
        <v>0.95569935304796227</v>
      </c>
      <c r="P116" s="5">
        <f t="shared" si="7"/>
        <v>0.23514735218561469</v>
      </c>
      <c r="Q116" s="5">
        <f t="shared" si="8"/>
        <v>0.98420299260680932</v>
      </c>
      <c r="R116" s="5">
        <f t="shared" si="9"/>
        <v>0.12062756712954542</v>
      </c>
    </row>
    <row r="117" spans="5:18" x14ac:dyDescent="0.3">
      <c r="E117" s="4">
        <v>-6</v>
      </c>
      <c r="F117">
        <v>0.14618800000000001</v>
      </c>
      <c r="G117">
        <v>9.2316200000000001E-2</v>
      </c>
      <c r="H117">
        <v>3.1514300000000002E-3</v>
      </c>
      <c r="I117">
        <v>5.7667000000000003E-2</v>
      </c>
      <c r="J117" s="5"/>
      <c r="K117" s="5">
        <f>F117+H117</f>
        <v>0.14933943000000002</v>
      </c>
      <c r="L117" s="5">
        <f>F117-H117</f>
        <v>0.14303657</v>
      </c>
      <c r="M117" s="5">
        <f t="shared" si="5"/>
        <v>3.4649199999999998E-2</v>
      </c>
      <c r="N117">
        <v>1</v>
      </c>
      <c r="O117" s="5">
        <f t="shared" si="6"/>
        <v>0.95779507126818397</v>
      </c>
      <c r="P117" s="5">
        <f t="shared" si="7"/>
        <v>0.23201642057961513</v>
      </c>
      <c r="Q117" s="5">
        <f t="shared" si="8"/>
        <v>0.98549633077155718</v>
      </c>
      <c r="R117" s="5">
        <f t="shared" si="9"/>
        <v>0.1188310225273056</v>
      </c>
    </row>
    <row r="118" spans="5:18" x14ac:dyDescent="0.3">
      <c r="E118" s="4">
        <v>-5.5</v>
      </c>
      <c r="F118">
        <v>0.18720300000000001</v>
      </c>
      <c r="G118">
        <v>0.117974</v>
      </c>
      <c r="H118">
        <v>3.9229699999999996E-3</v>
      </c>
      <c r="I118">
        <v>7.4257400000000001E-2</v>
      </c>
      <c r="J118" s="5"/>
      <c r="K118" s="5">
        <f>F118+H118</f>
        <v>0.19112597000000001</v>
      </c>
      <c r="L118" s="5">
        <f>F118-H118</f>
        <v>0.18328003000000001</v>
      </c>
      <c r="M118" s="5">
        <f t="shared" si="5"/>
        <v>4.3716599999999994E-2</v>
      </c>
      <c r="N118">
        <v>1</v>
      </c>
      <c r="O118" s="5">
        <f t="shared" si="6"/>
        <v>0.95894885451725898</v>
      </c>
      <c r="P118" s="5">
        <f t="shared" si="7"/>
        <v>0.22873186726011119</v>
      </c>
      <c r="Q118" s="5">
        <f t="shared" si="8"/>
        <v>0.98585048190902669</v>
      </c>
      <c r="R118" s="5">
        <f t="shared" si="9"/>
        <v>0.11707422899003474</v>
      </c>
    </row>
    <row r="119" spans="5:18" x14ac:dyDescent="0.3">
      <c r="E119" s="4">
        <v>-5</v>
      </c>
      <c r="F119">
        <v>0.22467100000000001</v>
      </c>
      <c r="G119">
        <v>0.141183</v>
      </c>
      <c r="H119">
        <v>4.79701E-3</v>
      </c>
      <c r="I119">
        <v>8.9451299999999997E-2</v>
      </c>
      <c r="J119" s="5"/>
      <c r="K119" s="5">
        <f>F119+H119</f>
        <v>0.22946801</v>
      </c>
      <c r="L119" s="5">
        <f>F119-H119</f>
        <v>0.21987399000000002</v>
      </c>
      <c r="M119" s="5">
        <f t="shared" si="5"/>
        <v>5.1731700000000005E-2</v>
      </c>
      <c r="N119">
        <v>1</v>
      </c>
      <c r="O119" s="5">
        <f t="shared" si="6"/>
        <v>0.95819016341319219</v>
      </c>
      <c r="P119" s="5">
        <f t="shared" si="7"/>
        <v>0.22544188185534011</v>
      </c>
      <c r="Q119" s="5">
        <f t="shared" si="8"/>
        <v>0.98435381411171308</v>
      </c>
      <c r="R119" s="5">
        <f t="shared" si="9"/>
        <v>0.11553810126394962</v>
      </c>
    </row>
    <row r="120" spans="5:18" x14ac:dyDescent="0.3">
      <c r="E120" s="4">
        <v>-4.5</v>
      </c>
      <c r="F120">
        <v>0.28753899999999999</v>
      </c>
      <c r="G120">
        <v>0.18057300000000001</v>
      </c>
      <c r="H120">
        <v>5.8975499999999997E-3</v>
      </c>
      <c r="I120">
        <v>0.115082</v>
      </c>
      <c r="J120" s="5"/>
      <c r="K120" s="5">
        <f>F120+H120</f>
        <v>0.29343654999999996</v>
      </c>
      <c r="L120" s="5">
        <f>F120-H120</f>
        <v>0.28164145000000002</v>
      </c>
      <c r="M120" s="5">
        <f t="shared" si="5"/>
        <v>6.5491000000000008E-2</v>
      </c>
      <c r="N120">
        <v>1</v>
      </c>
      <c r="O120" s="5">
        <f t="shared" si="6"/>
        <v>0.95980357593489996</v>
      </c>
      <c r="P120" s="5">
        <f t="shared" si="7"/>
        <v>0.22318623906940024</v>
      </c>
      <c r="Q120" s="5">
        <f t="shared" si="8"/>
        <v>0.9854110825880561</v>
      </c>
      <c r="R120" s="5">
        <f t="shared" si="9"/>
        <v>0.11423651046569441</v>
      </c>
    </row>
    <row r="121" spans="5:18" x14ac:dyDescent="0.3">
      <c r="E121" s="4">
        <v>-4</v>
      </c>
      <c r="F121">
        <v>0.35821700000000001</v>
      </c>
      <c r="G121">
        <v>0.226136</v>
      </c>
      <c r="H121">
        <v>7.1611699999999997E-3</v>
      </c>
      <c r="I121">
        <v>0.14441000000000001</v>
      </c>
      <c r="J121" s="5"/>
      <c r="K121" s="5">
        <f>F121+H121</f>
        <v>0.36537817</v>
      </c>
      <c r="L121" s="5">
        <f>F121-H121</f>
        <v>0.35105583000000001</v>
      </c>
      <c r="M121" s="5">
        <f t="shared" si="5"/>
        <v>8.1725999999999993E-2</v>
      </c>
      <c r="N121">
        <v>1</v>
      </c>
      <c r="O121" s="5">
        <f t="shared" si="6"/>
        <v>0.96080132537748497</v>
      </c>
      <c r="P121" s="5">
        <f t="shared" si="7"/>
        <v>0.22367510352356298</v>
      </c>
      <c r="Q121" s="5">
        <f t="shared" si="8"/>
        <v>0.98649365876492501</v>
      </c>
      <c r="R121" s="5">
        <f t="shared" si="9"/>
        <v>0.11436331298383894</v>
      </c>
    </row>
    <row r="122" spans="5:18" x14ac:dyDescent="0.3">
      <c r="E122" s="4">
        <v>-3.5</v>
      </c>
      <c r="F122">
        <v>0.45794899999999999</v>
      </c>
      <c r="G122">
        <v>0.28705000000000003</v>
      </c>
      <c r="H122">
        <v>8.8658899999999995E-3</v>
      </c>
      <c r="I122">
        <v>0.18429699999999999</v>
      </c>
      <c r="J122" s="5"/>
      <c r="K122" s="5">
        <f>F122+H122</f>
        <v>0.46681488999999998</v>
      </c>
      <c r="L122" s="5">
        <f>F122-H122</f>
        <v>0.44908311000000001</v>
      </c>
      <c r="M122" s="5">
        <f t="shared" si="5"/>
        <v>0.10275300000000004</v>
      </c>
      <c r="N122">
        <v>1</v>
      </c>
      <c r="O122" s="5">
        <f t="shared" si="6"/>
        <v>0.96201539329647356</v>
      </c>
      <c r="P122" s="5">
        <f t="shared" si="7"/>
        <v>0.22011508673170224</v>
      </c>
      <c r="Q122" s="5">
        <f t="shared" si="8"/>
        <v>0.98687601467776764</v>
      </c>
      <c r="R122" s="5">
        <f t="shared" si="9"/>
        <v>0.11246713604892315</v>
      </c>
    </row>
    <row r="123" spans="5:18" x14ac:dyDescent="0.3">
      <c r="E123" s="4">
        <v>-3</v>
      </c>
      <c r="F123">
        <v>0.52759199999999995</v>
      </c>
      <c r="G123">
        <v>0.32983600000000002</v>
      </c>
      <c r="H123">
        <v>9.9054E-3</v>
      </c>
      <c r="I123">
        <v>0.21283099999999999</v>
      </c>
      <c r="J123" s="5"/>
      <c r="K123" s="5">
        <f>F123+H123</f>
        <v>0.5374973999999999</v>
      </c>
      <c r="L123" s="5">
        <f>F123-H123</f>
        <v>0.5176866</v>
      </c>
      <c r="M123" s="5">
        <f t="shared" si="5"/>
        <v>0.11700500000000003</v>
      </c>
      <c r="N123">
        <v>1</v>
      </c>
      <c r="O123" s="5">
        <f t="shared" si="6"/>
        <v>0.96314251938707074</v>
      </c>
      <c r="P123" s="5">
        <f t="shared" si="7"/>
        <v>0.21768477391704602</v>
      </c>
      <c r="Q123" s="5">
        <f t="shared" si="8"/>
        <v>0.98743616170696791</v>
      </c>
      <c r="R123" s="5">
        <f t="shared" si="9"/>
        <v>0.11114021983586485</v>
      </c>
    </row>
    <row r="124" spans="5:18" x14ac:dyDescent="0.3">
      <c r="E124" s="4">
        <v>-2.5</v>
      </c>
      <c r="F124">
        <v>0.62317299999999998</v>
      </c>
      <c r="G124">
        <v>0.39013900000000001</v>
      </c>
      <c r="H124">
        <v>1.15548E-2</v>
      </c>
      <c r="I124">
        <v>0.25308399999999998</v>
      </c>
      <c r="J124" s="5"/>
      <c r="K124" s="5">
        <f>F124+H124</f>
        <v>0.63472779999999995</v>
      </c>
      <c r="L124" s="5">
        <f>F124-H124</f>
        <v>0.6116182</v>
      </c>
      <c r="M124" s="5">
        <f t="shared" si="5"/>
        <v>0.13705500000000004</v>
      </c>
      <c r="N124">
        <v>1</v>
      </c>
      <c r="O124" s="5">
        <f t="shared" si="6"/>
        <v>0.96359132213840337</v>
      </c>
      <c r="P124" s="5">
        <f t="shared" si="7"/>
        <v>0.21592720533116724</v>
      </c>
      <c r="Q124" s="5">
        <f t="shared" si="8"/>
        <v>0.98748812352481707</v>
      </c>
      <c r="R124" s="5">
        <f t="shared" si="9"/>
        <v>0.11022209781236184</v>
      </c>
    </row>
    <row r="125" spans="5:18" x14ac:dyDescent="0.3">
      <c r="E125" s="4">
        <v>-2</v>
      </c>
      <c r="F125">
        <v>0.69684199999999996</v>
      </c>
      <c r="G125">
        <v>0.43561</v>
      </c>
      <c r="H125">
        <v>1.25828E-2</v>
      </c>
      <c r="I125">
        <v>0.28253400000000001</v>
      </c>
      <c r="J125" s="5"/>
      <c r="K125" s="5">
        <f>F125+H125</f>
        <v>0.70942479999999997</v>
      </c>
      <c r="L125" s="5">
        <f>F125-H125</f>
        <v>0.68425919999999996</v>
      </c>
      <c r="M125" s="5">
        <f t="shared" si="5"/>
        <v>0.15307599999999999</v>
      </c>
      <c r="N125">
        <v>1</v>
      </c>
      <c r="O125" s="5">
        <f t="shared" si="6"/>
        <v>0.96452675463276727</v>
      </c>
      <c r="P125" s="5">
        <f t="shared" si="7"/>
        <v>0.21577480798528612</v>
      </c>
      <c r="Q125" s="5">
        <f t="shared" si="8"/>
        <v>0.98836765839615859</v>
      </c>
      <c r="R125" s="5">
        <f t="shared" si="9"/>
        <v>0.11004339206523907</v>
      </c>
    </row>
    <row r="126" spans="5:18" x14ac:dyDescent="0.3">
      <c r="E126" s="4">
        <v>-1.5</v>
      </c>
      <c r="F126">
        <v>0.76636099999999996</v>
      </c>
      <c r="G126">
        <v>0.477663</v>
      </c>
      <c r="H126">
        <v>1.32943E-2</v>
      </c>
      <c r="I126">
        <v>0.312502</v>
      </c>
      <c r="J126" s="5"/>
      <c r="K126" s="5">
        <f>F126+H126</f>
        <v>0.77965529999999994</v>
      </c>
      <c r="L126" s="5">
        <f>F126-H126</f>
        <v>0.75306669999999998</v>
      </c>
      <c r="M126" s="5">
        <f t="shared" si="5"/>
        <v>0.165161</v>
      </c>
      <c r="N126">
        <v>1</v>
      </c>
      <c r="O126" s="5">
        <f t="shared" si="6"/>
        <v>0.96589698037068439</v>
      </c>
      <c r="P126" s="5">
        <f t="shared" si="7"/>
        <v>0.21183848811134873</v>
      </c>
      <c r="Q126" s="5">
        <f t="shared" si="8"/>
        <v>0.98885414583471731</v>
      </c>
      <c r="R126" s="5">
        <f t="shared" si="9"/>
        <v>0.10794979617439625</v>
      </c>
    </row>
    <row r="127" spans="5:18" x14ac:dyDescent="0.3">
      <c r="E127" s="4">
        <v>-1</v>
      </c>
      <c r="F127">
        <v>0.79706200000000005</v>
      </c>
      <c r="G127">
        <v>0.49634</v>
      </c>
      <c r="H127">
        <v>1.3710099999999999E-2</v>
      </c>
      <c r="I127">
        <v>0.32339699999999999</v>
      </c>
      <c r="J127" s="5"/>
      <c r="K127" s="5">
        <f>F127+H127</f>
        <v>0.8107721</v>
      </c>
      <c r="L127" s="5">
        <f>F127-H127</f>
        <v>0.7833519000000001</v>
      </c>
      <c r="M127" s="5">
        <f t="shared" si="5"/>
        <v>0.17294300000000001</v>
      </c>
      <c r="N127">
        <v>1</v>
      </c>
      <c r="O127" s="5">
        <f t="shared" si="6"/>
        <v>0.9661801386604203</v>
      </c>
      <c r="P127" s="5">
        <f t="shared" si="7"/>
        <v>0.21330655063241571</v>
      </c>
      <c r="Q127" s="5">
        <f t="shared" si="8"/>
        <v>0.98944618089341696</v>
      </c>
      <c r="R127" s="5">
        <f t="shared" si="9"/>
        <v>0.10864378066075178</v>
      </c>
    </row>
    <row r="128" spans="5:18" x14ac:dyDescent="0.3">
      <c r="E128" s="4">
        <v>-0.5</v>
      </c>
      <c r="F128">
        <v>0.819218</v>
      </c>
      <c r="G128">
        <v>0.51031899999999997</v>
      </c>
      <c r="H128">
        <v>1.3891300000000001E-2</v>
      </c>
      <c r="I128">
        <v>0.33331499999999997</v>
      </c>
      <c r="J128" s="5"/>
      <c r="K128" s="5">
        <f>F128+H128</f>
        <v>0.83310930000000005</v>
      </c>
      <c r="L128" s="5">
        <f>F128-H128</f>
        <v>0.80532669999999995</v>
      </c>
      <c r="M128" s="5">
        <f t="shared" si="5"/>
        <v>0.17700399999999999</v>
      </c>
      <c r="N128">
        <v>1</v>
      </c>
      <c r="O128" s="5">
        <f t="shared" si="6"/>
        <v>0.96665191470074807</v>
      </c>
      <c r="P128" s="5">
        <f t="shared" si="7"/>
        <v>0.21246191826210556</v>
      </c>
      <c r="Q128" s="5">
        <f t="shared" si="8"/>
        <v>0.98972520979625245</v>
      </c>
      <c r="R128" s="5">
        <f t="shared" si="9"/>
        <v>0.10817573258743234</v>
      </c>
    </row>
    <row r="129" spans="5:18" x14ac:dyDescent="0.3">
      <c r="E129" s="4">
        <v>0</v>
      </c>
      <c r="F129">
        <v>0.82007200000000002</v>
      </c>
      <c r="G129">
        <v>0.51172300000000004</v>
      </c>
      <c r="H129">
        <v>1.3868399999999999E-2</v>
      </c>
      <c r="I129">
        <v>0.33310099999999998</v>
      </c>
      <c r="J129" s="5"/>
      <c r="K129" s="5">
        <f>F129+H129</f>
        <v>0.83394040000000003</v>
      </c>
      <c r="L129" s="5">
        <f>F129-H129</f>
        <v>0.80620360000000002</v>
      </c>
      <c r="M129" s="5">
        <f t="shared" si="5"/>
        <v>0.17862200000000006</v>
      </c>
      <c r="N129">
        <v>1</v>
      </c>
      <c r="O129" s="5">
        <f t="shared" si="6"/>
        <v>0.96674006919439326</v>
      </c>
      <c r="P129" s="5">
        <f t="shared" si="7"/>
        <v>0.21419036660173804</v>
      </c>
      <c r="Q129" s="5">
        <f t="shared" si="8"/>
        <v>0.9901837579616054</v>
      </c>
      <c r="R129" s="5">
        <f t="shared" si="9"/>
        <v>0.10901862168922186</v>
      </c>
    </row>
    <row r="130" spans="5:18" x14ac:dyDescent="0.3">
      <c r="E130" s="4">
        <v>0.5</v>
      </c>
      <c r="F130">
        <v>0.78454999999999997</v>
      </c>
      <c r="G130">
        <v>0.48895499999999997</v>
      </c>
      <c r="H130">
        <v>1.3032999999999999E-2</v>
      </c>
      <c r="I130">
        <v>0.31842199999999998</v>
      </c>
      <c r="J130" s="5"/>
      <c r="K130" s="5">
        <f>F130+H130</f>
        <v>0.79758299999999993</v>
      </c>
      <c r="L130" s="5">
        <f>F130-H130</f>
        <v>0.77151700000000001</v>
      </c>
      <c r="M130" s="5">
        <f t="shared" si="5"/>
        <v>0.17053299999999999</v>
      </c>
      <c r="N130">
        <v>1</v>
      </c>
      <c r="O130" s="5">
        <f t="shared" si="6"/>
        <v>0.96731876180911591</v>
      </c>
      <c r="P130" s="5">
        <f t="shared" si="7"/>
        <v>0.21381223020049325</v>
      </c>
      <c r="Q130" s="5">
        <f t="shared" si="8"/>
        <v>0.99066707663635922</v>
      </c>
      <c r="R130" s="5">
        <f t="shared" si="9"/>
        <v>0.10876911163136863</v>
      </c>
    </row>
    <row r="131" spans="5:18" x14ac:dyDescent="0.3">
      <c r="E131" s="4">
        <v>1</v>
      </c>
      <c r="F131">
        <v>0.74853899999999995</v>
      </c>
      <c r="G131">
        <v>0.46576099999999998</v>
      </c>
      <c r="H131">
        <v>1.20698E-2</v>
      </c>
      <c r="I131">
        <v>0.30435400000000001</v>
      </c>
      <c r="J131" s="5"/>
      <c r="K131" s="5">
        <f>F131+H131</f>
        <v>0.76060879999999997</v>
      </c>
      <c r="L131" s="5">
        <f>F131-H131</f>
        <v>0.73646919999999994</v>
      </c>
      <c r="M131" s="5">
        <f t="shared" si="5"/>
        <v>0.16140699999999997</v>
      </c>
      <c r="N131">
        <v>1</v>
      </c>
      <c r="O131" s="5">
        <f t="shared" si="6"/>
        <v>0.9682627915953641</v>
      </c>
      <c r="P131" s="5">
        <f t="shared" si="7"/>
        <v>0.21220764208881093</v>
      </c>
      <c r="Q131" s="5">
        <f t="shared" si="8"/>
        <v>0.99124412580803745</v>
      </c>
      <c r="R131" s="5">
        <f t="shared" si="9"/>
        <v>0.10787603277322134</v>
      </c>
    </row>
    <row r="132" spans="5:18" x14ac:dyDescent="0.3">
      <c r="E132" s="4">
        <v>1.5</v>
      </c>
      <c r="F132">
        <v>0.66870499999999999</v>
      </c>
      <c r="G132">
        <v>0.41528500000000002</v>
      </c>
      <c r="H132">
        <v>1.0667899999999999E-2</v>
      </c>
      <c r="I132">
        <v>0.26999099999999998</v>
      </c>
      <c r="J132" s="5"/>
      <c r="K132" s="5">
        <f>F132+H132</f>
        <v>0.67937289999999995</v>
      </c>
      <c r="L132" s="5">
        <f>F132-H132</f>
        <v>0.65803710000000004</v>
      </c>
      <c r="M132" s="5">
        <f t="shared" si="5"/>
        <v>0.14529400000000003</v>
      </c>
      <c r="N132">
        <v>1</v>
      </c>
      <c r="O132" s="5">
        <f t="shared" si="6"/>
        <v>0.96859486152597507</v>
      </c>
      <c r="P132" s="5">
        <f t="shared" si="7"/>
        <v>0.21386487450411998</v>
      </c>
      <c r="Q132" s="5">
        <f t="shared" si="8"/>
        <v>0.99192448821530055</v>
      </c>
      <c r="R132" s="5">
        <f t="shared" si="9"/>
        <v>0.10865619346028912</v>
      </c>
    </row>
    <row r="133" spans="5:18" x14ac:dyDescent="0.3">
      <c r="E133" s="4">
        <v>2</v>
      </c>
      <c r="F133">
        <v>0.57513800000000004</v>
      </c>
      <c r="G133">
        <v>0.35608099999999998</v>
      </c>
      <c r="H133">
        <v>8.8997499999999997E-3</v>
      </c>
      <c r="I133">
        <v>0.23443700000000001</v>
      </c>
      <c r="J133" s="5"/>
      <c r="K133" s="5">
        <f>F133+H133</f>
        <v>0.58403775000000002</v>
      </c>
      <c r="L133" s="5">
        <f>F133-H133</f>
        <v>0.56623825000000005</v>
      </c>
      <c r="M133" s="5">
        <f t="shared" si="5"/>
        <v>0.12164399999999997</v>
      </c>
      <c r="N133">
        <v>1</v>
      </c>
      <c r="O133" s="5">
        <f t="shared" si="6"/>
        <v>0.96952337413120993</v>
      </c>
      <c r="P133" s="5">
        <f t="shared" si="7"/>
        <v>0.20828105717481443</v>
      </c>
      <c r="Q133" s="5">
        <f t="shared" si="8"/>
        <v>0.99164336924351204</v>
      </c>
      <c r="R133" s="5">
        <f t="shared" si="9"/>
        <v>0.10580601965408688</v>
      </c>
    </row>
    <row r="134" spans="5:18" x14ac:dyDescent="0.3">
      <c r="E134" s="4">
        <v>2.5</v>
      </c>
      <c r="F134">
        <v>0.475771</v>
      </c>
      <c r="G134">
        <v>0.293215</v>
      </c>
      <c r="H134">
        <v>7.2231600000000002E-3</v>
      </c>
      <c r="I134">
        <v>0.19217000000000001</v>
      </c>
      <c r="J134" s="5"/>
      <c r="K134" s="5">
        <f>F134+H134</f>
        <v>0.48299416000000001</v>
      </c>
      <c r="L134" s="5">
        <f>F134-H134</f>
        <v>0.46854783999999999</v>
      </c>
      <c r="M134" s="5">
        <f t="shared" si="5"/>
        <v>0.101045</v>
      </c>
      <c r="N134">
        <v>1</v>
      </c>
      <c r="O134" s="5">
        <f t="shared" si="6"/>
        <v>0.97009007313877249</v>
      </c>
      <c r="P134" s="5">
        <f t="shared" si="7"/>
        <v>0.20920542807391293</v>
      </c>
      <c r="Q134" s="5">
        <f t="shared" si="8"/>
        <v>0.99239188889167074</v>
      </c>
      <c r="R134" s="5">
        <f t="shared" si="9"/>
        <v>0.10620138980240408</v>
      </c>
    </row>
    <row r="135" spans="5:18" x14ac:dyDescent="0.3">
      <c r="E135" s="4">
        <v>3</v>
      </c>
      <c r="F135">
        <v>0.42443999999999998</v>
      </c>
      <c r="G135">
        <v>0.26190400000000003</v>
      </c>
      <c r="H135">
        <v>6.3495899999999996E-3</v>
      </c>
      <c r="I135">
        <v>0.17263899999999999</v>
      </c>
      <c r="J135" s="5"/>
      <c r="K135" s="5">
        <f>F135+H135</f>
        <v>0.43078959</v>
      </c>
      <c r="L135" s="5">
        <f>F135-H135</f>
        <v>0.41809040999999997</v>
      </c>
      <c r="M135" s="5">
        <f t="shared" si="5"/>
        <v>8.9265000000000039E-2</v>
      </c>
      <c r="N135">
        <v>1</v>
      </c>
      <c r="O135" s="5">
        <f t="shared" si="6"/>
        <v>0.97052115395824667</v>
      </c>
      <c r="P135" s="5">
        <f t="shared" si="7"/>
        <v>0.20721252804646473</v>
      </c>
      <c r="Q135" s="5">
        <f t="shared" si="8"/>
        <v>0.99239525495633729</v>
      </c>
      <c r="R135" s="5">
        <f t="shared" si="9"/>
        <v>0.10517408174826758</v>
      </c>
    </row>
    <row r="136" spans="5:18" x14ac:dyDescent="0.3">
      <c r="E136" s="4">
        <v>3.5</v>
      </c>
      <c r="F136">
        <v>0.33233800000000002</v>
      </c>
      <c r="G136">
        <v>0.20397999999999999</v>
      </c>
      <c r="H136">
        <v>4.7743600000000001E-3</v>
      </c>
      <c r="I136">
        <v>0.13525499999999999</v>
      </c>
      <c r="J136" s="5"/>
      <c r="K136" s="5">
        <f>F136+H136</f>
        <v>0.33711236</v>
      </c>
      <c r="L136" s="5">
        <f>F136-H136</f>
        <v>0.32756364000000004</v>
      </c>
      <c r="M136" s="5">
        <f t="shared" si="5"/>
        <v>6.8725000000000008E-2</v>
      </c>
      <c r="N136">
        <v>1</v>
      </c>
      <c r="O136" s="5">
        <f t="shared" si="6"/>
        <v>0.97167496320811275</v>
      </c>
      <c r="P136" s="5">
        <f t="shared" si="7"/>
        <v>0.20386378001684663</v>
      </c>
      <c r="Q136" s="5">
        <f t="shared" si="8"/>
        <v>0.99283063758540635</v>
      </c>
      <c r="R136" s="5">
        <f t="shared" si="9"/>
        <v>0.10340345798597989</v>
      </c>
    </row>
    <row r="137" spans="5:18" x14ac:dyDescent="0.3">
      <c r="E137" s="4">
        <v>4</v>
      </c>
      <c r="F137">
        <v>0.26080500000000001</v>
      </c>
      <c r="G137">
        <v>0.15924199999999999</v>
      </c>
      <c r="H137">
        <v>3.6392400000000002E-3</v>
      </c>
      <c r="I137">
        <v>0.106507</v>
      </c>
      <c r="J137" s="5"/>
      <c r="K137" s="5">
        <f>F137+H137</f>
        <v>0.26444424</v>
      </c>
      <c r="L137" s="5">
        <f>F137-H137</f>
        <v>0.25716576000000002</v>
      </c>
      <c r="M137" s="5">
        <f t="shared" si="5"/>
        <v>5.273499999999999E-2</v>
      </c>
      <c r="N137">
        <v>1</v>
      </c>
      <c r="O137" s="5">
        <f t="shared" si="6"/>
        <v>0.97247631485563846</v>
      </c>
      <c r="P137" s="5">
        <f t="shared" si="7"/>
        <v>0.19941822139896104</v>
      </c>
      <c r="Q137" s="5">
        <f t="shared" si="8"/>
        <v>0.9927123500698114</v>
      </c>
      <c r="R137" s="5">
        <f t="shared" si="9"/>
        <v>0.10112918763668949</v>
      </c>
    </row>
    <row r="138" spans="5:18" x14ac:dyDescent="0.3">
      <c r="E138" s="4">
        <v>4.5</v>
      </c>
      <c r="F138">
        <v>0.211366</v>
      </c>
      <c r="G138">
        <v>0.128968</v>
      </c>
      <c r="H138">
        <v>2.9621299999999999E-3</v>
      </c>
      <c r="I138">
        <v>8.5480200000000006E-2</v>
      </c>
      <c r="J138" s="5"/>
      <c r="K138" s="5">
        <f>F138+H138</f>
        <v>0.21432813000000001</v>
      </c>
      <c r="L138" s="5">
        <f>F138-H138</f>
        <v>0.20840386999999999</v>
      </c>
      <c r="M138" s="5">
        <f t="shared" ref="M138:M201" si="10">G138-I138</f>
        <v>4.3487799999999993E-2</v>
      </c>
      <c r="N138">
        <v>1</v>
      </c>
      <c r="O138" s="5">
        <f t="shared" ref="O138:O201" si="11">L138/K138</f>
        <v>0.97235892460779638</v>
      </c>
      <c r="P138" s="5">
        <f t="shared" ref="P138:P201" si="12">M138/K138</f>
        <v>0.20290290406583583</v>
      </c>
      <c r="Q138" s="5">
        <f t="shared" ref="Q138:Q201" si="13">SQRT(O138^2+P138^2)</f>
        <v>0.99330331054657217</v>
      </c>
      <c r="R138" s="5">
        <f t="shared" ref="R138:R201" si="14">0.5*ATAN(P138/O138)</f>
        <v>0.10285939293667366</v>
      </c>
    </row>
    <row r="139" spans="5:18" x14ac:dyDescent="0.3">
      <c r="E139" s="4">
        <v>5</v>
      </c>
      <c r="F139">
        <v>0.16473499999999999</v>
      </c>
      <c r="G139">
        <v>0.100953</v>
      </c>
      <c r="H139">
        <v>2.3606E-3</v>
      </c>
      <c r="I139">
        <v>6.7230700000000004E-2</v>
      </c>
      <c r="J139" s="5"/>
      <c r="K139" s="5">
        <f>F139+H139</f>
        <v>0.16709559999999998</v>
      </c>
      <c r="L139" s="5">
        <f>F139-H139</f>
        <v>0.1623744</v>
      </c>
      <c r="M139" s="5">
        <f t="shared" si="10"/>
        <v>3.3722299999999997E-2</v>
      </c>
      <c r="N139">
        <v>1</v>
      </c>
      <c r="O139" s="5">
        <f t="shared" si="11"/>
        <v>0.9717455157406899</v>
      </c>
      <c r="P139" s="5">
        <f t="shared" si="12"/>
        <v>0.20181441043330883</v>
      </c>
      <c r="Q139" s="5">
        <f t="shared" si="13"/>
        <v>0.99248093363080958</v>
      </c>
      <c r="R139" s="5">
        <f t="shared" si="14"/>
        <v>0.10238571094175949</v>
      </c>
    </row>
    <row r="140" spans="5:18" x14ac:dyDescent="0.3">
      <c r="E140" s="4">
        <v>5.5</v>
      </c>
      <c r="F140">
        <v>0.12628300000000001</v>
      </c>
      <c r="G140">
        <v>7.6313500000000006E-2</v>
      </c>
      <c r="H140">
        <v>1.7557199999999999E-3</v>
      </c>
      <c r="I140">
        <v>5.13003E-2</v>
      </c>
      <c r="J140" s="5"/>
      <c r="K140" s="5">
        <f>F140+H140</f>
        <v>0.12803871999999999</v>
      </c>
      <c r="L140" s="5">
        <f>F140-H140</f>
        <v>0.12452728</v>
      </c>
      <c r="M140" s="5">
        <f t="shared" si="10"/>
        <v>2.5013200000000006E-2</v>
      </c>
      <c r="N140">
        <v>1</v>
      </c>
      <c r="O140" s="5">
        <f t="shared" si="11"/>
        <v>0.97257517101076929</v>
      </c>
      <c r="P140" s="5">
        <f t="shared" si="12"/>
        <v>0.19535652964978101</v>
      </c>
      <c r="Q140" s="5">
        <f t="shared" si="13"/>
        <v>0.99200132910366245</v>
      </c>
      <c r="R140" s="5">
        <f t="shared" si="14"/>
        <v>9.9113683737551819E-2</v>
      </c>
    </row>
    <row r="141" spans="5:18" x14ac:dyDescent="0.3">
      <c r="E141" s="4">
        <v>6</v>
      </c>
      <c r="F141">
        <v>0.104126</v>
      </c>
      <c r="G141">
        <v>6.3686800000000002E-2</v>
      </c>
      <c r="H141">
        <v>1.5068099999999999E-3</v>
      </c>
      <c r="I141">
        <v>4.1601399999999997E-2</v>
      </c>
      <c r="J141" s="5"/>
      <c r="K141" s="5">
        <f>F141+H141</f>
        <v>0.10563280999999999</v>
      </c>
      <c r="L141" s="5">
        <f>F141-H141</f>
        <v>0.10261919</v>
      </c>
      <c r="M141" s="5">
        <f t="shared" si="10"/>
        <v>2.2085400000000005E-2</v>
      </c>
      <c r="N141">
        <v>1</v>
      </c>
      <c r="O141" s="5">
        <f t="shared" si="11"/>
        <v>0.97147079586352014</v>
      </c>
      <c r="P141" s="5">
        <f t="shared" si="12"/>
        <v>0.20907708504583006</v>
      </c>
      <c r="Q141" s="5">
        <f t="shared" si="13"/>
        <v>0.99371461431688857</v>
      </c>
      <c r="R141" s="5">
        <f t="shared" si="14"/>
        <v>0.10599180850838408</v>
      </c>
    </row>
    <row r="142" spans="5:18" x14ac:dyDescent="0.3">
      <c r="E142" s="4">
        <v>6.5</v>
      </c>
      <c r="F142">
        <v>7.6263899999999996E-2</v>
      </c>
      <c r="G142">
        <v>4.71957E-2</v>
      </c>
      <c r="H142">
        <v>1.15157E-3</v>
      </c>
      <c r="I142">
        <v>3.1059400000000001E-2</v>
      </c>
      <c r="J142" s="5"/>
      <c r="K142" s="5">
        <f>F142+H142</f>
        <v>7.741547E-2</v>
      </c>
      <c r="L142" s="5">
        <f>F142-H142</f>
        <v>7.5112329999999991E-2</v>
      </c>
      <c r="M142" s="5">
        <f t="shared" si="10"/>
        <v>1.6136299999999999E-2</v>
      </c>
      <c r="N142">
        <v>1</v>
      </c>
      <c r="O142" s="5">
        <f t="shared" si="11"/>
        <v>0.97024961548383015</v>
      </c>
      <c r="P142" s="5">
        <f t="shared" si="12"/>
        <v>0.20843766756179352</v>
      </c>
      <c r="Q142" s="5">
        <f t="shared" si="13"/>
        <v>0.99238630462392063</v>
      </c>
      <c r="R142" s="5">
        <f t="shared" si="14"/>
        <v>0.10580631185916588</v>
      </c>
    </row>
    <row r="143" spans="5:18" x14ac:dyDescent="0.3">
      <c r="E143" s="4">
        <v>7</v>
      </c>
      <c r="F143">
        <v>6.1710599999999997E-2</v>
      </c>
      <c r="G143">
        <v>3.8029E-2</v>
      </c>
      <c r="H143">
        <v>9.7608899999999997E-4</v>
      </c>
      <c r="I143">
        <v>2.43512E-2</v>
      </c>
      <c r="J143" s="5"/>
      <c r="K143" s="5">
        <f>F143+H143</f>
        <v>6.2686689000000004E-2</v>
      </c>
      <c r="L143" s="5">
        <f>F143-H143</f>
        <v>6.0734510999999998E-2</v>
      </c>
      <c r="M143" s="5">
        <f t="shared" si="10"/>
        <v>1.36778E-2</v>
      </c>
      <c r="N143">
        <v>1</v>
      </c>
      <c r="O143" s="5">
        <f t="shared" si="11"/>
        <v>0.96885817338350722</v>
      </c>
      <c r="P143" s="5">
        <f t="shared" si="12"/>
        <v>0.21819305211669418</v>
      </c>
      <c r="Q143" s="5">
        <f t="shared" si="13"/>
        <v>0.99312354121933111</v>
      </c>
      <c r="R143" s="5">
        <f t="shared" si="14"/>
        <v>0.11075543954736601</v>
      </c>
    </row>
    <row r="144" spans="5:18" x14ac:dyDescent="0.3">
      <c r="E144" s="4">
        <v>7.5</v>
      </c>
      <c r="F144">
        <v>4.7977699999999998E-2</v>
      </c>
      <c r="G144">
        <v>2.9724199999999999E-2</v>
      </c>
      <c r="H144">
        <v>7.8487800000000003E-4</v>
      </c>
      <c r="I144">
        <v>1.9039299999999999E-2</v>
      </c>
      <c r="J144" s="5"/>
      <c r="K144" s="5">
        <f>F144+H144</f>
        <v>4.8762578000000001E-2</v>
      </c>
      <c r="L144" s="5">
        <f>F144-H144</f>
        <v>4.7192821999999995E-2</v>
      </c>
      <c r="M144" s="5">
        <f t="shared" si="10"/>
        <v>1.0684900000000001E-2</v>
      </c>
      <c r="N144">
        <v>1</v>
      </c>
      <c r="O144" s="5">
        <f t="shared" si="11"/>
        <v>0.96780818274210179</v>
      </c>
      <c r="P144" s="5">
        <f t="shared" si="12"/>
        <v>0.21912090045772395</v>
      </c>
      <c r="Q144" s="5">
        <f t="shared" si="13"/>
        <v>0.99230370733962958</v>
      </c>
      <c r="R144" s="5">
        <f t="shared" si="14"/>
        <v>0.11132777696735462</v>
      </c>
    </row>
    <row r="145" spans="5:18" x14ac:dyDescent="0.3">
      <c r="E145" s="4">
        <v>8</v>
      </c>
      <c r="F145">
        <v>3.80442E-2</v>
      </c>
      <c r="G145">
        <v>2.3769499999999999E-2</v>
      </c>
      <c r="H145">
        <v>6.5994600000000001E-4</v>
      </c>
      <c r="I145">
        <v>1.4926999999999999E-2</v>
      </c>
      <c r="J145" s="5"/>
      <c r="K145" s="5">
        <f>F145+H145</f>
        <v>3.8704146000000002E-2</v>
      </c>
      <c r="L145" s="5">
        <f>F145-H145</f>
        <v>3.7384253999999999E-2</v>
      </c>
      <c r="M145" s="5">
        <f t="shared" si="10"/>
        <v>8.8424999999999997E-3</v>
      </c>
      <c r="N145">
        <v>1</v>
      </c>
      <c r="O145" s="5">
        <f t="shared" si="11"/>
        <v>0.96589791698284722</v>
      </c>
      <c r="P145" s="5">
        <f t="shared" si="12"/>
        <v>0.2284638963484687</v>
      </c>
      <c r="Q145" s="5">
        <f t="shared" si="13"/>
        <v>0.99254951411328951</v>
      </c>
      <c r="R145" s="5">
        <f t="shared" si="14"/>
        <v>0.11613072704497292</v>
      </c>
    </row>
    <row r="146" spans="5:18" x14ac:dyDescent="0.3">
      <c r="E146" s="4">
        <v>8.5</v>
      </c>
      <c r="F146">
        <v>2.8564599999999999E-2</v>
      </c>
      <c r="G146">
        <v>1.7929199999999999E-2</v>
      </c>
      <c r="H146">
        <v>5.2023300000000005E-4</v>
      </c>
      <c r="I146">
        <v>1.1226699999999999E-2</v>
      </c>
      <c r="J146" s="5"/>
      <c r="K146" s="5">
        <f>F146+H146</f>
        <v>2.9084832999999997E-2</v>
      </c>
      <c r="L146" s="5">
        <f>F146-H146</f>
        <v>2.8044367000000001E-2</v>
      </c>
      <c r="M146" s="5">
        <f t="shared" si="10"/>
        <v>6.7025000000000001E-3</v>
      </c>
      <c r="N146">
        <v>1</v>
      </c>
      <c r="O146" s="5">
        <f t="shared" si="11"/>
        <v>0.96422650939752697</v>
      </c>
      <c r="P146" s="5">
        <f t="shared" si="12"/>
        <v>0.23044656986684436</v>
      </c>
      <c r="Q146" s="5">
        <f t="shared" si="13"/>
        <v>0.9913820570235945</v>
      </c>
      <c r="R146" s="5">
        <f t="shared" si="14"/>
        <v>0.11729786548485871</v>
      </c>
    </row>
    <row r="147" spans="5:18" x14ac:dyDescent="0.3">
      <c r="E147" s="4">
        <v>9</v>
      </c>
      <c r="F147">
        <v>2.4582E-2</v>
      </c>
      <c r="G147">
        <v>1.5442000000000001E-2</v>
      </c>
      <c r="H147">
        <v>4.4805000000000002E-4</v>
      </c>
      <c r="I147">
        <v>9.4929300000000001E-3</v>
      </c>
      <c r="J147" s="5"/>
      <c r="K147" s="5">
        <f>F147+H147</f>
        <v>2.5030049999999998E-2</v>
      </c>
      <c r="L147" s="5">
        <f>F147-H147</f>
        <v>2.4133950000000001E-2</v>
      </c>
      <c r="M147" s="5">
        <f t="shared" si="10"/>
        <v>5.9490700000000007E-3</v>
      </c>
      <c r="N147">
        <v>1</v>
      </c>
      <c r="O147" s="5">
        <f t="shared" si="11"/>
        <v>0.96419903276261942</v>
      </c>
      <c r="P147" s="5">
        <f t="shared" si="12"/>
        <v>0.23767711211124234</v>
      </c>
      <c r="Q147" s="5">
        <f t="shared" si="13"/>
        <v>0.99306101746162156</v>
      </c>
      <c r="R147" s="5">
        <f t="shared" si="14"/>
        <v>0.12084192361870263</v>
      </c>
    </row>
    <row r="148" spans="5:18" x14ac:dyDescent="0.3">
      <c r="E148" s="4">
        <v>9.5</v>
      </c>
      <c r="F148">
        <v>1.8032200000000002E-2</v>
      </c>
      <c r="G148">
        <v>1.1306800000000001E-2</v>
      </c>
      <c r="H148">
        <v>3.24877E-4</v>
      </c>
      <c r="I148">
        <v>7.0438699999999998E-3</v>
      </c>
      <c r="J148" s="5"/>
      <c r="K148" s="5">
        <f>F148+H148</f>
        <v>1.8357077000000003E-2</v>
      </c>
      <c r="L148" s="5">
        <f>F148-H148</f>
        <v>1.7707323000000001E-2</v>
      </c>
      <c r="M148" s="5">
        <f t="shared" si="10"/>
        <v>4.2629300000000007E-3</v>
      </c>
      <c r="N148">
        <v>1</v>
      </c>
      <c r="O148" s="5">
        <f t="shared" si="11"/>
        <v>0.96460471348461396</v>
      </c>
      <c r="P148" s="5">
        <f t="shared" si="12"/>
        <v>0.23222270081451421</v>
      </c>
      <c r="Q148" s="5">
        <f t="shared" si="13"/>
        <v>0.99216411749786715</v>
      </c>
      <c r="R148" s="5">
        <f t="shared" si="14"/>
        <v>0.11812412351836725</v>
      </c>
    </row>
    <row r="149" spans="5:18" x14ac:dyDescent="0.3">
      <c r="E149" s="4">
        <v>10</v>
      </c>
      <c r="F149">
        <v>1.48316E-2</v>
      </c>
      <c r="G149">
        <v>9.2611900000000007E-3</v>
      </c>
      <c r="H149">
        <v>2.7042800000000002E-4</v>
      </c>
      <c r="I149">
        <v>5.7697599999999996E-3</v>
      </c>
      <c r="J149" s="5"/>
      <c r="K149" s="5">
        <f>F149+H149</f>
        <v>1.5102028E-2</v>
      </c>
      <c r="L149" s="5">
        <f>F149-H149</f>
        <v>1.4561172000000001E-2</v>
      </c>
      <c r="M149" s="5">
        <f t="shared" si="10"/>
        <v>3.4914300000000011E-3</v>
      </c>
      <c r="N149">
        <v>1</v>
      </c>
      <c r="O149" s="5">
        <f t="shared" si="11"/>
        <v>0.96418653176911084</v>
      </c>
      <c r="P149" s="5">
        <f t="shared" si="12"/>
        <v>0.23118947998242362</v>
      </c>
      <c r="Q149" s="5">
        <f t="shared" si="13"/>
        <v>0.99151613385738202</v>
      </c>
      <c r="R149" s="5">
        <f t="shared" si="14"/>
        <v>0.1176669232577293</v>
      </c>
    </row>
    <row r="150" spans="5:18" x14ac:dyDescent="0.3">
      <c r="E150" s="4">
        <v>10.5</v>
      </c>
      <c r="F150">
        <v>9.5196399999999994E-3</v>
      </c>
      <c r="G150">
        <v>5.9643099999999996E-3</v>
      </c>
      <c r="H150">
        <v>1.6853300000000001E-4</v>
      </c>
      <c r="I150">
        <v>3.7186300000000001E-3</v>
      </c>
      <c r="J150" s="5"/>
      <c r="K150" s="5">
        <f>F150+H150</f>
        <v>9.6881729999999996E-3</v>
      </c>
      <c r="L150" s="5">
        <f>F150-H150</f>
        <v>9.3511069999999991E-3</v>
      </c>
      <c r="M150" s="5">
        <f t="shared" si="10"/>
        <v>2.2456799999999995E-3</v>
      </c>
      <c r="N150">
        <v>1</v>
      </c>
      <c r="O150" s="5">
        <f t="shared" si="11"/>
        <v>0.96520850732124619</v>
      </c>
      <c r="P150" s="5">
        <f t="shared" si="12"/>
        <v>0.23179602593801737</v>
      </c>
      <c r="Q150" s="5">
        <f t="shared" si="13"/>
        <v>0.99265142937788897</v>
      </c>
      <c r="R150" s="5">
        <f t="shared" si="14"/>
        <v>0.11784399238022314</v>
      </c>
    </row>
    <row r="151" spans="5:18" x14ac:dyDescent="0.3">
      <c r="E151" s="4">
        <v>11</v>
      </c>
      <c r="F151">
        <v>9.4657500000000002E-3</v>
      </c>
      <c r="G151">
        <v>5.9638299999999998E-3</v>
      </c>
      <c r="H151">
        <v>1.7485100000000001E-4</v>
      </c>
      <c r="I151">
        <v>3.7322200000000001E-3</v>
      </c>
      <c r="J151" s="5"/>
      <c r="K151" s="5">
        <f>F151+H151</f>
        <v>9.6406010000000004E-3</v>
      </c>
      <c r="L151" s="5">
        <f>F151-H151</f>
        <v>9.290899E-3</v>
      </c>
      <c r="M151" s="5">
        <f t="shared" si="10"/>
        <v>2.2316099999999998E-3</v>
      </c>
      <c r="N151">
        <v>1</v>
      </c>
      <c r="O151" s="5">
        <f t="shared" si="11"/>
        <v>0.96372612039436123</v>
      </c>
      <c r="P151" s="5">
        <f t="shared" si="12"/>
        <v>0.23148038177287905</v>
      </c>
      <c r="Q151" s="5">
        <f t="shared" si="13"/>
        <v>0.99113631871508212</v>
      </c>
      <c r="R151" s="5">
        <f t="shared" si="14"/>
        <v>0.1178637864804086</v>
      </c>
    </row>
    <row r="152" spans="5:18" x14ac:dyDescent="0.3">
      <c r="E152" s="4">
        <v>11.5</v>
      </c>
      <c r="F152">
        <v>4.5280800000000003E-3</v>
      </c>
      <c r="G152">
        <v>2.7418299999999998E-3</v>
      </c>
      <c r="H152">
        <v>7.7307999999999999E-5</v>
      </c>
      <c r="I152">
        <v>1.84918E-3</v>
      </c>
      <c r="J152" s="5"/>
      <c r="K152" s="5">
        <f>F152+H152</f>
        <v>4.6053880000000002E-3</v>
      </c>
      <c r="L152" s="5">
        <f>F152-H152</f>
        <v>4.4507720000000004E-3</v>
      </c>
      <c r="M152" s="5">
        <f t="shared" si="10"/>
        <v>8.9264999999999982E-4</v>
      </c>
      <c r="N152">
        <v>1</v>
      </c>
      <c r="O152" s="5">
        <f t="shared" si="11"/>
        <v>0.96642715011199931</v>
      </c>
      <c r="P152" s="5">
        <f t="shared" si="12"/>
        <v>0.1938273170469024</v>
      </c>
      <c r="Q152" s="5">
        <f t="shared" si="13"/>
        <v>0.98567259539220287</v>
      </c>
      <c r="R152" s="5">
        <f t="shared" si="14"/>
        <v>9.8967323773910085E-2</v>
      </c>
    </row>
    <row r="153" spans="5:18" x14ac:dyDescent="0.3">
      <c r="E153" s="4">
        <v>12</v>
      </c>
      <c r="F153">
        <v>4.2076400000000003E-3</v>
      </c>
      <c r="G153">
        <v>2.6021199999999999E-3</v>
      </c>
      <c r="H153">
        <v>8.6724999999999994E-5</v>
      </c>
      <c r="I153">
        <v>1.61958E-3</v>
      </c>
      <c r="J153" s="5"/>
      <c r="K153" s="5">
        <f>F153+H153</f>
        <v>4.2943650000000005E-3</v>
      </c>
      <c r="L153" s="5">
        <f>F153-H153</f>
        <v>4.1209150000000002E-3</v>
      </c>
      <c r="M153" s="5">
        <f t="shared" si="10"/>
        <v>9.8253999999999985E-4</v>
      </c>
      <c r="N153">
        <v>1</v>
      </c>
      <c r="O153" s="5">
        <f t="shared" si="11"/>
        <v>0.95960986082924937</v>
      </c>
      <c r="P153" s="5">
        <f t="shared" si="12"/>
        <v>0.22879750556834358</v>
      </c>
      <c r="Q153" s="5">
        <f t="shared" si="13"/>
        <v>0.9865086839734496</v>
      </c>
      <c r="R153" s="5">
        <f t="shared" si="14"/>
        <v>0.1170288588691871</v>
      </c>
    </row>
    <row r="154" spans="5:18" x14ac:dyDescent="0.3">
      <c r="E154" s="4">
        <v>12.5</v>
      </c>
      <c r="F154">
        <v>3.2091300000000001E-3</v>
      </c>
      <c r="G154">
        <v>1.92738E-3</v>
      </c>
      <c r="H154">
        <v>5.6236999999999997E-5</v>
      </c>
      <c r="I154">
        <v>1.2993900000000001E-3</v>
      </c>
      <c r="J154" s="5"/>
      <c r="K154" s="5">
        <f>F154+H154</f>
        <v>3.2653669999999999E-3</v>
      </c>
      <c r="L154" s="5">
        <f>F154-H154</f>
        <v>3.1528930000000004E-3</v>
      </c>
      <c r="M154" s="5">
        <f t="shared" si="10"/>
        <v>6.2798999999999993E-4</v>
      </c>
      <c r="N154">
        <v>1</v>
      </c>
      <c r="O154" s="5">
        <f t="shared" si="11"/>
        <v>0.96555547967502597</v>
      </c>
      <c r="P154" s="5">
        <f t="shared" si="12"/>
        <v>0.19231835196472555</v>
      </c>
      <c r="Q154" s="5">
        <f t="shared" si="13"/>
        <v>0.98452208346633729</v>
      </c>
      <c r="R154" s="5">
        <f t="shared" si="14"/>
        <v>9.8302994723140136E-2</v>
      </c>
    </row>
    <row r="155" spans="5:18" x14ac:dyDescent="0.3">
      <c r="E155" s="4">
        <v>13</v>
      </c>
      <c r="F155">
        <v>1.8520399999999999E-3</v>
      </c>
      <c r="G155">
        <v>1.1463199999999999E-3</v>
      </c>
      <c r="H155">
        <v>4.0246000000000001E-5</v>
      </c>
      <c r="I155">
        <v>7.8273199999999996E-4</v>
      </c>
      <c r="J155" s="5"/>
      <c r="K155" s="5">
        <f>F155+H155</f>
        <v>1.892286E-3</v>
      </c>
      <c r="L155" s="5">
        <f>F155-H155</f>
        <v>1.8117939999999998E-3</v>
      </c>
      <c r="M155" s="5">
        <f t="shared" si="10"/>
        <v>3.6358799999999998E-4</v>
      </c>
      <c r="N155">
        <v>1</v>
      </c>
      <c r="O155" s="5">
        <f t="shared" si="11"/>
        <v>0.95746308961753135</v>
      </c>
      <c r="P155" s="5">
        <f t="shared" si="12"/>
        <v>0.19214220260573717</v>
      </c>
      <c r="Q155" s="5">
        <f t="shared" si="13"/>
        <v>0.97655219727474529</v>
      </c>
      <c r="R155" s="5">
        <f t="shared" si="14"/>
        <v>9.902391212430689E-2</v>
      </c>
    </row>
    <row r="156" spans="5:18" x14ac:dyDescent="0.3">
      <c r="E156" s="4">
        <v>13.5</v>
      </c>
      <c r="F156">
        <v>8.3667400000000003E-4</v>
      </c>
      <c r="G156">
        <v>5.1826599999999997E-4</v>
      </c>
      <c r="H156">
        <v>3.5085E-5</v>
      </c>
      <c r="I156">
        <v>3.30241E-4</v>
      </c>
      <c r="J156" s="5"/>
      <c r="K156" s="5">
        <f>F156+H156</f>
        <v>8.7175900000000005E-4</v>
      </c>
      <c r="L156" s="5">
        <f>F156-H156</f>
        <v>8.0158900000000001E-4</v>
      </c>
      <c r="M156" s="5">
        <f t="shared" si="10"/>
        <v>1.8802499999999998E-4</v>
      </c>
      <c r="N156">
        <v>1</v>
      </c>
      <c r="O156" s="5">
        <f t="shared" si="11"/>
        <v>0.91950757032620245</v>
      </c>
      <c r="P156" s="5">
        <f t="shared" si="12"/>
        <v>0.21568461008145595</v>
      </c>
      <c r="Q156" s="5">
        <f t="shared" si="13"/>
        <v>0.94446494001269621</v>
      </c>
      <c r="R156" s="5">
        <f t="shared" si="14"/>
        <v>0.11520000637154176</v>
      </c>
    </row>
    <row r="157" spans="5:18" x14ac:dyDescent="0.3">
      <c r="E157" s="4">
        <v>14</v>
      </c>
      <c r="F157">
        <v>1.0807600000000001E-3</v>
      </c>
      <c r="G157">
        <v>6.4009799999999997E-4</v>
      </c>
      <c r="H157">
        <v>2.9288000000000001E-5</v>
      </c>
      <c r="I157">
        <v>4.42805E-4</v>
      </c>
      <c r="J157" s="5"/>
      <c r="K157" s="5">
        <f>F157+H157</f>
        <v>1.110048E-3</v>
      </c>
      <c r="L157" s="5">
        <f>F157-H157</f>
        <v>1.0514720000000001E-3</v>
      </c>
      <c r="M157" s="5">
        <f t="shared" si="10"/>
        <v>1.9729299999999997E-4</v>
      </c>
      <c r="N157">
        <v>1</v>
      </c>
      <c r="O157" s="5">
        <f t="shared" si="11"/>
        <v>0.94723111072674349</v>
      </c>
      <c r="P157" s="5">
        <f t="shared" si="12"/>
        <v>0.17773375565741298</v>
      </c>
      <c r="Q157" s="5">
        <f t="shared" si="13"/>
        <v>0.96376141499268853</v>
      </c>
      <c r="R157" s="5">
        <f t="shared" si="14"/>
        <v>9.2739204505722025E-2</v>
      </c>
    </row>
    <row r="158" spans="5:18" x14ac:dyDescent="0.3">
      <c r="E158" s="4">
        <v>14.5</v>
      </c>
      <c r="F158">
        <v>5.5456500000000003E-4</v>
      </c>
      <c r="G158">
        <v>3.5596100000000002E-4</v>
      </c>
      <c r="H158">
        <v>2.3349999999999998E-5</v>
      </c>
      <c r="I158">
        <v>2.4214500000000001E-4</v>
      </c>
      <c r="J158" s="5"/>
      <c r="K158" s="5">
        <f>F158+H158</f>
        <v>5.7791500000000003E-4</v>
      </c>
      <c r="L158" s="5">
        <f>F158-H158</f>
        <v>5.3121500000000003E-4</v>
      </c>
      <c r="M158" s="5">
        <f t="shared" si="10"/>
        <v>1.1381600000000001E-4</v>
      </c>
      <c r="N158">
        <v>1</v>
      </c>
      <c r="O158" s="5">
        <f t="shared" si="11"/>
        <v>0.91919226875924664</v>
      </c>
      <c r="P158" s="5">
        <f t="shared" si="12"/>
        <v>0.19694245693570855</v>
      </c>
      <c r="Q158" s="5">
        <f t="shared" si="13"/>
        <v>0.94005359330766058</v>
      </c>
      <c r="R158" s="5">
        <f t="shared" si="14"/>
        <v>0.10553246071092742</v>
      </c>
    </row>
    <row r="159" spans="5:18" x14ac:dyDescent="0.3">
      <c r="E159" s="4">
        <v>15</v>
      </c>
      <c r="F159">
        <v>1.8293500000000001E-4</v>
      </c>
      <c r="G159">
        <v>1.15037E-4</v>
      </c>
      <c r="H159">
        <v>1.8187000000000001E-5</v>
      </c>
      <c r="I159">
        <v>1.02997E-4</v>
      </c>
      <c r="J159" s="5"/>
      <c r="K159" s="5">
        <f>F159+H159</f>
        <v>2.01122E-4</v>
      </c>
      <c r="L159" s="5">
        <f>F159-H159</f>
        <v>1.6474800000000002E-4</v>
      </c>
      <c r="M159" s="5">
        <f t="shared" si="10"/>
        <v>1.204E-5</v>
      </c>
      <c r="N159">
        <v>1</v>
      </c>
      <c r="O159" s="5">
        <f t="shared" si="11"/>
        <v>0.81914459880072799</v>
      </c>
      <c r="P159" s="5">
        <f t="shared" si="12"/>
        <v>5.9864162050894482E-2</v>
      </c>
      <c r="Q159" s="5">
        <f t="shared" si="13"/>
        <v>0.82132916156828462</v>
      </c>
      <c r="R159" s="5">
        <f t="shared" si="14"/>
        <v>3.6475810640475871E-2</v>
      </c>
    </row>
    <row r="160" spans="5:18" x14ac:dyDescent="0.3">
      <c r="E160" s="4">
        <v>15.5</v>
      </c>
      <c r="F160">
        <v>4.6646799999999999E-4</v>
      </c>
      <c r="G160">
        <v>3.1894600000000002E-4</v>
      </c>
      <c r="H160">
        <v>3.1578000000000002E-5</v>
      </c>
      <c r="I160">
        <v>1.705E-4</v>
      </c>
      <c r="J160" s="5"/>
      <c r="K160" s="5">
        <f>F160+H160</f>
        <v>4.9804600000000004E-4</v>
      </c>
      <c r="L160" s="5">
        <f>F160-H160</f>
        <v>4.3489000000000001E-4</v>
      </c>
      <c r="M160" s="5">
        <f t="shared" si="10"/>
        <v>1.4844600000000002E-4</v>
      </c>
      <c r="N160">
        <v>1</v>
      </c>
      <c r="O160" s="5">
        <f t="shared" si="11"/>
        <v>0.87319243604004448</v>
      </c>
      <c r="P160" s="5">
        <f t="shared" si="12"/>
        <v>0.29805680599783957</v>
      </c>
      <c r="Q160" s="5">
        <f t="shared" si="13"/>
        <v>0.92266076645708794</v>
      </c>
      <c r="R160" s="5">
        <f t="shared" si="14"/>
        <v>0.16447024826807499</v>
      </c>
    </row>
    <row r="161" spans="5:18" x14ac:dyDescent="0.3">
      <c r="E161" s="4">
        <v>16</v>
      </c>
      <c r="F161">
        <v>1.6588099999999999E-4</v>
      </c>
      <c r="G161">
        <v>1.0252E-4</v>
      </c>
      <c r="H161">
        <v>1.5562000000000001E-5</v>
      </c>
      <c r="I161">
        <v>7.8171999999999996E-5</v>
      </c>
      <c r="J161" s="5"/>
      <c r="K161" s="5">
        <f>F161+H161</f>
        <v>1.8144299999999999E-4</v>
      </c>
      <c r="L161" s="5">
        <f>F161-H161</f>
        <v>1.50319E-4</v>
      </c>
      <c r="M161" s="5">
        <f t="shared" si="10"/>
        <v>2.4348000000000005E-5</v>
      </c>
      <c r="N161">
        <v>1</v>
      </c>
      <c r="O161" s="5">
        <f t="shared" si="11"/>
        <v>0.82846403553733128</v>
      </c>
      <c r="P161" s="5">
        <f t="shared" si="12"/>
        <v>0.13419090292819236</v>
      </c>
      <c r="Q161" s="5">
        <f t="shared" si="13"/>
        <v>0.83926149477232903</v>
      </c>
      <c r="R161" s="5">
        <f t="shared" si="14"/>
        <v>8.0290443560062638E-2</v>
      </c>
    </row>
    <row r="162" spans="5:18" x14ac:dyDescent="0.3">
      <c r="E162" s="4">
        <v>16.5</v>
      </c>
      <c r="F162">
        <v>1.2254799999999999E-4</v>
      </c>
      <c r="G162">
        <v>7.5191999999999994E-5</v>
      </c>
      <c r="H162">
        <v>1.9211E-5</v>
      </c>
      <c r="I162">
        <v>6.8099E-5</v>
      </c>
      <c r="J162" s="5"/>
      <c r="K162" s="5">
        <f>F162+H162</f>
        <v>1.4175899999999998E-4</v>
      </c>
      <c r="L162" s="5">
        <f>F162-H162</f>
        <v>1.0333699999999999E-4</v>
      </c>
      <c r="M162" s="5">
        <f t="shared" si="10"/>
        <v>7.0929999999999946E-6</v>
      </c>
      <c r="N162">
        <v>1</v>
      </c>
      <c r="O162" s="5">
        <f t="shared" si="11"/>
        <v>0.72896253500659569</v>
      </c>
      <c r="P162" s="5">
        <f t="shared" si="12"/>
        <v>5.0035623840461597E-2</v>
      </c>
      <c r="Q162" s="5">
        <f t="shared" si="13"/>
        <v>0.73067772724802993</v>
      </c>
      <c r="R162" s="5">
        <f t="shared" si="14"/>
        <v>3.4266003988043782E-2</v>
      </c>
    </row>
    <row r="163" spans="5:18" x14ac:dyDescent="0.3">
      <c r="E163" s="4">
        <v>17</v>
      </c>
      <c r="F163">
        <v>7.4956999999999994E-5</v>
      </c>
      <c r="G163">
        <v>5.2887999999999999E-5</v>
      </c>
      <c r="H163">
        <v>1.6112000000000001E-5</v>
      </c>
      <c r="I163">
        <v>4.0577999999999997E-5</v>
      </c>
      <c r="J163" s="5"/>
      <c r="K163" s="5">
        <f>F163+H163</f>
        <v>9.1068999999999992E-5</v>
      </c>
      <c r="L163" s="5">
        <f>F163-H163</f>
        <v>5.8844999999999996E-5</v>
      </c>
      <c r="M163" s="5">
        <f t="shared" si="10"/>
        <v>1.2310000000000002E-5</v>
      </c>
      <c r="N163">
        <v>1</v>
      </c>
      <c r="O163" s="5">
        <f t="shared" si="11"/>
        <v>0.64615840736145125</v>
      </c>
      <c r="P163" s="5">
        <f t="shared" si="12"/>
        <v>0.13517223204383494</v>
      </c>
      <c r="Q163" s="5">
        <f t="shared" si="13"/>
        <v>0.66014560493848595</v>
      </c>
      <c r="R163" s="5">
        <f t="shared" si="14"/>
        <v>0.10310988586686194</v>
      </c>
    </row>
    <row r="164" spans="5:18" x14ac:dyDescent="0.3">
      <c r="E164" s="4">
        <v>17.5</v>
      </c>
      <c r="F164">
        <v>2.3415799999999999E-4</v>
      </c>
      <c r="G164">
        <v>1.52917E-4</v>
      </c>
      <c r="H164">
        <v>1.8153999999999999E-5</v>
      </c>
      <c r="I164">
        <v>9.9875000000000002E-5</v>
      </c>
      <c r="J164" s="5"/>
      <c r="K164" s="5">
        <f>F164+H164</f>
        <v>2.5231199999999998E-4</v>
      </c>
      <c r="L164" s="5">
        <f>F164-H164</f>
        <v>2.16004E-4</v>
      </c>
      <c r="M164" s="5">
        <f t="shared" si="10"/>
        <v>5.3041999999999998E-5</v>
      </c>
      <c r="N164">
        <v>1</v>
      </c>
      <c r="O164" s="5">
        <f t="shared" si="11"/>
        <v>0.85609879831319957</v>
      </c>
      <c r="P164" s="5">
        <f t="shared" si="12"/>
        <v>0.21022384983671011</v>
      </c>
      <c r="Q164" s="5">
        <f t="shared" si="13"/>
        <v>0.88153231336887017</v>
      </c>
      <c r="R164" s="5">
        <f t="shared" si="14"/>
        <v>0.12039787299297942</v>
      </c>
    </row>
    <row r="165" spans="5:18" x14ac:dyDescent="0.3">
      <c r="E165" s="4">
        <v>18</v>
      </c>
      <c r="F165">
        <v>1.7598399999999999E-4</v>
      </c>
      <c r="G165">
        <v>1.07706E-4</v>
      </c>
      <c r="H165">
        <v>1.7773000000000001E-5</v>
      </c>
      <c r="I165">
        <v>7.5177000000000002E-5</v>
      </c>
      <c r="J165" s="5"/>
      <c r="K165" s="5">
        <f>F165+H165</f>
        <v>1.9375699999999999E-4</v>
      </c>
      <c r="L165" s="5">
        <f>F165-H165</f>
        <v>1.5821099999999998E-4</v>
      </c>
      <c r="M165" s="5">
        <f t="shared" si="10"/>
        <v>3.2529E-5</v>
      </c>
      <c r="N165">
        <v>1</v>
      </c>
      <c r="O165" s="5">
        <f t="shared" si="11"/>
        <v>0.81654340230288447</v>
      </c>
      <c r="P165" s="5">
        <f t="shared" si="12"/>
        <v>0.16788554736086955</v>
      </c>
      <c r="Q165" s="5">
        <f t="shared" si="13"/>
        <v>0.83362382694895965</v>
      </c>
      <c r="R165" s="5">
        <f t="shared" si="14"/>
        <v>0.10138964691160539</v>
      </c>
    </row>
    <row r="166" spans="5:18" x14ac:dyDescent="0.3">
      <c r="E166" s="4">
        <v>18.5</v>
      </c>
      <c r="F166">
        <v>1.6528499999999999E-4</v>
      </c>
      <c r="G166">
        <v>1.0833200000000001E-4</v>
      </c>
      <c r="H166">
        <v>1.5526999999999999E-5</v>
      </c>
      <c r="I166">
        <v>7.7664999999999996E-5</v>
      </c>
      <c r="J166" s="5"/>
      <c r="K166" s="5">
        <f>F166+H166</f>
        <v>1.8081199999999998E-4</v>
      </c>
      <c r="L166" s="5">
        <f>F166-H166</f>
        <v>1.49758E-4</v>
      </c>
      <c r="M166" s="5">
        <f t="shared" si="10"/>
        <v>3.066700000000001E-5</v>
      </c>
      <c r="N166">
        <v>1</v>
      </c>
      <c r="O166" s="5">
        <f t="shared" si="11"/>
        <v>0.82825254960953931</v>
      </c>
      <c r="P166" s="5">
        <f t="shared" si="12"/>
        <v>0.16960710572307156</v>
      </c>
      <c r="Q166" s="5">
        <f t="shared" si="13"/>
        <v>0.84544003704961812</v>
      </c>
      <c r="R166" s="5">
        <f t="shared" si="14"/>
        <v>0.10099230989263291</v>
      </c>
    </row>
    <row r="167" spans="5:18" x14ac:dyDescent="0.3">
      <c r="E167" s="4">
        <v>19</v>
      </c>
      <c r="F167">
        <v>9.3937000000000005E-5</v>
      </c>
      <c r="G167">
        <v>5.9277000000000002E-5</v>
      </c>
      <c r="H167">
        <v>1.6586999999999999E-5</v>
      </c>
      <c r="I167">
        <v>5.6721999999999997E-5</v>
      </c>
      <c r="J167" s="5"/>
      <c r="K167" s="5">
        <f>F167+H167</f>
        <v>1.10524E-4</v>
      </c>
      <c r="L167" s="5">
        <f>F167-H167</f>
        <v>7.735000000000001E-5</v>
      </c>
      <c r="M167" s="5">
        <f t="shared" si="10"/>
        <v>2.5550000000000052E-6</v>
      </c>
      <c r="N167">
        <v>1</v>
      </c>
      <c r="O167" s="5">
        <f t="shared" si="11"/>
        <v>0.6998479968151714</v>
      </c>
      <c r="P167" s="5">
        <f t="shared" si="12"/>
        <v>2.3117151026021545E-2</v>
      </c>
      <c r="Q167" s="5">
        <f t="shared" si="13"/>
        <v>0.70022969182816586</v>
      </c>
      <c r="R167" s="5">
        <f t="shared" si="14"/>
        <v>1.6509834270201938E-2</v>
      </c>
    </row>
    <row r="168" spans="5:18" x14ac:dyDescent="0.3">
      <c r="E168" s="4">
        <v>19.5</v>
      </c>
      <c r="F168">
        <v>1.06931E-4</v>
      </c>
      <c r="G168">
        <v>6.4939999999999998E-5</v>
      </c>
      <c r="H168">
        <v>1.7963000000000001E-5</v>
      </c>
      <c r="I168">
        <v>5.5037999999999997E-5</v>
      </c>
      <c r="J168" s="5"/>
      <c r="K168" s="5">
        <f>F168+H168</f>
        <v>1.2489399999999999E-4</v>
      </c>
      <c r="L168" s="5">
        <f>F168-H168</f>
        <v>8.8967999999999993E-5</v>
      </c>
      <c r="M168" s="5">
        <f t="shared" si="10"/>
        <v>9.9020000000000011E-6</v>
      </c>
      <c r="N168">
        <v>1</v>
      </c>
      <c r="O168" s="5">
        <f t="shared" si="11"/>
        <v>0.7123480711643474</v>
      </c>
      <c r="P168" s="5">
        <f t="shared" si="12"/>
        <v>7.928323218088941E-2</v>
      </c>
      <c r="Q168" s="5">
        <f t="shared" si="13"/>
        <v>0.71674654194953391</v>
      </c>
      <c r="R168" s="5">
        <f t="shared" si="14"/>
        <v>5.54211330441765E-2</v>
      </c>
    </row>
    <row r="169" spans="5:18" x14ac:dyDescent="0.3">
      <c r="E169" s="4">
        <v>20</v>
      </c>
      <c r="F169">
        <v>1.3878999999999999E-4</v>
      </c>
      <c r="G169">
        <v>7.5788E-5</v>
      </c>
      <c r="H169">
        <v>1.6688E-5</v>
      </c>
      <c r="I169">
        <v>8.8974999999999994E-5</v>
      </c>
      <c r="J169" s="5"/>
      <c r="K169" s="5">
        <f>F169+H169</f>
        <v>1.5547799999999999E-4</v>
      </c>
      <c r="L169" s="5">
        <f>F169-H169</f>
        <v>1.2210199999999999E-4</v>
      </c>
      <c r="M169" s="5">
        <f t="shared" si="10"/>
        <v>-1.3186999999999994E-5</v>
      </c>
      <c r="N169">
        <v>1</v>
      </c>
      <c r="O169" s="5">
        <f t="shared" si="11"/>
        <v>0.78533297315375805</v>
      </c>
      <c r="P169" s="5">
        <f t="shared" si="12"/>
        <v>-8.4815858192155771E-2</v>
      </c>
      <c r="Q169" s="5">
        <f t="shared" si="13"/>
        <v>0.78989974586867229</v>
      </c>
      <c r="R169" s="5">
        <f t="shared" si="14"/>
        <v>-5.3791440432890483E-2</v>
      </c>
    </row>
    <row r="170" spans="5:18" x14ac:dyDescent="0.3">
      <c r="E170" s="4">
        <v>20.5</v>
      </c>
      <c r="F170">
        <v>3.4067199999999998E-4</v>
      </c>
      <c r="G170">
        <v>1.9481899999999999E-4</v>
      </c>
      <c r="H170">
        <v>1.4722000000000001E-5</v>
      </c>
      <c r="I170">
        <v>1.6628300000000001E-4</v>
      </c>
      <c r="J170" s="5"/>
      <c r="K170" s="5">
        <f>F170+H170</f>
        <v>3.5539399999999998E-4</v>
      </c>
      <c r="L170" s="5">
        <f>F170-H170</f>
        <v>3.2594999999999998E-4</v>
      </c>
      <c r="M170" s="5">
        <f t="shared" si="10"/>
        <v>2.8535999999999986E-5</v>
      </c>
      <c r="N170">
        <v>1</v>
      </c>
      <c r="O170" s="5">
        <f t="shared" si="11"/>
        <v>0.91715110553357682</v>
      </c>
      <c r="P170" s="5">
        <f t="shared" si="12"/>
        <v>8.0293983578788572E-2</v>
      </c>
      <c r="Q170" s="5">
        <f t="shared" si="13"/>
        <v>0.92065915201034787</v>
      </c>
      <c r="R170" s="5">
        <f t="shared" si="14"/>
        <v>4.3662262084570178E-2</v>
      </c>
    </row>
    <row r="171" spans="5:18" x14ac:dyDescent="0.3">
      <c r="E171" s="4">
        <v>21</v>
      </c>
      <c r="F171">
        <v>1.5163500000000001E-4</v>
      </c>
      <c r="G171">
        <v>8.7678999999999999E-5</v>
      </c>
      <c r="H171">
        <v>1.378E-5</v>
      </c>
      <c r="I171">
        <v>9.5285999999999995E-5</v>
      </c>
      <c r="J171" s="5"/>
      <c r="K171" s="5">
        <f>F171+H171</f>
        <v>1.65415E-4</v>
      </c>
      <c r="L171" s="5">
        <f>F171-H171</f>
        <v>1.3785500000000001E-4</v>
      </c>
      <c r="M171" s="5">
        <f t="shared" si="10"/>
        <v>-7.6069999999999968E-6</v>
      </c>
      <c r="N171">
        <v>1</v>
      </c>
      <c r="O171" s="5">
        <f t="shared" si="11"/>
        <v>0.83338874950881126</v>
      </c>
      <c r="P171" s="5">
        <f t="shared" si="12"/>
        <v>-4.598736511199103E-2</v>
      </c>
      <c r="Q171" s="5">
        <f t="shared" si="13"/>
        <v>0.83465660337518677</v>
      </c>
      <c r="R171" s="5">
        <f t="shared" si="14"/>
        <v>-2.7562631273604005E-2</v>
      </c>
    </row>
    <row r="172" spans="5:18" x14ac:dyDescent="0.3">
      <c r="E172" s="4">
        <v>21.5</v>
      </c>
      <c r="F172">
        <v>2.5749399999999998E-4</v>
      </c>
      <c r="G172">
        <v>1.55539E-4</v>
      </c>
      <c r="H172">
        <v>1.9534E-5</v>
      </c>
      <c r="I172">
        <v>1.20007E-4</v>
      </c>
      <c r="J172" s="5"/>
      <c r="K172" s="5">
        <f>F172+H172</f>
        <v>2.7702799999999996E-4</v>
      </c>
      <c r="L172" s="5">
        <f>F172-H172</f>
        <v>2.3795999999999998E-4</v>
      </c>
      <c r="M172" s="5">
        <f t="shared" si="10"/>
        <v>3.5531999999999998E-5</v>
      </c>
      <c r="N172">
        <v>1</v>
      </c>
      <c r="O172" s="5">
        <f t="shared" si="11"/>
        <v>0.85897454408940621</v>
      </c>
      <c r="P172" s="5">
        <f t="shared" si="12"/>
        <v>0.12826140317946202</v>
      </c>
      <c r="Q172" s="5">
        <f t="shared" si="13"/>
        <v>0.86849770001950366</v>
      </c>
      <c r="R172" s="5">
        <f t="shared" si="14"/>
        <v>7.4112037577958298E-2</v>
      </c>
    </row>
    <row r="173" spans="5:18" x14ac:dyDescent="0.3">
      <c r="E173" s="4">
        <v>22</v>
      </c>
      <c r="F173">
        <v>3.17695E-4</v>
      </c>
      <c r="G173">
        <v>1.6802599999999999E-4</v>
      </c>
      <c r="H173">
        <v>1.9789E-5</v>
      </c>
      <c r="I173">
        <v>1.4983999999999999E-4</v>
      </c>
      <c r="J173" s="5"/>
      <c r="K173" s="5">
        <f>F173+H173</f>
        <v>3.3748399999999998E-4</v>
      </c>
      <c r="L173" s="5">
        <f>F173-H173</f>
        <v>2.9790600000000002E-4</v>
      </c>
      <c r="M173" s="5">
        <f t="shared" si="10"/>
        <v>1.8186000000000005E-5</v>
      </c>
      <c r="N173">
        <v>1</v>
      </c>
      <c r="O173" s="5">
        <f t="shared" si="11"/>
        <v>0.88272629220940857</v>
      </c>
      <c r="P173" s="5">
        <f t="shared" si="12"/>
        <v>5.3886999087364162E-2</v>
      </c>
      <c r="Q173" s="5">
        <f t="shared" si="13"/>
        <v>0.88436955828907393</v>
      </c>
      <c r="R173" s="5">
        <f t="shared" si="14"/>
        <v>3.0485219445612801E-2</v>
      </c>
    </row>
    <row r="174" spans="5:18" x14ac:dyDescent="0.3">
      <c r="E174" s="4">
        <v>22.5</v>
      </c>
      <c r="F174">
        <v>5.5265800000000003E-4</v>
      </c>
      <c r="G174">
        <v>3.0923099999999998E-4</v>
      </c>
      <c r="H174">
        <v>1.7501000000000001E-5</v>
      </c>
      <c r="I174">
        <v>2.8813100000000001E-4</v>
      </c>
      <c r="J174" s="5"/>
      <c r="K174" s="5">
        <f>F174+H174</f>
        <v>5.7015899999999999E-4</v>
      </c>
      <c r="L174" s="5">
        <f>F174-H174</f>
        <v>5.3515700000000008E-4</v>
      </c>
      <c r="M174" s="5">
        <f t="shared" si="10"/>
        <v>2.1099999999999971E-5</v>
      </c>
      <c r="N174">
        <v>1</v>
      </c>
      <c r="O174" s="5">
        <f t="shared" si="11"/>
        <v>0.93861010700523906</v>
      </c>
      <c r="P174" s="5">
        <f t="shared" si="12"/>
        <v>3.7007220792796343E-2</v>
      </c>
      <c r="Q174" s="5">
        <f t="shared" si="13"/>
        <v>0.93933937816062685</v>
      </c>
      <c r="R174" s="5">
        <f t="shared" si="14"/>
        <v>1.9703635170555442E-2</v>
      </c>
    </row>
    <row r="175" spans="5:18" x14ac:dyDescent="0.3">
      <c r="E175" s="4">
        <v>23</v>
      </c>
      <c r="F175">
        <v>2.12313E-4</v>
      </c>
      <c r="G175">
        <v>1.1667699999999999E-4</v>
      </c>
      <c r="H175">
        <v>1.9440999999999999E-5</v>
      </c>
      <c r="I175">
        <v>1.1462E-4</v>
      </c>
      <c r="J175" s="5"/>
      <c r="K175" s="5">
        <f>F175+H175</f>
        <v>2.31754E-4</v>
      </c>
      <c r="L175" s="5">
        <f>F175-H175</f>
        <v>1.9287199999999999E-4</v>
      </c>
      <c r="M175" s="5">
        <f t="shared" si="10"/>
        <v>2.0569999999999974E-6</v>
      </c>
      <c r="N175">
        <v>1</v>
      </c>
      <c r="O175" s="5">
        <f t="shared" si="11"/>
        <v>0.83222727547313091</v>
      </c>
      <c r="P175" s="5">
        <f t="shared" si="12"/>
        <v>8.8757907091139635E-3</v>
      </c>
      <c r="Q175" s="5">
        <f t="shared" si="13"/>
        <v>0.83227460474421688</v>
      </c>
      <c r="R175" s="5">
        <f t="shared" si="14"/>
        <v>5.3323499900042939E-3</v>
      </c>
    </row>
    <row r="176" spans="5:18" x14ac:dyDescent="0.3">
      <c r="E176" s="4">
        <v>23.5</v>
      </c>
      <c r="F176">
        <v>5.7518900000000004E-4</v>
      </c>
      <c r="G176">
        <v>3.3503999999999999E-4</v>
      </c>
      <c r="H176">
        <v>2.4666999999999999E-5</v>
      </c>
      <c r="I176">
        <v>2.3985E-4</v>
      </c>
      <c r="J176" s="5"/>
      <c r="K176" s="5">
        <f>F176+H176</f>
        <v>5.9985600000000007E-4</v>
      </c>
      <c r="L176" s="5">
        <f>F176-H176</f>
        <v>5.5052200000000001E-4</v>
      </c>
      <c r="M176" s="5">
        <f t="shared" si="10"/>
        <v>9.5189999999999988E-5</v>
      </c>
      <c r="N176">
        <v>1</v>
      </c>
      <c r="O176" s="5">
        <f t="shared" si="11"/>
        <v>0.91775692832946565</v>
      </c>
      <c r="P176" s="5">
        <f t="shared" si="12"/>
        <v>0.15868808514043367</v>
      </c>
      <c r="Q176" s="5">
        <f t="shared" si="13"/>
        <v>0.93137515956905015</v>
      </c>
      <c r="R176" s="5">
        <f t="shared" si="14"/>
        <v>8.560785745918216E-2</v>
      </c>
    </row>
    <row r="177" spans="5:18" x14ac:dyDescent="0.3">
      <c r="E177" s="4">
        <v>24</v>
      </c>
      <c r="F177">
        <v>3.17695E-4</v>
      </c>
      <c r="G177">
        <v>1.6948700000000001E-4</v>
      </c>
      <c r="H177">
        <v>1.9785000000000001E-5</v>
      </c>
      <c r="I177">
        <v>1.8584799999999999E-4</v>
      </c>
      <c r="J177" s="5"/>
      <c r="K177" s="5">
        <f>F177+H177</f>
        <v>3.3748000000000003E-4</v>
      </c>
      <c r="L177" s="5">
        <f>F177-H177</f>
        <v>2.9790999999999997E-4</v>
      </c>
      <c r="M177" s="5">
        <f t="shared" si="10"/>
        <v>-1.6360999999999974E-5</v>
      </c>
      <c r="N177">
        <v>1</v>
      </c>
      <c r="O177" s="5">
        <f t="shared" si="11"/>
        <v>0.88274860732487836</v>
      </c>
      <c r="P177" s="5">
        <f t="shared" si="12"/>
        <v>-4.8479909920587809E-2</v>
      </c>
      <c r="Q177" s="5">
        <f t="shared" si="13"/>
        <v>0.8840788456918991</v>
      </c>
      <c r="R177" s="5">
        <f t="shared" si="14"/>
        <v>-2.743207807008307E-2</v>
      </c>
    </row>
    <row r="178" spans="5:18" x14ac:dyDescent="0.3">
      <c r="E178" s="4">
        <v>24.5</v>
      </c>
      <c r="F178">
        <v>2.6905700000000001E-4</v>
      </c>
      <c r="G178">
        <v>1.4451199999999999E-4</v>
      </c>
      <c r="H178">
        <v>2.9657000000000001E-5</v>
      </c>
      <c r="I178">
        <v>1.4656900000000001E-4</v>
      </c>
      <c r="J178" s="5"/>
      <c r="K178" s="5">
        <f>F178+H178</f>
        <v>2.98714E-4</v>
      </c>
      <c r="L178" s="5">
        <f>F178-H178</f>
        <v>2.3940000000000002E-4</v>
      </c>
      <c r="M178" s="5">
        <f t="shared" si="10"/>
        <v>-2.0570000000000245E-6</v>
      </c>
      <c r="N178">
        <v>1</v>
      </c>
      <c r="O178" s="5">
        <f t="shared" si="11"/>
        <v>0.8014354867866923</v>
      </c>
      <c r="P178" s="5">
        <f t="shared" si="12"/>
        <v>-6.8861854482884111E-3</v>
      </c>
      <c r="Q178" s="5">
        <f t="shared" si="13"/>
        <v>0.80146507037490444</v>
      </c>
      <c r="R178" s="5">
        <f t="shared" si="14"/>
        <v>-4.2960513386346676E-3</v>
      </c>
    </row>
    <row r="179" spans="5:18" x14ac:dyDescent="0.3">
      <c r="E179" s="4">
        <v>25</v>
      </c>
      <c r="F179">
        <v>4.0257200000000002E-4</v>
      </c>
      <c r="G179">
        <v>2.0024299999999999E-4</v>
      </c>
      <c r="H179">
        <v>1.7183000000000001E-5</v>
      </c>
      <c r="I179">
        <v>2.1612700000000001E-4</v>
      </c>
      <c r="J179" s="5"/>
      <c r="K179" s="5">
        <f>F179+H179</f>
        <v>4.1975500000000001E-4</v>
      </c>
      <c r="L179" s="5">
        <f>F179-H179</f>
        <v>3.8538900000000003E-4</v>
      </c>
      <c r="M179" s="5">
        <f t="shared" si="10"/>
        <v>-1.5884000000000026E-5</v>
      </c>
      <c r="N179">
        <v>1</v>
      </c>
      <c r="O179" s="5">
        <f t="shared" si="11"/>
        <v>0.91812843206155981</v>
      </c>
      <c r="P179" s="5">
        <f t="shared" si="12"/>
        <v>-3.7841121606651561E-2</v>
      </c>
      <c r="Q179" s="5">
        <f t="shared" si="13"/>
        <v>0.91890792152656275</v>
      </c>
      <c r="R179" s="5">
        <f t="shared" si="14"/>
        <v>-2.0596092537359879E-2</v>
      </c>
    </row>
    <row r="180" spans="5:18" x14ac:dyDescent="0.3">
      <c r="E180" s="4">
        <v>25.5</v>
      </c>
      <c r="F180">
        <v>1.61082E-4</v>
      </c>
      <c r="G180">
        <v>8.3387000000000006E-5</v>
      </c>
      <c r="H180">
        <v>2.1753999999999999E-5</v>
      </c>
      <c r="I180">
        <v>9.5468000000000001E-5</v>
      </c>
      <c r="J180" s="5"/>
      <c r="K180" s="5">
        <f>F180+H180</f>
        <v>1.82836E-4</v>
      </c>
      <c r="L180" s="5">
        <f>F180-H180</f>
        <v>1.3932800000000001E-4</v>
      </c>
      <c r="M180" s="5">
        <f t="shared" si="10"/>
        <v>-1.2080999999999995E-5</v>
      </c>
      <c r="N180">
        <v>1</v>
      </c>
      <c r="O180" s="5">
        <f t="shared" si="11"/>
        <v>0.7620381106565447</v>
      </c>
      <c r="P180" s="5">
        <f t="shared" si="12"/>
        <v>-6.6075608742260802E-2</v>
      </c>
      <c r="Q180" s="5">
        <f t="shared" si="13"/>
        <v>0.76489742329521315</v>
      </c>
      <c r="R180" s="5">
        <f t="shared" si="14"/>
        <v>-4.3246364724618888E-2</v>
      </c>
    </row>
    <row r="181" spans="5:18" x14ac:dyDescent="0.3">
      <c r="E181" s="4">
        <v>26</v>
      </c>
      <c r="F181">
        <v>3.4255000000000001E-4</v>
      </c>
      <c r="G181">
        <v>1.70798E-4</v>
      </c>
      <c r="H181">
        <v>1.5634999999999999E-5</v>
      </c>
      <c r="I181">
        <v>1.99915E-4</v>
      </c>
      <c r="J181" s="5"/>
      <c r="K181" s="5">
        <f>F181+H181</f>
        <v>3.5818500000000001E-4</v>
      </c>
      <c r="L181" s="5">
        <f>F181-H181</f>
        <v>3.26915E-4</v>
      </c>
      <c r="M181" s="5">
        <f t="shared" si="10"/>
        <v>-2.9116999999999999E-5</v>
      </c>
      <c r="N181">
        <v>1</v>
      </c>
      <c r="O181" s="5">
        <f t="shared" si="11"/>
        <v>0.91269874506190929</v>
      </c>
      <c r="P181" s="5">
        <f t="shared" si="12"/>
        <v>-8.1290394628474108E-2</v>
      </c>
      <c r="Q181" s="5">
        <f t="shared" si="13"/>
        <v>0.91631169778434951</v>
      </c>
      <c r="R181" s="5">
        <f t="shared" si="14"/>
        <v>-4.4415783619612861E-2</v>
      </c>
    </row>
    <row r="182" spans="5:18" x14ac:dyDescent="0.3">
      <c r="E182" s="4">
        <v>26.5</v>
      </c>
      <c r="F182">
        <v>2.1398200000000001E-4</v>
      </c>
      <c r="G182">
        <v>1.09733E-4</v>
      </c>
      <c r="H182">
        <v>2.4394999999999999E-5</v>
      </c>
      <c r="I182">
        <v>1.25081E-4</v>
      </c>
      <c r="J182" s="5"/>
      <c r="K182" s="5">
        <f>F182+H182</f>
        <v>2.3837700000000001E-4</v>
      </c>
      <c r="L182" s="5">
        <f>F182-H182</f>
        <v>1.8958700000000001E-4</v>
      </c>
      <c r="M182" s="5">
        <f t="shared" si="10"/>
        <v>-1.5348000000000003E-5</v>
      </c>
      <c r="N182">
        <v>1</v>
      </c>
      <c r="O182" s="5">
        <f t="shared" si="11"/>
        <v>0.79532421332595005</v>
      </c>
      <c r="P182" s="5">
        <f t="shared" si="12"/>
        <v>-6.4385406310172547E-2</v>
      </c>
      <c r="Q182" s="5">
        <f t="shared" si="13"/>
        <v>0.79792611490555154</v>
      </c>
      <c r="R182" s="5">
        <f t="shared" si="14"/>
        <v>-4.0389379297125397E-2</v>
      </c>
    </row>
    <row r="183" spans="5:18" x14ac:dyDescent="0.3">
      <c r="E183" s="4">
        <v>27</v>
      </c>
      <c r="F183">
        <v>1.6069500000000001E-4</v>
      </c>
      <c r="G183">
        <v>7.7783999999999999E-5</v>
      </c>
      <c r="H183">
        <v>2.0829999999999999E-5</v>
      </c>
      <c r="I183">
        <v>1.07021E-4</v>
      </c>
      <c r="J183" s="5"/>
      <c r="K183" s="5">
        <f>F183+H183</f>
        <v>1.8152500000000001E-4</v>
      </c>
      <c r="L183" s="5">
        <f>F183-H183</f>
        <v>1.39865E-4</v>
      </c>
      <c r="M183" s="5">
        <f t="shared" si="10"/>
        <v>-2.9237000000000005E-5</v>
      </c>
      <c r="N183">
        <v>1</v>
      </c>
      <c r="O183" s="5">
        <f t="shared" si="11"/>
        <v>0.77049993113896154</v>
      </c>
      <c r="P183" s="5">
        <f t="shared" si="12"/>
        <v>-0.16106321443327368</v>
      </c>
      <c r="Q183" s="5">
        <f t="shared" si="13"/>
        <v>0.78715405285669671</v>
      </c>
      <c r="R183" s="5">
        <f t="shared" si="14"/>
        <v>-0.10303498216884947</v>
      </c>
    </row>
    <row r="184" spans="5:18" x14ac:dyDescent="0.3">
      <c r="E184" s="4">
        <v>27.5</v>
      </c>
      <c r="F184">
        <v>2.23995E-4</v>
      </c>
      <c r="G184">
        <v>1.0597799999999999E-4</v>
      </c>
      <c r="H184">
        <v>1.8850000000000001E-5</v>
      </c>
      <c r="I184">
        <v>1.4013099999999999E-4</v>
      </c>
      <c r="J184" s="5"/>
      <c r="K184" s="5">
        <f>F184+H184</f>
        <v>2.42845E-4</v>
      </c>
      <c r="L184" s="5">
        <f>F184-H184</f>
        <v>2.05145E-4</v>
      </c>
      <c r="M184" s="5">
        <f t="shared" si="10"/>
        <v>-3.4152999999999996E-5</v>
      </c>
      <c r="N184">
        <v>1</v>
      </c>
      <c r="O184" s="5">
        <f t="shared" si="11"/>
        <v>0.84475694372953947</v>
      </c>
      <c r="P184" s="5">
        <f t="shared" si="12"/>
        <v>-0.14063703185159257</v>
      </c>
      <c r="Q184" s="5">
        <f t="shared" si="13"/>
        <v>0.85638371581160877</v>
      </c>
      <c r="R184" s="5">
        <f t="shared" si="14"/>
        <v>-8.2484617019421752E-2</v>
      </c>
    </row>
    <row r="185" spans="5:18" x14ac:dyDescent="0.3">
      <c r="E185" s="4">
        <v>28</v>
      </c>
      <c r="F185">
        <v>9.3344999999999995E-5</v>
      </c>
      <c r="G185">
        <v>4.7205E-5</v>
      </c>
      <c r="H185">
        <v>2.1426000000000001E-5</v>
      </c>
      <c r="I185">
        <v>7.4952999999999999E-5</v>
      </c>
      <c r="J185" s="5"/>
      <c r="K185" s="5">
        <f>F185+H185</f>
        <v>1.14771E-4</v>
      </c>
      <c r="L185" s="5">
        <f>F185-H185</f>
        <v>7.1918999999999987E-5</v>
      </c>
      <c r="M185" s="5">
        <f t="shared" si="10"/>
        <v>-2.7747999999999999E-5</v>
      </c>
      <c r="N185">
        <v>1</v>
      </c>
      <c r="O185" s="5">
        <f t="shared" si="11"/>
        <v>0.62663042057662632</v>
      </c>
      <c r="P185" s="5">
        <f t="shared" si="12"/>
        <v>-0.24176839096984429</v>
      </c>
      <c r="Q185" s="5">
        <f t="shared" si="13"/>
        <v>0.67165291547360018</v>
      </c>
      <c r="R185" s="5">
        <f t="shared" si="14"/>
        <v>-0.18411267515331542</v>
      </c>
    </row>
    <row r="186" spans="5:18" x14ac:dyDescent="0.3">
      <c r="E186" s="4">
        <v>28.5</v>
      </c>
      <c r="F186">
        <v>1.3861200000000001E-4</v>
      </c>
      <c r="G186">
        <v>7.1965999999999995E-5</v>
      </c>
      <c r="H186">
        <v>3.0012999999999999E-5</v>
      </c>
      <c r="I186">
        <v>9.1285000000000004E-5</v>
      </c>
      <c r="J186" s="5"/>
      <c r="K186" s="5">
        <f>F186+H186</f>
        <v>1.6862499999999999E-4</v>
      </c>
      <c r="L186" s="5">
        <f>F186-H186</f>
        <v>1.0859900000000001E-4</v>
      </c>
      <c r="M186" s="5">
        <f t="shared" si="10"/>
        <v>-1.9319000000000009E-5</v>
      </c>
      <c r="N186">
        <v>1</v>
      </c>
      <c r="O186" s="5">
        <f t="shared" si="11"/>
        <v>0.64402668643439598</v>
      </c>
      <c r="P186" s="5">
        <f t="shared" si="12"/>
        <v>-0.11456782802075617</v>
      </c>
      <c r="Q186" s="5">
        <f t="shared" si="13"/>
        <v>0.65413772254553648</v>
      </c>
      <c r="R186" s="5">
        <f t="shared" si="14"/>
        <v>-8.8025649205084627E-2</v>
      </c>
    </row>
    <row r="187" spans="5:18" x14ac:dyDescent="0.3">
      <c r="E187" s="4">
        <v>29</v>
      </c>
      <c r="F187">
        <v>1.1247399999999999E-4</v>
      </c>
      <c r="G187">
        <v>5.7601E-5</v>
      </c>
      <c r="H187">
        <v>1.7782999999999999E-5</v>
      </c>
      <c r="I187">
        <v>8.6576000000000006E-5</v>
      </c>
      <c r="J187" s="5"/>
      <c r="K187" s="5">
        <f>F187+H187</f>
        <v>1.30257E-4</v>
      </c>
      <c r="L187" s="5">
        <f>F187-H187</f>
        <v>9.4690999999999992E-5</v>
      </c>
      <c r="M187" s="5">
        <f t="shared" si="10"/>
        <v>-2.8975000000000006E-5</v>
      </c>
      <c r="N187">
        <v>1</v>
      </c>
      <c r="O187" s="5">
        <f t="shared" si="11"/>
        <v>0.7269551732344518</v>
      </c>
      <c r="P187" s="5">
        <f t="shared" si="12"/>
        <v>-0.22244485900949668</v>
      </c>
      <c r="Q187" s="5">
        <f t="shared" si="13"/>
        <v>0.76022729442719084</v>
      </c>
      <c r="R187" s="5">
        <f t="shared" si="14"/>
        <v>-0.14847397218119943</v>
      </c>
    </row>
    <row r="188" spans="5:18" x14ac:dyDescent="0.3">
      <c r="E188" s="4">
        <v>29.5</v>
      </c>
      <c r="F188">
        <v>1.39386E-4</v>
      </c>
      <c r="G188">
        <v>6.4387999999999994E-5</v>
      </c>
      <c r="H188">
        <v>2.1763000000000002E-5</v>
      </c>
      <c r="I188">
        <v>9.0688999999999999E-5</v>
      </c>
      <c r="J188" s="5"/>
      <c r="K188" s="5">
        <f>F188+H188</f>
        <v>1.61149E-4</v>
      </c>
      <c r="L188" s="5">
        <f>F188-H188</f>
        <v>1.17623E-4</v>
      </c>
      <c r="M188" s="5">
        <f t="shared" si="10"/>
        <v>-2.6301000000000004E-5</v>
      </c>
      <c r="N188">
        <v>1</v>
      </c>
      <c r="O188" s="5">
        <f t="shared" si="11"/>
        <v>0.72990214025529165</v>
      </c>
      <c r="P188" s="5">
        <f t="shared" si="12"/>
        <v>-0.16320920390446111</v>
      </c>
      <c r="Q188" s="5">
        <f t="shared" si="13"/>
        <v>0.74792672006579852</v>
      </c>
      <c r="R188" s="5">
        <f t="shared" si="14"/>
        <v>-0.10999276456108611</v>
      </c>
    </row>
    <row r="189" spans="5:18" x14ac:dyDescent="0.3">
      <c r="E189" s="4">
        <v>30</v>
      </c>
      <c r="F189">
        <v>1.29283E-4</v>
      </c>
      <c r="G189">
        <v>7.1100999999999996E-5</v>
      </c>
      <c r="H189">
        <v>2.0159000000000001E-5</v>
      </c>
      <c r="I189">
        <v>8.0467000000000001E-5</v>
      </c>
      <c r="J189" s="5"/>
      <c r="K189" s="5">
        <f>F189+H189</f>
        <v>1.4944200000000001E-4</v>
      </c>
      <c r="L189" s="5">
        <f>F189-H189</f>
        <v>1.0912399999999999E-4</v>
      </c>
      <c r="M189" s="5">
        <f t="shared" si="10"/>
        <v>-9.3660000000000049E-6</v>
      </c>
      <c r="N189">
        <v>1</v>
      </c>
      <c r="O189" s="5">
        <f t="shared" si="11"/>
        <v>0.73020971346743213</v>
      </c>
      <c r="P189" s="5">
        <f t="shared" si="12"/>
        <v>-6.2673144096037289E-2</v>
      </c>
      <c r="Q189" s="5">
        <f t="shared" si="13"/>
        <v>0.73289436389773932</v>
      </c>
      <c r="R189" s="5">
        <f t="shared" si="14"/>
        <v>-4.2809567834074559E-2</v>
      </c>
    </row>
    <row r="190" spans="5:18" x14ac:dyDescent="0.3">
      <c r="E190" s="4">
        <v>30.5</v>
      </c>
      <c r="F190">
        <v>1.41085E-4</v>
      </c>
      <c r="G190">
        <v>6.6847000000000006E-5</v>
      </c>
      <c r="H190">
        <v>1.7025E-5</v>
      </c>
      <c r="I190">
        <v>9.3162E-5</v>
      </c>
      <c r="J190" s="5"/>
      <c r="K190" s="5">
        <f>F190+H190</f>
        <v>1.5810999999999999E-4</v>
      </c>
      <c r="L190" s="5">
        <f>F190-H190</f>
        <v>1.2406E-4</v>
      </c>
      <c r="M190" s="5">
        <f t="shared" si="10"/>
        <v>-2.6314999999999995E-5</v>
      </c>
      <c r="N190">
        <v>1</v>
      </c>
      <c r="O190" s="5">
        <f t="shared" si="11"/>
        <v>0.78464360255518317</v>
      </c>
      <c r="P190" s="5">
        <f t="shared" si="12"/>
        <v>-0.16643476060970208</v>
      </c>
      <c r="Q190" s="5">
        <f t="shared" si="13"/>
        <v>0.80210106131957282</v>
      </c>
      <c r="R190" s="5">
        <f t="shared" si="14"/>
        <v>-0.10450854960335042</v>
      </c>
    </row>
    <row r="191" spans="5:18" x14ac:dyDescent="0.3">
      <c r="E191" s="4">
        <v>31</v>
      </c>
      <c r="F191">
        <v>8.9705999999999998E-5</v>
      </c>
      <c r="G191">
        <v>4.5754000000000003E-5</v>
      </c>
      <c r="H191">
        <v>1.942E-5</v>
      </c>
      <c r="I191">
        <v>5.8770000000000001E-5</v>
      </c>
      <c r="J191" s="5"/>
      <c r="K191" s="5">
        <f>F191+H191</f>
        <v>1.09126E-4</v>
      </c>
      <c r="L191" s="5">
        <f>F191-H191</f>
        <v>7.0285999999999998E-5</v>
      </c>
      <c r="M191" s="5">
        <f t="shared" si="10"/>
        <v>-1.3015999999999999E-5</v>
      </c>
      <c r="N191">
        <v>1</v>
      </c>
      <c r="O191" s="5">
        <f t="shared" si="11"/>
        <v>0.64408115389549692</v>
      </c>
      <c r="P191" s="5">
        <f t="shared" si="12"/>
        <v>-0.11927496655242563</v>
      </c>
      <c r="Q191" s="5">
        <f t="shared" si="13"/>
        <v>0.65503209879320956</v>
      </c>
      <c r="R191" s="5">
        <f t="shared" si="14"/>
        <v>-9.155591810698134E-2</v>
      </c>
    </row>
    <row r="192" spans="5:18" x14ac:dyDescent="0.3">
      <c r="E192" s="4">
        <v>31.5</v>
      </c>
      <c r="F192">
        <v>9.7036999999999999E-5</v>
      </c>
      <c r="G192">
        <v>5.2564E-5</v>
      </c>
      <c r="H192">
        <v>1.4491000000000001E-5</v>
      </c>
      <c r="I192">
        <v>5.8412999999999998E-5</v>
      </c>
      <c r="J192" s="5"/>
      <c r="K192" s="5">
        <f>F192+H192</f>
        <v>1.1152800000000001E-4</v>
      </c>
      <c r="L192" s="5">
        <f>F192-H192</f>
        <v>8.2545999999999992E-5</v>
      </c>
      <c r="M192" s="5">
        <f t="shared" si="10"/>
        <v>-5.8489999999999977E-6</v>
      </c>
      <c r="N192">
        <v>1</v>
      </c>
      <c r="O192" s="5">
        <f t="shared" si="11"/>
        <v>0.74013700595366172</v>
      </c>
      <c r="P192" s="5">
        <f t="shared" si="12"/>
        <v>-5.2444229251847045E-2</v>
      </c>
      <c r="Q192" s="5">
        <f t="shared" si="13"/>
        <v>0.74199271206924322</v>
      </c>
      <c r="R192" s="5">
        <f t="shared" si="14"/>
        <v>-3.5369615342880668E-2</v>
      </c>
    </row>
    <row r="193" spans="5:18" x14ac:dyDescent="0.3">
      <c r="E193" s="4">
        <v>32</v>
      </c>
      <c r="F193">
        <v>4.8593E-5</v>
      </c>
      <c r="G193">
        <v>3.1822000000000001E-5</v>
      </c>
      <c r="H193">
        <v>1.8411999999999999E-5</v>
      </c>
      <c r="I193">
        <v>3.8538000000000003E-5</v>
      </c>
      <c r="J193" s="5"/>
      <c r="K193" s="5">
        <f>F193+H193</f>
        <v>6.7005E-5</v>
      </c>
      <c r="L193" s="5">
        <f>F193-H193</f>
        <v>3.0181000000000001E-5</v>
      </c>
      <c r="M193" s="5">
        <f t="shared" si="10"/>
        <v>-6.7160000000000014E-6</v>
      </c>
      <c r="N193">
        <v>1</v>
      </c>
      <c r="O193" s="5">
        <f t="shared" si="11"/>
        <v>0.45042907245727931</v>
      </c>
      <c r="P193" s="5">
        <f t="shared" si="12"/>
        <v>-0.10023132602044625</v>
      </c>
      <c r="Q193" s="5">
        <f t="shared" si="13"/>
        <v>0.46144627859648191</v>
      </c>
      <c r="R193" s="5">
        <f t="shared" si="14"/>
        <v>-0.109478301797703</v>
      </c>
    </row>
    <row r="194" spans="5:18" x14ac:dyDescent="0.3">
      <c r="E194" s="4">
        <v>32.5</v>
      </c>
      <c r="F194">
        <v>7.9640000000000003E-5</v>
      </c>
      <c r="G194">
        <v>4.7311000000000002E-5</v>
      </c>
      <c r="H194">
        <v>1.2182E-5</v>
      </c>
      <c r="I194">
        <v>4.0741999999999997E-5</v>
      </c>
      <c r="J194" s="5"/>
      <c r="K194" s="5">
        <f>F194+H194</f>
        <v>9.1822000000000003E-5</v>
      </c>
      <c r="L194" s="5">
        <f>F194-H194</f>
        <v>6.7458000000000004E-5</v>
      </c>
      <c r="M194" s="5">
        <f t="shared" si="10"/>
        <v>6.5690000000000044E-6</v>
      </c>
      <c r="N194">
        <v>1</v>
      </c>
      <c r="O194" s="5">
        <f t="shared" si="11"/>
        <v>0.73466053886868077</v>
      </c>
      <c r="P194" s="5">
        <f t="shared" si="12"/>
        <v>7.1540589401232868E-2</v>
      </c>
      <c r="Q194" s="5">
        <f t="shared" si="13"/>
        <v>0.73813559953622077</v>
      </c>
      <c r="R194" s="5">
        <f t="shared" si="14"/>
        <v>4.85365220723738E-2</v>
      </c>
    </row>
    <row r="195" spans="5:18" x14ac:dyDescent="0.3">
      <c r="E195" s="4">
        <v>33</v>
      </c>
      <c r="F195">
        <v>6.9797999999999998E-5</v>
      </c>
      <c r="G195">
        <v>4.1350999999999998E-5</v>
      </c>
      <c r="H195">
        <v>1.2493E-5</v>
      </c>
      <c r="I195">
        <v>4.5269999999999999E-5</v>
      </c>
      <c r="J195" s="5"/>
      <c r="K195" s="5">
        <f>F195+H195</f>
        <v>8.2291000000000002E-5</v>
      </c>
      <c r="L195" s="5">
        <f>F195-H195</f>
        <v>5.7304999999999994E-5</v>
      </c>
      <c r="M195" s="5">
        <f t="shared" si="10"/>
        <v>-3.9190000000000009E-6</v>
      </c>
      <c r="N195">
        <v>1</v>
      </c>
      <c r="O195" s="5">
        <f t="shared" si="11"/>
        <v>0.6963701984421139</v>
      </c>
      <c r="P195" s="5">
        <f t="shared" si="12"/>
        <v>-4.762367695130696E-2</v>
      </c>
      <c r="Q195" s="5">
        <f t="shared" si="13"/>
        <v>0.69799675349149837</v>
      </c>
      <c r="R195" s="5">
        <f t="shared" si="14"/>
        <v>-3.4141064420938262E-2</v>
      </c>
    </row>
    <row r="196" spans="5:18" x14ac:dyDescent="0.3">
      <c r="E196" s="4">
        <v>33.5</v>
      </c>
      <c r="F196">
        <v>8.1360999999999996E-5</v>
      </c>
      <c r="G196">
        <v>5.1245000000000001E-5</v>
      </c>
      <c r="H196">
        <v>1.2945000000000001E-5</v>
      </c>
      <c r="I196">
        <v>3.8717000000000002E-5</v>
      </c>
      <c r="J196" s="5"/>
      <c r="K196" s="5">
        <f>F196+H196</f>
        <v>9.4306000000000001E-5</v>
      </c>
      <c r="L196" s="5">
        <f>F196-H196</f>
        <v>6.841599999999999E-5</v>
      </c>
      <c r="M196" s="5">
        <f t="shared" si="10"/>
        <v>1.2527999999999999E-5</v>
      </c>
      <c r="N196">
        <v>1</v>
      </c>
      <c r="O196" s="5">
        <f t="shared" si="11"/>
        <v>0.72546815685110166</v>
      </c>
      <c r="P196" s="5">
        <f t="shared" si="12"/>
        <v>0.13284414565351091</v>
      </c>
      <c r="Q196" s="5">
        <f t="shared" si="13"/>
        <v>0.73753075436848448</v>
      </c>
      <c r="R196" s="5">
        <f t="shared" si="14"/>
        <v>9.0554295758238715E-2</v>
      </c>
    </row>
    <row r="197" spans="5:18" x14ac:dyDescent="0.3">
      <c r="E197" s="4">
        <v>34</v>
      </c>
      <c r="F197">
        <v>9.1053999999999999E-5</v>
      </c>
      <c r="G197">
        <v>5.8486999999999998E-5</v>
      </c>
      <c r="H197">
        <v>1.2789000000000001E-5</v>
      </c>
      <c r="I197">
        <v>4.7960999999999997E-5</v>
      </c>
      <c r="J197" s="5"/>
      <c r="K197" s="5">
        <f>F197+H197</f>
        <v>1.03843E-4</v>
      </c>
      <c r="L197" s="5">
        <f>F197-H197</f>
        <v>7.8264999999999997E-5</v>
      </c>
      <c r="M197" s="5">
        <f t="shared" si="10"/>
        <v>1.0526000000000001E-5</v>
      </c>
      <c r="N197">
        <v>1</v>
      </c>
      <c r="O197" s="5">
        <f t="shared" si="11"/>
        <v>0.75368585268145172</v>
      </c>
      <c r="P197" s="5">
        <f t="shared" si="12"/>
        <v>0.10136455996070992</v>
      </c>
      <c r="Q197" s="5">
        <f t="shared" si="13"/>
        <v>0.76047165532200822</v>
      </c>
      <c r="R197" s="5">
        <f t="shared" si="14"/>
        <v>6.684479070295489E-2</v>
      </c>
    </row>
    <row r="198" spans="5:18" x14ac:dyDescent="0.3">
      <c r="E198" s="4">
        <v>34.5</v>
      </c>
      <c r="F198">
        <v>6.0797000000000001E-5</v>
      </c>
      <c r="G198">
        <v>4.4434999999999997E-5</v>
      </c>
      <c r="H198">
        <v>1.3298999999999999E-5</v>
      </c>
      <c r="I198">
        <v>3.1804999999999998E-5</v>
      </c>
      <c r="J198" s="5"/>
      <c r="K198" s="5">
        <f>F198+H198</f>
        <v>7.4096000000000003E-5</v>
      </c>
      <c r="L198" s="5">
        <f>F198-H198</f>
        <v>4.7497999999999998E-5</v>
      </c>
      <c r="M198" s="5">
        <f t="shared" si="10"/>
        <v>1.2629999999999999E-5</v>
      </c>
      <c r="N198">
        <v>1</v>
      </c>
      <c r="O198" s="5">
        <f t="shared" si="11"/>
        <v>0.64103325415676959</v>
      </c>
      <c r="P198" s="5">
        <f t="shared" si="12"/>
        <v>0.17045454545454544</v>
      </c>
      <c r="Q198" s="5">
        <f t="shared" si="13"/>
        <v>0.66330866495239849</v>
      </c>
      <c r="R198" s="5">
        <f t="shared" si="14"/>
        <v>0.12994601434518863</v>
      </c>
    </row>
    <row r="199" spans="5:18" x14ac:dyDescent="0.3">
      <c r="E199" s="4">
        <v>35</v>
      </c>
      <c r="F199">
        <v>1.3654800000000001E-4</v>
      </c>
      <c r="G199">
        <v>7.1898999999999997E-5</v>
      </c>
      <c r="H199">
        <v>1.2561999999999999E-5</v>
      </c>
      <c r="I199">
        <v>7.6174999999999995E-5</v>
      </c>
      <c r="J199" s="5"/>
      <c r="K199" s="5">
        <f>F199+H199</f>
        <v>1.4911000000000001E-4</v>
      </c>
      <c r="L199" s="5">
        <f>F199-H199</f>
        <v>1.23986E-4</v>
      </c>
      <c r="M199" s="5">
        <f t="shared" si="10"/>
        <v>-4.2759999999999977E-6</v>
      </c>
      <c r="N199">
        <v>1</v>
      </c>
      <c r="O199" s="5">
        <f t="shared" si="11"/>
        <v>0.83150694118436053</v>
      </c>
      <c r="P199" s="5">
        <f t="shared" si="12"/>
        <v>-2.867681577358995E-2</v>
      </c>
      <c r="Q199" s="5">
        <f t="shared" si="13"/>
        <v>0.83200129386959731</v>
      </c>
      <c r="R199" s="5">
        <f t="shared" si="14"/>
        <v>-1.7237050590035014E-2</v>
      </c>
    </row>
    <row r="200" spans="5:18" x14ac:dyDescent="0.3">
      <c r="E200" s="4">
        <v>35.5</v>
      </c>
      <c r="F200">
        <v>6.0231E-5</v>
      </c>
      <c r="G200">
        <v>3.7178999999999998E-5</v>
      </c>
      <c r="H200">
        <v>1.0647E-5</v>
      </c>
      <c r="I200">
        <v>3.2261000000000002E-5</v>
      </c>
      <c r="J200" s="5"/>
      <c r="K200" s="5">
        <f>F200+H200</f>
        <v>7.0877999999999995E-5</v>
      </c>
      <c r="L200" s="5">
        <f>F200-H200</f>
        <v>4.9583999999999998E-5</v>
      </c>
      <c r="M200" s="5">
        <f t="shared" si="10"/>
        <v>4.9179999999999959E-6</v>
      </c>
      <c r="N200">
        <v>1</v>
      </c>
      <c r="O200" s="5">
        <f t="shared" si="11"/>
        <v>0.69956827224244478</v>
      </c>
      <c r="P200" s="5">
        <f t="shared" si="12"/>
        <v>6.9386833714269541E-2</v>
      </c>
      <c r="Q200" s="5">
        <f t="shared" si="13"/>
        <v>0.70300092476551623</v>
      </c>
      <c r="R200" s="5">
        <f t="shared" si="14"/>
        <v>4.9430937870011363E-2</v>
      </c>
    </row>
    <row r="201" spans="5:18" x14ac:dyDescent="0.3">
      <c r="E201" s="4">
        <v>36</v>
      </c>
      <c r="F201">
        <v>8.0488999999999995E-5</v>
      </c>
      <c r="G201">
        <v>5.1617999999999999E-5</v>
      </c>
      <c r="H201">
        <v>1.2761E-5</v>
      </c>
      <c r="I201">
        <v>3.7394999999999997E-5</v>
      </c>
      <c r="J201" s="5"/>
      <c r="K201" s="5">
        <f>F201+H201</f>
        <v>9.324999999999999E-5</v>
      </c>
      <c r="L201" s="5">
        <f>F201-H201</f>
        <v>6.7727999999999999E-5</v>
      </c>
      <c r="M201" s="5">
        <f t="shared" si="10"/>
        <v>1.4223000000000003E-5</v>
      </c>
      <c r="N201">
        <v>1</v>
      </c>
      <c r="O201" s="5">
        <f t="shared" si="11"/>
        <v>0.7263056300268097</v>
      </c>
      <c r="P201" s="5">
        <f t="shared" si="12"/>
        <v>0.15252546916890086</v>
      </c>
      <c r="Q201" s="5">
        <f t="shared" si="13"/>
        <v>0.74214815701033332</v>
      </c>
      <c r="R201" s="5">
        <f t="shared" si="14"/>
        <v>0.10349694558822831</v>
      </c>
    </row>
    <row r="202" spans="5:18" x14ac:dyDescent="0.3">
      <c r="E202" s="4">
        <v>36.5</v>
      </c>
      <c r="F202">
        <v>8.0139E-5</v>
      </c>
      <c r="G202">
        <v>4.5142999999999998E-5</v>
      </c>
      <c r="H202">
        <v>1.1306E-5</v>
      </c>
      <c r="I202">
        <v>4.7892999999999997E-5</v>
      </c>
      <c r="J202" s="5"/>
      <c r="K202" s="5">
        <f>F202+H202</f>
        <v>9.1445000000000003E-5</v>
      </c>
      <c r="L202" s="5">
        <f>F202-H202</f>
        <v>6.8832999999999996E-5</v>
      </c>
      <c r="M202" s="5">
        <f t="shared" ref="M202:M249" si="15">G202-I202</f>
        <v>-2.7499999999999991E-6</v>
      </c>
      <c r="N202">
        <v>1</v>
      </c>
      <c r="O202" s="5">
        <f t="shared" ref="O202:O249" si="16">L202/K202</f>
        <v>0.75272568210399693</v>
      </c>
      <c r="P202" s="5">
        <f t="shared" ref="P202:P249" si="17">M202/K202</f>
        <v>-3.0072721307889978E-2</v>
      </c>
      <c r="Q202" s="5">
        <f t="shared" ref="Q202:Q249" si="18">SQRT(O202^2+P202^2)</f>
        <v>0.75332617176478711</v>
      </c>
      <c r="R202" s="5">
        <f t="shared" ref="R202:R249" si="19">0.5*ATAN(P202/O202)</f>
        <v>-1.9965265700241871E-2</v>
      </c>
    </row>
    <row r="203" spans="5:18" x14ac:dyDescent="0.3">
      <c r="E203" s="4">
        <v>37</v>
      </c>
      <c r="F203">
        <v>9.8370999999999997E-5</v>
      </c>
      <c r="G203">
        <v>6.1550000000000005E-5</v>
      </c>
      <c r="H203">
        <v>1.1083E-5</v>
      </c>
      <c r="I203">
        <v>4.7676999999999998E-5</v>
      </c>
      <c r="J203" s="5"/>
      <c r="K203" s="5">
        <f>F203+H203</f>
        <v>1.09454E-4</v>
      </c>
      <c r="L203" s="5">
        <f>F203-H203</f>
        <v>8.7287999999999995E-5</v>
      </c>
      <c r="M203" s="5">
        <f t="shared" si="15"/>
        <v>1.3873000000000008E-5</v>
      </c>
      <c r="N203">
        <v>1</v>
      </c>
      <c r="O203" s="5">
        <f t="shared" si="16"/>
        <v>0.79748570175598876</v>
      </c>
      <c r="P203" s="5">
        <f t="shared" si="17"/>
        <v>0.12674730937197368</v>
      </c>
      <c r="Q203" s="5">
        <f t="shared" si="18"/>
        <v>0.80749509282612775</v>
      </c>
      <c r="R203" s="5">
        <f t="shared" si="19"/>
        <v>7.880767589803013E-2</v>
      </c>
    </row>
    <row r="204" spans="5:18" x14ac:dyDescent="0.3">
      <c r="E204" s="4">
        <v>37.5</v>
      </c>
      <c r="F204">
        <v>9.3042999999999997E-5</v>
      </c>
      <c r="G204">
        <v>6.0207999999999997E-5</v>
      </c>
      <c r="H204">
        <v>1.2344000000000001E-5</v>
      </c>
      <c r="I204">
        <v>4.4495E-5</v>
      </c>
      <c r="J204" s="5"/>
      <c r="K204" s="5">
        <f>F204+H204</f>
        <v>1.05387E-4</v>
      </c>
      <c r="L204" s="5">
        <f>F204-H204</f>
        <v>8.0698999999999994E-5</v>
      </c>
      <c r="M204" s="5">
        <f t="shared" si="15"/>
        <v>1.5712999999999997E-5</v>
      </c>
      <c r="N204">
        <v>1</v>
      </c>
      <c r="O204" s="5">
        <f t="shared" si="16"/>
        <v>0.76573960735195035</v>
      </c>
      <c r="P204" s="5">
        <f t="shared" si="17"/>
        <v>0.14909808610170133</v>
      </c>
      <c r="Q204" s="5">
        <f t="shared" si="18"/>
        <v>0.78012010969254564</v>
      </c>
      <c r="R204" s="5">
        <f t="shared" si="19"/>
        <v>9.6152526056936749E-2</v>
      </c>
    </row>
    <row r="205" spans="5:18" x14ac:dyDescent="0.3">
      <c r="E205" s="4">
        <v>38</v>
      </c>
      <c r="F205">
        <v>6.9999000000000005E-5</v>
      </c>
      <c r="G205">
        <v>4.3161000000000002E-5</v>
      </c>
      <c r="H205">
        <v>1.1068E-5</v>
      </c>
      <c r="I205">
        <v>3.5145000000000003E-5</v>
      </c>
      <c r="J205" s="5"/>
      <c r="K205" s="5">
        <f>F205+H205</f>
        <v>8.1067000000000002E-5</v>
      </c>
      <c r="L205" s="5">
        <f>F205-H205</f>
        <v>5.8931000000000009E-5</v>
      </c>
      <c r="M205" s="5">
        <f t="shared" si="15"/>
        <v>8.0159999999999991E-6</v>
      </c>
      <c r="N205">
        <v>1</v>
      </c>
      <c r="O205" s="5">
        <f t="shared" si="16"/>
        <v>0.7269419122454267</v>
      </c>
      <c r="P205" s="5">
        <f t="shared" si="17"/>
        <v>9.8881172363600472E-2</v>
      </c>
      <c r="Q205" s="5">
        <f t="shared" si="18"/>
        <v>0.73363617006458848</v>
      </c>
      <c r="R205" s="5">
        <f t="shared" si="19"/>
        <v>6.7596878588774098E-2</v>
      </c>
    </row>
    <row r="206" spans="5:18" x14ac:dyDescent="0.3">
      <c r="E206" s="4">
        <v>38.5</v>
      </c>
      <c r="F206">
        <v>6.8523999999999996E-5</v>
      </c>
      <c r="G206">
        <v>4.2200000000000003E-5</v>
      </c>
      <c r="H206">
        <v>1.0192E-5</v>
      </c>
      <c r="I206">
        <v>3.7648000000000003E-5</v>
      </c>
      <c r="J206" s="5"/>
      <c r="K206" s="5">
        <f>F206+H206</f>
        <v>7.8715999999999996E-5</v>
      </c>
      <c r="L206" s="5">
        <f>F206-H206</f>
        <v>5.8331999999999996E-5</v>
      </c>
      <c r="M206" s="5">
        <f t="shared" si="15"/>
        <v>4.5519999999999998E-6</v>
      </c>
      <c r="N206">
        <v>1</v>
      </c>
      <c r="O206" s="5">
        <f t="shared" si="16"/>
        <v>0.74104375222318208</v>
      </c>
      <c r="P206" s="5">
        <f t="shared" si="17"/>
        <v>5.7828141673865539E-2</v>
      </c>
      <c r="Q206" s="5">
        <f t="shared" si="18"/>
        <v>0.74329666801248717</v>
      </c>
      <c r="R206" s="5">
        <f t="shared" si="19"/>
        <v>3.8939121056878502E-2</v>
      </c>
    </row>
    <row r="207" spans="5:18" x14ac:dyDescent="0.3">
      <c r="E207" s="4">
        <v>39</v>
      </c>
      <c r="F207">
        <v>5.7444000000000001E-5</v>
      </c>
      <c r="G207">
        <v>3.3416E-5</v>
      </c>
      <c r="H207">
        <v>1.2130000000000001E-5</v>
      </c>
      <c r="I207">
        <v>3.6001000000000003E-5</v>
      </c>
      <c r="J207" s="5"/>
      <c r="K207" s="5">
        <f>F207+H207</f>
        <v>6.9574000000000008E-5</v>
      </c>
      <c r="L207" s="5">
        <f>F207-H207</f>
        <v>4.5314E-5</v>
      </c>
      <c r="M207" s="5">
        <f t="shared" si="15"/>
        <v>-2.5850000000000032E-6</v>
      </c>
      <c r="N207">
        <v>1</v>
      </c>
      <c r="O207" s="5">
        <f t="shared" si="16"/>
        <v>0.65130652255152777</v>
      </c>
      <c r="P207" s="5">
        <f t="shared" si="17"/>
        <v>-3.7154684221117125E-2</v>
      </c>
      <c r="Q207" s="5">
        <f t="shared" si="18"/>
        <v>0.65236543200704211</v>
      </c>
      <c r="R207" s="5">
        <f t="shared" si="19"/>
        <v>-2.8492313071602996E-2</v>
      </c>
    </row>
    <row r="208" spans="5:18" x14ac:dyDescent="0.3">
      <c r="E208" s="4">
        <v>39.5</v>
      </c>
      <c r="F208">
        <v>4.4175000000000003E-5</v>
      </c>
      <c r="G208">
        <v>2.7231999999999999E-5</v>
      </c>
      <c r="H208">
        <v>1.0375E-5</v>
      </c>
      <c r="I208">
        <v>2.6517E-5</v>
      </c>
      <c r="J208" s="5"/>
      <c r="K208" s="5">
        <f>F208+H208</f>
        <v>5.4550000000000005E-5</v>
      </c>
      <c r="L208" s="5">
        <f>F208-H208</f>
        <v>3.3800000000000002E-5</v>
      </c>
      <c r="M208" s="5">
        <f t="shared" si="15"/>
        <v>7.1499999999999908E-7</v>
      </c>
      <c r="N208">
        <v>1</v>
      </c>
      <c r="O208" s="5">
        <f t="shared" si="16"/>
        <v>0.61961503208065993</v>
      </c>
      <c r="P208" s="5">
        <f t="shared" si="17"/>
        <v>1.3107241063244712E-2</v>
      </c>
      <c r="Q208" s="5">
        <f t="shared" si="18"/>
        <v>0.61975365085540823</v>
      </c>
      <c r="R208" s="5">
        <f t="shared" si="19"/>
        <v>1.057534582817418E-2</v>
      </c>
    </row>
    <row r="209" spans="5:18" x14ac:dyDescent="0.3">
      <c r="E209" s="4">
        <v>40</v>
      </c>
      <c r="F209">
        <v>8.9676E-5</v>
      </c>
      <c r="G209">
        <v>5.0679E-5</v>
      </c>
      <c r="H209">
        <v>9.4679999999999998E-6</v>
      </c>
      <c r="I209">
        <v>5.5537E-5</v>
      </c>
      <c r="J209" s="5"/>
      <c r="K209" s="5">
        <f>F209+H209</f>
        <v>9.9143999999999998E-5</v>
      </c>
      <c r="L209" s="5">
        <f>F209-H209</f>
        <v>8.0208000000000002E-5</v>
      </c>
      <c r="M209" s="5">
        <f t="shared" si="15"/>
        <v>-4.8579999999999999E-6</v>
      </c>
      <c r="N209">
        <v>1</v>
      </c>
      <c r="O209" s="5">
        <f t="shared" si="16"/>
        <v>0.80900508351488742</v>
      </c>
      <c r="P209" s="5">
        <f t="shared" si="17"/>
        <v>-4.8999435165012505E-2</v>
      </c>
      <c r="Q209" s="5">
        <f t="shared" si="18"/>
        <v>0.81048761236641997</v>
      </c>
      <c r="R209" s="5">
        <f t="shared" si="19"/>
        <v>-3.0246812276084341E-2</v>
      </c>
    </row>
    <row r="210" spans="5:18" x14ac:dyDescent="0.3">
      <c r="E210" s="4">
        <v>40.5</v>
      </c>
      <c r="F210">
        <v>6.7898000000000006E-5</v>
      </c>
      <c r="G210">
        <v>4.1418000000000002E-5</v>
      </c>
      <c r="H210">
        <v>8.6319999999999997E-6</v>
      </c>
      <c r="I210">
        <v>3.5905000000000003E-5</v>
      </c>
      <c r="J210" s="5"/>
      <c r="K210" s="5">
        <f>F210+H210</f>
        <v>7.6530000000000001E-5</v>
      </c>
      <c r="L210" s="5">
        <f>F210-H210</f>
        <v>5.9266000000000005E-5</v>
      </c>
      <c r="M210" s="5">
        <f t="shared" si="15"/>
        <v>5.5129999999999996E-6</v>
      </c>
      <c r="N210">
        <v>1</v>
      </c>
      <c r="O210" s="5">
        <f t="shared" si="16"/>
        <v>0.77441526198876265</v>
      </c>
      <c r="P210" s="5">
        <f t="shared" si="17"/>
        <v>7.2037109630210372E-2</v>
      </c>
      <c r="Q210" s="5">
        <f t="shared" si="18"/>
        <v>0.77775853782841808</v>
      </c>
      <c r="R210" s="5">
        <f t="shared" si="19"/>
        <v>4.6377187516858966E-2</v>
      </c>
    </row>
    <row r="211" spans="5:18" x14ac:dyDescent="0.3">
      <c r="E211" s="4">
        <v>41</v>
      </c>
      <c r="F211">
        <v>1.06439E-4</v>
      </c>
      <c r="G211">
        <v>5.7287999999999998E-5</v>
      </c>
      <c r="H211">
        <v>8.3240000000000003E-6</v>
      </c>
      <c r="I211">
        <v>5.8621E-5</v>
      </c>
      <c r="J211" s="5"/>
      <c r="K211" s="5">
        <f>F211+H211</f>
        <v>1.14763E-4</v>
      </c>
      <c r="L211" s="5">
        <f>F211-H211</f>
        <v>9.8115000000000005E-5</v>
      </c>
      <c r="M211" s="5">
        <f t="shared" si="15"/>
        <v>-1.3330000000000023E-6</v>
      </c>
      <c r="N211">
        <v>1</v>
      </c>
      <c r="O211" s="5">
        <f t="shared" si="16"/>
        <v>0.8549358242639179</v>
      </c>
      <c r="P211" s="5">
        <f t="shared" si="17"/>
        <v>-1.1615241846239662E-2</v>
      </c>
      <c r="Q211" s="5">
        <f t="shared" si="18"/>
        <v>0.85501472352993513</v>
      </c>
      <c r="R211" s="5">
        <f t="shared" si="19"/>
        <v>-6.7926310611077251E-3</v>
      </c>
    </row>
    <row r="212" spans="5:18" x14ac:dyDescent="0.3">
      <c r="E212" s="4">
        <v>41.5</v>
      </c>
      <c r="F212">
        <v>7.6256999999999999E-5</v>
      </c>
      <c r="G212">
        <v>4.8958000000000001E-5</v>
      </c>
      <c r="H212">
        <v>9.8120000000000002E-6</v>
      </c>
      <c r="I212">
        <v>3.6261999999999999E-5</v>
      </c>
      <c r="J212" s="5"/>
      <c r="K212" s="5">
        <f>F212+H212</f>
        <v>8.6069000000000006E-5</v>
      </c>
      <c r="L212" s="5">
        <f>F212-H212</f>
        <v>6.6444999999999991E-5</v>
      </c>
      <c r="M212" s="5">
        <f t="shared" si="15"/>
        <v>1.2696000000000002E-5</v>
      </c>
      <c r="N212">
        <v>1</v>
      </c>
      <c r="O212" s="5">
        <f t="shared" si="16"/>
        <v>0.77199688621919604</v>
      </c>
      <c r="P212" s="5">
        <f t="shared" si="17"/>
        <v>0.14750955628623547</v>
      </c>
      <c r="Q212" s="5">
        <f t="shared" si="18"/>
        <v>0.78596326983383669</v>
      </c>
      <c r="R212" s="5">
        <f t="shared" si="19"/>
        <v>9.4399800139459977E-2</v>
      </c>
    </row>
    <row r="213" spans="5:18" x14ac:dyDescent="0.3">
      <c r="E213" s="4">
        <v>42</v>
      </c>
      <c r="F213">
        <v>1.1355500000000001E-4</v>
      </c>
      <c r="G213">
        <v>6.8895999999999999E-5</v>
      </c>
      <c r="H213">
        <v>9.2199999999999998E-6</v>
      </c>
      <c r="I213">
        <v>5.3152999999999997E-5</v>
      </c>
      <c r="J213" s="5"/>
      <c r="K213" s="5">
        <f>F213+H213</f>
        <v>1.2277500000000002E-4</v>
      </c>
      <c r="L213" s="5">
        <f>F213-H213</f>
        <v>1.0433500000000001E-4</v>
      </c>
      <c r="M213" s="5">
        <f t="shared" si="15"/>
        <v>1.5743000000000002E-5</v>
      </c>
      <c r="N213">
        <v>1</v>
      </c>
      <c r="O213" s="5">
        <f t="shared" si="16"/>
        <v>0.84980655670942773</v>
      </c>
      <c r="P213" s="5">
        <f t="shared" si="17"/>
        <v>0.12822643046222765</v>
      </c>
      <c r="Q213" s="5">
        <f t="shared" si="18"/>
        <v>0.85942608832605161</v>
      </c>
      <c r="R213" s="5">
        <f t="shared" si="19"/>
        <v>7.4879617959439079E-2</v>
      </c>
    </row>
    <row r="214" spans="5:18" x14ac:dyDescent="0.3">
      <c r="E214" s="4">
        <v>42.5</v>
      </c>
      <c r="F214">
        <v>4.8853999999999997E-5</v>
      </c>
      <c r="G214">
        <v>2.9549000000000001E-5</v>
      </c>
      <c r="H214">
        <v>8.7660000000000004E-6</v>
      </c>
      <c r="I214">
        <v>2.8192999999999999E-5</v>
      </c>
      <c r="J214" s="5"/>
      <c r="K214" s="5">
        <f>F214+H214</f>
        <v>5.7619999999999994E-5</v>
      </c>
      <c r="L214" s="5">
        <f>F214-H214</f>
        <v>4.0088E-5</v>
      </c>
      <c r="M214" s="5">
        <f t="shared" si="15"/>
        <v>1.3560000000000019E-6</v>
      </c>
      <c r="N214">
        <v>1</v>
      </c>
      <c r="O214" s="5">
        <f t="shared" si="16"/>
        <v>0.69573064908018056</v>
      </c>
      <c r="P214" s="5">
        <f t="shared" si="17"/>
        <v>2.3533495314127077E-2</v>
      </c>
      <c r="Q214" s="5">
        <f t="shared" si="18"/>
        <v>0.69612855240338289</v>
      </c>
      <c r="R214" s="5">
        <f t="shared" si="19"/>
        <v>1.6906345912161624E-2</v>
      </c>
    </row>
    <row r="215" spans="5:18" x14ac:dyDescent="0.3">
      <c r="E215" s="4">
        <v>43</v>
      </c>
      <c r="F215">
        <v>6.3800000000000006E-5</v>
      </c>
      <c r="G215">
        <v>3.4876000000000003E-5</v>
      </c>
      <c r="H215">
        <v>6.8770000000000004E-6</v>
      </c>
      <c r="I215">
        <v>3.5717999999999999E-5</v>
      </c>
      <c r="J215" s="5"/>
      <c r="K215" s="5">
        <f>F215+H215</f>
        <v>7.0677000000000001E-5</v>
      </c>
      <c r="L215" s="5">
        <f>F215-H215</f>
        <v>5.6923000000000004E-5</v>
      </c>
      <c r="M215" s="5">
        <f t="shared" si="15"/>
        <v>-8.4199999999999634E-7</v>
      </c>
      <c r="N215">
        <v>1</v>
      </c>
      <c r="O215" s="5">
        <f t="shared" si="16"/>
        <v>0.80539638071791397</v>
      </c>
      <c r="P215" s="5">
        <f t="shared" si="17"/>
        <v>-1.1913352292825054E-2</v>
      </c>
      <c r="Q215" s="5">
        <f t="shared" si="18"/>
        <v>0.80548448652743654</v>
      </c>
      <c r="R215" s="5">
        <f t="shared" si="19"/>
        <v>-7.3954165979444268E-3</v>
      </c>
    </row>
    <row r="216" spans="5:18" x14ac:dyDescent="0.3">
      <c r="E216" s="4">
        <v>43.5</v>
      </c>
      <c r="F216">
        <v>5.3353999999999998E-5</v>
      </c>
      <c r="G216">
        <v>3.0369E-5</v>
      </c>
      <c r="H216">
        <v>6.4860000000000002E-6</v>
      </c>
      <c r="I216">
        <v>2.8989999999999999E-5</v>
      </c>
      <c r="J216" s="5"/>
      <c r="K216" s="5">
        <f>F216+H216</f>
        <v>5.9839999999999996E-5</v>
      </c>
      <c r="L216" s="5">
        <f>F216-H216</f>
        <v>4.6867999999999999E-5</v>
      </c>
      <c r="M216" s="5">
        <f t="shared" si="15"/>
        <v>1.3790000000000015E-6</v>
      </c>
      <c r="N216">
        <v>1</v>
      </c>
      <c r="O216" s="5">
        <f t="shared" si="16"/>
        <v>0.78322192513368982</v>
      </c>
      <c r="P216" s="5">
        <f t="shared" si="17"/>
        <v>2.3044786096256712E-2</v>
      </c>
      <c r="Q216" s="5">
        <f t="shared" si="18"/>
        <v>0.78356087585863132</v>
      </c>
      <c r="R216" s="5">
        <f t="shared" si="19"/>
        <v>1.4707287120866948E-2</v>
      </c>
    </row>
    <row r="217" spans="5:18" x14ac:dyDescent="0.3">
      <c r="E217" s="4">
        <v>44</v>
      </c>
      <c r="F217">
        <v>2.7925000000000001E-5</v>
      </c>
      <c r="G217">
        <v>1.6719E-5</v>
      </c>
      <c r="H217">
        <v>6.251E-6</v>
      </c>
      <c r="I217">
        <v>1.6728E-5</v>
      </c>
      <c r="J217" s="5"/>
      <c r="K217" s="5">
        <f>F217+H217</f>
        <v>3.4175999999999999E-5</v>
      </c>
      <c r="L217" s="5">
        <f>F217-H217</f>
        <v>2.1674000000000003E-5</v>
      </c>
      <c r="M217" s="5">
        <f t="shared" si="15"/>
        <v>-8.9999999999994056E-9</v>
      </c>
      <c r="N217">
        <v>1</v>
      </c>
      <c r="O217" s="5">
        <f t="shared" si="16"/>
        <v>0.63418773408239715</v>
      </c>
      <c r="P217" s="5">
        <f t="shared" si="17"/>
        <v>-2.6334269662919607E-4</v>
      </c>
      <c r="Q217" s="5">
        <f t="shared" si="18"/>
        <v>0.63418778875814152</v>
      </c>
      <c r="R217" s="5">
        <f t="shared" si="19"/>
        <v>-2.0762202368544201E-4</v>
      </c>
    </row>
    <row r="218" spans="5:18" x14ac:dyDescent="0.3">
      <c r="E218" s="4">
        <v>44.5</v>
      </c>
      <c r="F218">
        <v>1.7365000000000001E-5</v>
      </c>
      <c r="G218">
        <v>1.1806E-5</v>
      </c>
      <c r="H218">
        <v>5.8730000000000004E-6</v>
      </c>
      <c r="I218">
        <v>1.1627999999999999E-5</v>
      </c>
      <c r="J218" s="5"/>
      <c r="K218" s="5">
        <f>F218+H218</f>
        <v>2.3238E-5</v>
      </c>
      <c r="L218" s="5">
        <f>F218-H218</f>
        <v>1.1492000000000001E-5</v>
      </c>
      <c r="M218" s="5">
        <f t="shared" si="15"/>
        <v>1.7800000000000067E-7</v>
      </c>
      <c r="N218">
        <v>1</v>
      </c>
      <c r="O218" s="5">
        <f t="shared" si="16"/>
        <v>0.49453481366726915</v>
      </c>
      <c r="P218" s="5">
        <f t="shared" si="17"/>
        <v>7.6598674584732193E-3</v>
      </c>
      <c r="Q218" s="5">
        <f t="shared" si="18"/>
        <v>0.49459413209054753</v>
      </c>
      <c r="R218" s="5">
        <f t="shared" si="19"/>
        <v>7.7438986849519076E-3</v>
      </c>
    </row>
    <row r="219" spans="5:18" x14ac:dyDescent="0.3">
      <c r="E219" s="4">
        <v>45</v>
      </c>
      <c r="F219">
        <v>1.6197000000000001E-5</v>
      </c>
      <c r="G219">
        <v>1.0756E-5</v>
      </c>
      <c r="H219">
        <v>5.5969999999999999E-6</v>
      </c>
      <c r="I219">
        <v>1.0864E-5</v>
      </c>
      <c r="J219" s="5"/>
      <c r="K219" s="5">
        <f>F219+H219</f>
        <v>2.1794000000000002E-5</v>
      </c>
      <c r="L219" s="5">
        <f>F219-H219</f>
        <v>1.06E-5</v>
      </c>
      <c r="M219" s="5">
        <f t="shared" si="15"/>
        <v>-1.0799999999999964E-7</v>
      </c>
      <c r="N219">
        <v>1</v>
      </c>
      <c r="O219" s="5">
        <f t="shared" si="16"/>
        <v>0.48637239607231347</v>
      </c>
      <c r="P219" s="5">
        <f t="shared" si="17"/>
        <v>-4.9554923373405354E-3</v>
      </c>
      <c r="Q219" s="5">
        <f t="shared" si="18"/>
        <v>0.48639764037814659</v>
      </c>
      <c r="R219" s="5">
        <f t="shared" si="19"/>
        <v>-5.0941633538726409E-3</v>
      </c>
    </row>
    <row r="220" spans="5:18" x14ac:dyDescent="0.3">
      <c r="E220" s="4">
        <v>45.5</v>
      </c>
      <c r="F220">
        <v>1.4715000000000001E-5</v>
      </c>
      <c r="G220">
        <v>9.5629999999999998E-6</v>
      </c>
      <c r="H220">
        <v>4.8069999999999999E-6</v>
      </c>
      <c r="I220">
        <v>9.9119999999999993E-6</v>
      </c>
      <c r="J220" s="5"/>
      <c r="K220" s="5">
        <f>F220+H220</f>
        <v>1.9522E-5</v>
      </c>
      <c r="L220" s="5">
        <f>F220-H220</f>
        <v>9.9080000000000007E-6</v>
      </c>
      <c r="M220" s="5">
        <f t="shared" si="15"/>
        <v>-3.4899999999999954E-7</v>
      </c>
      <c r="N220">
        <v>1</v>
      </c>
      <c r="O220" s="5">
        <f t="shared" si="16"/>
        <v>0.50752996619198854</v>
      </c>
      <c r="P220" s="5">
        <f t="shared" si="17"/>
        <v>-1.7877266673496543E-2</v>
      </c>
      <c r="Q220" s="5">
        <f t="shared" si="18"/>
        <v>0.50784472355884169</v>
      </c>
      <c r="R220" s="5">
        <f t="shared" si="19"/>
        <v>-1.7604752148590728E-2</v>
      </c>
    </row>
    <row r="221" spans="5:18" x14ac:dyDescent="0.3">
      <c r="E221" s="4">
        <v>46</v>
      </c>
      <c r="F221">
        <v>1.2011000000000001E-5</v>
      </c>
      <c r="G221">
        <v>8.1990000000000006E-6</v>
      </c>
      <c r="H221">
        <v>4.9269999999999996E-6</v>
      </c>
      <c r="I221">
        <v>8.7269999999999996E-6</v>
      </c>
      <c r="J221" s="5"/>
      <c r="K221" s="5">
        <f>F221+H221</f>
        <v>1.6937999999999999E-5</v>
      </c>
      <c r="L221" s="5">
        <f>F221-H221</f>
        <v>7.0840000000000011E-6</v>
      </c>
      <c r="M221" s="5">
        <f t="shared" si="15"/>
        <v>-5.2799999999999901E-7</v>
      </c>
      <c r="N221">
        <v>1</v>
      </c>
      <c r="O221" s="5">
        <f t="shared" si="16"/>
        <v>0.41823119612705167</v>
      </c>
      <c r="P221" s="5">
        <f t="shared" si="17"/>
        <v>-3.1172511512575218E-2</v>
      </c>
      <c r="Q221" s="5">
        <f t="shared" si="18"/>
        <v>0.41939129567489358</v>
      </c>
      <c r="R221" s="5">
        <f t="shared" si="19"/>
        <v>-3.7198299412409264E-2</v>
      </c>
    </row>
    <row r="222" spans="5:18" x14ac:dyDescent="0.3">
      <c r="E222" s="4">
        <v>46.5</v>
      </c>
      <c r="F222">
        <v>1.1141999999999999E-5</v>
      </c>
      <c r="G222">
        <v>7.7409999999999992E-6</v>
      </c>
      <c r="H222">
        <v>5.1710000000000001E-6</v>
      </c>
      <c r="I222">
        <v>8.3790000000000006E-6</v>
      </c>
      <c r="J222" s="5"/>
      <c r="K222" s="5">
        <f>F222+H222</f>
        <v>1.6312999999999998E-5</v>
      </c>
      <c r="L222" s="5">
        <f>F222-H222</f>
        <v>5.9709999999999992E-6</v>
      </c>
      <c r="M222" s="5">
        <f t="shared" si="15"/>
        <v>-6.3800000000000135E-7</v>
      </c>
      <c r="N222">
        <v>1</v>
      </c>
      <c r="O222" s="5">
        <f t="shared" si="16"/>
        <v>0.3660270949549439</v>
      </c>
      <c r="P222" s="5">
        <f t="shared" si="17"/>
        <v>-3.9109912339851741E-2</v>
      </c>
      <c r="Q222" s="5">
        <f t="shared" si="18"/>
        <v>0.36811060767707632</v>
      </c>
      <c r="R222" s="5">
        <f t="shared" si="19"/>
        <v>-5.3222953358581189E-2</v>
      </c>
    </row>
    <row r="223" spans="5:18" x14ac:dyDescent="0.3">
      <c r="E223" s="4">
        <v>47</v>
      </c>
      <c r="F223">
        <v>1.0322999999999999E-5</v>
      </c>
      <c r="G223">
        <v>6.934E-6</v>
      </c>
      <c r="H223">
        <v>4.6310000000000002E-6</v>
      </c>
      <c r="I223">
        <v>7.9889999999999992E-6</v>
      </c>
      <c r="J223" s="5"/>
      <c r="K223" s="5">
        <f>F223+H223</f>
        <v>1.4953999999999999E-5</v>
      </c>
      <c r="L223" s="5">
        <f>F223-H223</f>
        <v>5.691999999999999E-6</v>
      </c>
      <c r="M223" s="5">
        <f t="shared" si="15"/>
        <v>-1.0549999999999992E-6</v>
      </c>
      <c r="N223">
        <v>1</v>
      </c>
      <c r="O223" s="5">
        <f t="shared" si="16"/>
        <v>0.38063394409522533</v>
      </c>
      <c r="P223" s="5">
        <f t="shared" si="17"/>
        <v>-7.054968570282194E-2</v>
      </c>
      <c r="Q223" s="5">
        <f t="shared" si="18"/>
        <v>0.38711685257846118</v>
      </c>
      <c r="R223" s="5">
        <f t="shared" si="19"/>
        <v>-9.1634045260164804E-2</v>
      </c>
    </row>
    <row r="224" spans="5:18" x14ac:dyDescent="0.3">
      <c r="E224" s="4">
        <v>47.5</v>
      </c>
      <c r="F224">
        <v>9.8130000000000007E-6</v>
      </c>
      <c r="G224">
        <v>6.9380000000000003E-6</v>
      </c>
      <c r="H224">
        <v>4.7949999999999998E-6</v>
      </c>
      <c r="I224">
        <v>7.5920000000000003E-6</v>
      </c>
      <c r="J224" s="5"/>
      <c r="K224" s="5">
        <f>F224+H224</f>
        <v>1.4608E-5</v>
      </c>
      <c r="L224" s="5">
        <f>F224-H224</f>
        <v>5.0180000000000009E-6</v>
      </c>
      <c r="M224" s="5">
        <f t="shared" si="15"/>
        <v>-6.5400000000000001E-7</v>
      </c>
      <c r="N224">
        <v>1</v>
      </c>
      <c r="O224" s="5">
        <f t="shared" si="16"/>
        <v>0.34351040525739329</v>
      </c>
      <c r="P224" s="5">
        <f t="shared" si="17"/>
        <v>-4.4769989047097482E-2</v>
      </c>
      <c r="Q224" s="5">
        <f t="shared" si="18"/>
        <v>0.34641557476443779</v>
      </c>
      <c r="R224" s="5">
        <f t="shared" si="19"/>
        <v>-6.4800150802779719E-2</v>
      </c>
    </row>
    <row r="225" spans="5:18" x14ac:dyDescent="0.3">
      <c r="E225" s="4">
        <v>48</v>
      </c>
      <c r="F225">
        <v>9.0909999999999999E-6</v>
      </c>
      <c r="G225">
        <v>6.6889999999999998E-6</v>
      </c>
      <c r="H225">
        <v>4.6630000000000001E-6</v>
      </c>
      <c r="I225">
        <v>7.0899999999999999E-6</v>
      </c>
      <c r="J225" s="5"/>
      <c r="K225" s="5">
        <f>F225+H225</f>
        <v>1.3754000000000001E-5</v>
      </c>
      <c r="L225" s="5">
        <f>F225-H225</f>
        <v>4.4279999999999998E-6</v>
      </c>
      <c r="M225" s="5">
        <f t="shared" si="15"/>
        <v>-4.0100000000000006E-7</v>
      </c>
      <c r="N225">
        <v>1</v>
      </c>
      <c r="O225" s="5">
        <f t="shared" si="16"/>
        <v>0.32194270757597787</v>
      </c>
      <c r="P225" s="5">
        <f t="shared" si="17"/>
        <v>-2.9155154864039554E-2</v>
      </c>
      <c r="Q225" s="5">
        <f t="shared" si="18"/>
        <v>0.32326015841191708</v>
      </c>
      <c r="R225" s="5">
        <f t="shared" si="19"/>
        <v>-4.5156859243931306E-2</v>
      </c>
    </row>
    <row r="226" spans="5:18" x14ac:dyDescent="0.3">
      <c r="E226" s="4">
        <v>48.5</v>
      </c>
      <c r="F226">
        <v>9.1479999999999995E-6</v>
      </c>
      <c r="G226">
        <v>6.4489999999999996E-6</v>
      </c>
      <c r="H226">
        <v>4.634E-6</v>
      </c>
      <c r="I226">
        <v>7.2309999999999999E-6</v>
      </c>
      <c r="J226" s="5"/>
      <c r="K226" s="5">
        <f>F226+H226</f>
        <v>1.3782E-5</v>
      </c>
      <c r="L226" s="5">
        <f>F226-H226</f>
        <v>4.5139999999999995E-6</v>
      </c>
      <c r="M226" s="5">
        <f t="shared" si="15"/>
        <v>-7.8200000000000031E-7</v>
      </c>
      <c r="N226">
        <v>1</v>
      </c>
      <c r="O226" s="5">
        <f t="shared" si="16"/>
        <v>0.32752866057176022</v>
      </c>
      <c r="P226" s="5">
        <f t="shared" si="17"/>
        <v>-5.6740676244376745E-2</v>
      </c>
      <c r="Q226" s="5">
        <f t="shared" si="18"/>
        <v>0.33240717175867385</v>
      </c>
      <c r="R226" s="5">
        <f t="shared" si="19"/>
        <v>-8.5768151581224833E-2</v>
      </c>
    </row>
    <row r="227" spans="5:18" x14ac:dyDescent="0.3">
      <c r="E227" s="4">
        <v>49</v>
      </c>
      <c r="F227">
        <v>9.0480000000000004E-6</v>
      </c>
      <c r="G227">
        <v>6.5289999999999997E-6</v>
      </c>
      <c r="H227">
        <v>4.6840000000000004E-6</v>
      </c>
      <c r="I227">
        <v>7.2660000000000004E-6</v>
      </c>
      <c r="J227" s="5"/>
      <c r="K227" s="5">
        <f>F227+H227</f>
        <v>1.3732E-5</v>
      </c>
      <c r="L227" s="5">
        <f>F227-H227</f>
        <v>4.3640000000000001E-6</v>
      </c>
      <c r="M227" s="5">
        <f t="shared" si="15"/>
        <v>-7.3700000000000074E-7</v>
      </c>
      <c r="N227">
        <v>1</v>
      </c>
      <c r="O227" s="5">
        <f t="shared" si="16"/>
        <v>0.31779784445091758</v>
      </c>
      <c r="P227" s="5">
        <f t="shared" si="17"/>
        <v>-5.3670259248470777E-2</v>
      </c>
      <c r="Q227" s="5">
        <f t="shared" si="18"/>
        <v>0.32229794703883496</v>
      </c>
      <c r="R227" s="5">
        <f t="shared" si="19"/>
        <v>-8.3651562998042495E-2</v>
      </c>
    </row>
    <row r="228" spans="5:18" x14ac:dyDescent="0.3">
      <c r="E228" s="4">
        <v>49.5</v>
      </c>
      <c r="F228">
        <v>9.1759999999999999E-6</v>
      </c>
      <c r="G228">
        <v>6.5769999999999999E-6</v>
      </c>
      <c r="H228">
        <v>4.5170000000000001E-6</v>
      </c>
      <c r="I228">
        <v>7.0330000000000003E-6</v>
      </c>
      <c r="J228" s="5"/>
      <c r="K228" s="5">
        <f>F228+H228</f>
        <v>1.3692999999999999E-5</v>
      </c>
      <c r="L228" s="5">
        <f>F228-H228</f>
        <v>4.6589999999999998E-6</v>
      </c>
      <c r="M228" s="5">
        <f t="shared" si="15"/>
        <v>-4.5600000000000038E-7</v>
      </c>
      <c r="N228">
        <v>1</v>
      </c>
      <c r="O228" s="5">
        <f t="shared" si="16"/>
        <v>0.3402468414518367</v>
      </c>
      <c r="P228" s="5">
        <f t="shared" si="17"/>
        <v>-3.3301686993354299E-2</v>
      </c>
      <c r="Q228" s="5">
        <f t="shared" si="18"/>
        <v>0.34187265973539716</v>
      </c>
      <c r="R228" s="5">
        <f t="shared" si="19"/>
        <v>-4.8782166084562643E-2</v>
      </c>
    </row>
    <row r="229" spans="5:18" x14ac:dyDescent="0.3">
      <c r="E229" s="4">
        <v>50</v>
      </c>
      <c r="F229">
        <v>9.0510000000000002E-6</v>
      </c>
      <c r="G229">
        <v>6.127E-6</v>
      </c>
      <c r="H229">
        <v>4.2520000000000001E-6</v>
      </c>
      <c r="I229">
        <v>7.0360000000000001E-6</v>
      </c>
      <c r="J229" s="5"/>
      <c r="K229" s="5">
        <f>F229+H229</f>
        <v>1.3303000000000001E-5</v>
      </c>
      <c r="L229" s="5">
        <f>F229-H229</f>
        <v>4.7990000000000001E-6</v>
      </c>
      <c r="M229" s="5">
        <f t="shared" si="15"/>
        <v>-9.0900000000000011E-7</v>
      </c>
      <c r="N229">
        <v>1</v>
      </c>
      <c r="O229" s="5">
        <f t="shared" si="16"/>
        <v>0.36074569645944521</v>
      </c>
      <c r="P229" s="5">
        <f t="shared" si="17"/>
        <v>-6.8330451777794482E-2</v>
      </c>
      <c r="Q229" s="5">
        <f t="shared" si="18"/>
        <v>0.36716005795043621</v>
      </c>
      <c r="R229" s="5">
        <f t="shared" si="19"/>
        <v>-9.359837434205881E-2</v>
      </c>
    </row>
    <row r="230" spans="5:18" x14ac:dyDescent="0.3">
      <c r="E230" s="4">
        <v>50.5</v>
      </c>
      <c r="F230">
        <v>9.1919999999999994E-6</v>
      </c>
      <c r="G230">
        <v>6.4899999999999997E-6</v>
      </c>
      <c r="H230">
        <v>4.5619999999999997E-6</v>
      </c>
      <c r="I230">
        <v>7.114E-6</v>
      </c>
      <c r="J230" s="5"/>
      <c r="K230" s="5">
        <f>F230+H230</f>
        <v>1.3753999999999999E-5</v>
      </c>
      <c r="L230" s="5">
        <f>F230-H230</f>
        <v>4.6299999999999997E-6</v>
      </c>
      <c r="M230" s="5">
        <f t="shared" si="15"/>
        <v>-6.2400000000000029E-7</v>
      </c>
      <c r="N230">
        <v>1</v>
      </c>
      <c r="O230" s="5">
        <f t="shared" si="16"/>
        <v>0.33662934419078089</v>
      </c>
      <c r="P230" s="5">
        <f t="shared" si="17"/>
        <v>-4.5368620037807207E-2</v>
      </c>
      <c r="Q230" s="5">
        <f t="shared" si="18"/>
        <v>0.33967282354414247</v>
      </c>
      <c r="R230" s="5">
        <f t="shared" si="19"/>
        <v>-6.6982999261787926E-2</v>
      </c>
    </row>
    <row r="231" spans="5:18" x14ac:dyDescent="0.3">
      <c r="E231" s="4">
        <v>51</v>
      </c>
      <c r="F231">
        <v>8.7509999999999997E-6</v>
      </c>
      <c r="G231">
        <v>6.02E-6</v>
      </c>
      <c r="H231">
        <v>4.2880000000000003E-6</v>
      </c>
      <c r="I231">
        <v>7.075E-6</v>
      </c>
      <c r="J231" s="5"/>
      <c r="K231" s="5">
        <f>F231+H231</f>
        <v>1.3039E-5</v>
      </c>
      <c r="L231" s="5">
        <f>F231-H231</f>
        <v>4.4629999999999995E-6</v>
      </c>
      <c r="M231" s="5">
        <f t="shared" si="15"/>
        <v>-1.0550000000000001E-6</v>
      </c>
      <c r="N231">
        <v>1</v>
      </c>
      <c r="O231" s="5">
        <f t="shared" si="16"/>
        <v>0.34228084975841699</v>
      </c>
      <c r="P231" s="5">
        <f t="shared" si="17"/>
        <v>-8.0911112815399963E-2</v>
      </c>
      <c r="Q231" s="5">
        <f t="shared" si="18"/>
        <v>0.35171407178043135</v>
      </c>
      <c r="R231" s="5">
        <f t="shared" si="19"/>
        <v>-0.11606349400478007</v>
      </c>
    </row>
    <row r="232" spans="5:18" x14ac:dyDescent="0.3">
      <c r="E232" s="4">
        <v>51.5</v>
      </c>
      <c r="F232">
        <v>9.6290000000000005E-6</v>
      </c>
      <c r="G232">
        <v>6.426E-6</v>
      </c>
      <c r="H232">
        <v>4.2130000000000002E-6</v>
      </c>
      <c r="I232">
        <v>7.4660000000000002E-6</v>
      </c>
      <c r="J232" s="5"/>
      <c r="K232" s="5">
        <f>F232+H232</f>
        <v>1.3842000000000001E-5</v>
      </c>
      <c r="L232" s="5">
        <f>F232-H232</f>
        <v>5.4160000000000003E-6</v>
      </c>
      <c r="M232" s="5">
        <f t="shared" si="15"/>
        <v>-1.0400000000000002E-6</v>
      </c>
      <c r="N232">
        <v>1</v>
      </c>
      <c r="O232" s="5">
        <f t="shared" si="16"/>
        <v>0.39127293743678659</v>
      </c>
      <c r="P232" s="5">
        <f t="shared" si="17"/>
        <v>-7.513365120647307E-2</v>
      </c>
      <c r="Q232" s="5">
        <f t="shared" si="18"/>
        <v>0.39842135624741237</v>
      </c>
      <c r="R232" s="5">
        <f t="shared" si="19"/>
        <v>-9.4857172671966763E-2</v>
      </c>
    </row>
    <row r="233" spans="5:18" x14ac:dyDescent="0.3">
      <c r="E233" s="4">
        <v>52</v>
      </c>
      <c r="F233">
        <v>9.3780000000000007E-6</v>
      </c>
      <c r="G233">
        <v>6.533E-6</v>
      </c>
      <c r="H233">
        <v>4.2910000000000001E-6</v>
      </c>
      <c r="I233">
        <v>7.0550000000000002E-6</v>
      </c>
      <c r="J233" s="5"/>
      <c r="K233" s="5">
        <f>F233+H233</f>
        <v>1.3669000000000001E-5</v>
      </c>
      <c r="L233" s="5">
        <f>F233-H233</f>
        <v>5.0870000000000006E-6</v>
      </c>
      <c r="M233" s="5">
        <f t="shared" si="15"/>
        <v>-5.2200000000000025E-7</v>
      </c>
      <c r="N233">
        <v>1</v>
      </c>
      <c r="O233" s="5">
        <f t="shared" si="16"/>
        <v>0.37215597337040018</v>
      </c>
      <c r="P233" s="5">
        <f t="shared" si="17"/>
        <v>-3.8188601946009232E-2</v>
      </c>
      <c r="Q233" s="5">
        <f t="shared" si="18"/>
        <v>0.37411019477402746</v>
      </c>
      <c r="R233" s="5">
        <f t="shared" si="19"/>
        <v>-5.1128299072859797E-2</v>
      </c>
    </row>
    <row r="234" spans="5:18" x14ac:dyDescent="0.3">
      <c r="E234" s="4">
        <v>52.5</v>
      </c>
      <c r="F234">
        <v>9.2010000000000005E-6</v>
      </c>
      <c r="G234">
        <v>6.3130000000000004E-6</v>
      </c>
      <c r="H234">
        <v>4.1559999999999997E-6</v>
      </c>
      <c r="I234">
        <v>6.8940000000000004E-6</v>
      </c>
      <c r="J234" s="5"/>
      <c r="K234" s="5">
        <f>F234+H234</f>
        <v>1.3357000000000001E-5</v>
      </c>
      <c r="L234" s="5">
        <f>F234-H234</f>
        <v>5.0450000000000008E-6</v>
      </c>
      <c r="M234" s="5">
        <f t="shared" si="15"/>
        <v>-5.8100000000000003E-7</v>
      </c>
      <c r="N234">
        <v>1</v>
      </c>
      <c r="O234" s="5">
        <f t="shared" si="16"/>
        <v>0.37770457438047467</v>
      </c>
      <c r="P234" s="5">
        <f t="shared" si="17"/>
        <v>-4.3497791420229096E-2</v>
      </c>
      <c r="Q234" s="5">
        <f t="shared" si="18"/>
        <v>0.38020100389974421</v>
      </c>
      <c r="R234" s="5">
        <f t="shared" si="19"/>
        <v>-5.7329208791602422E-2</v>
      </c>
    </row>
    <row r="235" spans="5:18" x14ac:dyDescent="0.3">
      <c r="E235" s="4">
        <v>53</v>
      </c>
      <c r="F235">
        <v>9.4960000000000002E-6</v>
      </c>
      <c r="G235">
        <v>6.5849999999999996E-6</v>
      </c>
      <c r="H235">
        <v>4.3839999999999999E-6</v>
      </c>
      <c r="I235">
        <v>7.2080000000000003E-6</v>
      </c>
      <c r="J235" s="5"/>
      <c r="K235" s="5">
        <f>F235+H235</f>
        <v>1.3879999999999999E-5</v>
      </c>
      <c r="L235" s="5">
        <f>F235-H235</f>
        <v>5.1120000000000004E-6</v>
      </c>
      <c r="M235" s="5">
        <f t="shared" si="15"/>
        <v>-6.2300000000000064E-7</v>
      </c>
      <c r="N235">
        <v>1</v>
      </c>
      <c r="O235" s="5">
        <f t="shared" si="16"/>
        <v>0.36829971181556198</v>
      </c>
      <c r="P235" s="5">
        <f t="shared" si="17"/>
        <v>-4.4884726224783913E-2</v>
      </c>
      <c r="Q235" s="5">
        <f t="shared" si="18"/>
        <v>0.37102468431588187</v>
      </c>
      <c r="R235" s="5">
        <f t="shared" si="19"/>
        <v>-6.0636039212253606E-2</v>
      </c>
    </row>
    <row r="236" spans="5:18" x14ac:dyDescent="0.3">
      <c r="E236" s="4">
        <v>53.5</v>
      </c>
      <c r="F236">
        <v>9.6569999999999992E-6</v>
      </c>
      <c r="G236">
        <v>6.5390000000000004E-6</v>
      </c>
      <c r="H236">
        <v>4.1629999999999998E-6</v>
      </c>
      <c r="I236">
        <v>7.1459999999999999E-6</v>
      </c>
      <c r="J236" s="5"/>
      <c r="K236" s="5">
        <f>F236+H236</f>
        <v>1.382E-5</v>
      </c>
      <c r="L236" s="5">
        <f>F236-H236</f>
        <v>5.4939999999999994E-6</v>
      </c>
      <c r="M236" s="5">
        <f t="shared" si="15"/>
        <v>-6.0699999999999944E-7</v>
      </c>
      <c r="N236">
        <v>1</v>
      </c>
      <c r="O236" s="5">
        <f t="shared" si="16"/>
        <v>0.39753979739507955</v>
      </c>
      <c r="P236" s="5">
        <f t="shared" si="17"/>
        <v>-4.3921852387843664E-2</v>
      </c>
      <c r="Q236" s="5">
        <f t="shared" si="18"/>
        <v>0.39995877241298311</v>
      </c>
      <c r="R236" s="5">
        <f t="shared" si="19"/>
        <v>-5.501893887859588E-2</v>
      </c>
    </row>
    <row r="237" spans="5:18" x14ac:dyDescent="0.3">
      <c r="E237" s="4">
        <v>54</v>
      </c>
      <c r="F237">
        <v>9.7739999999999999E-6</v>
      </c>
      <c r="G237">
        <v>6.9410000000000001E-6</v>
      </c>
      <c r="H237">
        <v>4.3850000000000004E-6</v>
      </c>
      <c r="I237">
        <v>7.1539999999999996E-6</v>
      </c>
      <c r="J237" s="5"/>
      <c r="K237" s="5">
        <f>F237+H237</f>
        <v>1.4159000000000001E-5</v>
      </c>
      <c r="L237" s="5">
        <f>F237-H237</f>
        <v>5.3889999999999996E-6</v>
      </c>
      <c r="M237" s="5">
        <f t="shared" si="15"/>
        <v>-2.1299999999999949E-7</v>
      </c>
      <c r="N237">
        <v>1</v>
      </c>
      <c r="O237" s="5">
        <f t="shared" si="16"/>
        <v>0.38060597499823429</v>
      </c>
      <c r="P237" s="5">
        <f t="shared" si="17"/>
        <v>-1.5043435270852423E-2</v>
      </c>
      <c r="Q237" s="5">
        <f t="shared" si="18"/>
        <v>0.38090315455389034</v>
      </c>
      <c r="R237" s="5">
        <f t="shared" si="19"/>
        <v>-1.9752197630917501E-2</v>
      </c>
    </row>
    <row r="238" spans="5:18" x14ac:dyDescent="0.3">
      <c r="E238" s="4">
        <v>54.5</v>
      </c>
      <c r="F238">
        <v>1.0066E-5</v>
      </c>
      <c r="G238">
        <v>6.6259999999999997E-6</v>
      </c>
      <c r="H238">
        <v>4.425E-6</v>
      </c>
      <c r="I238">
        <v>7.6850000000000001E-6</v>
      </c>
      <c r="J238" s="5"/>
      <c r="K238" s="5">
        <f>F238+H238</f>
        <v>1.4491000000000001E-5</v>
      </c>
      <c r="L238" s="5">
        <f>F238-H238</f>
        <v>5.6409999999999999E-6</v>
      </c>
      <c r="M238" s="5">
        <f t="shared" si="15"/>
        <v>-1.0590000000000004E-6</v>
      </c>
      <c r="N238">
        <v>1</v>
      </c>
      <c r="O238" s="5">
        <f t="shared" si="16"/>
        <v>0.38927610240839139</v>
      </c>
      <c r="P238" s="5">
        <f t="shared" si="17"/>
        <v>-7.3079842660961999E-2</v>
      </c>
      <c r="Q238" s="5">
        <f t="shared" si="18"/>
        <v>0.3960764412453982</v>
      </c>
      <c r="R238" s="5">
        <f t="shared" si="19"/>
        <v>-9.2786354990175512E-2</v>
      </c>
    </row>
    <row r="239" spans="5:18" x14ac:dyDescent="0.3">
      <c r="E239" s="4">
        <v>55</v>
      </c>
      <c r="F239">
        <v>9.7659999999999993E-6</v>
      </c>
      <c r="G239">
        <v>6.7139999999999996E-6</v>
      </c>
      <c r="H239">
        <v>4.2390000000000004E-6</v>
      </c>
      <c r="I239">
        <v>7.1729999999999998E-6</v>
      </c>
      <c r="J239" s="5"/>
      <c r="K239" s="5">
        <f>F239+H239</f>
        <v>1.4004999999999999E-5</v>
      </c>
      <c r="L239" s="5">
        <f>F239-H239</f>
        <v>5.5269999999999989E-6</v>
      </c>
      <c r="M239" s="5">
        <f t="shared" si="15"/>
        <v>-4.5900000000000018E-7</v>
      </c>
      <c r="N239">
        <v>1</v>
      </c>
      <c r="O239" s="5">
        <f t="shared" si="16"/>
        <v>0.39464476972509815</v>
      </c>
      <c r="P239" s="5">
        <f t="shared" si="17"/>
        <v>-3.2774009282399159E-2</v>
      </c>
      <c r="Q239" s="5">
        <f t="shared" si="18"/>
        <v>0.39600332063736349</v>
      </c>
      <c r="R239" s="5">
        <f t="shared" si="19"/>
        <v>-4.1428364177398501E-2</v>
      </c>
    </row>
    <row r="240" spans="5:18" x14ac:dyDescent="0.3">
      <c r="E240" s="4">
        <v>55.5</v>
      </c>
      <c r="F240">
        <v>1.0366E-5</v>
      </c>
      <c r="G240">
        <v>6.5869999999999998E-6</v>
      </c>
      <c r="H240">
        <v>4.3900000000000003E-6</v>
      </c>
      <c r="I240">
        <v>8.2439999999999993E-6</v>
      </c>
      <c r="J240" s="5"/>
      <c r="K240" s="5">
        <f>F240+H240</f>
        <v>1.4756000000000001E-5</v>
      </c>
      <c r="L240" s="5">
        <f>F240-H240</f>
        <v>5.976E-6</v>
      </c>
      <c r="M240" s="5">
        <f t="shared" si="15"/>
        <v>-1.6569999999999996E-6</v>
      </c>
      <c r="N240">
        <v>1</v>
      </c>
      <c r="O240" s="5">
        <f t="shared" si="16"/>
        <v>0.40498780157224179</v>
      </c>
      <c r="P240" s="5">
        <f t="shared" si="17"/>
        <v>-0.11229330441854157</v>
      </c>
      <c r="Q240" s="5">
        <f t="shared" si="18"/>
        <v>0.42026765952134926</v>
      </c>
      <c r="R240" s="5">
        <f t="shared" si="19"/>
        <v>-0.13524037122978103</v>
      </c>
    </row>
    <row r="241" spans="5:18" x14ac:dyDescent="0.3">
      <c r="E241" s="4">
        <v>56</v>
      </c>
      <c r="F241">
        <v>9.9680000000000001E-6</v>
      </c>
      <c r="G241">
        <v>6.2099999999999998E-6</v>
      </c>
      <c r="H241">
        <v>4.1200000000000004E-6</v>
      </c>
      <c r="I241">
        <v>7.6240000000000002E-6</v>
      </c>
      <c r="J241" s="5"/>
      <c r="K241" s="5">
        <f>F241+H241</f>
        <v>1.4088000000000001E-5</v>
      </c>
      <c r="L241" s="5">
        <f>F241-H241</f>
        <v>5.8479999999999997E-6</v>
      </c>
      <c r="M241" s="5">
        <f t="shared" si="15"/>
        <v>-1.4140000000000004E-6</v>
      </c>
      <c r="N241">
        <v>1</v>
      </c>
      <c r="O241" s="5">
        <f t="shared" si="16"/>
        <v>0.41510505394662117</v>
      </c>
      <c r="P241" s="5">
        <f t="shared" si="17"/>
        <v>-0.10036910846110167</v>
      </c>
      <c r="Q241" s="5">
        <f t="shared" si="18"/>
        <v>0.42706693122425632</v>
      </c>
      <c r="R241" s="5">
        <f t="shared" si="19"/>
        <v>-0.11861937739933656</v>
      </c>
    </row>
    <row r="242" spans="5:18" x14ac:dyDescent="0.3">
      <c r="E242" s="4">
        <v>56.5</v>
      </c>
      <c r="F242">
        <v>1.0515E-5</v>
      </c>
      <c r="G242">
        <v>6.6930000000000001E-6</v>
      </c>
      <c r="H242">
        <v>4.0690000000000003E-6</v>
      </c>
      <c r="I242">
        <v>7.6809999999999998E-6</v>
      </c>
      <c r="J242" s="5"/>
      <c r="K242" s="5">
        <f>F242+H242</f>
        <v>1.4584000000000001E-5</v>
      </c>
      <c r="L242" s="5">
        <f>F242-H242</f>
        <v>6.4459999999999998E-6</v>
      </c>
      <c r="M242" s="5">
        <f t="shared" si="15"/>
        <v>-9.8799999999999969E-7</v>
      </c>
      <c r="N242">
        <v>1</v>
      </c>
      <c r="O242" s="5">
        <f t="shared" si="16"/>
        <v>0.44199122325836526</v>
      </c>
      <c r="P242" s="5">
        <f t="shared" si="17"/>
        <v>-6.774547449259459E-2</v>
      </c>
      <c r="Q242" s="5">
        <f t="shared" si="18"/>
        <v>0.4471528717917988</v>
      </c>
      <c r="R242" s="5">
        <f t="shared" si="19"/>
        <v>-7.6044859157705633E-2</v>
      </c>
    </row>
    <row r="243" spans="5:18" x14ac:dyDescent="0.3">
      <c r="E243" s="4">
        <v>57</v>
      </c>
      <c r="F243">
        <v>1.0845E-5</v>
      </c>
      <c r="G243">
        <v>6.8889999999999996E-6</v>
      </c>
      <c r="H243">
        <v>4.2869999999999998E-6</v>
      </c>
      <c r="I243">
        <v>8.2670000000000006E-6</v>
      </c>
      <c r="J243" s="5"/>
      <c r="K243" s="5">
        <f>F243+H243</f>
        <v>1.5132E-5</v>
      </c>
      <c r="L243" s="5">
        <f>F243-H243</f>
        <v>6.5580000000000006E-6</v>
      </c>
      <c r="M243" s="5">
        <f t="shared" si="15"/>
        <v>-1.378000000000001E-6</v>
      </c>
      <c r="N243">
        <v>1</v>
      </c>
      <c r="O243" s="5">
        <f t="shared" si="16"/>
        <v>0.43338620142743856</v>
      </c>
      <c r="P243" s="5">
        <f t="shared" si="17"/>
        <v>-9.1065292096219996E-2</v>
      </c>
      <c r="Q243" s="5">
        <f t="shared" si="18"/>
        <v>0.44285041155256277</v>
      </c>
      <c r="R243" s="5">
        <f t="shared" si="19"/>
        <v>-0.10355597402605078</v>
      </c>
    </row>
    <row r="244" spans="5:18" x14ac:dyDescent="0.3">
      <c r="E244" s="4">
        <v>57.5</v>
      </c>
      <c r="F244">
        <v>1.1188E-5</v>
      </c>
      <c r="G244">
        <v>7.0639999999999996E-6</v>
      </c>
      <c r="H244">
        <v>4.3340000000000003E-6</v>
      </c>
      <c r="I244">
        <v>8.3739999999999998E-6</v>
      </c>
      <c r="J244" s="5"/>
      <c r="K244" s="5">
        <f>F244+H244</f>
        <v>1.5522000000000001E-5</v>
      </c>
      <c r="L244" s="5">
        <f>F244-H244</f>
        <v>6.8539999999999999E-6</v>
      </c>
      <c r="M244" s="5">
        <f t="shared" si="15"/>
        <v>-1.3100000000000002E-6</v>
      </c>
      <c r="N244">
        <v>1</v>
      </c>
      <c r="O244" s="5">
        <f t="shared" si="16"/>
        <v>0.44156680840097923</v>
      </c>
      <c r="P244" s="5">
        <f t="shared" si="17"/>
        <v>-8.4396340677747719E-2</v>
      </c>
      <c r="Q244" s="5">
        <f t="shared" si="18"/>
        <v>0.449559772000589</v>
      </c>
      <c r="R244" s="5">
        <f t="shared" si="19"/>
        <v>-9.4425820920174722E-2</v>
      </c>
    </row>
    <row r="245" spans="5:18" x14ac:dyDescent="0.3">
      <c r="E245" s="4">
        <v>58</v>
      </c>
      <c r="F245">
        <v>1.0694E-5</v>
      </c>
      <c r="G245">
        <v>6.8789999999999997E-6</v>
      </c>
      <c r="H245">
        <v>4.2729999999999996E-6</v>
      </c>
      <c r="I245">
        <v>8.0730000000000005E-6</v>
      </c>
      <c r="J245" s="5"/>
      <c r="K245" s="5">
        <f>F245+H245</f>
        <v>1.4966999999999999E-5</v>
      </c>
      <c r="L245" s="5">
        <f>F245-H245</f>
        <v>6.421E-6</v>
      </c>
      <c r="M245" s="5">
        <f t="shared" si="15"/>
        <v>-1.1940000000000008E-6</v>
      </c>
      <c r="N245">
        <v>1</v>
      </c>
      <c r="O245" s="5">
        <f t="shared" si="16"/>
        <v>0.42901048974410372</v>
      </c>
      <c r="P245" s="5">
        <f t="shared" si="17"/>
        <v>-7.9775506113449648E-2</v>
      </c>
      <c r="Q245" s="5">
        <f t="shared" si="18"/>
        <v>0.43636467740427015</v>
      </c>
      <c r="R245" s="5">
        <f t="shared" si="19"/>
        <v>-9.192621882550385E-2</v>
      </c>
    </row>
    <row r="246" spans="5:18" x14ac:dyDescent="0.3">
      <c r="E246" s="4">
        <v>58.5</v>
      </c>
      <c r="F246">
        <v>1.0708E-5</v>
      </c>
      <c r="G246">
        <v>6.9380000000000003E-6</v>
      </c>
      <c r="H246">
        <v>4.053E-6</v>
      </c>
      <c r="I246">
        <v>7.9279999999999993E-6</v>
      </c>
      <c r="J246" s="5"/>
      <c r="K246" s="5">
        <f>F246+H246</f>
        <v>1.4761E-5</v>
      </c>
      <c r="L246" s="5">
        <f>F246-H246</f>
        <v>6.6549999999999998E-6</v>
      </c>
      <c r="M246" s="5">
        <f t="shared" si="15"/>
        <v>-9.8999999999999899E-7</v>
      </c>
      <c r="N246">
        <v>1</v>
      </c>
      <c r="O246" s="5">
        <f t="shared" si="16"/>
        <v>0.45085021340017611</v>
      </c>
      <c r="P246" s="5">
        <f t="shared" si="17"/>
        <v>-6.706862678680299E-2</v>
      </c>
      <c r="Q246" s="5">
        <f t="shared" si="18"/>
        <v>0.45581149132295012</v>
      </c>
      <c r="R246" s="5">
        <f t="shared" si="19"/>
        <v>-7.3838668523912757E-2</v>
      </c>
    </row>
    <row r="247" spans="5:18" x14ac:dyDescent="0.3">
      <c r="E247" s="4">
        <v>59</v>
      </c>
      <c r="F247">
        <v>1.1943000000000001E-5</v>
      </c>
      <c r="G247">
        <v>7.2300000000000002E-6</v>
      </c>
      <c r="H247">
        <v>4.3599999999999998E-6</v>
      </c>
      <c r="I247">
        <v>8.9749999999999996E-6</v>
      </c>
      <c r="J247" s="5"/>
      <c r="K247" s="5">
        <f>F247+H247</f>
        <v>1.6303E-5</v>
      </c>
      <c r="L247" s="5">
        <f>F247-H247</f>
        <v>7.5830000000000009E-6</v>
      </c>
      <c r="M247" s="5">
        <f t="shared" si="15"/>
        <v>-1.7449999999999994E-6</v>
      </c>
      <c r="N247">
        <v>1</v>
      </c>
      <c r="O247" s="5">
        <f t="shared" si="16"/>
        <v>0.46512911734036688</v>
      </c>
      <c r="P247" s="5">
        <f t="shared" si="17"/>
        <v>-0.10703551493590133</v>
      </c>
      <c r="Q247" s="5">
        <f t="shared" si="18"/>
        <v>0.47728576058313571</v>
      </c>
      <c r="R247" s="5">
        <f t="shared" si="19"/>
        <v>-0.11309118047649626</v>
      </c>
    </row>
    <row r="248" spans="5:18" x14ac:dyDescent="0.3">
      <c r="E248" s="4">
        <v>59.5</v>
      </c>
      <c r="F248">
        <v>1.0667E-5</v>
      </c>
      <c r="G248">
        <v>6.8129999999999998E-6</v>
      </c>
      <c r="H248">
        <v>4.1160000000000001E-6</v>
      </c>
      <c r="I248">
        <v>8.0029999999999994E-6</v>
      </c>
      <c r="J248" s="5"/>
      <c r="K248" s="5">
        <f>F248+H248</f>
        <v>1.4783000000000001E-5</v>
      </c>
      <c r="L248" s="5">
        <f>F248-H248</f>
        <v>6.5509999999999996E-6</v>
      </c>
      <c r="M248" s="5">
        <f t="shared" si="15"/>
        <v>-1.1899999999999996E-6</v>
      </c>
      <c r="N248">
        <v>1</v>
      </c>
      <c r="O248" s="5">
        <f t="shared" si="16"/>
        <v>0.44314415206656288</v>
      </c>
      <c r="P248" s="5">
        <f t="shared" si="17"/>
        <v>-8.0497869174051245E-2</v>
      </c>
      <c r="Q248" s="5">
        <f t="shared" si="18"/>
        <v>0.45039609950837239</v>
      </c>
      <c r="R248" s="5">
        <f t="shared" si="19"/>
        <v>-8.9846149152723737E-2</v>
      </c>
    </row>
    <row r="249" spans="5:18" x14ac:dyDescent="0.3">
      <c r="E249" s="4">
        <v>60</v>
      </c>
      <c r="F249">
        <v>1.1582E-5</v>
      </c>
      <c r="G249">
        <v>7.1799999999999999E-6</v>
      </c>
      <c r="H249">
        <v>4.1130000000000003E-6</v>
      </c>
      <c r="I249">
        <v>8.6419999999999996E-6</v>
      </c>
      <c r="J249" s="5"/>
      <c r="K249" s="5">
        <f>F249+H249</f>
        <v>1.5695000000000001E-5</v>
      </c>
      <c r="L249" s="5">
        <f>F249-H249</f>
        <v>7.469E-6</v>
      </c>
      <c r="M249" s="5">
        <f t="shared" si="15"/>
        <v>-1.4619999999999997E-6</v>
      </c>
      <c r="N249">
        <v>1</v>
      </c>
      <c r="O249" s="5">
        <f t="shared" si="16"/>
        <v>0.47588403950302638</v>
      </c>
      <c r="P249" s="5">
        <f t="shared" si="17"/>
        <v>-9.3150684931506827E-2</v>
      </c>
      <c r="Q249" s="5">
        <f t="shared" si="18"/>
        <v>0.48491511541395244</v>
      </c>
      <c r="R249" s="5">
        <f t="shared" si="19"/>
        <v>-9.6649191908656215E-2</v>
      </c>
    </row>
  </sheetData>
  <mergeCells count="8">
    <mergeCell ref="E4:I4"/>
    <mergeCell ref="A1:C1"/>
    <mergeCell ref="E3:I3"/>
    <mergeCell ref="K6:M6"/>
    <mergeCell ref="N6:P6"/>
    <mergeCell ref="K3:R3"/>
    <mergeCell ref="K4:R4"/>
    <mergeCell ref="E1:I1"/>
  </mergeCells>
  <phoneticPr fontId="7"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113A-74B8-42B2-A624-94F899685AB6}">
  <dimension ref="A1:R249"/>
  <sheetViews>
    <sheetView tabSelected="1" workbookViewId="0">
      <selection activeCell="F146" sqref="F146:F147"/>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2" t="s">
        <v>39</v>
      </c>
      <c r="B1" s="22"/>
      <c r="C1" s="22"/>
      <c r="E1" s="22" t="s">
        <v>80</v>
      </c>
      <c r="F1" s="22"/>
      <c r="G1" s="22"/>
      <c r="H1" s="22"/>
      <c r="I1" s="22"/>
    </row>
    <row r="3" spans="1:18" x14ac:dyDescent="0.3">
      <c r="A3" s="1" t="s">
        <v>13</v>
      </c>
      <c r="E3" s="25" t="s">
        <v>33</v>
      </c>
      <c r="F3" s="25"/>
      <c r="G3" s="25"/>
      <c r="H3" s="25"/>
      <c r="I3" s="25"/>
      <c r="K3" s="25" t="s">
        <v>43</v>
      </c>
      <c r="L3" s="25"/>
      <c r="M3" s="25"/>
      <c r="N3" s="25"/>
      <c r="O3" s="25"/>
      <c r="P3" s="25"/>
      <c r="Q3" s="25"/>
      <c r="R3" s="25"/>
    </row>
    <row r="4" spans="1:18" x14ac:dyDescent="0.3">
      <c r="A4" s="1"/>
      <c r="E4" s="24" t="s">
        <v>37</v>
      </c>
      <c r="F4" s="24"/>
      <c r="G4" s="24"/>
      <c r="H4" s="24"/>
      <c r="I4" s="24"/>
      <c r="K4" s="24" t="s">
        <v>48</v>
      </c>
      <c r="L4" s="24"/>
      <c r="M4" s="24"/>
      <c r="N4" s="24"/>
      <c r="O4" s="24"/>
      <c r="P4" s="24"/>
      <c r="Q4" s="24"/>
      <c r="R4" s="24"/>
    </row>
    <row r="5" spans="1:18" x14ac:dyDescent="0.3">
      <c r="A5" s="1" t="s">
        <v>14</v>
      </c>
      <c r="B5" t="s">
        <v>0</v>
      </c>
    </row>
    <row r="6" spans="1:18" x14ac:dyDescent="0.3">
      <c r="A6" s="1" t="s">
        <v>15</v>
      </c>
      <c r="B6" t="s">
        <v>4</v>
      </c>
      <c r="E6" s="20" t="s">
        <v>35</v>
      </c>
      <c r="F6" s="20" t="s">
        <v>38</v>
      </c>
      <c r="G6" s="20" t="s">
        <v>38</v>
      </c>
      <c r="H6" s="20" t="s">
        <v>38</v>
      </c>
      <c r="I6" s="20" t="s">
        <v>38</v>
      </c>
      <c r="J6" s="3"/>
      <c r="K6" s="26" t="s">
        <v>51</v>
      </c>
      <c r="L6" s="27"/>
      <c r="M6" s="28"/>
      <c r="N6" s="26" t="s">
        <v>52</v>
      </c>
      <c r="O6" s="27"/>
      <c r="P6" s="28"/>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v>5.1100000000000002E-6</v>
      </c>
      <c r="G9">
        <v>1.2075999999999999E-5</v>
      </c>
      <c r="H9">
        <v>1.916E-5</v>
      </c>
      <c r="I9">
        <v>1.2278E-5</v>
      </c>
      <c r="J9" s="5"/>
      <c r="K9" s="5">
        <f>F9+H9</f>
        <v>2.427E-5</v>
      </c>
      <c r="L9" s="5">
        <f>F9-H9</f>
        <v>-1.4049999999999999E-5</v>
      </c>
      <c r="M9" s="5">
        <f>G9-I9</f>
        <v>-2.0200000000000078E-7</v>
      </c>
      <c r="N9">
        <v>1</v>
      </c>
      <c r="O9" s="5">
        <f>L9/K9</f>
        <v>-0.57890399670374948</v>
      </c>
      <c r="P9" s="5">
        <f>M9/K9</f>
        <v>-8.3230325504738689E-3</v>
      </c>
      <c r="Q9" s="5">
        <f>SQRT(O9^2+P9^2)</f>
        <v>0.57896382466472895</v>
      </c>
      <c r="R9" s="5">
        <f>0.5*ATAN(P9/O9)</f>
        <v>7.1881168547264195E-3</v>
      </c>
    </row>
    <row r="10" spans="1:18" x14ac:dyDescent="0.3">
      <c r="A10" s="1" t="s">
        <v>31</v>
      </c>
      <c r="B10" t="s">
        <v>2</v>
      </c>
      <c r="E10" s="4">
        <v>-59.5</v>
      </c>
      <c r="F10">
        <v>4.8210000000000001E-6</v>
      </c>
      <c r="G10">
        <v>1.1762E-5</v>
      </c>
      <c r="H10">
        <v>1.9899999999999999E-5</v>
      </c>
      <c r="I10">
        <v>1.2696E-5</v>
      </c>
      <c r="J10" s="5"/>
      <c r="K10" s="5">
        <f t="shared" ref="K10:K73" si="0">F10+H10</f>
        <v>2.4720999999999999E-5</v>
      </c>
      <c r="L10" s="5">
        <f t="shared" ref="L10:M73" si="1">F10-H10</f>
        <v>-1.5078999999999999E-5</v>
      </c>
      <c r="M10" s="5">
        <f t="shared" si="1"/>
        <v>-9.3399999999999987E-7</v>
      </c>
      <c r="N10">
        <v>1</v>
      </c>
      <c r="O10" s="5">
        <f t="shared" ref="O10:O73" si="2">L10/K10</f>
        <v>-0.60996723433518063</v>
      </c>
      <c r="P10" s="5">
        <f t="shared" ref="P10:P73" si="3">M10/K10</f>
        <v>-3.7781643137413529E-2</v>
      </c>
      <c r="Q10" s="5">
        <f t="shared" ref="Q10:Q73" si="4">SQRT(O10^2+P10^2)</f>
        <v>0.61113622010209145</v>
      </c>
      <c r="R10" s="5">
        <f t="shared" ref="R10:R73" si="5">0.5*ATAN(P10/O10)</f>
        <v>3.0930707432311362E-2</v>
      </c>
    </row>
    <row r="11" spans="1:18" x14ac:dyDescent="0.3">
      <c r="A11" s="1" t="s">
        <v>58</v>
      </c>
      <c r="B11" t="s">
        <v>59</v>
      </c>
      <c r="E11" s="4">
        <v>-59</v>
      </c>
      <c r="F11">
        <v>4.8760000000000004E-6</v>
      </c>
      <c r="G11">
        <v>1.0754000000000001E-5</v>
      </c>
      <c r="H11">
        <v>1.7812000000000002E-5</v>
      </c>
      <c r="I11">
        <v>1.2058E-5</v>
      </c>
      <c r="J11" s="5"/>
      <c r="K11" s="5">
        <f t="shared" si="0"/>
        <v>2.2688000000000004E-5</v>
      </c>
      <c r="L11" s="5">
        <f t="shared" si="1"/>
        <v>-1.2936000000000001E-5</v>
      </c>
      <c r="M11" s="5">
        <f t="shared" si="1"/>
        <v>-1.3039999999999997E-6</v>
      </c>
      <c r="N11">
        <v>1</v>
      </c>
      <c r="O11" s="5">
        <f t="shared" si="2"/>
        <v>-0.57016925246826511</v>
      </c>
      <c r="P11" s="5">
        <f t="shared" si="3"/>
        <v>-5.7475317348377977E-2</v>
      </c>
      <c r="Q11" s="5">
        <f t="shared" si="4"/>
        <v>0.57305880026792799</v>
      </c>
      <c r="R11" s="5">
        <f t="shared" si="5"/>
        <v>5.0232293466997244E-2</v>
      </c>
    </row>
    <row r="12" spans="1:18" x14ac:dyDescent="0.3">
      <c r="A12" s="1" t="s">
        <v>60</v>
      </c>
      <c r="B12" t="s">
        <v>61</v>
      </c>
      <c r="E12" s="4">
        <v>-58.5</v>
      </c>
      <c r="F12">
        <v>5.0499999999999999E-6</v>
      </c>
      <c r="G12">
        <v>1.0125E-5</v>
      </c>
      <c r="H12">
        <v>1.6174000000000001E-5</v>
      </c>
      <c r="I12">
        <v>1.0993E-5</v>
      </c>
      <c r="J12" s="5"/>
      <c r="K12" s="5">
        <f t="shared" si="0"/>
        <v>2.1224000000000002E-5</v>
      </c>
      <c r="L12" s="5">
        <f t="shared" si="1"/>
        <v>-1.1124000000000001E-5</v>
      </c>
      <c r="M12" s="5">
        <f t="shared" si="1"/>
        <v>-8.6799999999999914E-7</v>
      </c>
      <c r="N12">
        <v>1</v>
      </c>
      <c r="O12" s="5">
        <f t="shared" si="2"/>
        <v>-0.52412363362231429</v>
      </c>
      <c r="P12" s="5">
        <f t="shared" si="3"/>
        <v>-4.0897097625329767E-2</v>
      </c>
      <c r="Q12" s="5">
        <f t="shared" si="4"/>
        <v>0.52571680201001159</v>
      </c>
      <c r="R12" s="5">
        <f t="shared" si="5"/>
        <v>3.8935849180013034E-2</v>
      </c>
    </row>
    <row r="13" spans="1:18" x14ac:dyDescent="0.3">
      <c r="A13" s="1" t="s">
        <v>32</v>
      </c>
      <c r="E13" s="4">
        <v>-58</v>
      </c>
      <c r="F13">
        <v>5.2560000000000002E-6</v>
      </c>
      <c r="G13">
        <v>1.1377E-5</v>
      </c>
      <c r="H13">
        <v>1.8323000000000001E-5</v>
      </c>
      <c r="I13">
        <v>1.2096000000000001E-5</v>
      </c>
      <c r="J13" s="5"/>
      <c r="K13" s="5">
        <f t="shared" si="0"/>
        <v>2.3578999999999999E-5</v>
      </c>
      <c r="L13" s="5">
        <f t="shared" si="1"/>
        <v>-1.3067E-5</v>
      </c>
      <c r="M13" s="5">
        <f t="shared" si="1"/>
        <v>-7.1900000000000108E-7</v>
      </c>
      <c r="N13">
        <v>1</v>
      </c>
      <c r="O13" s="5">
        <f t="shared" si="2"/>
        <v>-0.55417956656346756</v>
      </c>
      <c r="P13" s="5">
        <f t="shared" si="3"/>
        <v>-3.0493235506170793E-2</v>
      </c>
      <c r="Q13" s="5">
        <f t="shared" si="4"/>
        <v>0.55501786404412923</v>
      </c>
      <c r="R13" s="5">
        <f t="shared" si="5"/>
        <v>2.7484337950179918E-2</v>
      </c>
    </row>
    <row r="14" spans="1:18" x14ac:dyDescent="0.3">
      <c r="A14" s="1"/>
      <c r="E14" s="4">
        <v>-57.5</v>
      </c>
      <c r="F14">
        <v>5.1259999999999997E-6</v>
      </c>
      <c r="G14">
        <v>1.0395E-5</v>
      </c>
      <c r="H14">
        <v>1.6679000000000001E-5</v>
      </c>
      <c r="I14">
        <v>1.1333E-5</v>
      </c>
      <c r="J14" s="5"/>
      <c r="K14" s="5">
        <f t="shared" si="0"/>
        <v>2.1804999999999999E-5</v>
      </c>
      <c r="L14" s="5">
        <f t="shared" si="1"/>
        <v>-1.1553000000000001E-5</v>
      </c>
      <c r="M14" s="5">
        <f t="shared" si="1"/>
        <v>-9.3800000000000017E-7</v>
      </c>
      <c r="N14">
        <v>1</v>
      </c>
      <c r="O14" s="5">
        <f t="shared" si="2"/>
        <v>-0.52983260720018355</v>
      </c>
      <c r="P14" s="5">
        <f t="shared" si="3"/>
        <v>-4.3017656500802581E-2</v>
      </c>
      <c r="Q14" s="5">
        <f t="shared" si="4"/>
        <v>0.53157606268845947</v>
      </c>
      <c r="R14" s="5">
        <f t="shared" si="5"/>
        <v>4.050666581120204E-2</v>
      </c>
    </row>
    <row r="15" spans="1:18" x14ac:dyDescent="0.3">
      <c r="A15" s="1" t="s">
        <v>34</v>
      </c>
      <c r="B15" s="2">
        <v>20</v>
      </c>
      <c r="C15" s="2" t="s">
        <v>66</v>
      </c>
      <c r="E15" s="4">
        <v>-57</v>
      </c>
      <c r="F15">
        <v>5.3369999999999999E-6</v>
      </c>
      <c r="G15">
        <v>1.2996999999999999E-5</v>
      </c>
      <c r="H15">
        <v>2.0835999999999998E-5</v>
      </c>
      <c r="I15">
        <v>1.2989E-5</v>
      </c>
      <c r="J15" s="5"/>
      <c r="K15" s="5">
        <f t="shared" si="0"/>
        <v>2.6172999999999998E-5</v>
      </c>
      <c r="L15" s="5">
        <f t="shared" si="1"/>
        <v>-1.5498999999999998E-5</v>
      </c>
      <c r="M15" s="5">
        <f t="shared" si="1"/>
        <v>7.999999999998907E-9</v>
      </c>
      <c r="N15">
        <v>1</v>
      </c>
      <c r="O15" s="5">
        <f t="shared" si="2"/>
        <v>-0.59217514232224044</v>
      </c>
      <c r="P15" s="5">
        <f t="shared" si="3"/>
        <v>3.0565850303743966E-4</v>
      </c>
      <c r="Q15" s="5">
        <f t="shared" si="4"/>
        <v>0.59217522120693822</v>
      </c>
      <c r="R15" s="5">
        <f t="shared" si="5"/>
        <v>-2.5808114360720725E-4</v>
      </c>
    </row>
    <row r="16" spans="1:18" x14ac:dyDescent="0.3">
      <c r="A16" s="1" t="s">
        <v>76</v>
      </c>
      <c r="B16" s="2">
        <v>4.3600000000000003</v>
      </c>
      <c r="C16" s="2" t="s">
        <v>3</v>
      </c>
      <c r="E16" s="4">
        <v>-56.5</v>
      </c>
      <c r="F16">
        <v>5.3580000000000002E-6</v>
      </c>
      <c r="G16">
        <v>1.4022999999999999E-5</v>
      </c>
      <c r="H16">
        <v>2.1036999999999999E-5</v>
      </c>
      <c r="I16">
        <v>1.2337000000000001E-5</v>
      </c>
      <c r="J16" s="5"/>
      <c r="K16" s="5">
        <f t="shared" si="0"/>
        <v>2.6395000000000001E-5</v>
      </c>
      <c r="L16" s="5">
        <f t="shared" si="1"/>
        <v>-1.5678999999999997E-5</v>
      </c>
      <c r="M16" s="5">
        <f t="shared" si="1"/>
        <v>1.6859999999999988E-6</v>
      </c>
      <c r="N16">
        <v>1</v>
      </c>
      <c r="O16" s="5">
        <f t="shared" si="2"/>
        <v>-0.59401401780640262</v>
      </c>
      <c r="P16" s="5">
        <f t="shared" si="3"/>
        <v>6.3875734040537938E-2</v>
      </c>
      <c r="Q16" s="5">
        <f t="shared" si="4"/>
        <v>0.59743850122813702</v>
      </c>
      <c r="R16" s="5">
        <f t="shared" si="5"/>
        <v>-5.3560373527652798E-2</v>
      </c>
    </row>
    <row r="17" spans="1:18" x14ac:dyDescent="0.3">
      <c r="A17" s="1" t="s">
        <v>79</v>
      </c>
      <c r="B17">
        <v>2.1000000000000001E-2</v>
      </c>
      <c r="C17" t="s">
        <v>18</v>
      </c>
      <c r="E17" s="4">
        <v>-56</v>
      </c>
      <c r="F17">
        <v>5.1599999999999997E-6</v>
      </c>
      <c r="G17">
        <v>1.1009000000000001E-5</v>
      </c>
      <c r="H17">
        <v>1.6443000000000002E-5</v>
      </c>
      <c r="I17">
        <v>1.0652999999999999E-5</v>
      </c>
      <c r="J17" s="5"/>
      <c r="K17" s="5">
        <f t="shared" si="0"/>
        <v>2.1603000000000003E-5</v>
      </c>
      <c r="L17" s="5">
        <f t="shared" si="1"/>
        <v>-1.1283000000000002E-5</v>
      </c>
      <c r="M17" s="5">
        <f t="shared" si="1"/>
        <v>3.5600000000000133E-7</v>
      </c>
      <c r="N17">
        <v>1</v>
      </c>
      <c r="O17" s="5">
        <f t="shared" si="2"/>
        <v>-0.52228857103180115</v>
      </c>
      <c r="P17" s="5">
        <f t="shared" si="3"/>
        <v>1.6479192704716997E-2</v>
      </c>
      <c r="Q17" s="5">
        <f t="shared" si="4"/>
        <v>0.52254848121742736</v>
      </c>
      <c r="R17" s="5">
        <f t="shared" si="5"/>
        <v>-1.5770714138428302E-2</v>
      </c>
    </row>
    <row r="18" spans="1:18" x14ac:dyDescent="0.3">
      <c r="A18" s="1" t="s">
        <v>77</v>
      </c>
      <c r="B18" s="2">
        <v>275</v>
      </c>
      <c r="C18" s="2" t="s">
        <v>78</v>
      </c>
      <c r="E18" s="4">
        <v>-55.5</v>
      </c>
      <c r="F18">
        <v>5.3029999999999999E-6</v>
      </c>
      <c r="G18">
        <v>1.3406E-5</v>
      </c>
      <c r="H18">
        <v>2.1007000000000001E-5</v>
      </c>
      <c r="I18">
        <v>1.2686E-5</v>
      </c>
      <c r="J18" s="5"/>
      <c r="K18" s="5">
        <f t="shared" si="0"/>
        <v>2.6310000000000001E-5</v>
      </c>
      <c r="L18" s="5">
        <f t="shared" si="1"/>
        <v>-1.5704000000000001E-5</v>
      </c>
      <c r="M18" s="5">
        <f t="shared" si="1"/>
        <v>7.1999999999999988E-7</v>
      </c>
      <c r="N18">
        <v>1</v>
      </c>
      <c r="O18" s="5">
        <f t="shared" si="2"/>
        <v>-0.59688331432915243</v>
      </c>
      <c r="P18" s="5">
        <f t="shared" si="3"/>
        <v>2.7366020524515387E-2</v>
      </c>
      <c r="Q18" s="5">
        <f t="shared" si="4"/>
        <v>0.59751032627386613</v>
      </c>
      <c r="R18" s="5">
        <f t="shared" si="5"/>
        <v>-2.2908053417295085E-2</v>
      </c>
    </row>
    <row r="19" spans="1:18" x14ac:dyDescent="0.3">
      <c r="A19" s="1"/>
      <c r="E19" s="4">
        <v>-55</v>
      </c>
      <c r="F19">
        <v>5.5650000000000001E-6</v>
      </c>
      <c r="G19">
        <v>1.1779E-5</v>
      </c>
      <c r="H19">
        <v>1.8671000000000001E-5</v>
      </c>
      <c r="I19">
        <v>1.2522E-5</v>
      </c>
      <c r="J19" s="5"/>
      <c r="K19" s="5">
        <f t="shared" si="0"/>
        <v>2.4236000000000003E-5</v>
      </c>
      <c r="L19" s="5">
        <f t="shared" si="1"/>
        <v>-1.3106000000000001E-5</v>
      </c>
      <c r="M19" s="5">
        <f t="shared" si="1"/>
        <v>-7.4299999999999949E-7</v>
      </c>
      <c r="N19">
        <v>1</v>
      </c>
      <c r="O19" s="5">
        <f t="shared" si="2"/>
        <v>-0.54076580293777854</v>
      </c>
      <c r="P19" s="5">
        <f t="shared" si="3"/>
        <v>-3.0656874071628957E-2</v>
      </c>
      <c r="Q19" s="5">
        <f t="shared" si="4"/>
        <v>0.54163409932793571</v>
      </c>
      <c r="R19" s="5">
        <f t="shared" si="5"/>
        <v>2.8315487047034224E-2</v>
      </c>
    </row>
    <row r="20" spans="1:18" x14ac:dyDescent="0.3">
      <c r="A20" s="1" t="s">
        <v>50</v>
      </c>
      <c r="B20" s="4">
        <f>ABS(B27)+ABS(B28)</f>
        <v>20.395830558803123</v>
      </c>
      <c r="C20" t="s">
        <v>65</v>
      </c>
      <c r="E20" s="4">
        <v>-54.5</v>
      </c>
      <c r="F20">
        <v>5.5210000000000002E-6</v>
      </c>
      <c r="G20">
        <v>1.4034E-5</v>
      </c>
      <c r="H20">
        <v>2.1160000000000001E-5</v>
      </c>
      <c r="I20">
        <v>1.2719E-5</v>
      </c>
      <c r="J20" s="5"/>
      <c r="K20" s="5">
        <f t="shared" si="0"/>
        <v>2.6681000000000001E-5</v>
      </c>
      <c r="L20" s="5">
        <f t="shared" si="1"/>
        <v>-1.5639000000000001E-5</v>
      </c>
      <c r="M20" s="5">
        <f t="shared" si="1"/>
        <v>1.3150000000000001E-6</v>
      </c>
      <c r="N20">
        <v>1</v>
      </c>
      <c r="O20" s="5">
        <f t="shared" si="2"/>
        <v>-0.58614744574791044</v>
      </c>
      <c r="P20" s="5">
        <f t="shared" si="3"/>
        <v>4.9286008770285973E-2</v>
      </c>
      <c r="Q20" s="5">
        <f t="shared" si="4"/>
        <v>0.58821589473364655</v>
      </c>
      <c r="R20" s="5">
        <f t="shared" si="5"/>
        <v>-4.1943665302725947E-2</v>
      </c>
    </row>
    <row r="21" spans="1:18" x14ac:dyDescent="0.3">
      <c r="A21" s="1" t="s">
        <v>63</v>
      </c>
      <c r="B21" s="6">
        <f>MAX(Q:Q)*100</f>
        <v>99.537981689406124</v>
      </c>
      <c r="C21" t="s">
        <v>57</v>
      </c>
      <c r="E21" s="4">
        <v>-54</v>
      </c>
      <c r="F21">
        <v>5.6590000000000004E-6</v>
      </c>
      <c r="G21">
        <v>1.3162999999999999E-5</v>
      </c>
      <c r="H21">
        <v>2.0165000000000001E-5</v>
      </c>
      <c r="I21">
        <v>1.2711000000000001E-5</v>
      </c>
      <c r="J21" s="5"/>
      <c r="K21" s="5">
        <f t="shared" si="0"/>
        <v>2.5824000000000002E-5</v>
      </c>
      <c r="L21" s="5">
        <f t="shared" si="1"/>
        <v>-1.4506E-5</v>
      </c>
      <c r="M21" s="5">
        <f t="shared" si="1"/>
        <v>4.5199999999999838E-7</v>
      </c>
      <c r="N21">
        <v>1</v>
      </c>
      <c r="O21" s="5">
        <f t="shared" si="2"/>
        <v>-0.56172552664188347</v>
      </c>
      <c r="P21" s="5">
        <f t="shared" si="3"/>
        <v>1.7503097893432403E-2</v>
      </c>
      <c r="Q21" s="5">
        <f t="shared" si="4"/>
        <v>0.56199815454943303</v>
      </c>
      <c r="R21" s="5">
        <f t="shared" si="5"/>
        <v>-1.5574720823348534E-2</v>
      </c>
    </row>
    <row r="22" spans="1:18" x14ac:dyDescent="0.3">
      <c r="A22" s="1"/>
      <c r="B22" s="6"/>
      <c r="E22" s="4">
        <v>-53.5</v>
      </c>
      <c r="F22">
        <v>6.0700000000000003E-6</v>
      </c>
      <c r="G22">
        <v>1.8842E-5</v>
      </c>
      <c r="H22">
        <v>2.9139E-5</v>
      </c>
      <c r="I22">
        <v>1.6418000000000001E-5</v>
      </c>
      <c r="J22" s="5"/>
      <c r="K22" s="5">
        <f t="shared" si="0"/>
        <v>3.5209000000000001E-5</v>
      </c>
      <c r="L22" s="5">
        <f t="shared" si="1"/>
        <v>-2.3068999999999999E-5</v>
      </c>
      <c r="M22" s="5">
        <f t="shared" si="1"/>
        <v>2.4239999999999992E-6</v>
      </c>
      <c r="N22">
        <v>1</v>
      </c>
      <c r="O22" s="5">
        <f t="shared" si="2"/>
        <v>-0.65520179499559761</v>
      </c>
      <c r="P22" s="5">
        <f t="shared" si="3"/>
        <v>6.8846033684569263E-2</v>
      </c>
      <c r="Q22" s="5">
        <f t="shared" si="4"/>
        <v>0.65880890136635972</v>
      </c>
      <c r="R22" s="5">
        <f t="shared" si="5"/>
        <v>-5.2345951782190536E-2</v>
      </c>
    </row>
    <row r="23" spans="1:18" x14ac:dyDescent="0.3">
      <c r="A23" s="7" t="s">
        <v>62</v>
      </c>
      <c r="B23" s="8"/>
      <c r="C23" s="9"/>
      <c r="E23" s="4">
        <v>-53</v>
      </c>
      <c r="F23">
        <v>5.7389999999999996E-6</v>
      </c>
      <c r="G23">
        <v>1.3361E-5</v>
      </c>
      <c r="H23">
        <v>2.1849E-5</v>
      </c>
      <c r="I23">
        <v>1.4229999999999999E-5</v>
      </c>
      <c r="J23" s="5"/>
      <c r="K23" s="5">
        <f t="shared" si="0"/>
        <v>2.7588000000000001E-5</v>
      </c>
      <c r="L23" s="5">
        <f t="shared" si="1"/>
        <v>-1.611E-5</v>
      </c>
      <c r="M23" s="5">
        <f t="shared" si="1"/>
        <v>-8.6899999999999964E-7</v>
      </c>
      <c r="N23">
        <v>1</v>
      </c>
      <c r="O23" s="5">
        <f t="shared" si="2"/>
        <v>-0.58394954327968684</v>
      </c>
      <c r="P23" s="5">
        <f t="shared" si="3"/>
        <v>-3.1499202551834117E-2</v>
      </c>
      <c r="Q23" s="5">
        <f t="shared" si="4"/>
        <v>0.58479848568370651</v>
      </c>
      <c r="R23" s="5">
        <f t="shared" si="5"/>
        <v>2.6944712129176394E-2</v>
      </c>
    </row>
    <row r="24" spans="1:18" x14ac:dyDescent="0.3">
      <c r="A24" s="7" t="s">
        <v>53</v>
      </c>
      <c r="B24" s="33">
        <f>MAX(F:F)</f>
        <v>1.6893499999999999E-2</v>
      </c>
      <c r="C24" s="31"/>
      <c r="E24" s="4">
        <v>-52.5</v>
      </c>
      <c r="F24">
        <v>5.9599999999999997E-6</v>
      </c>
      <c r="G24">
        <v>1.6816999999999998E-5</v>
      </c>
      <c r="H24">
        <v>2.6631999999999998E-5</v>
      </c>
      <c r="I24">
        <v>1.5916000000000001E-5</v>
      </c>
      <c r="J24" s="5"/>
      <c r="K24" s="5">
        <f t="shared" si="0"/>
        <v>3.2591999999999996E-5</v>
      </c>
      <c r="L24" s="5">
        <f t="shared" si="1"/>
        <v>-2.0671999999999998E-5</v>
      </c>
      <c r="M24" s="5">
        <f t="shared" si="1"/>
        <v>9.0099999999999696E-7</v>
      </c>
      <c r="N24">
        <v>1</v>
      </c>
      <c r="O24" s="5">
        <f t="shared" si="2"/>
        <v>-0.6342660775650466</v>
      </c>
      <c r="P24" s="5">
        <f t="shared" si="3"/>
        <v>2.764482081492382E-2</v>
      </c>
      <c r="Q24" s="5">
        <f t="shared" si="4"/>
        <v>0.63486824874743808</v>
      </c>
      <c r="R24" s="5">
        <f t="shared" si="5"/>
        <v>-2.1778978975672166E-2</v>
      </c>
    </row>
    <row r="25" spans="1:18" x14ac:dyDescent="0.3">
      <c r="A25" s="7" t="s">
        <v>72</v>
      </c>
      <c r="B25" s="31">
        <f>MATCH(B24,F:F,0)</f>
        <v>128</v>
      </c>
      <c r="C25" s="31"/>
      <c r="E25" s="4">
        <v>-52</v>
      </c>
      <c r="F25">
        <v>5.9020000000000004E-6</v>
      </c>
      <c r="G25">
        <v>1.7212999999999999E-5</v>
      </c>
      <c r="H25">
        <v>2.7854000000000001E-5</v>
      </c>
      <c r="I25">
        <v>1.6582000000000001E-5</v>
      </c>
      <c r="J25" s="5"/>
      <c r="K25" s="5">
        <f t="shared" si="0"/>
        <v>3.3756E-5</v>
      </c>
      <c r="L25" s="5">
        <f t="shared" si="1"/>
        <v>-2.1952000000000003E-5</v>
      </c>
      <c r="M25" s="5">
        <f t="shared" si="1"/>
        <v>6.3099999999999785E-7</v>
      </c>
      <c r="N25">
        <v>1</v>
      </c>
      <c r="O25" s="5">
        <f t="shared" si="2"/>
        <v>-0.65031401824860768</v>
      </c>
      <c r="P25" s="5">
        <f t="shared" si="3"/>
        <v>1.8692973101078262E-2</v>
      </c>
      <c r="Q25" s="5">
        <f t="shared" si="4"/>
        <v>0.6505826231724976</v>
      </c>
      <c r="R25" s="5">
        <f t="shared" si="5"/>
        <v>-1.4368310371822115E-2</v>
      </c>
    </row>
    <row r="26" spans="1:18" x14ac:dyDescent="0.3">
      <c r="A26" s="7" t="s">
        <v>54</v>
      </c>
      <c r="B26" s="31">
        <f>B24/2</f>
        <v>8.4467499999999994E-3</v>
      </c>
      <c r="C26" s="33"/>
      <c r="E26" s="4">
        <v>-51.5</v>
      </c>
      <c r="F26">
        <v>6.1149999999999999E-6</v>
      </c>
      <c r="G26">
        <v>1.2938E-5</v>
      </c>
      <c r="H26">
        <v>2.0939999999999999E-5</v>
      </c>
      <c r="I26">
        <v>1.4082E-5</v>
      </c>
      <c r="J26" s="5"/>
      <c r="K26" s="5">
        <f t="shared" si="0"/>
        <v>2.7054999999999998E-5</v>
      </c>
      <c r="L26" s="5">
        <f t="shared" si="1"/>
        <v>-1.4825E-5</v>
      </c>
      <c r="M26" s="5">
        <f t="shared" si="1"/>
        <v>-1.1439999999999996E-6</v>
      </c>
      <c r="N26">
        <v>1</v>
      </c>
      <c r="O26" s="5">
        <f t="shared" si="2"/>
        <v>-0.5479578636111625</v>
      </c>
      <c r="P26" s="5">
        <f t="shared" si="3"/>
        <v>-4.22842358159305E-2</v>
      </c>
      <c r="Q26" s="5">
        <f t="shared" si="4"/>
        <v>0.54958691477494859</v>
      </c>
      <c r="R26" s="5">
        <f t="shared" si="5"/>
        <v>3.8507161505088004E-2</v>
      </c>
    </row>
    <row r="27" spans="1:18" x14ac:dyDescent="0.3">
      <c r="A27" s="7" t="s">
        <v>55</v>
      </c>
      <c r="B27" s="32">
        <f>E105 + (B26 -F105) * (E106 - E105) / (F106 - F105)</f>
        <v>-11.769196445892989</v>
      </c>
      <c r="C27" s="33" t="s">
        <v>65</v>
      </c>
      <c r="E27" s="4">
        <v>-51</v>
      </c>
      <c r="F27">
        <v>6.1229999999999997E-6</v>
      </c>
      <c r="G27">
        <v>1.7592999999999999E-5</v>
      </c>
      <c r="H27">
        <v>2.9317999999999999E-5</v>
      </c>
      <c r="I27">
        <v>1.7771E-5</v>
      </c>
      <c r="J27" s="5"/>
      <c r="K27" s="5">
        <f t="shared" si="0"/>
        <v>3.5441000000000002E-5</v>
      </c>
      <c r="L27" s="5">
        <f t="shared" si="1"/>
        <v>-2.3195000000000001E-5</v>
      </c>
      <c r="M27" s="5">
        <f t="shared" si="1"/>
        <v>-1.7800000000000067E-7</v>
      </c>
      <c r="N27">
        <v>1</v>
      </c>
      <c r="O27" s="5">
        <f t="shared" si="2"/>
        <v>-0.65446798905222758</v>
      </c>
      <c r="P27" s="5">
        <f t="shared" si="3"/>
        <v>-5.0224316469625763E-3</v>
      </c>
      <c r="Q27" s="5">
        <f t="shared" si="4"/>
        <v>0.65448726000871482</v>
      </c>
      <c r="R27" s="5">
        <f t="shared" si="5"/>
        <v>3.8369585235060928E-3</v>
      </c>
    </row>
    <row r="28" spans="1:18" x14ac:dyDescent="0.3">
      <c r="A28" s="7" t="s">
        <v>56</v>
      </c>
      <c r="B28" s="32">
        <f>E146 + (B26 -F146) * (E147 - E146) / (F147 - F146)</f>
        <v>8.6266341129101338</v>
      </c>
      <c r="C28" s="33" t="s">
        <v>65</v>
      </c>
      <c r="E28" s="4">
        <v>-50.5</v>
      </c>
      <c r="F28">
        <v>6.3910000000000003E-6</v>
      </c>
      <c r="G28">
        <v>2.6769999999999999E-5</v>
      </c>
      <c r="H28">
        <v>4.6689E-5</v>
      </c>
      <c r="I28">
        <v>2.6871000000000001E-5</v>
      </c>
      <c r="J28" s="5"/>
      <c r="K28" s="5">
        <f t="shared" si="0"/>
        <v>5.308E-5</v>
      </c>
      <c r="L28" s="5">
        <f t="shared" si="1"/>
        <v>-4.0297999999999999E-5</v>
      </c>
      <c r="M28" s="5">
        <f t="shared" si="1"/>
        <v>-1.0100000000000124E-7</v>
      </c>
      <c r="N28">
        <v>1</v>
      </c>
      <c r="O28" s="5">
        <f t="shared" si="2"/>
        <v>-0.75919366993217785</v>
      </c>
      <c r="P28" s="5">
        <f t="shared" si="3"/>
        <v>-1.9027882441597821E-3</v>
      </c>
      <c r="Q28" s="5">
        <f t="shared" si="4"/>
        <v>0.75919605443402471</v>
      </c>
      <c r="R28" s="5">
        <f t="shared" si="5"/>
        <v>1.253161304749544E-3</v>
      </c>
    </row>
    <row r="29" spans="1:18" x14ac:dyDescent="0.3">
      <c r="E29" s="4">
        <v>-50</v>
      </c>
      <c r="F29">
        <v>6.139E-6</v>
      </c>
      <c r="G29">
        <v>2.2568000000000001E-5</v>
      </c>
      <c r="H29">
        <v>4.0707000000000002E-5</v>
      </c>
      <c r="I29">
        <v>2.4297000000000001E-5</v>
      </c>
      <c r="J29" s="5"/>
      <c r="K29" s="5">
        <f t="shared" si="0"/>
        <v>4.6846000000000005E-5</v>
      </c>
      <c r="L29" s="5">
        <f t="shared" si="1"/>
        <v>-3.4567999999999998E-5</v>
      </c>
      <c r="M29" s="5">
        <f t="shared" si="1"/>
        <v>-1.7289999999999999E-6</v>
      </c>
      <c r="N29">
        <v>1</v>
      </c>
      <c r="O29" s="5">
        <f t="shared" si="2"/>
        <v>-0.73790718524527166</v>
      </c>
      <c r="P29" s="5">
        <f t="shared" si="3"/>
        <v>-3.6908167186099128E-2</v>
      </c>
      <c r="Q29" s="5">
        <f t="shared" si="4"/>
        <v>0.73882963316426109</v>
      </c>
      <c r="R29" s="5">
        <f t="shared" si="5"/>
        <v>2.4987854757848118E-2</v>
      </c>
    </row>
    <row r="30" spans="1:18" x14ac:dyDescent="0.3">
      <c r="E30" s="4">
        <v>-49.5</v>
      </c>
      <c r="F30">
        <v>6.4849999999999997E-6</v>
      </c>
      <c r="G30">
        <v>2.5432999999999999E-5</v>
      </c>
      <c r="H30">
        <v>4.7304E-5</v>
      </c>
      <c r="I30">
        <v>2.8487E-5</v>
      </c>
      <c r="J30" s="5"/>
      <c r="K30" s="5">
        <f t="shared" si="0"/>
        <v>5.3788999999999996E-5</v>
      </c>
      <c r="L30" s="5">
        <f t="shared" si="1"/>
        <v>-4.0819000000000003E-5</v>
      </c>
      <c r="M30" s="5">
        <f t="shared" si="1"/>
        <v>-3.0540000000000016E-6</v>
      </c>
      <c r="N30">
        <v>1</v>
      </c>
      <c r="O30" s="5">
        <f t="shared" si="2"/>
        <v>-0.7588726319507707</v>
      </c>
      <c r="P30" s="5">
        <f t="shared" si="3"/>
        <v>-5.6777408020227217E-2</v>
      </c>
      <c r="Q30" s="5">
        <f t="shared" si="4"/>
        <v>0.76099365673137198</v>
      </c>
      <c r="R30" s="5">
        <f t="shared" si="5"/>
        <v>3.7339481070415355E-2</v>
      </c>
    </row>
    <row r="31" spans="1:18" x14ac:dyDescent="0.3">
      <c r="E31" s="4">
        <v>-49</v>
      </c>
      <c r="F31">
        <v>6.9700000000000002E-6</v>
      </c>
      <c r="G31">
        <v>2.3051999999999999E-5</v>
      </c>
      <c r="H31">
        <v>3.9745E-5</v>
      </c>
      <c r="I31">
        <v>2.3711999999999999E-5</v>
      </c>
      <c r="J31" s="5"/>
      <c r="K31" s="5">
        <f t="shared" si="0"/>
        <v>4.6715000000000003E-5</v>
      </c>
      <c r="L31" s="5">
        <f t="shared" si="1"/>
        <v>-3.2774999999999997E-5</v>
      </c>
      <c r="M31" s="5">
        <f t="shared" si="1"/>
        <v>-6.6000000000000046E-7</v>
      </c>
      <c r="N31">
        <v>1</v>
      </c>
      <c r="O31" s="5">
        <f t="shared" si="2"/>
        <v>-0.70159477683827454</v>
      </c>
      <c r="P31" s="5">
        <f t="shared" si="3"/>
        <v>-1.4128224339077393E-2</v>
      </c>
      <c r="Q31" s="5">
        <f t="shared" si="4"/>
        <v>0.7017370145643762</v>
      </c>
      <c r="R31" s="5">
        <f t="shared" si="5"/>
        <v>1.0067289234392263E-2</v>
      </c>
    </row>
    <row r="32" spans="1:18" x14ac:dyDescent="0.3">
      <c r="E32" s="4">
        <v>-48.5</v>
      </c>
      <c r="F32">
        <v>6.8399999999999997E-6</v>
      </c>
      <c r="G32">
        <v>2.3241999999999999E-5</v>
      </c>
      <c r="H32">
        <v>3.9205000000000002E-5</v>
      </c>
      <c r="I32">
        <v>2.2914000000000001E-5</v>
      </c>
      <c r="J32" s="5"/>
      <c r="K32" s="5">
        <f t="shared" si="0"/>
        <v>4.6045000000000004E-5</v>
      </c>
      <c r="L32" s="5">
        <f t="shared" si="1"/>
        <v>-3.2364999999999999E-5</v>
      </c>
      <c r="M32" s="5">
        <f t="shared" si="1"/>
        <v>3.2799999999999754E-7</v>
      </c>
      <c r="N32">
        <v>1</v>
      </c>
      <c r="O32" s="5">
        <f t="shared" si="2"/>
        <v>-0.70289933760451728</v>
      </c>
      <c r="P32" s="5">
        <f t="shared" si="3"/>
        <v>7.1234661743945597E-3</v>
      </c>
      <c r="Q32" s="5">
        <f t="shared" si="4"/>
        <v>0.70293543272138936</v>
      </c>
      <c r="R32" s="5">
        <f t="shared" si="5"/>
        <v>-5.0670287576983072E-3</v>
      </c>
    </row>
    <row r="33" spans="5:18" x14ac:dyDescent="0.3">
      <c r="E33" s="4">
        <v>-48</v>
      </c>
      <c r="F33">
        <v>7.357E-6</v>
      </c>
      <c r="G33">
        <v>2.5239E-5</v>
      </c>
      <c r="H33">
        <v>4.6615E-5</v>
      </c>
      <c r="I33">
        <v>2.8342000000000001E-5</v>
      </c>
      <c r="J33" s="5"/>
      <c r="K33" s="5">
        <f t="shared" si="0"/>
        <v>5.3971999999999998E-5</v>
      </c>
      <c r="L33" s="5">
        <f t="shared" si="1"/>
        <v>-3.9258000000000003E-5</v>
      </c>
      <c r="M33" s="5">
        <f t="shared" si="1"/>
        <v>-3.1030000000000006E-6</v>
      </c>
      <c r="N33">
        <v>1</v>
      </c>
      <c r="O33" s="5">
        <f t="shared" si="2"/>
        <v>-0.72737715852664353</v>
      </c>
      <c r="P33" s="5">
        <f t="shared" si="3"/>
        <v>-5.7492774030979042E-2</v>
      </c>
      <c r="Q33" s="5">
        <f t="shared" si="4"/>
        <v>0.7296457700912623</v>
      </c>
      <c r="R33" s="5">
        <f t="shared" si="5"/>
        <v>3.9438612560110643E-2</v>
      </c>
    </row>
    <row r="34" spans="5:18" x14ac:dyDescent="0.3">
      <c r="E34" s="4">
        <v>-47.5</v>
      </c>
      <c r="F34">
        <v>8.551E-6</v>
      </c>
      <c r="G34">
        <v>3.3009999999999997E-5</v>
      </c>
      <c r="H34">
        <v>6.3848000000000003E-5</v>
      </c>
      <c r="I34">
        <v>3.9193999999999998E-5</v>
      </c>
      <c r="J34" s="5"/>
      <c r="K34" s="5">
        <f t="shared" si="0"/>
        <v>7.2399000000000009E-5</v>
      </c>
      <c r="L34" s="5">
        <f t="shared" si="1"/>
        <v>-5.5297000000000003E-5</v>
      </c>
      <c r="M34" s="5">
        <f t="shared" si="1"/>
        <v>-6.1840000000000004E-6</v>
      </c>
      <c r="N34">
        <v>1</v>
      </c>
      <c r="O34" s="5">
        <f t="shared" si="2"/>
        <v>-0.76378126769706756</v>
      </c>
      <c r="P34" s="5">
        <f t="shared" si="3"/>
        <v>-8.5415544413596861E-2</v>
      </c>
      <c r="Q34" s="5">
        <f t="shared" si="4"/>
        <v>0.7685425428123096</v>
      </c>
      <c r="R34" s="5">
        <f t="shared" si="5"/>
        <v>5.5684862399713986E-2</v>
      </c>
    </row>
    <row r="35" spans="5:18" x14ac:dyDescent="0.3">
      <c r="E35" s="4">
        <v>-47</v>
      </c>
      <c r="F35">
        <v>1.1637999999999999E-5</v>
      </c>
      <c r="G35">
        <v>3.5568999999999998E-5</v>
      </c>
      <c r="H35">
        <v>7.8869000000000007E-5</v>
      </c>
      <c r="I35">
        <v>5.3015E-5</v>
      </c>
      <c r="J35" s="5"/>
      <c r="K35" s="5">
        <f t="shared" si="0"/>
        <v>9.0507000000000006E-5</v>
      </c>
      <c r="L35" s="5">
        <f t="shared" si="1"/>
        <v>-6.7231000000000007E-5</v>
      </c>
      <c r="M35" s="5">
        <f t="shared" si="1"/>
        <v>-1.7446000000000002E-5</v>
      </c>
      <c r="N35">
        <v>1</v>
      </c>
      <c r="O35" s="5">
        <f t="shared" si="2"/>
        <v>-0.74282652170550345</v>
      </c>
      <c r="P35" s="5">
        <f t="shared" si="3"/>
        <v>-0.19275857116024175</v>
      </c>
      <c r="Q35" s="5">
        <f t="shared" si="4"/>
        <v>0.76742889449435947</v>
      </c>
      <c r="R35" s="5">
        <f t="shared" si="5"/>
        <v>0.12694673346918336</v>
      </c>
    </row>
    <row r="36" spans="5:18" x14ac:dyDescent="0.3">
      <c r="E36" s="4">
        <v>-46.5</v>
      </c>
      <c r="F36">
        <v>1.8051E-5</v>
      </c>
      <c r="G36">
        <v>7.1946999999999994E-5</v>
      </c>
      <c r="H36">
        <v>1.87398E-4</v>
      </c>
      <c r="I36">
        <v>1.29641E-4</v>
      </c>
      <c r="J36" s="5"/>
      <c r="K36" s="5">
        <f t="shared" si="0"/>
        <v>2.0544899999999999E-4</v>
      </c>
      <c r="L36" s="5">
        <f t="shared" si="1"/>
        <v>-1.69347E-4</v>
      </c>
      <c r="M36" s="5">
        <f t="shared" si="1"/>
        <v>-5.7694000000000007E-5</v>
      </c>
      <c r="N36">
        <v>1</v>
      </c>
      <c r="O36" s="5">
        <f t="shared" si="2"/>
        <v>-0.82427755793408586</v>
      </c>
      <c r="P36" s="5">
        <f t="shared" si="3"/>
        <v>-0.28081908405492367</v>
      </c>
      <c r="Q36" s="5">
        <f t="shared" si="4"/>
        <v>0.87080012085623104</v>
      </c>
      <c r="R36" s="5">
        <f t="shared" si="5"/>
        <v>0.16417624473244644</v>
      </c>
    </row>
    <row r="37" spans="5:18" x14ac:dyDescent="0.3">
      <c r="E37" s="4">
        <v>-46</v>
      </c>
      <c r="F37">
        <v>3.0682000000000002E-5</v>
      </c>
      <c r="G37">
        <v>1.3977400000000001E-4</v>
      </c>
      <c r="H37">
        <v>3.9822000000000002E-4</v>
      </c>
      <c r="I37">
        <v>2.8631300000000001E-4</v>
      </c>
      <c r="J37" s="5"/>
      <c r="K37" s="5">
        <f t="shared" si="0"/>
        <v>4.2890199999999999E-4</v>
      </c>
      <c r="L37" s="5">
        <f t="shared" si="1"/>
        <v>-3.6753800000000004E-4</v>
      </c>
      <c r="M37" s="5">
        <f t="shared" si="1"/>
        <v>-1.46539E-4</v>
      </c>
      <c r="N37">
        <v>1</v>
      </c>
      <c r="O37" s="5">
        <f t="shared" si="2"/>
        <v>-0.85692768977528677</v>
      </c>
      <c r="P37" s="5">
        <f t="shared" si="3"/>
        <v>-0.3416607989703942</v>
      </c>
      <c r="Q37" s="5">
        <f t="shared" si="4"/>
        <v>0.92252759690791808</v>
      </c>
      <c r="R37" s="5">
        <f t="shared" si="5"/>
        <v>0.18969447005445542</v>
      </c>
    </row>
    <row r="38" spans="5:18" x14ac:dyDescent="0.3">
      <c r="E38" s="4">
        <v>-45.5</v>
      </c>
      <c r="F38">
        <v>3.7486E-5</v>
      </c>
      <c r="G38">
        <v>1.43261E-4</v>
      </c>
      <c r="H38">
        <v>4.2766499999999998E-4</v>
      </c>
      <c r="I38">
        <v>3.1831999999999997E-4</v>
      </c>
      <c r="J38" s="5"/>
      <c r="K38" s="5">
        <f t="shared" si="0"/>
        <v>4.6515099999999997E-4</v>
      </c>
      <c r="L38" s="5">
        <f t="shared" si="1"/>
        <v>-3.9017899999999999E-4</v>
      </c>
      <c r="M38" s="5">
        <f t="shared" si="1"/>
        <v>-1.7505899999999998E-4</v>
      </c>
      <c r="N38">
        <v>1</v>
      </c>
      <c r="O38" s="5">
        <f t="shared" si="2"/>
        <v>-0.83882223192038718</v>
      </c>
      <c r="P38" s="5">
        <f t="shared" si="3"/>
        <v>-0.37634875556539704</v>
      </c>
      <c r="Q38" s="5">
        <f t="shared" si="4"/>
        <v>0.9193808365305004</v>
      </c>
      <c r="R38" s="5">
        <f t="shared" si="5"/>
        <v>0.21087088713883917</v>
      </c>
    </row>
    <row r="39" spans="5:18" x14ac:dyDescent="0.3">
      <c r="E39" s="4">
        <v>-45</v>
      </c>
      <c r="F39">
        <v>2.8785E-5</v>
      </c>
      <c r="G39">
        <v>1.27525E-4</v>
      </c>
      <c r="H39">
        <v>3.45917E-4</v>
      </c>
      <c r="I39">
        <v>2.4014800000000001E-4</v>
      </c>
      <c r="J39" s="5"/>
      <c r="K39" s="5">
        <f t="shared" si="0"/>
        <v>3.7470199999999998E-4</v>
      </c>
      <c r="L39" s="5">
        <f t="shared" si="1"/>
        <v>-3.1713200000000003E-4</v>
      </c>
      <c r="M39" s="5">
        <f t="shared" si="1"/>
        <v>-1.1262300000000001E-4</v>
      </c>
      <c r="N39">
        <v>1</v>
      </c>
      <c r="O39" s="5">
        <f t="shared" si="2"/>
        <v>-0.84635790574910208</v>
      </c>
      <c r="P39" s="5">
        <f t="shared" si="3"/>
        <v>-0.30056685045716336</v>
      </c>
      <c r="Q39" s="5">
        <f t="shared" si="4"/>
        <v>0.89814371690601091</v>
      </c>
      <c r="R39" s="5">
        <f t="shared" si="5"/>
        <v>0.17061870051289529</v>
      </c>
    </row>
    <row r="40" spans="5:18" x14ac:dyDescent="0.3">
      <c r="E40" s="4">
        <v>-44.5</v>
      </c>
      <c r="F40">
        <v>2.7453999999999998E-5</v>
      </c>
      <c r="G40">
        <v>1.07766E-4</v>
      </c>
      <c r="H40">
        <v>2.9960499999999999E-4</v>
      </c>
      <c r="I40">
        <v>2.13117E-4</v>
      </c>
      <c r="J40" s="5"/>
      <c r="K40" s="5">
        <f t="shared" si="0"/>
        <v>3.2705899999999999E-4</v>
      </c>
      <c r="L40" s="5">
        <f t="shared" si="1"/>
        <v>-2.7215099999999999E-4</v>
      </c>
      <c r="M40" s="5">
        <f t="shared" si="1"/>
        <v>-1.05351E-4</v>
      </c>
      <c r="N40">
        <v>1</v>
      </c>
      <c r="O40" s="5">
        <f t="shared" si="2"/>
        <v>-0.83211591792306583</v>
      </c>
      <c r="P40" s="5">
        <f t="shared" si="3"/>
        <v>-0.32211619310277351</v>
      </c>
      <c r="Q40" s="5">
        <f t="shared" si="4"/>
        <v>0.89228680519212522</v>
      </c>
      <c r="R40" s="5">
        <f t="shared" si="5"/>
        <v>0.1846703852104373</v>
      </c>
    </row>
    <row r="41" spans="5:18" x14ac:dyDescent="0.3">
      <c r="E41" s="4">
        <v>-44</v>
      </c>
      <c r="F41">
        <v>4.7655999999999999E-5</v>
      </c>
      <c r="G41">
        <v>1.5306599999999999E-4</v>
      </c>
      <c r="H41">
        <v>5.1117299999999997E-4</v>
      </c>
      <c r="I41">
        <v>3.9404799999999998E-4</v>
      </c>
      <c r="J41" s="5"/>
      <c r="K41" s="5">
        <f t="shared" si="0"/>
        <v>5.5882899999999994E-4</v>
      </c>
      <c r="L41" s="5">
        <f t="shared" si="1"/>
        <v>-4.6351699999999999E-4</v>
      </c>
      <c r="M41" s="5">
        <f t="shared" si="1"/>
        <v>-2.4098199999999999E-4</v>
      </c>
      <c r="N41">
        <v>1</v>
      </c>
      <c r="O41" s="5">
        <f t="shared" si="2"/>
        <v>-0.82944335387032531</v>
      </c>
      <c r="P41" s="5">
        <f t="shared" si="3"/>
        <v>-0.43122672588573607</v>
      </c>
      <c r="Q41" s="5">
        <f t="shared" si="4"/>
        <v>0.93484371228445751</v>
      </c>
      <c r="R41" s="5">
        <f t="shared" si="5"/>
        <v>0.23971987204827044</v>
      </c>
    </row>
    <row r="42" spans="5:18" x14ac:dyDescent="0.3">
      <c r="E42" s="4">
        <v>-43.5</v>
      </c>
      <c r="F42">
        <v>7.0989999999999996E-5</v>
      </c>
      <c r="G42">
        <v>2.7427300000000001E-4</v>
      </c>
      <c r="H42">
        <v>9.13147E-4</v>
      </c>
      <c r="I42">
        <v>7.03815E-4</v>
      </c>
      <c r="J42" s="5"/>
      <c r="K42" s="5">
        <f t="shared" si="0"/>
        <v>9.8413699999999995E-4</v>
      </c>
      <c r="L42" s="5">
        <f t="shared" si="1"/>
        <v>-8.4215700000000006E-4</v>
      </c>
      <c r="M42" s="5">
        <f t="shared" si="1"/>
        <v>-4.2954199999999999E-4</v>
      </c>
      <c r="N42">
        <v>1</v>
      </c>
      <c r="O42" s="5">
        <f t="shared" si="2"/>
        <v>-0.85573146828134716</v>
      </c>
      <c r="P42" s="5">
        <f t="shared" si="3"/>
        <v>-0.43646565468019188</v>
      </c>
      <c r="Q42" s="5">
        <f t="shared" si="4"/>
        <v>0.9606136650716347</v>
      </c>
      <c r="R42" s="5">
        <f t="shared" si="5"/>
        <v>0.23582753943183782</v>
      </c>
    </row>
    <row r="43" spans="5:18" x14ac:dyDescent="0.3">
      <c r="E43" s="4">
        <v>-43</v>
      </c>
      <c r="F43">
        <v>6.6668000000000006E-5</v>
      </c>
      <c r="G43">
        <v>3.2910900000000001E-4</v>
      </c>
      <c r="H43">
        <v>1.03629E-3</v>
      </c>
      <c r="I43">
        <v>7.6437399999999996E-4</v>
      </c>
      <c r="J43" s="5"/>
      <c r="K43" s="5">
        <f t="shared" si="0"/>
        <v>1.102958E-3</v>
      </c>
      <c r="L43" s="5">
        <f t="shared" si="1"/>
        <v>-9.6962200000000006E-4</v>
      </c>
      <c r="M43" s="5">
        <f t="shared" si="1"/>
        <v>-4.3526499999999995E-4</v>
      </c>
      <c r="N43">
        <v>1</v>
      </c>
      <c r="O43" s="5">
        <f t="shared" si="2"/>
        <v>-0.8791105373006044</v>
      </c>
      <c r="P43" s="5">
        <f t="shared" si="3"/>
        <v>-0.39463424717894963</v>
      </c>
      <c r="Q43" s="5">
        <f t="shared" si="4"/>
        <v>0.96362416212933022</v>
      </c>
      <c r="R43" s="5">
        <f t="shared" si="5"/>
        <v>0.21097011720698305</v>
      </c>
    </row>
    <row r="44" spans="5:18" x14ac:dyDescent="0.3">
      <c r="E44" s="4">
        <v>-42.5</v>
      </c>
      <c r="F44">
        <v>6.5938000000000005E-5</v>
      </c>
      <c r="G44">
        <v>2.78266E-4</v>
      </c>
      <c r="H44">
        <v>8.9705399999999999E-4</v>
      </c>
      <c r="I44">
        <v>6.7818499999999999E-4</v>
      </c>
      <c r="J44" s="5"/>
      <c r="K44" s="5">
        <f t="shared" si="0"/>
        <v>9.6299199999999997E-4</v>
      </c>
      <c r="L44" s="5">
        <f t="shared" si="1"/>
        <v>-8.3111600000000002E-4</v>
      </c>
      <c r="M44" s="5">
        <f t="shared" si="1"/>
        <v>-3.9991899999999999E-4</v>
      </c>
      <c r="N44">
        <v>1</v>
      </c>
      <c r="O44" s="5">
        <f t="shared" si="2"/>
        <v>-0.86305597554289137</v>
      </c>
      <c r="P44" s="5">
        <f t="shared" si="3"/>
        <v>-0.41528797747021784</v>
      </c>
      <c r="Q44" s="5">
        <f t="shared" si="4"/>
        <v>0.95777331407363619</v>
      </c>
      <c r="R44" s="5">
        <f t="shared" si="5"/>
        <v>0.22424055726291461</v>
      </c>
    </row>
    <row r="45" spans="5:18" x14ac:dyDescent="0.3">
      <c r="E45" s="4">
        <v>-42</v>
      </c>
      <c r="F45">
        <v>6.9171999999999994E-5</v>
      </c>
      <c r="G45">
        <v>2.2941899999999999E-4</v>
      </c>
      <c r="H45">
        <v>7.8261300000000004E-4</v>
      </c>
      <c r="I45">
        <v>6.1464699999999996E-4</v>
      </c>
      <c r="J45" s="5"/>
      <c r="K45" s="5">
        <f t="shared" si="0"/>
        <v>8.5178500000000009E-4</v>
      </c>
      <c r="L45" s="5">
        <f t="shared" si="1"/>
        <v>-7.1344099999999999E-4</v>
      </c>
      <c r="M45" s="5">
        <f t="shared" si="1"/>
        <v>-3.8522799999999994E-4</v>
      </c>
      <c r="N45">
        <v>1</v>
      </c>
      <c r="O45" s="5">
        <f t="shared" si="2"/>
        <v>-0.83758342774291628</v>
      </c>
      <c r="P45" s="5">
        <f t="shared" si="3"/>
        <v>-0.452259666465129</v>
      </c>
      <c r="Q45" s="5">
        <f t="shared" si="4"/>
        <v>0.95188486926766669</v>
      </c>
      <c r="R45" s="5">
        <f t="shared" si="5"/>
        <v>0.24755027732639867</v>
      </c>
    </row>
    <row r="46" spans="5:18" x14ac:dyDescent="0.3">
      <c r="E46" s="4">
        <v>-41.5</v>
      </c>
      <c r="F46">
        <v>6.4283999999999996E-5</v>
      </c>
      <c r="G46">
        <v>2.2608099999999999E-4</v>
      </c>
      <c r="H46">
        <v>7.3218700000000003E-4</v>
      </c>
      <c r="I46">
        <v>5.63983E-4</v>
      </c>
      <c r="J46" s="5"/>
      <c r="K46" s="5">
        <f t="shared" si="0"/>
        <v>7.9647099999999998E-4</v>
      </c>
      <c r="L46" s="5">
        <f t="shared" si="1"/>
        <v>-6.6790300000000007E-4</v>
      </c>
      <c r="M46" s="5">
        <f t="shared" si="1"/>
        <v>-3.37902E-4</v>
      </c>
      <c r="N46">
        <v>1</v>
      </c>
      <c r="O46" s="5">
        <f t="shared" si="2"/>
        <v>-0.83857792687994925</v>
      </c>
      <c r="P46" s="5">
        <f t="shared" si="3"/>
        <v>-0.42424896826124242</v>
      </c>
      <c r="Q46" s="5">
        <f t="shared" si="4"/>
        <v>0.9397872772712994</v>
      </c>
      <c r="R46" s="5">
        <f t="shared" si="5"/>
        <v>0.23418411505355521</v>
      </c>
    </row>
    <row r="47" spans="5:18" x14ac:dyDescent="0.3">
      <c r="E47" s="4">
        <v>-41</v>
      </c>
      <c r="F47">
        <v>5.9015999999999999E-5</v>
      </c>
      <c r="G47">
        <v>2.14071E-4</v>
      </c>
      <c r="H47">
        <v>6.7556300000000001E-4</v>
      </c>
      <c r="I47">
        <v>5.1653799999999998E-4</v>
      </c>
      <c r="J47" s="5"/>
      <c r="K47" s="5">
        <f t="shared" si="0"/>
        <v>7.3457899999999996E-4</v>
      </c>
      <c r="L47" s="5">
        <f t="shared" si="1"/>
        <v>-6.1654700000000006E-4</v>
      </c>
      <c r="M47" s="5">
        <f t="shared" si="1"/>
        <v>-3.0246699999999995E-4</v>
      </c>
      <c r="N47">
        <v>1</v>
      </c>
      <c r="O47" s="5">
        <f t="shared" si="2"/>
        <v>-0.83932020926272066</v>
      </c>
      <c r="P47" s="5">
        <f t="shared" si="3"/>
        <v>-0.41175557700397092</v>
      </c>
      <c r="Q47" s="5">
        <f t="shared" si="4"/>
        <v>0.93488024306361839</v>
      </c>
      <c r="R47" s="5">
        <f t="shared" si="5"/>
        <v>0.22804252241279305</v>
      </c>
    </row>
    <row r="48" spans="5:18" x14ac:dyDescent="0.3">
      <c r="E48" s="4">
        <v>-40.5</v>
      </c>
      <c r="F48">
        <v>6.3486999999999997E-5</v>
      </c>
      <c r="G48">
        <v>1.91421E-4</v>
      </c>
      <c r="H48">
        <v>6.3228999999999998E-4</v>
      </c>
      <c r="I48">
        <v>4.9865599999999999E-4</v>
      </c>
      <c r="J48" s="5"/>
      <c r="K48" s="5">
        <f t="shared" si="0"/>
        <v>6.9577699999999996E-4</v>
      </c>
      <c r="L48" s="5">
        <f t="shared" si="1"/>
        <v>-5.68803E-4</v>
      </c>
      <c r="M48" s="5">
        <f t="shared" si="1"/>
        <v>-3.07235E-4</v>
      </c>
      <c r="N48">
        <v>1</v>
      </c>
      <c r="O48" s="5">
        <f t="shared" si="2"/>
        <v>-0.81750762097626106</v>
      </c>
      <c r="P48" s="5">
        <f t="shared" si="3"/>
        <v>-0.44157107808967533</v>
      </c>
      <c r="Q48" s="5">
        <f t="shared" si="4"/>
        <v>0.92914139255526895</v>
      </c>
      <c r="R48" s="5">
        <f t="shared" si="5"/>
        <v>0.24762201413728879</v>
      </c>
    </row>
    <row r="49" spans="5:18" x14ac:dyDescent="0.3">
      <c r="E49" s="4">
        <v>-40</v>
      </c>
      <c r="F49">
        <v>5.8458000000000002E-5</v>
      </c>
      <c r="G49">
        <v>2.37376E-4</v>
      </c>
      <c r="H49">
        <v>7.3457100000000005E-4</v>
      </c>
      <c r="I49">
        <v>5.4455200000000001E-4</v>
      </c>
      <c r="J49" s="5"/>
      <c r="K49" s="5">
        <f t="shared" si="0"/>
        <v>7.93029E-4</v>
      </c>
      <c r="L49" s="5">
        <f t="shared" si="1"/>
        <v>-6.761130000000001E-4</v>
      </c>
      <c r="M49" s="5">
        <f t="shared" si="1"/>
        <v>-3.0717600000000004E-4</v>
      </c>
      <c r="N49">
        <v>1</v>
      </c>
      <c r="O49" s="5">
        <f t="shared" si="2"/>
        <v>-0.85257033475446686</v>
      </c>
      <c r="P49" s="5">
        <f t="shared" si="3"/>
        <v>-0.38734522949349903</v>
      </c>
      <c r="Q49" s="5">
        <f t="shared" si="4"/>
        <v>0.93643606429628456</v>
      </c>
      <c r="R49" s="5">
        <f t="shared" si="5"/>
        <v>0.2132229754917552</v>
      </c>
    </row>
    <row r="50" spans="5:18" x14ac:dyDescent="0.3">
      <c r="E50" s="4">
        <v>-39.5</v>
      </c>
      <c r="F50">
        <v>6.9938999999999996E-5</v>
      </c>
      <c r="G50">
        <v>3.6660000000000002E-4</v>
      </c>
      <c r="H50">
        <v>1.13142E-3</v>
      </c>
      <c r="I50">
        <v>8.2552799999999996E-4</v>
      </c>
      <c r="J50" s="5"/>
      <c r="K50" s="5">
        <f t="shared" si="0"/>
        <v>1.2013589999999999E-3</v>
      </c>
      <c r="L50" s="5">
        <f t="shared" si="1"/>
        <v>-1.061481E-3</v>
      </c>
      <c r="M50" s="5">
        <f t="shared" si="1"/>
        <v>-4.5892799999999994E-4</v>
      </c>
      <c r="N50">
        <v>1</v>
      </c>
      <c r="O50" s="5">
        <f t="shared" si="2"/>
        <v>-0.88356686053044931</v>
      </c>
      <c r="P50" s="5">
        <f t="shared" si="3"/>
        <v>-0.38200737664594842</v>
      </c>
      <c r="Q50" s="5">
        <f t="shared" si="4"/>
        <v>0.96261104961430499</v>
      </c>
      <c r="R50" s="5">
        <f t="shared" si="5"/>
        <v>0.20403851402112586</v>
      </c>
    </row>
    <row r="51" spans="5:18" x14ac:dyDescent="0.3">
      <c r="E51" s="4">
        <v>-39</v>
      </c>
      <c r="F51">
        <v>8.9913999999999993E-5</v>
      </c>
      <c r="G51">
        <v>3.3498000000000002E-4</v>
      </c>
      <c r="H51">
        <v>1.1039999999999999E-3</v>
      </c>
      <c r="I51">
        <v>8.4853499999999998E-4</v>
      </c>
      <c r="J51" s="5"/>
      <c r="K51" s="5">
        <f t="shared" si="0"/>
        <v>1.1939139999999999E-3</v>
      </c>
      <c r="L51" s="5">
        <f t="shared" si="1"/>
        <v>-1.014086E-3</v>
      </c>
      <c r="M51" s="5">
        <f t="shared" si="1"/>
        <v>-5.1355499999999996E-4</v>
      </c>
      <c r="N51">
        <v>1</v>
      </c>
      <c r="O51" s="5">
        <f t="shared" si="2"/>
        <v>-0.84937943603978183</v>
      </c>
      <c r="P51" s="5">
        <f t="shared" si="3"/>
        <v>-0.4301440472261821</v>
      </c>
      <c r="Q51" s="5">
        <f t="shared" si="4"/>
        <v>0.9520868278320932</v>
      </c>
      <c r="R51" s="5">
        <f t="shared" si="5"/>
        <v>0.23438581962144395</v>
      </c>
    </row>
    <row r="52" spans="5:18" x14ac:dyDescent="0.3">
      <c r="E52" s="4">
        <v>-38.5</v>
      </c>
      <c r="F52">
        <v>7.2904000000000005E-5</v>
      </c>
      <c r="G52">
        <v>3.1662200000000002E-4</v>
      </c>
      <c r="H52">
        <v>9.2316000000000002E-4</v>
      </c>
      <c r="I52">
        <v>6.6435699999999997E-4</v>
      </c>
      <c r="J52" s="5"/>
      <c r="K52" s="5">
        <f t="shared" si="0"/>
        <v>9.9606400000000006E-4</v>
      </c>
      <c r="L52" s="5">
        <f t="shared" si="1"/>
        <v>-8.5025599999999997E-4</v>
      </c>
      <c r="M52" s="5">
        <f t="shared" si="1"/>
        <v>-3.4773499999999995E-4</v>
      </c>
      <c r="N52">
        <v>1</v>
      </c>
      <c r="O52" s="5">
        <f t="shared" si="2"/>
        <v>-0.85361583191441504</v>
      </c>
      <c r="P52" s="5">
        <f t="shared" si="3"/>
        <v>-0.34910909339158924</v>
      </c>
      <c r="Q52" s="5">
        <f t="shared" si="4"/>
        <v>0.92224570889955149</v>
      </c>
      <c r="R52" s="5">
        <f t="shared" si="5"/>
        <v>0.19411049314042514</v>
      </c>
    </row>
    <row r="53" spans="5:18" x14ac:dyDescent="0.3">
      <c r="E53" s="4">
        <v>-38</v>
      </c>
      <c r="F53">
        <v>4.9434999999999997E-5</v>
      </c>
      <c r="G53">
        <v>3.6510999999999998E-4</v>
      </c>
      <c r="H53">
        <v>9.6905600000000004E-4</v>
      </c>
      <c r="I53">
        <v>6.3956199999999999E-4</v>
      </c>
      <c r="J53" s="5"/>
      <c r="K53" s="5">
        <f t="shared" si="0"/>
        <v>1.0184910000000001E-3</v>
      </c>
      <c r="L53" s="5">
        <f t="shared" si="1"/>
        <v>-9.1962100000000002E-4</v>
      </c>
      <c r="M53" s="5">
        <f t="shared" si="1"/>
        <v>-2.7445200000000001E-4</v>
      </c>
      <c r="N53">
        <v>1</v>
      </c>
      <c r="O53" s="5">
        <f t="shared" si="2"/>
        <v>-0.90292501357400312</v>
      </c>
      <c r="P53" s="5">
        <f t="shared" si="3"/>
        <v>-0.26946924420539797</v>
      </c>
      <c r="Q53" s="5">
        <f t="shared" si="4"/>
        <v>0.94227769458384303</v>
      </c>
      <c r="R53" s="5">
        <f t="shared" si="5"/>
        <v>0.14501264816343287</v>
      </c>
    </row>
    <row r="54" spans="5:18" x14ac:dyDescent="0.3">
      <c r="E54" s="4">
        <v>-37.5</v>
      </c>
      <c r="F54">
        <v>6.0655000000000001E-5</v>
      </c>
      <c r="G54">
        <v>3.9881699999999999E-4</v>
      </c>
      <c r="H54">
        <v>1.14346E-3</v>
      </c>
      <c r="I54">
        <v>7.9524900000000004E-4</v>
      </c>
      <c r="J54" s="5"/>
      <c r="K54" s="5">
        <f t="shared" si="0"/>
        <v>1.204115E-3</v>
      </c>
      <c r="L54" s="5">
        <f t="shared" si="1"/>
        <v>-1.0828050000000001E-3</v>
      </c>
      <c r="M54" s="5">
        <f t="shared" si="1"/>
        <v>-3.9643200000000006E-4</v>
      </c>
      <c r="N54">
        <v>1</v>
      </c>
      <c r="O54" s="5">
        <f t="shared" si="2"/>
        <v>-0.89925380881394223</v>
      </c>
      <c r="P54" s="5">
        <f t="shared" si="3"/>
        <v>-0.32923101198805765</v>
      </c>
      <c r="Q54" s="5">
        <f t="shared" si="4"/>
        <v>0.95762752253737082</v>
      </c>
      <c r="R54" s="5">
        <f t="shared" si="5"/>
        <v>0.17547955474108917</v>
      </c>
    </row>
    <row r="55" spans="5:18" x14ac:dyDescent="0.3">
      <c r="E55" s="4">
        <v>-37</v>
      </c>
      <c r="F55">
        <v>6.6594000000000006E-5</v>
      </c>
      <c r="G55">
        <v>4.8324700000000002E-4</v>
      </c>
      <c r="H55">
        <v>1.37652E-3</v>
      </c>
      <c r="I55">
        <v>9.4998299999999995E-4</v>
      </c>
      <c r="J55" s="5"/>
      <c r="K55" s="5">
        <f t="shared" si="0"/>
        <v>1.4431140000000001E-3</v>
      </c>
      <c r="L55" s="5">
        <f t="shared" si="1"/>
        <v>-1.3099259999999999E-3</v>
      </c>
      <c r="M55" s="5">
        <f t="shared" si="1"/>
        <v>-4.6673599999999993E-4</v>
      </c>
      <c r="N55">
        <v>1</v>
      </c>
      <c r="O55" s="5">
        <f t="shared" si="2"/>
        <v>-0.90770791496721659</v>
      </c>
      <c r="P55" s="5">
        <f t="shared" si="3"/>
        <v>-0.32342282037316517</v>
      </c>
      <c r="Q55" s="5">
        <f t="shared" si="4"/>
        <v>0.96360571793252892</v>
      </c>
      <c r="R55" s="5">
        <f t="shared" si="5"/>
        <v>0.17114128716680496</v>
      </c>
    </row>
    <row r="56" spans="5:18" x14ac:dyDescent="0.3">
      <c r="E56" s="4">
        <v>-36.5</v>
      </c>
      <c r="F56">
        <v>8.9042000000000006E-5</v>
      </c>
      <c r="G56">
        <v>6.9439800000000004E-4</v>
      </c>
      <c r="H56">
        <v>2.02133E-3</v>
      </c>
      <c r="I56">
        <v>1.39499E-3</v>
      </c>
      <c r="J56" s="5"/>
      <c r="K56" s="5">
        <f t="shared" si="0"/>
        <v>2.1103720000000001E-3</v>
      </c>
      <c r="L56" s="5">
        <f t="shared" si="1"/>
        <v>-1.9322879999999999E-3</v>
      </c>
      <c r="M56" s="5">
        <f t="shared" si="1"/>
        <v>-7.0059199999999999E-4</v>
      </c>
      <c r="N56">
        <v>1</v>
      </c>
      <c r="O56" s="5">
        <f t="shared" si="2"/>
        <v>-0.91561487737706893</v>
      </c>
      <c r="P56" s="5">
        <f t="shared" si="3"/>
        <v>-0.33197559482404049</v>
      </c>
      <c r="Q56" s="5">
        <f t="shared" si="4"/>
        <v>0.97393962812537849</v>
      </c>
      <c r="R56" s="5">
        <f t="shared" si="5"/>
        <v>0.17391496330213319</v>
      </c>
    </row>
    <row r="57" spans="5:18" x14ac:dyDescent="0.3">
      <c r="E57" s="4">
        <v>-36</v>
      </c>
      <c r="F57">
        <v>1.4996599999999999E-4</v>
      </c>
      <c r="G57">
        <v>7.695E-4</v>
      </c>
      <c r="H57">
        <v>2.43904E-3</v>
      </c>
      <c r="I57">
        <v>1.80317E-3</v>
      </c>
      <c r="J57" s="5"/>
      <c r="K57" s="5">
        <f t="shared" si="0"/>
        <v>2.589006E-3</v>
      </c>
      <c r="L57" s="5">
        <f t="shared" si="1"/>
        <v>-2.2890739999999999E-3</v>
      </c>
      <c r="M57" s="5">
        <f t="shared" si="1"/>
        <v>-1.03367E-3</v>
      </c>
      <c r="N57">
        <v>1</v>
      </c>
      <c r="O57" s="5">
        <f t="shared" si="2"/>
        <v>-0.88415167828888763</v>
      </c>
      <c r="P57" s="5">
        <f t="shared" si="3"/>
        <v>-0.39925361316273505</v>
      </c>
      <c r="Q57" s="5">
        <f t="shared" si="4"/>
        <v>0.97011733199884409</v>
      </c>
      <c r="R57" s="5">
        <f t="shared" si="5"/>
        <v>0.21207808948521914</v>
      </c>
    </row>
    <row r="58" spans="5:18" x14ac:dyDescent="0.3">
      <c r="E58" s="4">
        <v>-35.5</v>
      </c>
      <c r="F58">
        <v>1.6533699999999999E-4</v>
      </c>
      <c r="G58">
        <v>7.9250700000000002E-4</v>
      </c>
      <c r="H58">
        <v>2.47146E-3</v>
      </c>
      <c r="I58">
        <v>1.81795E-3</v>
      </c>
      <c r="J58" s="5"/>
      <c r="K58" s="5">
        <f t="shared" si="0"/>
        <v>2.6367969999999998E-3</v>
      </c>
      <c r="L58" s="5">
        <f t="shared" si="1"/>
        <v>-2.3061230000000002E-3</v>
      </c>
      <c r="M58" s="5">
        <f t="shared" si="1"/>
        <v>-1.025443E-3</v>
      </c>
      <c r="N58">
        <v>1</v>
      </c>
      <c r="O58" s="5">
        <f t="shared" si="2"/>
        <v>-0.87459254542537801</v>
      </c>
      <c r="P58" s="5">
        <f t="shared" si="3"/>
        <v>-0.38889721127565002</v>
      </c>
      <c r="Q58" s="5">
        <f t="shared" si="4"/>
        <v>0.95715890083706556</v>
      </c>
      <c r="R58" s="5">
        <f t="shared" si="5"/>
        <v>0.20920258241507353</v>
      </c>
    </row>
    <row r="59" spans="5:18" x14ac:dyDescent="0.3">
      <c r="E59" s="4">
        <v>-35</v>
      </c>
      <c r="F59">
        <v>1.32137E-4</v>
      </c>
      <c r="G59">
        <v>1.0613300000000001E-3</v>
      </c>
      <c r="H59">
        <v>2.99169E-3</v>
      </c>
      <c r="I59">
        <v>2.0442199999999998E-3</v>
      </c>
      <c r="J59" s="5"/>
      <c r="K59" s="5">
        <f t="shared" si="0"/>
        <v>3.123827E-3</v>
      </c>
      <c r="L59" s="5">
        <f t="shared" si="1"/>
        <v>-2.8595529999999999E-3</v>
      </c>
      <c r="M59" s="5">
        <f t="shared" si="1"/>
        <v>-9.8288999999999972E-4</v>
      </c>
      <c r="N59">
        <v>1</v>
      </c>
      <c r="O59" s="5">
        <f t="shared" si="2"/>
        <v>-0.91540056475598675</v>
      </c>
      <c r="P59" s="5">
        <f t="shared" si="3"/>
        <v>-0.31464290436058068</v>
      </c>
      <c r="Q59" s="5">
        <f t="shared" si="4"/>
        <v>0.96796608991226596</v>
      </c>
      <c r="R59" s="5">
        <f t="shared" si="5"/>
        <v>0.16553531814117539</v>
      </c>
    </row>
    <row r="60" spans="5:18" x14ac:dyDescent="0.3">
      <c r="E60" s="4">
        <v>-34.5</v>
      </c>
      <c r="F60">
        <v>1.26616E-4</v>
      </c>
      <c r="G60">
        <v>1.3632799999999999E-3</v>
      </c>
      <c r="H60">
        <v>3.7298399999999999E-3</v>
      </c>
      <c r="I60">
        <v>2.47146E-3</v>
      </c>
      <c r="J60" s="5"/>
      <c r="K60" s="5">
        <f t="shared" si="0"/>
        <v>3.8564559999999999E-3</v>
      </c>
      <c r="L60" s="5">
        <f t="shared" si="1"/>
        <v>-3.6032239999999999E-3</v>
      </c>
      <c r="M60" s="5">
        <f t="shared" si="1"/>
        <v>-1.1081800000000001E-3</v>
      </c>
      <c r="N60">
        <v>1</v>
      </c>
      <c r="O60" s="5">
        <f t="shared" si="2"/>
        <v>-0.93433556612599755</v>
      </c>
      <c r="P60" s="5">
        <f t="shared" si="3"/>
        <v>-0.28735709677486276</v>
      </c>
      <c r="Q60" s="5">
        <f t="shared" si="4"/>
        <v>0.97752598492053711</v>
      </c>
      <c r="R60" s="5">
        <f t="shared" si="5"/>
        <v>0.14918553554426531</v>
      </c>
    </row>
    <row r="61" spans="5:18" x14ac:dyDescent="0.3">
      <c r="E61" s="4">
        <v>-34</v>
      </c>
      <c r="F61">
        <v>1.3312799999999999E-4</v>
      </c>
      <c r="G61">
        <v>1.1346399999999999E-3</v>
      </c>
      <c r="H61">
        <v>3.2077E-3</v>
      </c>
      <c r="I61">
        <v>2.1825E-3</v>
      </c>
      <c r="J61" s="5"/>
      <c r="K61" s="5">
        <f t="shared" si="0"/>
        <v>3.3408280000000001E-3</v>
      </c>
      <c r="L61" s="5">
        <f t="shared" si="1"/>
        <v>-3.0745719999999998E-3</v>
      </c>
      <c r="M61" s="5">
        <f t="shared" si="1"/>
        <v>-1.0478600000000001E-3</v>
      </c>
      <c r="N61">
        <v>1</v>
      </c>
      <c r="O61" s="5">
        <f t="shared" si="2"/>
        <v>-0.9203023921015987</v>
      </c>
      <c r="P61" s="5">
        <f t="shared" si="3"/>
        <v>-0.31365278308251726</v>
      </c>
      <c r="Q61" s="5">
        <f t="shared" si="4"/>
        <v>0.972283169268775</v>
      </c>
      <c r="R61" s="5">
        <f t="shared" si="5"/>
        <v>0.16423439958498412</v>
      </c>
    </row>
    <row r="62" spans="5:18" x14ac:dyDescent="0.3">
      <c r="E62" s="4">
        <v>-33.5</v>
      </c>
      <c r="F62">
        <v>1.56076E-4</v>
      </c>
      <c r="G62">
        <v>1.09077E-3</v>
      </c>
      <c r="H62">
        <v>3.2296299999999998E-3</v>
      </c>
      <c r="I62">
        <v>2.2754799999999999E-3</v>
      </c>
      <c r="J62" s="5"/>
      <c r="K62" s="5">
        <f t="shared" si="0"/>
        <v>3.3857059999999996E-3</v>
      </c>
      <c r="L62" s="5">
        <f t="shared" si="1"/>
        <v>-3.073554E-3</v>
      </c>
      <c r="M62" s="5">
        <f t="shared" si="1"/>
        <v>-1.1847099999999998E-3</v>
      </c>
      <c r="N62">
        <v>1</v>
      </c>
      <c r="O62" s="5">
        <f t="shared" si="2"/>
        <v>-0.90780298112121971</v>
      </c>
      <c r="P62" s="5">
        <f t="shared" si="3"/>
        <v>-0.34991520232412382</v>
      </c>
      <c r="Q62" s="5">
        <f t="shared" si="4"/>
        <v>0.97290641962632052</v>
      </c>
      <c r="R62" s="5">
        <f t="shared" si="5"/>
        <v>0.18395156572050486</v>
      </c>
    </row>
    <row r="63" spans="5:18" x14ac:dyDescent="0.3">
      <c r="E63" s="4">
        <v>-33</v>
      </c>
      <c r="F63">
        <v>1.8500600000000001E-4</v>
      </c>
      <c r="G63">
        <v>1.4227700000000001E-3</v>
      </c>
      <c r="H63">
        <v>4.1790300000000002E-3</v>
      </c>
      <c r="I63">
        <v>2.9201700000000001E-3</v>
      </c>
      <c r="J63" s="5"/>
      <c r="K63" s="5">
        <f t="shared" si="0"/>
        <v>4.364036E-3</v>
      </c>
      <c r="L63" s="5">
        <f t="shared" si="1"/>
        <v>-3.9940240000000005E-3</v>
      </c>
      <c r="M63" s="5">
        <f t="shared" si="1"/>
        <v>-1.4974000000000001E-3</v>
      </c>
      <c r="N63">
        <v>1</v>
      </c>
      <c r="O63" s="5">
        <f t="shared" si="2"/>
        <v>-0.91521334837751123</v>
      </c>
      <c r="P63" s="5">
        <f t="shared" si="3"/>
        <v>-0.34312274234218054</v>
      </c>
      <c r="Q63" s="5">
        <f t="shared" si="4"/>
        <v>0.97741940299995789</v>
      </c>
      <c r="R63" s="5">
        <f t="shared" si="5"/>
        <v>0.17934593263964213</v>
      </c>
    </row>
    <row r="64" spans="5:18" x14ac:dyDescent="0.3">
      <c r="E64" s="4">
        <v>-32.5</v>
      </c>
      <c r="F64">
        <v>2.0158400000000001E-4</v>
      </c>
      <c r="G64">
        <v>1.70601E-3</v>
      </c>
      <c r="H64">
        <v>4.9109799999999997E-3</v>
      </c>
      <c r="I64">
        <v>3.3712500000000001E-3</v>
      </c>
      <c r="J64" s="5"/>
      <c r="K64" s="5">
        <f t="shared" si="0"/>
        <v>5.112564E-3</v>
      </c>
      <c r="L64" s="5">
        <f t="shared" si="1"/>
        <v>-4.7093959999999994E-3</v>
      </c>
      <c r="M64" s="5">
        <f t="shared" si="1"/>
        <v>-1.6652400000000001E-3</v>
      </c>
      <c r="N64">
        <v>1</v>
      </c>
      <c r="O64" s="5">
        <f t="shared" si="2"/>
        <v>-0.92114172067088051</v>
      </c>
      <c r="P64" s="5">
        <f t="shared" si="3"/>
        <v>-0.32571523799017482</v>
      </c>
      <c r="Q64" s="5">
        <f t="shared" si="4"/>
        <v>0.97703248964377154</v>
      </c>
      <c r="R64" s="5">
        <f t="shared" si="5"/>
        <v>0.16993894080863917</v>
      </c>
    </row>
    <row r="65" spans="5:18" x14ac:dyDescent="0.3">
      <c r="E65" s="4">
        <v>-32</v>
      </c>
      <c r="F65">
        <v>2.2590300000000001E-4</v>
      </c>
      <c r="G65">
        <v>1.9365599999999999E-3</v>
      </c>
      <c r="H65">
        <v>5.55471E-3</v>
      </c>
      <c r="I65">
        <v>3.8056499999999998E-3</v>
      </c>
      <c r="J65" s="5"/>
      <c r="K65" s="5">
        <f t="shared" si="0"/>
        <v>5.7806130000000004E-3</v>
      </c>
      <c r="L65" s="5">
        <f t="shared" si="1"/>
        <v>-5.3288069999999996E-3</v>
      </c>
      <c r="M65" s="5">
        <f t="shared" si="1"/>
        <v>-1.8690899999999999E-3</v>
      </c>
      <c r="N65">
        <v>1</v>
      </c>
      <c r="O65" s="5">
        <f t="shared" si="2"/>
        <v>-0.92184116113637071</v>
      </c>
      <c r="P65" s="5">
        <f t="shared" si="3"/>
        <v>-0.32333768062314494</v>
      </c>
      <c r="Q65" s="5">
        <f t="shared" si="4"/>
        <v>0.97690244245574853</v>
      </c>
      <c r="R65" s="5">
        <f t="shared" si="5"/>
        <v>0.16867232170269236</v>
      </c>
    </row>
    <row r="66" spans="5:18" x14ac:dyDescent="0.3">
      <c r="E66" s="4">
        <v>-31.5</v>
      </c>
      <c r="F66">
        <v>2.5481199999999999E-4</v>
      </c>
      <c r="G66">
        <v>2.41186E-3</v>
      </c>
      <c r="H66">
        <v>6.8445499999999996E-3</v>
      </c>
      <c r="I66">
        <v>4.6539600000000004E-3</v>
      </c>
      <c r="J66" s="5"/>
      <c r="K66" s="5">
        <f t="shared" si="0"/>
        <v>7.0993619999999997E-3</v>
      </c>
      <c r="L66" s="5">
        <f t="shared" si="1"/>
        <v>-6.5897379999999995E-3</v>
      </c>
      <c r="M66" s="5">
        <f t="shared" si="1"/>
        <v>-2.2421000000000003E-3</v>
      </c>
      <c r="N66">
        <v>1</v>
      </c>
      <c r="O66" s="5">
        <f t="shared" si="2"/>
        <v>-0.92821552133839624</v>
      </c>
      <c r="P66" s="5">
        <f t="shared" si="3"/>
        <v>-0.31581711145311375</v>
      </c>
      <c r="Q66" s="5">
        <f t="shared" si="4"/>
        <v>0.98047157120443784</v>
      </c>
      <c r="R66" s="5">
        <f t="shared" si="5"/>
        <v>0.16397732389734535</v>
      </c>
    </row>
    <row r="67" spans="5:18" x14ac:dyDescent="0.3">
      <c r="E67" s="4">
        <v>-31</v>
      </c>
      <c r="F67">
        <v>2.8729599999999998E-4</v>
      </c>
      <c r="G67">
        <v>2.9487799999999998E-3</v>
      </c>
      <c r="H67">
        <v>8.34996E-3</v>
      </c>
      <c r="I67">
        <v>5.6329099999999997E-3</v>
      </c>
      <c r="J67" s="5"/>
      <c r="K67" s="5">
        <f t="shared" si="0"/>
        <v>8.6372559999999994E-3</v>
      </c>
      <c r="L67" s="5">
        <f t="shared" si="1"/>
        <v>-8.0626640000000006E-3</v>
      </c>
      <c r="M67" s="5">
        <f t="shared" si="1"/>
        <v>-2.6841299999999998E-3</v>
      </c>
      <c r="N67">
        <v>1</v>
      </c>
      <c r="O67" s="5">
        <f t="shared" si="2"/>
        <v>-0.93347516850258938</v>
      </c>
      <c r="P67" s="5">
        <f t="shared" si="3"/>
        <v>-0.31076189011880623</v>
      </c>
      <c r="Q67" s="5">
        <f t="shared" si="4"/>
        <v>0.98384391168576668</v>
      </c>
      <c r="R67" s="5">
        <f t="shared" si="5"/>
        <v>0.16068411255007711</v>
      </c>
    </row>
    <row r="68" spans="5:18" x14ac:dyDescent="0.3">
      <c r="E68" s="4">
        <v>-30.5</v>
      </c>
      <c r="F68">
        <v>3.1584700000000001E-4</v>
      </c>
      <c r="G68">
        <v>3.0603599999999998E-3</v>
      </c>
      <c r="H68">
        <v>8.7223600000000002E-3</v>
      </c>
      <c r="I68">
        <v>5.91853E-3</v>
      </c>
      <c r="J68" s="5"/>
      <c r="K68" s="5">
        <f t="shared" si="0"/>
        <v>9.0382069999999995E-3</v>
      </c>
      <c r="L68" s="5">
        <f t="shared" si="1"/>
        <v>-8.4065130000000009E-3</v>
      </c>
      <c r="M68" s="5">
        <f t="shared" si="1"/>
        <v>-2.8581700000000002E-3</v>
      </c>
      <c r="N68">
        <v>1</v>
      </c>
      <c r="O68" s="5">
        <f t="shared" si="2"/>
        <v>-0.93010848279974134</v>
      </c>
      <c r="P68" s="5">
        <f t="shared" si="3"/>
        <v>-0.31623196946031445</v>
      </c>
      <c r="Q68" s="5">
        <f t="shared" si="4"/>
        <v>0.98239729655816233</v>
      </c>
      <c r="R68" s="5">
        <f t="shared" si="5"/>
        <v>0.16386688515490586</v>
      </c>
    </row>
    <row r="69" spans="5:18" x14ac:dyDescent="0.3">
      <c r="E69" s="4">
        <v>-30</v>
      </c>
      <c r="F69">
        <v>2.9856199999999999E-4</v>
      </c>
      <c r="G69">
        <v>2.84578E-3</v>
      </c>
      <c r="H69">
        <v>8.0628999999999996E-3</v>
      </c>
      <c r="I69">
        <v>5.46125E-3</v>
      </c>
      <c r="J69" s="5"/>
      <c r="K69" s="5">
        <f t="shared" si="0"/>
        <v>8.3614620000000001E-3</v>
      </c>
      <c r="L69" s="5">
        <f t="shared" si="1"/>
        <v>-7.764338E-3</v>
      </c>
      <c r="M69" s="5">
        <f t="shared" si="1"/>
        <v>-2.6154699999999999E-3</v>
      </c>
      <c r="N69">
        <v>1</v>
      </c>
      <c r="O69" s="5">
        <f t="shared" si="2"/>
        <v>-0.92858617308791214</v>
      </c>
      <c r="P69" s="5">
        <f t="shared" si="3"/>
        <v>-0.31280056047614641</v>
      </c>
      <c r="Q69" s="5">
        <f t="shared" si="4"/>
        <v>0.9798553319160157</v>
      </c>
      <c r="R69" s="5">
        <f t="shared" si="5"/>
        <v>0.16245915461619675</v>
      </c>
    </row>
    <row r="70" spans="5:18" x14ac:dyDescent="0.3">
      <c r="E70" s="4">
        <v>-29.5</v>
      </c>
      <c r="F70">
        <v>3.7133899999999999E-4</v>
      </c>
      <c r="G70">
        <v>3.4446899999999998E-3</v>
      </c>
      <c r="H70">
        <v>9.8519899999999997E-3</v>
      </c>
      <c r="I70">
        <v>6.7076999999999996E-3</v>
      </c>
      <c r="J70" s="5"/>
      <c r="K70" s="5">
        <f t="shared" si="0"/>
        <v>1.0223329E-2</v>
      </c>
      <c r="L70" s="5">
        <f t="shared" si="1"/>
        <v>-9.4806509999999997E-3</v>
      </c>
      <c r="M70" s="5">
        <f t="shared" si="1"/>
        <v>-3.2630099999999998E-3</v>
      </c>
      <c r="N70">
        <v>1</v>
      </c>
      <c r="O70" s="5">
        <f t="shared" si="2"/>
        <v>-0.92735458283696048</v>
      </c>
      <c r="P70" s="5">
        <f t="shared" si="3"/>
        <v>-0.31917294259042234</v>
      </c>
      <c r="Q70" s="5">
        <f t="shared" si="4"/>
        <v>0.98074353915309687</v>
      </c>
      <c r="R70" s="5">
        <f t="shared" si="5"/>
        <v>0.16573838452630962</v>
      </c>
    </row>
    <row r="71" spans="5:18" x14ac:dyDescent="0.3">
      <c r="E71" s="4">
        <v>-29</v>
      </c>
      <c r="F71">
        <v>4.4375799999999999E-4</v>
      </c>
      <c r="G71">
        <v>4.4365200000000002E-3</v>
      </c>
      <c r="H71">
        <v>1.25352E-2</v>
      </c>
      <c r="I71">
        <v>8.4047900000000005E-3</v>
      </c>
      <c r="J71" s="5"/>
      <c r="K71" s="5">
        <f t="shared" si="0"/>
        <v>1.2978958000000001E-2</v>
      </c>
      <c r="L71" s="5">
        <f t="shared" si="1"/>
        <v>-1.2091441999999999E-2</v>
      </c>
      <c r="M71" s="5">
        <f t="shared" si="1"/>
        <v>-3.9682700000000003E-3</v>
      </c>
      <c r="N71">
        <v>1</v>
      </c>
      <c r="O71" s="5">
        <f t="shared" si="2"/>
        <v>-0.93161885568933955</v>
      </c>
      <c r="P71" s="5">
        <f t="shared" si="3"/>
        <v>-0.30574642432774651</v>
      </c>
      <c r="Q71" s="5">
        <f t="shared" si="4"/>
        <v>0.98050730148485732</v>
      </c>
      <c r="R71" s="5">
        <f t="shared" si="5"/>
        <v>0.15855645733404614</v>
      </c>
    </row>
    <row r="72" spans="5:18" x14ac:dyDescent="0.3">
      <c r="E72" s="4">
        <v>-28.5</v>
      </c>
      <c r="F72">
        <v>3.7229199999999998E-4</v>
      </c>
      <c r="G72">
        <v>5.0416300000000001E-3</v>
      </c>
      <c r="H72">
        <v>1.3242800000000001E-2</v>
      </c>
      <c r="I72">
        <v>8.4891900000000006E-3</v>
      </c>
      <c r="J72" s="5"/>
      <c r="K72" s="5">
        <f t="shared" si="0"/>
        <v>1.3615092000000001E-2</v>
      </c>
      <c r="L72" s="5">
        <f t="shared" si="1"/>
        <v>-1.2870508000000001E-2</v>
      </c>
      <c r="M72" s="5">
        <f t="shared" si="1"/>
        <v>-3.4475600000000006E-3</v>
      </c>
      <c r="N72">
        <v>1</v>
      </c>
      <c r="O72" s="5">
        <f t="shared" si="2"/>
        <v>-0.9453118642165621</v>
      </c>
      <c r="P72" s="5">
        <f t="shared" si="3"/>
        <v>-0.25321606346839232</v>
      </c>
      <c r="Q72" s="5">
        <f t="shared" si="4"/>
        <v>0.97863828630757177</v>
      </c>
      <c r="R72" s="5">
        <f t="shared" si="5"/>
        <v>0.13086046659445322</v>
      </c>
    </row>
    <row r="73" spans="5:18" x14ac:dyDescent="0.3">
      <c r="E73" s="4">
        <v>-28</v>
      </c>
      <c r="F73">
        <v>5.5152599999999999E-4</v>
      </c>
      <c r="G73">
        <v>5.1527300000000003E-3</v>
      </c>
      <c r="H73">
        <v>1.41659E-2</v>
      </c>
      <c r="I73">
        <v>9.5115300000000007E-3</v>
      </c>
      <c r="J73" s="5"/>
      <c r="K73" s="5">
        <f t="shared" si="0"/>
        <v>1.4717426E-2</v>
      </c>
      <c r="L73" s="5">
        <f t="shared" si="1"/>
        <v>-1.3614374E-2</v>
      </c>
      <c r="M73" s="5">
        <f t="shared" si="1"/>
        <v>-4.3588000000000003E-3</v>
      </c>
      <c r="N73">
        <v>1</v>
      </c>
      <c r="O73" s="5">
        <f t="shared" si="2"/>
        <v>-0.92505129633401928</v>
      </c>
      <c r="P73" s="5">
        <f t="shared" si="3"/>
        <v>-0.29616591923071334</v>
      </c>
      <c r="Q73" s="5">
        <f t="shared" si="4"/>
        <v>0.97130538584063408</v>
      </c>
      <c r="R73" s="5">
        <f t="shared" si="5"/>
        <v>0.15492477136279262</v>
      </c>
    </row>
    <row r="74" spans="5:18" x14ac:dyDescent="0.3">
      <c r="E74" s="4">
        <v>-27.5</v>
      </c>
      <c r="F74">
        <v>1.1842300000000001E-3</v>
      </c>
      <c r="G74">
        <v>4.1747399999999997E-3</v>
      </c>
      <c r="H74">
        <v>1.4801099999999999E-2</v>
      </c>
      <c r="I74">
        <v>1.18104E-2</v>
      </c>
      <c r="J74" s="5"/>
      <c r="K74" s="5">
        <f t="shared" ref="K74:K137" si="6">F74+H74</f>
        <v>1.5985329999999999E-2</v>
      </c>
      <c r="L74" s="5">
        <f t="shared" ref="L74:M137" si="7">F74-H74</f>
        <v>-1.361687E-2</v>
      </c>
      <c r="M74" s="5">
        <f t="shared" si="7"/>
        <v>-7.6356600000000007E-3</v>
      </c>
      <c r="N74">
        <v>1</v>
      </c>
      <c r="O74" s="5">
        <f t="shared" ref="O74:O137" si="8">L74/K74</f>
        <v>-0.8518354015838272</v>
      </c>
      <c r="P74" s="5">
        <f t="shared" ref="P74:P137" si="9">M74/K74</f>
        <v>-0.47766671066534133</v>
      </c>
      <c r="Q74" s="5">
        <f t="shared" ref="Q74:Q137" si="10">SQRT(O74^2+P74^2)</f>
        <v>0.97662123562276026</v>
      </c>
      <c r="R74" s="5">
        <f t="shared" ref="R74:R137" si="11">0.5*ATAN(P74/O74)</f>
        <v>0.25552954883195217</v>
      </c>
    </row>
    <row r="75" spans="5:18" x14ac:dyDescent="0.3">
      <c r="E75" s="4">
        <v>-27</v>
      </c>
      <c r="F75">
        <v>1.36305E-3</v>
      </c>
      <c r="G75">
        <v>6.0205800000000002E-3</v>
      </c>
      <c r="H75">
        <v>2.0113099999999998E-2</v>
      </c>
      <c r="I75">
        <v>1.5392400000000001E-2</v>
      </c>
      <c r="J75" s="5"/>
      <c r="K75" s="5">
        <f t="shared" si="6"/>
        <v>2.1476149999999999E-2</v>
      </c>
      <c r="L75" s="5">
        <f t="shared" si="7"/>
        <v>-1.8750049999999997E-2</v>
      </c>
      <c r="M75" s="5">
        <f t="shared" si="7"/>
        <v>-9.3718199999999995E-3</v>
      </c>
      <c r="N75">
        <v>1</v>
      </c>
      <c r="O75" s="5">
        <f t="shared" si="8"/>
        <v>-0.87306384058595221</v>
      </c>
      <c r="P75" s="5">
        <f t="shared" si="9"/>
        <v>-0.43638268497845284</v>
      </c>
      <c r="Q75" s="5">
        <f t="shared" si="10"/>
        <v>0.97604831718911156</v>
      </c>
      <c r="R75" s="5">
        <f t="shared" si="11"/>
        <v>0.23175542667461699</v>
      </c>
    </row>
    <row r="76" spans="5:18" x14ac:dyDescent="0.3">
      <c r="E76" s="4">
        <v>-26.5</v>
      </c>
      <c r="F76">
        <v>9.2006100000000001E-4</v>
      </c>
      <c r="G76">
        <v>9.9249500000000001E-3</v>
      </c>
      <c r="H76">
        <v>2.6994799999999999E-2</v>
      </c>
      <c r="I76">
        <v>1.78281E-2</v>
      </c>
      <c r="J76" s="5"/>
      <c r="K76" s="5">
        <f t="shared" si="6"/>
        <v>2.7914860999999999E-2</v>
      </c>
      <c r="L76" s="5">
        <f t="shared" si="7"/>
        <v>-2.6074739E-2</v>
      </c>
      <c r="M76" s="5">
        <f t="shared" si="7"/>
        <v>-7.9031499999999994E-3</v>
      </c>
      <c r="N76">
        <v>1</v>
      </c>
      <c r="O76" s="5">
        <f t="shared" si="8"/>
        <v>-0.93408091840399998</v>
      </c>
      <c r="P76" s="5">
        <f t="shared" si="9"/>
        <v>-0.28311622257406188</v>
      </c>
      <c r="Q76" s="5">
        <f t="shared" si="10"/>
        <v>0.97604403466803979</v>
      </c>
      <c r="R76" s="5">
        <f t="shared" si="11"/>
        <v>0.14714738374087291</v>
      </c>
    </row>
    <row r="77" spans="5:18" x14ac:dyDescent="0.3">
      <c r="E77" s="4">
        <v>-26</v>
      </c>
      <c r="F77">
        <v>4.5353400000000001E-4</v>
      </c>
      <c r="G77">
        <v>7.8626300000000007E-3</v>
      </c>
      <c r="H77">
        <v>1.97488E-2</v>
      </c>
      <c r="I77">
        <v>1.22548E-2</v>
      </c>
      <c r="J77" s="5"/>
      <c r="K77" s="5">
        <f t="shared" si="6"/>
        <v>2.0202333999999999E-2</v>
      </c>
      <c r="L77" s="5">
        <f t="shared" si="7"/>
        <v>-1.9295266000000002E-2</v>
      </c>
      <c r="M77" s="5">
        <f t="shared" si="7"/>
        <v>-4.3921699999999991E-3</v>
      </c>
      <c r="N77">
        <v>1</v>
      </c>
      <c r="O77" s="5">
        <f t="shared" si="8"/>
        <v>-0.95510083141878577</v>
      </c>
      <c r="P77" s="5">
        <f t="shared" si="9"/>
        <v>-0.21740903798541295</v>
      </c>
      <c r="Q77" s="5">
        <f t="shared" si="10"/>
        <v>0.97953268856868614</v>
      </c>
      <c r="R77" s="5">
        <f t="shared" si="11"/>
        <v>0.11190786907888291</v>
      </c>
    </row>
    <row r="78" spans="5:18" x14ac:dyDescent="0.3">
      <c r="E78" s="4">
        <v>-25.5</v>
      </c>
      <c r="F78">
        <v>8.8513299999999997E-4</v>
      </c>
      <c r="G78">
        <v>7.9374900000000002E-3</v>
      </c>
      <c r="H78">
        <v>2.3092399999999999E-2</v>
      </c>
      <c r="I78">
        <v>1.60486E-2</v>
      </c>
      <c r="J78" s="5"/>
      <c r="K78" s="5">
        <f t="shared" si="6"/>
        <v>2.3977532999999999E-2</v>
      </c>
      <c r="L78" s="5">
        <f t="shared" si="7"/>
        <v>-2.2207266999999999E-2</v>
      </c>
      <c r="M78" s="5">
        <f t="shared" si="7"/>
        <v>-8.1111099999999995E-3</v>
      </c>
      <c r="N78">
        <v>1</v>
      </c>
      <c r="O78" s="5">
        <f t="shared" si="8"/>
        <v>-0.92616980237291302</v>
      </c>
      <c r="P78" s="5">
        <f t="shared" si="9"/>
        <v>-0.33827958864658847</v>
      </c>
      <c r="Q78" s="5">
        <f t="shared" si="10"/>
        <v>0.9860139871839475</v>
      </c>
      <c r="R78" s="5">
        <f t="shared" si="11"/>
        <v>0.17509585073149836</v>
      </c>
    </row>
    <row r="79" spans="5:18" x14ac:dyDescent="0.3">
      <c r="E79" s="4">
        <v>-25</v>
      </c>
      <c r="F79">
        <v>1.49489E-3</v>
      </c>
      <c r="G79">
        <v>1.22471E-2</v>
      </c>
      <c r="H79">
        <v>3.6400099999999998E-2</v>
      </c>
      <c r="I79">
        <v>2.5654E-2</v>
      </c>
      <c r="J79" s="5"/>
      <c r="K79" s="5">
        <f t="shared" si="6"/>
        <v>3.7894989999999996E-2</v>
      </c>
      <c r="L79" s="5">
        <f t="shared" si="7"/>
        <v>-3.4905209999999999E-2</v>
      </c>
      <c r="M79" s="5">
        <f t="shared" si="7"/>
        <v>-1.3406899999999999E-2</v>
      </c>
      <c r="N79">
        <v>1</v>
      </c>
      <c r="O79" s="5">
        <f t="shared" si="8"/>
        <v>-0.92110355484986284</v>
      </c>
      <c r="P79" s="5">
        <f t="shared" si="9"/>
        <v>-0.35379083092514341</v>
      </c>
      <c r="Q79" s="5">
        <f t="shared" si="10"/>
        <v>0.98671156413805028</v>
      </c>
      <c r="R79" s="5">
        <f t="shared" si="11"/>
        <v>0.18336000737401176</v>
      </c>
    </row>
    <row r="80" spans="5:18" x14ac:dyDescent="0.3">
      <c r="E80" s="4">
        <v>-24.5</v>
      </c>
      <c r="F80">
        <v>1.0778999999999999E-3</v>
      </c>
      <c r="G80">
        <v>9.3174599999999996E-3</v>
      </c>
      <c r="H80">
        <v>2.6979599999999999E-2</v>
      </c>
      <c r="I80">
        <v>1.8541499999999999E-2</v>
      </c>
      <c r="J80" s="5"/>
      <c r="K80" s="5">
        <f t="shared" si="6"/>
        <v>2.8057499999999999E-2</v>
      </c>
      <c r="L80" s="5">
        <f t="shared" si="7"/>
        <v>-2.59017E-2</v>
      </c>
      <c r="M80" s="5">
        <f t="shared" si="7"/>
        <v>-9.2240399999999993E-3</v>
      </c>
      <c r="N80">
        <v>1</v>
      </c>
      <c r="O80" s="5">
        <f t="shared" si="8"/>
        <v>-0.92316492916332538</v>
      </c>
      <c r="P80" s="5">
        <f t="shared" si="9"/>
        <v>-0.32875487837476608</v>
      </c>
      <c r="Q80" s="5">
        <f t="shared" si="10"/>
        <v>0.9799557421089663</v>
      </c>
      <c r="R80" s="5">
        <f t="shared" si="11"/>
        <v>0.17105699118027218</v>
      </c>
    </row>
    <row r="81" spans="5:18" x14ac:dyDescent="0.3">
      <c r="E81" s="4">
        <v>-24</v>
      </c>
      <c r="F81">
        <v>1.23204E-3</v>
      </c>
      <c r="G81">
        <v>1.27583E-2</v>
      </c>
      <c r="H81">
        <v>3.6649899999999999E-2</v>
      </c>
      <c r="I81">
        <v>2.5074099999999998E-2</v>
      </c>
      <c r="J81" s="5"/>
      <c r="K81" s="5">
        <f t="shared" si="6"/>
        <v>3.7881939999999996E-2</v>
      </c>
      <c r="L81" s="5">
        <f t="shared" si="7"/>
        <v>-3.5417860000000002E-2</v>
      </c>
      <c r="M81" s="5">
        <f t="shared" si="7"/>
        <v>-1.2315799999999998E-2</v>
      </c>
      <c r="N81">
        <v>1</v>
      </c>
      <c r="O81" s="5">
        <f t="shared" si="8"/>
        <v>-0.9349537008928267</v>
      </c>
      <c r="P81" s="5">
        <f t="shared" si="9"/>
        <v>-0.3251100656407776</v>
      </c>
      <c r="Q81" s="5">
        <f t="shared" si="10"/>
        <v>0.98986614125049455</v>
      </c>
      <c r="R81" s="5">
        <f t="shared" si="11"/>
        <v>0.16732489836291387</v>
      </c>
    </row>
    <row r="82" spans="5:18" x14ac:dyDescent="0.3">
      <c r="E82" s="4">
        <v>-23.5</v>
      </c>
      <c r="F82">
        <v>1.9023499999999999E-3</v>
      </c>
      <c r="G82">
        <v>1.9876600000000001E-2</v>
      </c>
      <c r="H82">
        <v>5.6350900000000002E-2</v>
      </c>
      <c r="I82">
        <v>3.7756199999999997E-2</v>
      </c>
      <c r="J82" s="5"/>
      <c r="K82" s="5">
        <f t="shared" si="6"/>
        <v>5.8253249999999999E-2</v>
      </c>
      <c r="L82" s="5">
        <f t="shared" si="7"/>
        <v>-5.4448550000000005E-2</v>
      </c>
      <c r="M82" s="5">
        <f t="shared" si="7"/>
        <v>-1.7879599999999995E-2</v>
      </c>
      <c r="N82">
        <v>1</v>
      </c>
      <c r="O82" s="5">
        <f t="shared" si="8"/>
        <v>-0.93468690588078784</v>
      </c>
      <c r="P82" s="5">
        <f t="shared" si="9"/>
        <v>-0.30692879796406203</v>
      </c>
      <c r="Q82" s="5">
        <f t="shared" si="10"/>
        <v>0.98379108506057567</v>
      </c>
      <c r="R82" s="5">
        <f t="shared" si="11"/>
        <v>0.15864119389249567</v>
      </c>
    </row>
    <row r="83" spans="5:18" x14ac:dyDescent="0.3">
      <c r="E83" s="4">
        <v>-23</v>
      </c>
      <c r="F83">
        <v>1.4070300000000001E-3</v>
      </c>
      <c r="G83">
        <v>1.23292E-2</v>
      </c>
      <c r="H83">
        <v>3.3478000000000001E-2</v>
      </c>
      <c r="I83">
        <v>2.2192099999999999E-2</v>
      </c>
      <c r="J83" s="5"/>
      <c r="K83" s="5">
        <f t="shared" si="6"/>
        <v>3.4885029999999997E-2</v>
      </c>
      <c r="L83" s="5">
        <f t="shared" si="7"/>
        <v>-3.2070970000000004E-2</v>
      </c>
      <c r="M83" s="5">
        <f t="shared" si="7"/>
        <v>-9.8628999999999991E-3</v>
      </c>
      <c r="N83">
        <v>1</v>
      </c>
      <c r="O83" s="5">
        <f t="shared" si="8"/>
        <v>-0.91933330715209383</v>
      </c>
      <c r="P83" s="5">
        <f t="shared" si="9"/>
        <v>-0.28272585690767643</v>
      </c>
      <c r="Q83" s="5">
        <f t="shared" si="10"/>
        <v>0.96182516072485136</v>
      </c>
      <c r="R83" s="5">
        <f t="shared" si="11"/>
        <v>0.14917695950539192</v>
      </c>
    </row>
    <row r="84" spans="5:18" x14ac:dyDescent="0.3">
      <c r="E84" s="4">
        <v>-22.5</v>
      </c>
      <c r="F84">
        <v>1.2922400000000001E-3</v>
      </c>
      <c r="G84">
        <v>1.27946E-2</v>
      </c>
      <c r="H84">
        <v>3.5682899999999997E-2</v>
      </c>
      <c r="I84">
        <v>2.4290200000000001E-2</v>
      </c>
      <c r="J84" s="5"/>
      <c r="K84" s="5">
        <f t="shared" si="6"/>
        <v>3.6975139999999997E-2</v>
      </c>
      <c r="L84" s="5">
        <f t="shared" si="7"/>
        <v>-3.4390659999999997E-2</v>
      </c>
      <c r="M84" s="5">
        <f t="shared" si="7"/>
        <v>-1.1495600000000002E-2</v>
      </c>
      <c r="N84">
        <v>1</v>
      </c>
      <c r="O84" s="5">
        <f t="shared" si="8"/>
        <v>-0.9301022254412018</v>
      </c>
      <c r="P84" s="5">
        <f t="shared" si="9"/>
        <v>-0.31090078360758072</v>
      </c>
      <c r="Q84" s="5">
        <f t="shared" si="10"/>
        <v>0.98068825169800211</v>
      </c>
      <c r="R84" s="5">
        <f t="shared" si="11"/>
        <v>0.16129448887730083</v>
      </c>
    </row>
    <row r="85" spans="5:18" x14ac:dyDescent="0.3">
      <c r="E85" s="4">
        <v>-22</v>
      </c>
      <c r="F85">
        <v>2.7303800000000001E-3</v>
      </c>
      <c r="G85">
        <v>3.4590000000000003E-2</v>
      </c>
      <c r="H85">
        <v>9.5802799999999994E-2</v>
      </c>
      <c r="I85">
        <v>6.4751100000000006E-2</v>
      </c>
      <c r="J85" s="5"/>
      <c r="K85" s="5">
        <f t="shared" si="6"/>
        <v>9.8533179999999998E-2</v>
      </c>
      <c r="L85" s="5">
        <f t="shared" si="7"/>
        <v>-9.3072419999999989E-2</v>
      </c>
      <c r="M85" s="5">
        <f t="shared" si="7"/>
        <v>-3.0161100000000003E-2</v>
      </c>
      <c r="N85">
        <v>1</v>
      </c>
      <c r="O85" s="5">
        <f t="shared" si="8"/>
        <v>-0.94457948073938125</v>
      </c>
      <c r="P85" s="5">
        <f t="shared" si="9"/>
        <v>-0.30610094995411702</v>
      </c>
      <c r="Q85" s="5">
        <f t="shared" si="10"/>
        <v>0.99293916580860686</v>
      </c>
      <c r="R85" s="5">
        <f t="shared" si="11"/>
        <v>0.15669098396231274</v>
      </c>
    </row>
    <row r="86" spans="5:18" x14ac:dyDescent="0.3">
      <c r="E86" s="4">
        <v>-21.5</v>
      </c>
      <c r="F86">
        <v>3.2448899999999998E-3</v>
      </c>
      <c r="G86">
        <v>4.3501100000000001E-2</v>
      </c>
      <c r="H86">
        <v>0.11794300000000001</v>
      </c>
      <c r="I86">
        <v>7.7339599999999994E-2</v>
      </c>
      <c r="J86" s="5"/>
      <c r="K86" s="5">
        <f t="shared" si="6"/>
        <v>0.12118789000000001</v>
      </c>
      <c r="L86" s="5">
        <f t="shared" si="7"/>
        <v>-0.11469811000000001</v>
      </c>
      <c r="M86" s="5">
        <f t="shared" si="7"/>
        <v>-3.3838499999999994E-2</v>
      </c>
      <c r="N86">
        <v>1</v>
      </c>
      <c r="O86" s="5">
        <f t="shared" si="8"/>
        <v>-0.94644860967543865</v>
      </c>
      <c r="P86" s="5">
        <f t="shared" si="9"/>
        <v>-0.27922344386060349</v>
      </c>
      <c r="Q86" s="5">
        <f t="shared" si="10"/>
        <v>0.98677793974021655</v>
      </c>
      <c r="R86" s="5">
        <f t="shared" si="11"/>
        <v>0.14344193117940898</v>
      </c>
    </row>
    <row r="87" spans="5:18" x14ac:dyDescent="0.3">
      <c r="E87" s="4">
        <v>-21</v>
      </c>
      <c r="F87">
        <v>2.2115899999999998E-3</v>
      </c>
      <c r="G87">
        <v>2.7246599999999999E-2</v>
      </c>
      <c r="H87">
        <v>7.3151099999999997E-2</v>
      </c>
      <c r="I87">
        <v>4.7943399999999997E-2</v>
      </c>
      <c r="J87" s="5"/>
      <c r="K87" s="5">
        <f t="shared" si="6"/>
        <v>7.5362689999999996E-2</v>
      </c>
      <c r="L87" s="5">
        <f t="shared" si="7"/>
        <v>-7.0939509999999997E-2</v>
      </c>
      <c r="M87" s="5">
        <f t="shared" si="7"/>
        <v>-2.0696799999999998E-2</v>
      </c>
      <c r="N87">
        <v>1</v>
      </c>
      <c r="O87" s="5">
        <f t="shared" si="8"/>
        <v>-0.94130809290379636</v>
      </c>
      <c r="P87" s="5">
        <f t="shared" si="9"/>
        <v>-0.27462926283549588</v>
      </c>
      <c r="Q87" s="5">
        <f t="shared" si="10"/>
        <v>0.9805519658701165</v>
      </c>
      <c r="R87" s="5">
        <f t="shared" si="11"/>
        <v>0.14193673955294972</v>
      </c>
    </row>
    <row r="88" spans="5:18" x14ac:dyDescent="0.3">
      <c r="E88" s="4">
        <v>-20.5</v>
      </c>
      <c r="F88">
        <v>2.3966E-3</v>
      </c>
      <c r="G88">
        <v>2.89155E-2</v>
      </c>
      <c r="H88">
        <v>7.9308000000000003E-2</v>
      </c>
      <c r="I88">
        <v>5.2498099999999999E-2</v>
      </c>
      <c r="J88" s="5"/>
      <c r="K88" s="5">
        <f t="shared" si="6"/>
        <v>8.1704600000000002E-2</v>
      </c>
      <c r="L88" s="5">
        <f t="shared" si="7"/>
        <v>-7.6911400000000005E-2</v>
      </c>
      <c r="M88" s="5">
        <f t="shared" si="7"/>
        <v>-2.3582599999999999E-2</v>
      </c>
      <c r="N88">
        <v>1</v>
      </c>
      <c r="O88" s="5">
        <f t="shared" si="8"/>
        <v>-0.94133500439387752</v>
      </c>
      <c r="P88" s="5">
        <f t="shared" si="9"/>
        <v>-0.28863246377804919</v>
      </c>
      <c r="Q88" s="5">
        <f t="shared" si="10"/>
        <v>0.98459143285111328</v>
      </c>
      <c r="R88" s="5">
        <f t="shared" si="11"/>
        <v>0.14875969215960874</v>
      </c>
    </row>
    <row r="89" spans="5:18" x14ac:dyDescent="0.3">
      <c r="E89" s="4">
        <v>-20</v>
      </c>
      <c r="F89">
        <v>2.9964599999999998E-3</v>
      </c>
      <c r="G89">
        <v>3.8805199999999998E-2</v>
      </c>
      <c r="H89">
        <v>0.106003</v>
      </c>
      <c r="I89">
        <v>6.9946800000000003E-2</v>
      </c>
      <c r="J89" s="5"/>
      <c r="K89" s="5">
        <f t="shared" si="6"/>
        <v>0.10899946000000001</v>
      </c>
      <c r="L89" s="5">
        <f t="shared" si="7"/>
        <v>-0.10300653999999999</v>
      </c>
      <c r="M89" s="5">
        <f t="shared" si="7"/>
        <v>-3.1141600000000005E-2</v>
      </c>
      <c r="N89">
        <v>1</v>
      </c>
      <c r="O89" s="5">
        <f t="shared" si="8"/>
        <v>-0.94501881018493106</v>
      </c>
      <c r="P89" s="5">
        <f t="shared" si="9"/>
        <v>-0.28570416770872081</v>
      </c>
      <c r="Q89" s="5">
        <f t="shared" si="10"/>
        <v>0.98726259072724698</v>
      </c>
      <c r="R89" s="5">
        <f t="shared" si="11"/>
        <v>0.14679488467506044</v>
      </c>
    </row>
    <row r="90" spans="5:18" x14ac:dyDescent="0.3">
      <c r="E90" s="4">
        <v>-19.5</v>
      </c>
      <c r="F90">
        <v>3.1013600000000001E-3</v>
      </c>
      <c r="G90">
        <v>4.33085E-2</v>
      </c>
      <c r="H90">
        <v>0.11709600000000001</v>
      </c>
      <c r="I90">
        <v>7.6965800000000001E-2</v>
      </c>
      <c r="J90" s="5"/>
      <c r="K90" s="5">
        <f t="shared" si="6"/>
        <v>0.12019736</v>
      </c>
      <c r="L90" s="5">
        <f t="shared" si="7"/>
        <v>-0.11399464000000001</v>
      </c>
      <c r="M90" s="5">
        <f t="shared" si="7"/>
        <v>-3.3657300000000001E-2</v>
      </c>
      <c r="N90">
        <v>1</v>
      </c>
      <c r="O90" s="5">
        <f t="shared" si="8"/>
        <v>-0.9483955388038473</v>
      </c>
      <c r="P90" s="5">
        <f t="shared" si="9"/>
        <v>-0.28001696543085475</v>
      </c>
      <c r="Q90" s="5">
        <f t="shared" si="10"/>
        <v>0.988869859461873</v>
      </c>
      <c r="R90" s="5">
        <f t="shared" si="11"/>
        <v>0.14354820306040733</v>
      </c>
    </row>
    <row r="91" spans="5:18" x14ac:dyDescent="0.3">
      <c r="E91" s="4">
        <v>-19</v>
      </c>
      <c r="F91">
        <v>3.5653299999999998E-3</v>
      </c>
      <c r="G91">
        <v>5.0812000000000003E-2</v>
      </c>
      <c r="H91">
        <v>0.136735</v>
      </c>
      <c r="I91">
        <v>8.9905299999999994E-2</v>
      </c>
      <c r="J91" s="5"/>
      <c r="K91" s="5">
        <f t="shared" si="6"/>
        <v>0.14030033</v>
      </c>
      <c r="L91" s="5">
        <f t="shared" si="7"/>
        <v>-0.13316966999999999</v>
      </c>
      <c r="M91" s="5">
        <f t="shared" si="7"/>
        <v>-3.9093299999999991E-2</v>
      </c>
      <c r="N91">
        <v>1</v>
      </c>
      <c r="O91" s="5">
        <f t="shared" si="8"/>
        <v>-0.94917574320744635</v>
      </c>
      <c r="P91" s="5">
        <f t="shared" si="9"/>
        <v>-0.27864011438889696</v>
      </c>
      <c r="Q91" s="5">
        <f t="shared" si="10"/>
        <v>0.98922945004688656</v>
      </c>
      <c r="R91" s="5">
        <f t="shared" si="11"/>
        <v>0.14276909828920425</v>
      </c>
    </row>
    <row r="92" spans="5:18" x14ac:dyDescent="0.3">
      <c r="E92" s="4">
        <v>-18.5</v>
      </c>
      <c r="F92">
        <v>3.8199599999999998E-3</v>
      </c>
      <c r="G92">
        <v>5.3116099999999999E-2</v>
      </c>
      <c r="H92">
        <v>0.143258</v>
      </c>
      <c r="I92">
        <v>9.4162499999999996E-2</v>
      </c>
      <c r="J92" s="5"/>
      <c r="K92" s="5">
        <f t="shared" si="6"/>
        <v>0.14707796000000001</v>
      </c>
      <c r="L92" s="5">
        <f t="shared" si="7"/>
        <v>-0.13943803999999999</v>
      </c>
      <c r="M92" s="5">
        <f t="shared" si="7"/>
        <v>-4.1046399999999997E-2</v>
      </c>
      <c r="N92">
        <v>1</v>
      </c>
      <c r="O92" s="5">
        <f t="shared" si="8"/>
        <v>-0.94805530345947131</v>
      </c>
      <c r="P92" s="5">
        <f t="shared" si="9"/>
        <v>-0.27907920398134428</v>
      </c>
      <c r="Q92" s="5">
        <f t="shared" si="10"/>
        <v>0.98827833150003397</v>
      </c>
      <c r="R92" s="5">
        <f t="shared" si="11"/>
        <v>0.14314192323938907</v>
      </c>
    </row>
    <row r="93" spans="5:18" x14ac:dyDescent="0.3">
      <c r="E93" s="4">
        <v>-18</v>
      </c>
      <c r="F93">
        <v>3.58202E-3</v>
      </c>
      <c r="G93">
        <v>4.9331899999999998E-2</v>
      </c>
      <c r="H93">
        <v>0.13272999999999999</v>
      </c>
      <c r="I93">
        <v>8.72502E-2</v>
      </c>
      <c r="J93" s="5"/>
      <c r="K93" s="5">
        <f t="shared" si="6"/>
        <v>0.13631201999999998</v>
      </c>
      <c r="L93" s="5">
        <f t="shared" si="7"/>
        <v>-0.12914798</v>
      </c>
      <c r="M93" s="5">
        <f t="shared" si="7"/>
        <v>-3.7918300000000002E-2</v>
      </c>
      <c r="N93">
        <v>1</v>
      </c>
      <c r="O93" s="5">
        <f t="shared" si="8"/>
        <v>-0.94744381309880099</v>
      </c>
      <c r="P93" s="5">
        <f t="shared" si="9"/>
        <v>-0.2781728273119275</v>
      </c>
      <c r="Q93" s="5">
        <f t="shared" si="10"/>
        <v>0.98743602366629668</v>
      </c>
      <c r="R93" s="5">
        <f t="shared" si="11"/>
        <v>0.14278908580622773</v>
      </c>
    </row>
    <row r="94" spans="5:18" x14ac:dyDescent="0.3">
      <c r="E94" s="4">
        <v>-17.5</v>
      </c>
      <c r="F94">
        <v>3.69455E-3</v>
      </c>
      <c r="G94">
        <v>5.3604400000000003E-2</v>
      </c>
      <c r="H94">
        <v>0.14322799999999999</v>
      </c>
      <c r="I94">
        <v>9.3536900000000006E-2</v>
      </c>
      <c r="J94" s="5"/>
      <c r="K94" s="5">
        <f t="shared" si="6"/>
        <v>0.14692254999999999</v>
      </c>
      <c r="L94" s="5">
        <f t="shared" si="7"/>
        <v>-0.13953345</v>
      </c>
      <c r="M94" s="5">
        <f t="shared" si="7"/>
        <v>-3.9932500000000003E-2</v>
      </c>
      <c r="N94">
        <v>1</v>
      </c>
      <c r="O94" s="5">
        <f t="shared" si="8"/>
        <v>-0.94970751596674585</v>
      </c>
      <c r="P94" s="5">
        <f t="shared" si="9"/>
        <v>-0.27179285957125032</v>
      </c>
      <c r="Q94" s="5">
        <f t="shared" si="10"/>
        <v>0.98783385465251405</v>
      </c>
      <c r="R94" s="5">
        <f t="shared" si="11"/>
        <v>0.13936779294253368</v>
      </c>
    </row>
    <row r="95" spans="5:18" x14ac:dyDescent="0.3">
      <c r="E95" s="4">
        <v>-17</v>
      </c>
      <c r="F95">
        <v>4.0135700000000002E-3</v>
      </c>
      <c r="G95">
        <v>5.7693700000000001E-2</v>
      </c>
      <c r="H95">
        <v>0.15407699999999999</v>
      </c>
      <c r="I95">
        <v>0.100686</v>
      </c>
      <c r="J95" s="5"/>
      <c r="K95" s="5">
        <f t="shared" si="6"/>
        <v>0.15809056999999999</v>
      </c>
      <c r="L95" s="5">
        <f t="shared" si="7"/>
        <v>-0.15006343</v>
      </c>
      <c r="M95" s="5">
        <f t="shared" si="7"/>
        <v>-4.2992299999999997E-2</v>
      </c>
      <c r="N95">
        <v>1</v>
      </c>
      <c r="O95" s="5">
        <f t="shared" si="8"/>
        <v>-0.94922442243076244</v>
      </c>
      <c r="P95" s="5">
        <f t="shared" si="9"/>
        <v>-0.27194727680468228</v>
      </c>
      <c r="Q95" s="5">
        <f t="shared" si="10"/>
        <v>0.98741193303529451</v>
      </c>
      <c r="R95" s="5">
        <f t="shared" si="11"/>
        <v>0.13951027443102557</v>
      </c>
    </row>
    <row r="96" spans="5:18" x14ac:dyDescent="0.3">
      <c r="E96" s="4">
        <v>-16.5</v>
      </c>
      <c r="F96">
        <v>4.3316199999999996E-3</v>
      </c>
      <c r="G96">
        <v>6.1149799999999997E-2</v>
      </c>
      <c r="H96">
        <v>0.16375799999999999</v>
      </c>
      <c r="I96">
        <v>0.107209</v>
      </c>
      <c r="J96" s="5"/>
      <c r="K96" s="5">
        <f t="shared" si="6"/>
        <v>0.16808962</v>
      </c>
      <c r="L96" s="5">
        <f t="shared" si="7"/>
        <v>-0.15942637999999998</v>
      </c>
      <c r="M96" s="5">
        <f t="shared" si="7"/>
        <v>-4.6059200000000002E-2</v>
      </c>
      <c r="N96">
        <v>1</v>
      </c>
      <c r="O96" s="5">
        <f t="shared" si="8"/>
        <v>-0.9484605890595742</v>
      </c>
      <c r="P96" s="5">
        <f t="shared" si="9"/>
        <v>-0.27401573041809485</v>
      </c>
      <c r="Q96" s="5">
        <f t="shared" si="10"/>
        <v>0.98724977058280272</v>
      </c>
      <c r="R96" s="5">
        <f t="shared" si="11"/>
        <v>0.14062388821467103</v>
      </c>
    </row>
    <row r="97" spans="5:18" x14ac:dyDescent="0.3">
      <c r="E97" s="4">
        <v>-16</v>
      </c>
      <c r="F97">
        <v>4.82228E-3</v>
      </c>
      <c r="G97">
        <v>6.9496600000000006E-2</v>
      </c>
      <c r="H97">
        <v>0.18565499999999999</v>
      </c>
      <c r="I97">
        <v>0.121293</v>
      </c>
      <c r="J97" s="5"/>
      <c r="K97" s="5">
        <f t="shared" si="6"/>
        <v>0.19047728</v>
      </c>
      <c r="L97" s="5">
        <f t="shared" si="7"/>
        <v>-0.18083271999999997</v>
      </c>
      <c r="M97" s="5">
        <f t="shared" si="7"/>
        <v>-5.1796399999999992E-2</v>
      </c>
      <c r="N97">
        <v>1</v>
      </c>
      <c r="O97" s="5">
        <f t="shared" si="8"/>
        <v>-0.94936634962447997</v>
      </c>
      <c r="P97" s="5">
        <f t="shared" si="9"/>
        <v>-0.27192954456300505</v>
      </c>
      <c r="Q97" s="5">
        <f t="shared" si="10"/>
        <v>0.98754348917176993</v>
      </c>
      <c r="R97" s="5">
        <f t="shared" si="11"/>
        <v>0.13948185278412423</v>
      </c>
    </row>
    <row r="98" spans="5:18" x14ac:dyDescent="0.3">
      <c r="E98" s="4">
        <v>-15.5</v>
      </c>
      <c r="F98">
        <v>5.1379499999999996E-3</v>
      </c>
      <c r="G98">
        <v>7.3677500000000007E-2</v>
      </c>
      <c r="H98">
        <v>0.19613</v>
      </c>
      <c r="I98">
        <v>0.12799199999999999</v>
      </c>
      <c r="J98" s="5"/>
      <c r="K98" s="5">
        <f t="shared" si="6"/>
        <v>0.20126795</v>
      </c>
      <c r="L98" s="5">
        <f t="shared" si="7"/>
        <v>-0.19099205</v>
      </c>
      <c r="M98" s="5">
        <f t="shared" si="7"/>
        <v>-5.4314499999999988E-2</v>
      </c>
      <c r="N98">
        <v>1</v>
      </c>
      <c r="O98" s="5">
        <f t="shared" si="8"/>
        <v>-0.94894418112769563</v>
      </c>
      <c r="P98" s="5">
        <f t="shared" si="9"/>
        <v>-0.26986164463840362</v>
      </c>
      <c r="Q98" s="5">
        <f t="shared" si="10"/>
        <v>0.98657000062998912</v>
      </c>
      <c r="R98" s="5">
        <f t="shared" si="11"/>
        <v>0.13853325785074905</v>
      </c>
    </row>
    <row r="99" spans="5:18" x14ac:dyDescent="0.3">
      <c r="E99" s="4">
        <v>-15</v>
      </c>
      <c r="F99">
        <v>5.3715999999999998E-3</v>
      </c>
      <c r="G99">
        <v>7.7896599999999996E-2</v>
      </c>
      <c r="H99">
        <v>0.20684900000000001</v>
      </c>
      <c r="I99">
        <v>0.13458300000000001</v>
      </c>
      <c r="J99" s="5"/>
      <c r="K99" s="5">
        <f t="shared" si="6"/>
        <v>0.21222060000000001</v>
      </c>
      <c r="L99" s="5">
        <f t="shared" si="7"/>
        <v>-0.2014774</v>
      </c>
      <c r="M99" s="5">
        <f t="shared" si="7"/>
        <v>-5.6686400000000012E-2</v>
      </c>
      <c r="N99">
        <v>1</v>
      </c>
      <c r="O99" s="5">
        <f t="shared" si="8"/>
        <v>-0.94937720466344921</v>
      </c>
      <c r="P99" s="5">
        <f t="shared" si="9"/>
        <v>-0.26711073288832476</v>
      </c>
      <c r="Q99" s="5">
        <f t="shared" si="10"/>
        <v>0.98623791265532001</v>
      </c>
      <c r="R99" s="5">
        <f t="shared" si="11"/>
        <v>0.13713174599658182</v>
      </c>
    </row>
    <row r="100" spans="5:18" x14ac:dyDescent="0.3">
      <c r="E100" s="4">
        <v>-14.5</v>
      </c>
      <c r="F100">
        <v>5.5904700000000002E-3</v>
      </c>
      <c r="G100">
        <v>8.3733100000000005E-2</v>
      </c>
      <c r="H100">
        <v>0.22168099999999999</v>
      </c>
      <c r="I100">
        <v>0.14424200000000001</v>
      </c>
      <c r="J100" s="5"/>
      <c r="K100" s="5">
        <f t="shared" si="6"/>
        <v>0.22727146999999998</v>
      </c>
      <c r="L100" s="5">
        <f t="shared" si="7"/>
        <v>-0.21609053</v>
      </c>
      <c r="M100" s="5">
        <f t="shared" si="7"/>
        <v>-6.0508900000000004E-2</v>
      </c>
      <c r="N100">
        <v>1</v>
      </c>
      <c r="O100" s="5">
        <f t="shared" si="8"/>
        <v>-0.95080359184547025</v>
      </c>
      <c r="P100" s="5">
        <f t="shared" si="9"/>
        <v>-0.26624063284318095</v>
      </c>
      <c r="Q100" s="5">
        <f t="shared" si="10"/>
        <v>0.98737609088076728</v>
      </c>
      <c r="R100" s="5">
        <f t="shared" si="11"/>
        <v>0.13651197192258147</v>
      </c>
    </row>
    <row r="101" spans="5:18" x14ac:dyDescent="0.3">
      <c r="E101" s="4">
        <v>-14</v>
      </c>
      <c r="F101">
        <v>6.4454400000000002E-3</v>
      </c>
      <c r="G101">
        <v>9.8450200000000002E-2</v>
      </c>
      <c r="H101">
        <v>0.26062200000000002</v>
      </c>
      <c r="I101">
        <v>0.16944200000000001</v>
      </c>
      <c r="J101" s="5"/>
      <c r="K101" s="5">
        <f t="shared" si="6"/>
        <v>0.26706744000000004</v>
      </c>
      <c r="L101" s="5">
        <f t="shared" si="7"/>
        <v>-0.25417656</v>
      </c>
      <c r="M101" s="5">
        <f t="shared" si="7"/>
        <v>-7.0991800000000008E-2</v>
      </c>
      <c r="N101">
        <v>1</v>
      </c>
      <c r="O101" s="5">
        <f t="shared" si="8"/>
        <v>-0.95173174236440039</v>
      </c>
      <c r="P101" s="5">
        <f t="shared" si="9"/>
        <v>-0.2658197494984787</v>
      </c>
      <c r="Q101" s="5">
        <f t="shared" si="10"/>
        <v>0.98815659115719678</v>
      </c>
      <c r="R101" s="5">
        <f t="shared" si="11"/>
        <v>0.1361802610283421</v>
      </c>
    </row>
    <row r="102" spans="5:18" x14ac:dyDescent="0.3">
      <c r="E102" s="4">
        <v>-13.5</v>
      </c>
      <c r="F102">
        <v>7.1215899999999997E-3</v>
      </c>
      <c r="G102">
        <v>0.11039</v>
      </c>
      <c r="H102">
        <v>0.290468</v>
      </c>
      <c r="I102">
        <v>0.18864500000000001</v>
      </c>
      <c r="J102" s="5"/>
      <c r="K102" s="5">
        <f t="shared" si="6"/>
        <v>0.29758959000000001</v>
      </c>
      <c r="L102" s="5">
        <f t="shared" si="7"/>
        <v>-0.28334640999999999</v>
      </c>
      <c r="M102" s="5">
        <f t="shared" si="7"/>
        <v>-7.8255000000000005E-2</v>
      </c>
      <c r="N102">
        <v>1</v>
      </c>
      <c r="O102" s="5">
        <f t="shared" si="8"/>
        <v>-0.95213817795172195</v>
      </c>
      <c r="P102" s="5">
        <f t="shared" si="9"/>
        <v>-0.26296282742954818</v>
      </c>
      <c r="Q102" s="5">
        <f t="shared" si="10"/>
        <v>0.9877836597772649</v>
      </c>
      <c r="R102" s="5">
        <f t="shared" si="11"/>
        <v>0.13473209505505079</v>
      </c>
    </row>
    <row r="103" spans="5:18" x14ac:dyDescent="0.3">
      <c r="E103" s="4">
        <v>-13</v>
      </c>
      <c r="F103">
        <v>7.0247900000000004E-3</v>
      </c>
      <c r="G103">
        <v>0.108956</v>
      </c>
      <c r="H103">
        <v>0.28509699999999999</v>
      </c>
      <c r="I103">
        <v>0.18463199999999999</v>
      </c>
      <c r="J103" s="5"/>
      <c r="K103" s="5">
        <f t="shared" si="6"/>
        <v>0.29212178999999999</v>
      </c>
      <c r="L103" s="5">
        <f t="shared" si="7"/>
        <v>-0.27807220999999999</v>
      </c>
      <c r="M103" s="5">
        <f t="shared" si="7"/>
        <v>-7.5675999999999993E-2</v>
      </c>
      <c r="N103">
        <v>1</v>
      </c>
      <c r="O103" s="5">
        <f t="shared" si="8"/>
        <v>-0.95190505987245932</v>
      </c>
      <c r="P103" s="5">
        <f t="shared" si="9"/>
        <v>-0.25905633400370442</v>
      </c>
      <c r="Q103" s="5">
        <f t="shared" si="10"/>
        <v>0.98652593843153924</v>
      </c>
      <c r="R103" s="5">
        <f t="shared" si="11"/>
        <v>0.13285506807542993</v>
      </c>
    </row>
    <row r="104" spans="5:18" x14ac:dyDescent="0.3">
      <c r="E104" s="4">
        <v>-12.5</v>
      </c>
      <c r="F104">
        <v>7.5474100000000001E-3</v>
      </c>
      <c r="G104">
        <v>0.115883</v>
      </c>
      <c r="H104">
        <v>0.30401800000000001</v>
      </c>
      <c r="I104">
        <v>0.196939</v>
      </c>
      <c r="J104" s="5"/>
      <c r="K104" s="5">
        <f t="shared" si="6"/>
        <v>0.31156540999999999</v>
      </c>
      <c r="L104" s="5">
        <f t="shared" si="7"/>
        <v>-0.29647059000000003</v>
      </c>
      <c r="M104" s="5">
        <f t="shared" si="7"/>
        <v>-8.1056000000000003E-2</v>
      </c>
      <c r="N104">
        <v>1</v>
      </c>
      <c r="O104" s="5">
        <f t="shared" si="8"/>
        <v>-0.95155168219732755</v>
      </c>
      <c r="P104" s="5">
        <f t="shared" si="9"/>
        <v>-0.26015724916318539</v>
      </c>
      <c r="Q104" s="5">
        <f t="shared" si="10"/>
        <v>0.98647473266410601</v>
      </c>
      <c r="R104" s="5">
        <f t="shared" si="11"/>
        <v>0.1334405241510033</v>
      </c>
    </row>
    <row r="105" spans="5:18" x14ac:dyDescent="0.3">
      <c r="E105" s="4">
        <v>-12</v>
      </c>
      <c r="F105">
        <v>8.2088100000000004E-3</v>
      </c>
      <c r="G105">
        <v>0.12886900000000001</v>
      </c>
      <c r="H105">
        <v>0.33709899999999998</v>
      </c>
      <c r="I105">
        <v>0.218751</v>
      </c>
      <c r="J105" s="5"/>
      <c r="K105" s="5">
        <f t="shared" si="6"/>
        <v>0.34530780999999999</v>
      </c>
      <c r="L105" s="5">
        <f t="shared" si="7"/>
        <v>-0.32889018999999997</v>
      </c>
      <c r="M105" s="5">
        <f t="shared" si="7"/>
        <v>-8.988199999999999E-2</v>
      </c>
      <c r="N105">
        <v>1</v>
      </c>
      <c r="O105" s="5">
        <f t="shared" si="8"/>
        <v>-0.95245511533608229</v>
      </c>
      <c r="P105" s="5">
        <f t="shared" si="9"/>
        <v>-0.26029530001073531</v>
      </c>
      <c r="Q105" s="5">
        <f t="shared" si="10"/>
        <v>0.98738259552087948</v>
      </c>
      <c r="R105" s="5">
        <f t="shared" si="11"/>
        <v>0.13338730588310804</v>
      </c>
    </row>
    <row r="106" spans="5:18" x14ac:dyDescent="0.3">
      <c r="E106" s="4">
        <v>-11.5</v>
      </c>
      <c r="F106">
        <v>8.7242699999999992E-3</v>
      </c>
      <c r="G106">
        <v>0.14139699999999999</v>
      </c>
      <c r="H106">
        <v>0.36871500000000001</v>
      </c>
      <c r="I106">
        <v>0.23809900000000001</v>
      </c>
      <c r="J106" s="5"/>
      <c r="K106" s="5">
        <f t="shared" si="6"/>
        <v>0.37743926999999999</v>
      </c>
      <c r="L106" s="5">
        <f t="shared" si="7"/>
        <v>-0.35999073000000004</v>
      </c>
      <c r="M106" s="5">
        <f t="shared" si="7"/>
        <v>-9.670200000000001E-2</v>
      </c>
      <c r="N106">
        <v>1</v>
      </c>
      <c r="O106" s="5">
        <f t="shared" si="8"/>
        <v>-0.95377126497727716</v>
      </c>
      <c r="P106" s="5">
        <f t="shared" si="9"/>
        <v>-0.25620545525111899</v>
      </c>
      <c r="Q106" s="5">
        <f t="shared" si="10"/>
        <v>0.98758334392434366</v>
      </c>
      <c r="R106" s="5">
        <f t="shared" si="11"/>
        <v>0.13121424864594972</v>
      </c>
    </row>
    <row r="107" spans="5:18" x14ac:dyDescent="0.3">
      <c r="E107" s="4">
        <v>-11</v>
      </c>
      <c r="F107">
        <v>9.6808099999999998E-3</v>
      </c>
      <c r="G107">
        <v>0.15842500000000001</v>
      </c>
      <c r="H107">
        <v>0.412966</v>
      </c>
      <c r="I107">
        <v>0.267092</v>
      </c>
      <c r="J107" s="5"/>
      <c r="K107" s="5">
        <f t="shared" si="6"/>
        <v>0.42264680999999998</v>
      </c>
      <c r="L107" s="5">
        <f t="shared" si="7"/>
        <v>-0.40328519000000002</v>
      </c>
      <c r="M107" s="5">
        <f t="shared" si="7"/>
        <v>-0.10866699999999999</v>
      </c>
      <c r="N107">
        <v>1</v>
      </c>
      <c r="O107" s="5">
        <f t="shared" si="8"/>
        <v>-0.95418959863910968</v>
      </c>
      <c r="P107" s="5">
        <f t="shared" si="9"/>
        <v>-0.25711065937064564</v>
      </c>
      <c r="Q107" s="5">
        <f t="shared" si="10"/>
        <v>0.98822248573541038</v>
      </c>
      <c r="R107" s="5">
        <f t="shared" si="11"/>
        <v>0.13160165414110281</v>
      </c>
    </row>
    <row r="108" spans="5:18" x14ac:dyDescent="0.3">
      <c r="E108" s="4">
        <v>-10.5</v>
      </c>
      <c r="F108">
        <v>1.00728E-2</v>
      </c>
      <c r="G108">
        <v>0.16702400000000001</v>
      </c>
      <c r="H108">
        <v>0.43396200000000001</v>
      </c>
      <c r="I108">
        <v>0.28033599999999997</v>
      </c>
      <c r="J108" s="5"/>
      <c r="K108" s="5">
        <f t="shared" si="6"/>
        <v>0.44403480000000001</v>
      </c>
      <c r="L108" s="5">
        <f t="shared" si="7"/>
        <v>-0.42388920000000002</v>
      </c>
      <c r="M108" s="5">
        <f t="shared" si="7"/>
        <v>-0.11331199999999997</v>
      </c>
      <c r="N108">
        <v>1</v>
      </c>
      <c r="O108" s="5">
        <f t="shared" si="8"/>
        <v>-0.95463058300835879</v>
      </c>
      <c r="P108" s="5">
        <f t="shared" si="9"/>
        <v>-0.2551872060478142</v>
      </c>
      <c r="Q108" s="5">
        <f t="shared" si="10"/>
        <v>0.98814981664996959</v>
      </c>
      <c r="R108" s="5">
        <f t="shared" si="11"/>
        <v>0.13060385662671684</v>
      </c>
    </row>
    <row r="109" spans="5:18" x14ac:dyDescent="0.3">
      <c r="E109" s="4">
        <v>-10</v>
      </c>
      <c r="F109">
        <v>1.04733E-2</v>
      </c>
      <c r="G109">
        <v>0.17682</v>
      </c>
      <c r="H109">
        <v>0.45800999999999997</v>
      </c>
      <c r="I109">
        <v>0.29522900000000002</v>
      </c>
      <c r="J109" s="5"/>
      <c r="K109" s="5">
        <f t="shared" si="6"/>
        <v>0.46848329999999999</v>
      </c>
      <c r="L109" s="5">
        <f t="shared" si="7"/>
        <v>-0.44753669999999995</v>
      </c>
      <c r="M109" s="5">
        <f t="shared" si="7"/>
        <v>-0.11840900000000001</v>
      </c>
      <c r="N109">
        <v>1</v>
      </c>
      <c r="O109" s="5">
        <f t="shared" si="8"/>
        <v>-0.95528848093411223</v>
      </c>
      <c r="P109" s="5">
        <f t="shared" si="9"/>
        <v>-0.25274967111954688</v>
      </c>
      <c r="Q109" s="5">
        <f t="shared" si="10"/>
        <v>0.98815913599806526</v>
      </c>
      <c r="R109" s="5">
        <f t="shared" si="11"/>
        <v>0.12932635286042946</v>
      </c>
    </row>
    <row r="110" spans="5:18" x14ac:dyDescent="0.3">
      <c r="E110" s="4">
        <v>-9.5</v>
      </c>
      <c r="F110">
        <v>1.08643E-2</v>
      </c>
      <c r="G110">
        <v>0.18442600000000001</v>
      </c>
      <c r="H110">
        <v>0.476686</v>
      </c>
      <c r="I110">
        <v>0.30707000000000001</v>
      </c>
      <c r="J110" s="5"/>
      <c r="K110" s="5">
        <f t="shared" si="6"/>
        <v>0.48755029999999999</v>
      </c>
      <c r="L110" s="5">
        <f t="shared" si="7"/>
        <v>-0.46582170000000001</v>
      </c>
      <c r="M110" s="5">
        <f t="shared" si="7"/>
        <v>-0.122644</v>
      </c>
      <c r="N110">
        <v>1</v>
      </c>
      <c r="O110" s="5">
        <f t="shared" si="8"/>
        <v>-0.95543311120924346</v>
      </c>
      <c r="P110" s="5">
        <f t="shared" si="9"/>
        <v>-0.25155148094463281</v>
      </c>
      <c r="Q110" s="5">
        <f t="shared" si="10"/>
        <v>0.98799320724406425</v>
      </c>
      <c r="R110" s="5">
        <f t="shared" si="11"/>
        <v>0.12872142637682032</v>
      </c>
    </row>
    <row r="111" spans="5:18" x14ac:dyDescent="0.3">
      <c r="E111" s="4">
        <v>-9</v>
      </c>
      <c r="F111">
        <v>1.12744E-2</v>
      </c>
      <c r="G111">
        <v>0.19103300000000001</v>
      </c>
      <c r="H111">
        <v>0.49426500000000001</v>
      </c>
      <c r="I111">
        <v>0.31872699999999998</v>
      </c>
      <c r="J111" s="5"/>
      <c r="K111" s="5">
        <f t="shared" si="6"/>
        <v>0.50553939999999997</v>
      </c>
      <c r="L111" s="5">
        <f t="shared" si="7"/>
        <v>-0.48299059999999999</v>
      </c>
      <c r="M111" s="5">
        <f t="shared" si="7"/>
        <v>-0.12769399999999997</v>
      </c>
      <c r="N111">
        <v>1</v>
      </c>
      <c r="O111" s="5">
        <f t="shared" si="8"/>
        <v>-0.95539655267225465</v>
      </c>
      <c r="P111" s="5">
        <f t="shared" si="9"/>
        <v>-0.25258961022622567</v>
      </c>
      <c r="Q111" s="5">
        <f t="shared" si="10"/>
        <v>0.98822268950488323</v>
      </c>
      <c r="R111" s="5">
        <f t="shared" si="11"/>
        <v>0.12923407661985858</v>
      </c>
    </row>
    <row r="112" spans="5:18" x14ac:dyDescent="0.3">
      <c r="E112" s="4">
        <v>-8.5</v>
      </c>
      <c r="F112">
        <v>1.21537E-2</v>
      </c>
      <c r="G112">
        <v>0.21118300000000001</v>
      </c>
      <c r="H112">
        <v>0.54437599999999997</v>
      </c>
      <c r="I112">
        <v>0.35083199999999998</v>
      </c>
      <c r="J112" s="5"/>
      <c r="K112" s="5">
        <f t="shared" si="6"/>
        <v>0.55652970000000002</v>
      </c>
      <c r="L112" s="5">
        <f t="shared" si="7"/>
        <v>-0.53222229999999993</v>
      </c>
      <c r="M112" s="5">
        <f t="shared" si="7"/>
        <v>-0.13964899999999997</v>
      </c>
      <c r="N112">
        <v>1</v>
      </c>
      <c r="O112" s="5">
        <f t="shared" si="8"/>
        <v>-0.95632326540703916</v>
      </c>
      <c r="P112" s="5">
        <f t="shared" si="9"/>
        <v>-0.25092820742540778</v>
      </c>
      <c r="Q112" s="5">
        <f t="shared" si="10"/>
        <v>0.98869568282688014</v>
      </c>
      <c r="R112" s="5">
        <f t="shared" si="11"/>
        <v>0.12830199803483525</v>
      </c>
    </row>
    <row r="113" spans="5:18" x14ac:dyDescent="0.3">
      <c r="E113" s="4">
        <v>-8</v>
      </c>
      <c r="F113">
        <v>1.25504E-2</v>
      </c>
      <c r="G113">
        <v>0.22015499999999999</v>
      </c>
      <c r="H113">
        <v>0.56665399999999999</v>
      </c>
      <c r="I113">
        <v>0.36456499999999997</v>
      </c>
      <c r="J113" s="5"/>
      <c r="K113" s="5">
        <f t="shared" si="6"/>
        <v>0.57920439999999995</v>
      </c>
      <c r="L113" s="5">
        <f t="shared" si="7"/>
        <v>-0.55410360000000003</v>
      </c>
      <c r="M113" s="5">
        <f t="shared" si="7"/>
        <v>-0.14440999999999998</v>
      </c>
      <c r="N113">
        <v>1</v>
      </c>
      <c r="O113" s="5">
        <f t="shared" si="8"/>
        <v>-0.95666331264058091</v>
      </c>
      <c r="P113" s="5">
        <f t="shared" si="9"/>
        <v>-0.24932476341685247</v>
      </c>
      <c r="Q113" s="5">
        <f t="shared" si="10"/>
        <v>0.98861900214658993</v>
      </c>
      <c r="R113" s="5">
        <f t="shared" si="11"/>
        <v>0.12747395055237321</v>
      </c>
    </row>
    <row r="114" spans="5:18" x14ac:dyDescent="0.3">
      <c r="E114" s="4">
        <v>-7.5</v>
      </c>
      <c r="F114">
        <v>1.2634299999999999E-2</v>
      </c>
      <c r="G114">
        <v>0.22259599999999999</v>
      </c>
      <c r="H114">
        <v>0.57184199999999996</v>
      </c>
      <c r="I114">
        <v>0.367678</v>
      </c>
      <c r="J114" s="5"/>
      <c r="K114" s="5">
        <f t="shared" si="6"/>
        <v>0.58447629999999995</v>
      </c>
      <c r="L114" s="5">
        <f t="shared" si="7"/>
        <v>-0.55920769999999997</v>
      </c>
      <c r="M114" s="5">
        <f t="shared" si="7"/>
        <v>-0.14508200000000002</v>
      </c>
      <c r="N114">
        <v>1</v>
      </c>
      <c r="O114" s="5">
        <f t="shared" si="8"/>
        <v>-0.95676710929083009</v>
      </c>
      <c r="P114" s="5">
        <f t="shared" si="9"/>
        <v>-0.24822563378532206</v>
      </c>
      <c r="Q114" s="5">
        <f t="shared" si="10"/>
        <v>0.98844284948036121</v>
      </c>
      <c r="R114" s="5">
        <f t="shared" si="11"/>
        <v>0.12692269002093071</v>
      </c>
    </row>
    <row r="115" spans="5:18" x14ac:dyDescent="0.3">
      <c r="E115" s="4">
        <v>-7</v>
      </c>
      <c r="F115">
        <v>1.3176E-2</v>
      </c>
      <c r="G115">
        <v>0.23260600000000001</v>
      </c>
      <c r="H115">
        <v>0.59802599999999995</v>
      </c>
      <c r="I115">
        <v>0.385073</v>
      </c>
      <c r="J115" s="5"/>
      <c r="K115" s="5">
        <f t="shared" si="6"/>
        <v>0.61120199999999991</v>
      </c>
      <c r="L115" s="5">
        <f t="shared" si="7"/>
        <v>-0.58484999999999998</v>
      </c>
      <c r="M115" s="5">
        <f t="shared" si="7"/>
        <v>-0.15246699999999999</v>
      </c>
      <c r="N115">
        <v>1</v>
      </c>
      <c r="O115" s="5">
        <f t="shared" si="8"/>
        <v>-0.95688495783717997</v>
      </c>
      <c r="P115" s="5">
        <f t="shared" si="9"/>
        <v>-0.24945435387973208</v>
      </c>
      <c r="Q115" s="5">
        <f t="shared" si="10"/>
        <v>0.98886616748911793</v>
      </c>
      <c r="R115" s="5">
        <f t="shared" si="11"/>
        <v>0.1275090937449318</v>
      </c>
    </row>
    <row r="116" spans="5:18" x14ac:dyDescent="0.3">
      <c r="E116" s="4">
        <v>-6.5</v>
      </c>
      <c r="F116">
        <v>1.3523200000000001E-2</v>
      </c>
      <c r="G116">
        <v>0.24005199999999999</v>
      </c>
      <c r="H116">
        <v>0.61651999999999996</v>
      </c>
      <c r="I116">
        <v>0.39685199999999998</v>
      </c>
      <c r="J116" s="5"/>
      <c r="K116" s="5">
        <f t="shared" si="6"/>
        <v>0.63004319999999991</v>
      </c>
      <c r="L116" s="5">
        <f t="shared" si="7"/>
        <v>-0.6029968</v>
      </c>
      <c r="M116" s="5">
        <f t="shared" si="7"/>
        <v>-0.15679999999999999</v>
      </c>
      <c r="N116">
        <v>1</v>
      </c>
      <c r="O116" s="5">
        <f t="shared" si="8"/>
        <v>-0.95707214997320833</v>
      </c>
      <c r="P116" s="5">
        <f t="shared" si="9"/>
        <v>-0.24887182339242772</v>
      </c>
      <c r="Q116" s="5">
        <f t="shared" si="10"/>
        <v>0.98890054339807654</v>
      </c>
      <c r="R116" s="5">
        <f t="shared" si="11"/>
        <v>0.12720020909882324</v>
      </c>
    </row>
    <row r="117" spans="5:18" x14ac:dyDescent="0.3">
      <c r="E117" s="4">
        <v>-6</v>
      </c>
      <c r="F117">
        <v>1.41049E-2</v>
      </c>
      <c r="G117">
        <v>0.25482399999999999</v>
      </c>
      <c r="H117">
        <v>0.65307999999999999</v>
      </c>
      <c r="I117">
        <v>0.42004599999999997</v>
      </c>
      <c r="J117" s="5"/>
      <c r="K117" s="5">
        <f t="shared" si="6"/>
        <v>0.66718489999999997</v>
      </c>
      <c r="L117" s="5">
        <f t="shared" si="7"/>
        <v>-0.63897510000000002</v>
      </c>
      <c r="M117" s="5">
        <f t="shared" si="7"/>
        <v>-0.16522199999999998</v>
      </c>
      <c r="N117">
        <v>1</v>
      </c>
      <c r="O117" s="5">
        <f t="shared" si="8"/>
        <v>-0.95771816778227448</v>
      </c>
      <c r="P117" s="5">
        <f t="shared" si="9"/>
        <v>-0.24764049665992138</v>
      </c>
      <c r="Q117" s="5">
        <f t="shared" si="10"/>
        <v>0.98921681368960235</v>
      </c>
      <c r="R117" s="5">
        <f t="shared" si="11"/>
        <v>0.12651568964669554</v>
      </c>
    </row>
    <row r="118" spans="5:18" x14ac:dyDescent="0.3">
      <c r="E118" s="4">
        <v>-5.5</v>
      </c>
      <c r="F118">
        <v>1.4520699999999999E-2</v>
      </c>
      <c r="G118">
        <v>0.26324700000000001</v>
      </c>
      <c r="H118">
        <v>0.67200099999999996</v>
      </c>
      <c r="I118">
        <v>0.43170399999999998</v>
      </c>
      <c r="J118" s="5"/>
      <c r="K118" s="5">
        <f t="shared" si="6"/>
        <v>0.68652170000000001</v>
      </c>
      <c r="L118" s="5">
        <f t="shared" si="7"/>
        <v>-0.65748029999999991</v>
      </c>
      <c r="M118" s="5">
        <f t="shared" si="7"/>
        <v>-0.16845699999999997</v>
      </c>
      <c r="N118">
        <v>1</v>
      </c>
      <c r="O118" s="5">
        <f t="shared" si="8"/>
        <v>-0.95769776832982834</v>
      </c>
      <c r="P118" s="5">
        <f t="shared" si="9"/>
        <v>-0.24537753140213917</v>
      </c>
      <c r="Q118" s="5">
        <f t="shared" si="10"/>
        <v>0.98863296949926838</v>
      </c>
      <c r="R118" s="5">
        <f t="shared" si="11"/>
        <v>0.12541022232022814</v>
      </c>
    </row>
    <row r="119" spans="5:18" x14ac:dyDescent="0.3">
      <c r="E119" s="4">
        <v>-5</v>
      </c>
      <c r="F119">
        <v>1.45512E-2</v>
      </c>
      <c r="G119">
        <v>0.26208700000000001</v>
      </c>
      <c r="H119">
        <v>0.66870499999999999</v>
      </c>
      <c r="I119">
        <v>0.42962800000000001</v>
      </c>
      <c r="J119" s="5"/>
      <c r="K119" s="5">
        <f t="shared" si="6"/>
        <v>0.68325619999999998</v>
      </c>
      <c r="L119" s="5">
        <f t="shared" si="7"/>
        <v>-0.65415380000000001</v>
      </c>
      <c r="M119" s="5">
        <f t="shared" si="7"/>
        <v>-0.167541</v>
      </c>
      <c r="N119">
        <v>1</v>
      </c>
      <c r="O119" s="5">
        <f t="shared" si="8"/>
        <v>-0.95740631405906018</v>
      </c>
      <c r="P119" s="5">
        <f t="shared" si="9"/>
        <v>-0.24520963000408924</v>
      </c>
      <c r="Q119" s="5">
        <f t="shared" si="10"/>
        <v>0.98830896628883125</v>
      </c>
      <c r="R119" s="5">
        <f t="shared" si="11"/>
        <v>0.12536453366758432</v>
      </c>
    </row>
    <row r="120" spans="5:18" x14ac:dyDescent="0.3">
      <c r="E120" s="4">
        <v>-4.5</v>
      </c>
      <c r="F120">
        <v>1.52569E-2</v>
      </c>
      <c r="G120">
        <v>0.27704000000000001</v>
      </c>
      <c r="H120">
        <v>0.70843900000000004</v>
      </c>
      <c r="I120">
        <v>0.45593499999999998</v>
      </c>
      <c r="J120" s="5"/>
      <c r="K120" s="5">
        <f t="shared" si="6"/>
        <v>0.72369590000000006</v>
      </c>
      <c r="L120" s="5">
        <f t="shared" si="7"/>
        <v>-0.69318210000000002</v>
      </c>
      <c r="M120" s="5">
        <f t="shared" si="7"/>
        <v>-0.17889499999999997</v>
      </c>
      <c r="N120">
        <v>1</v>
      </c>
      <c r="O120" s="5">
        <f t="shared" si="8"/>
        <v>-0.9578361574246862</v>
      </c>
      <c r="P120" s="5">
        <f t="shared" si="9"/>
        <v>-0.24719637074080419</v>
      </c>
      <c r="Q120" s="5">
        <f t="shared" si="10"/>
        <v>0.98921997057151712</v>
      </c>
      <c r="R120" s="5">
        <f t="shared" si="11"/>
        <v>0.12628342502800691</v>
      </c>
    </row>
    <row r="121" spans="5:18" x14ac:dyDescent="0.3">
      <c r="E121" s="4">
        <v>-4</v>
      </c>
      <c r="F121">
        <v>1.5922700000000001E-2</v>
      </c>
      <c r="G121">
        <v>0.29297099999999998</v>
      </c>
      <c r="H121">
        <v>0.74713499999999999</v>
      </c>
      <c r="I121">
        <v>0.48034900000000003</v>
      </c>
      <c r="J121" s="5"/>
      <c r="K121" s="5">
        <f t="shared" si="6"/>
        <v>0.76305769999999995</v>
      </c>
      <c r="L121" s="5">
        <f t="shared" si="7"/>
        <v>-0.73121230000000004</v>
      </c>
      <c r="M121" s="5">
        <f t="shared" si="7"/>
        <v>-0.18737800000000004</v>
      </c>
      <c r="N121">
        <v>1</v>
      </c>
      <c r="O121" s="5">
        <f t="shared" si="8"/>
        <v>-0.95826606559372918</v>
      </c>
      <c r="P121" s="5">
        <f t="shared" si="9"/>
        <v>-0.24556203285806572</v>
      </c>
      <c r="Q121" s="5">
        <f t="shared" si="10"/>
        <v>0.98922927799872107</v>
      </c>
      <c r="R121" s="5">
        <f t="shared" si="11"/>
        <v>0.12542926620388964</v>
      </c>
    </row>
    <row r="122" spans="5:18" x14ac:dyDescent="0.3">
      <c r="E122" s="4">
        <v>-3.5</v>
      </c>
      <c r="F122">
        <v>1.62793E-2</v>
      </c>
      <c r="G122">
        <v>0.29950100000000002</v>
      </c>
      <c r="H122">
        <v>0.76385899999999995</v>
      </c>
      <c r="I122">
        <v>0.49096899999999999</v>
      </c>
      <c r="J122" s="5"/>
      <c r="K122" s="5">
        <f t="shared" si="6"/>
        <v>0.78013829999999995</v>
      </c>
      <c r="L122" s="5">
        <f t="shared" si="7"/>
        <v>-0.74757969999999996</v>
      </c>
      <c r="M122" s="5">
        <f t="shared" si="7"/>
        <v>-0.19146799999999997</v>
      </c>
      <c r="N122">
        <v>1</v>
      </c>
      <c r="O122" s="5">
        <f t="shared" si="8"/>
        <v>-0.95826560495748003</v>
      </c>
      <c r="P122" s="5">
        <f t="shared" si="9"/>
        <v>-0.24542827855009808</v>
      </c>
      <c r="Q122" s="5">
        <f t="shared" si="10"/>
        <v>0.98919563765545881</v>
      </c>
      <c r="R122" s="5">
        <f t="shared" si="11"/>
        <v>0.12536383253143299</v>
      </c>
    </row>
    <row r="123" spans="5:18" x14ac:dyDescent="0.3">
      <c r="E123" s="4">
        <v>-3</v>
      </c>
      <c r="F123">
        <v>1.63728E-2</v>
      </c>
      <c r="G123">
        <v>0.30261399999999999</v>
      </c>
      <c r="H123">
        <v>0.770756</v>
      </c>
      <c r="I123">
        <v>0.49530200000000002</v>
      </c>
      <c r="J123" s="5"/>
      <c r="K123" s="5">
        <f t="shared" si="6"/>
        <v>0.78712879999999996</v>
      </c>
      <c r="L123" s="5">
        <f t="shared" si="7"/>
        <v>-0.75438320000000003</v>
      </c>
      <c r="M123" s="5">
        <f t="shared" si="7"/>
        <v>-0.19268800000000003</v>
      </c>
      <c r="N123">
        <v>1</v>
      </c>
      <c r="O123" s="5">
        <f t="shared" si="8"/>
        <v>-0.95839867630303965</v>
      </c>
      <c r="P123" s="5">
        <f t="shared" si="9"/>
        <v>-0.24479856409776904</v>
      </c>
      <c r="Q123" s="5">
        <f t="shared" si="10"/>
        <v>0.9891685193756159</v>
      </c>
      <c r="R123" s="5">
        <f t="shared" si="11"/>
        <v>0.12503879142338525</v>
      </c>
    </row>
    <row r="124" spans="5:18" x14ac:dyDescent="0.3">
      <c r="E124" s="4">
        <v>-2.5</v>
      </c>
      <c r="F124">
        <v>1.65807E-2</v>
      </c>
      <c r="G124">
        <v>0.30743599999999999</v>
      </c>
      <c r="H124">
        <v>0.78290199999999999</v>
      </c>
      <c r="I124">
        <v>0.50336099999999995</v>
      </c>
      <c r="J124" s="5"/>
      <c r="K124" s="5">
        <f t="shared" si="6"/>
        <v>0.79948269999999999</v>
      </c>
      <c r="L124" s="5">
        <f t="shared" si="7"/>
        <v>-0.76632129999999998</v>
      </c>
      <c r="M124" s="5">
        <f t="shared" si="7"/>
        <v>-0.19592499999999996</v>
      </c>
      <c r="N124">
        <v>1</v>
      </c>
      <c r="O124" s="5">
        <f t="shared" si="8"/>
        <v>-0.95852142891897474</v>
      </c>
      <c r="P124" s="5">
        <f t="shared" si="9"/>
        <v>-0.24506471497131829</v>
      </c>
      <c r="Q124" s="5">
        <f t="shared" si="10"/>
        <v>0.98935334649499551</v>
      </c>
      <c r="R124" s="5">
        <f t="shared" si="11"/>
        <v>0.12515376201015804</v>
      </c>
    </row>
    <row r="125" spans="5:18" x14ac:dyDescent="0.3">
      <c r="E125" s="4">
        <v>-2</v>
      </c>
      <c r="F125">
        <v>1.6748499999999999E-2</v>
      </c>
      <c r="G125">
        <v>0.31183100000000002</v>
      </c>
      <c r="H125">
        <v>0.79437599999999997</v>
      </c>
      <c r="I125">
        <v>0.51092899999999997</v>
      </c>
      <c r="J125" s="5"/>
      <c r="K125" s="5">
        <f t="shared" si="6"/>
        <v>0.81112450000000003</v>
      </c>
      <c r="L125" s="5">
        <f t="shared" si="7"/>
        <v>-0.77762749999999992</v>
      </c>
      <c r="M125" s="5">
        <f t="shared" si="7"/>
        <v>-0.19909799999999994</v>
      </c>
      <c r="N125">
        <v>1</v>
      </c>
      <c r="O125" s="5">
        <f t="shared" si="8"/>
        <v>-0.95870301045030681</v>
      </c>
      <c r="P125" s="5">
        <f t="shared" si="9"/>
        <v>-0.24545923591261259</v>
      </c>
      <c r="Q125" s="5">
        <f t="shared" si="10"/>
        <v>0.98962705032819553</v>
      </c>
      <c r="R125" s="5">
        <f t="shared" si="11"/>
        <v>0.12532415353310522</v>
      </c>
    </row>
    <row r="126" spans="5:18" x14ac:dyDescent="0.3">
      <c r="E126" s="4">
        <v>-1.5</v>
      </c>
      <c r="F126">
        <v>1.6882100000000001E-2</v>
      </c>
      <c r="G126">
        <v>0.31537100000000001</v>
      </c>
      <c r="H126">
        <v>0.80298199999999997</v>
      </c>
      <c r="I126">
        <v>0.51660499999999998</v>
      </c>
      <c r="J126" s="5"/>
      <c r="K126" s="5">
        <f t="shared" si="6"/>
        <v>0.81986409999999998</v>
      </c>
      <c r="L126" s="5">
        <f t="shared" si="7"/>
        <v>-0.78609989999999996</v>
      </c>
      <c r="M126" s="5">
        <f t="shared" si="7"/>
        <v>-0.20123399999999997</v>
      </c>
      <c r="N126">
        <v>1</v>
      </c>
      <c r="O126" s="5">
        <f t="shared" si="8"/>
        <v>-0.95881732106577178</v>
      </c>
      <c r="P126" s="5">
        <f t="shared" si="9"/>
        <v>-0.24544799558853714</v>
      </c>
      <c r="Q126" s="5">
        <f t="shared" si="10"/>
        <v>0.98973500176268081</v>
      </c>
      <c r="R126" s="5">
        <f t="shared" si="11"/>
        <v>0.12530432914484613</v>
      </c>
    </row>
    <row r="127" spans="5:18" x14ac:dyDescent="0.3">
      <c r="E127" s="4">
        <v>-1</v>
      </c>
      <c r="F127">
        <v>1.6882100000000001E-2</v>
      </c>
      <c r="G127">
        <v>0.31659100000000001</v>
      </c>
      <c r="H127">
        <v>0.80579000000000001</v>
      </c>
      <c r="I127">
        <v>0.51831400000000005</v>
      </c>
      <c r="J127" s="5"/>
      <c r="K127" s="5">
        <f t="shared" si="6"/>
        <v>0.82267210000000002</v>
      </c>
      <c r="L127" s="5">
        <f t="shared" si="7"/>
        <v>-0.7889079</v>
      </c>
      <c r="M127" s="5">
        <f t="shared" si="7"/>
        <v>-0.20172300000000004</v>
      </c>
      <c r="N127">
        <v>1</v>
      </c>
      <c r="O127" s="5">
        <f t="shared" si="8"/>
        <v>-0.95895788856823994</v>
      </c>
      <c r="P127" s="5">
        <f t="shared" si="9"/>
        <v>-0.24520462040708568</v>
      </c>
      <c r="Q127" s="5">
        <f t="shared" si="10"/>
        <v>0.98981085966776494</v>
      </c>
      <c r="R127" s="5">
        <f t="shared" si="11"/>
        <v>0.12516761999835777</v>
      </c>
    </row>
    <row r="128" spans="5:18" x14ac:dyDescent="0.3">
      <c r="E128" s="4">
        <v>-0.5</v>
      </c>
      <c r="F128">
        <v>1.6893499999999999E-2</v>
      </c>
      <c r="G128">
        <v>0.31671300000000002</v>
      </c>
      <c r="H128">
        <v>0.80652199999999996</v>
      </c>
      <c r="I128">
        <v>0.51935200000000004</v>
      </c>
      <c r="J128" s="5"/>
      <c r="K128" s="5">
        <f t="shared" si="6"/>
        <v>0.82341549999999997</v>
      </c>
      <c r="L128" s="5">
        <f t="shared" si="7"/>
        <v>-0.78962849999999996</v>
      </c>
      <c r="M128" s="5">
        <f t="shared" si="7"/>
        <v>-0.20263900000000001</v>
      </c>
      <c r="N128">
        <v>1</v>
      </c>
      <c r="O128" s="5">
        <f t="shared" si="8"/>
        <v>-0.95896725286322637</v>
      </c>
      <c r="P128" s="5">
        <f t="shared" si="9"/>
        <v>-0.24609568316360333</v>
      </c>
      <c r="Q128" s="5">
        <f t="shared" si="10"/>
        <v>0.99004104830850514</v>
      </c>
      <c r="R128" s="5">
        <f t="shared" si="11"/>
        <v>0.12560243435534391</v>
      </c>
    </row>
    <row r="129" spans="5:18" x14ac:dyDescent="0.3">
      <c r="E129" s="4">
        <v>0</v>
      </c>
      <c r="F129">
        <v>1.6737100000000001E-2</v>
      </c>
      <c r="G129">
        <v>0.31335600000000002</v>
      </c>
      <c r="H129">
        <v>0.79803800000000003</v>
      </c>
      <c r="I129">
        <v>0.51410299999999998</v>
      </c>
      <c r="J129" s="5"/>
      <c r="K129" s="5">
        <f t="shared" si="6"/>
        <v>0.81477509999999997</v>
      </c>
      <c r="L129" s="5">
        <f t="shared" si="7"/>
        <v>-0.78130090000000008</v>
      </c>
      <c r="M129" s="5">
        <f t="shared" si="7"/>
        <v>-0.20074699999999995</v>
      </c>
      <c r="N129">
        <v>1</v>
      </c>
      <c r="O129" s="5">
        <f t="shared" si="8"/>
        <v>-0.95891602480242721</v>
      </c>
      <c r="P129" s="5">
        <f t="shared" si="9"/>
        <v>-0.24638332712916725</v>
      </c>
      <c r="Q129" s="5">
        <f t="shared" si="10"/>
        <v>0.99006297098221352</v>
      </c>
      <c r="R129" s="5">
        <f t="shared" si="11"/>
        <v>0.12574957130433939</v>
      </c>
    </row>
    <row r="130" spans="5:18" x14ac:dyDescent="0.3">
      <c r="E130" s="4">
        <v>0.5</v>
      </c>
      <c r="F130">
        <v>1.6517799999999999E-2</v>
      </c>
      <c r="G130">
        <v>0.31018299999999999</v>
      </c>
      <c r="H130">
        <v>0.79016500000000001</v>
      </c>
      <c r="I130">
        <v>0.50915900000000003</v>
      </c>
      <c r="J130" s="5"/>
      <c r="K130" s="5">
        <f t="shared" si="6"/>
        <v>0.80668280000000003</v>
      </c>
      <c r="L130" s="5">
        <f t="shared" si="7"/>
        <v>-0.77364719999999998</v>
      </c>
      <c r="M130" s="5">
        <f t="shared" si="7"/>
        <v>-0.19897600000000004</v>
      </c>
      <c r="N130">
        <v>1</v>
      </c>
      <c r="O130" s="5">
        <f t="shared" si="8"/>
        <v>-0.95904759590758593</v>
      </c>
      <c r="P130" s="5">
        <f t="shared" si="9"/>
        <v>-0.24665952961932502</v>
      </c>
      <c r="Q130" s="5">
        <f t="shared" si="10"/>
        <v>0.99025916545525949</v>
      </c>
      <c r="R130" s="5">
        <f t="shared" si="11"/>
        <v>0.12586811148241753</v>
      </c>
    </row>
    <row r="131" spans="5:18" x14ac:dyDescent="0.3">
      <c r="E131" s="4">
        <v>1</v>
      </c>
      <c r="F131">
        <v>1.6357500000000001E-2</v>
      </c>
      <c r="G131">
        <v>0.30890099999999998</v>
      </c>
      <c r="H131">
        <v>0.78625900000000004</v>
      </c>
      <c r="I131">
        <v>0.50665700000000002</v>
      </c>
      <c r="J131" s="5"/>
      <c r="K131" s="5">
        <f t="shared" si="6"/>
        <v>0.80261650000000007</v>
      </c>
      <c r="L131" s="5">
        <f t="shared" si="7"/>
        <v>-0.76990150000000002</v>
      </c>
      <c r="M131" s="5">
        <f t="shared" si="7"/>
        <v>-0.19775600000000004</v>
      </c>
      <c r="N131">
        <v>1</v>
      </c>
      <c r="O131" s="5">
        <f t="shared" si="8"/>
        <v>-0.95923956210718309</v>
      </c>
      <c r="P131" s="5">
        <f t="shared" si="9"/>
        <v>-0.24638915347491613</v>
      </c>
      <c r="Q131" s="5">
        <f t="shared" si="10"/>
        <v>0.99037778269792898</v>
      </c>
      <c r="R131" s="5">
        <f t="shared" si="11"/>
        <v>0.12571177198162423</v>
      </c>
    </row>
    <row r="132" spans="5:18" x14ac:dyDescent="0.3">
      <c r="E132" s="4">
        <v>1.5</v>
      </c>
      <c r="F132">
        <v>1.60409E-2</v>
      </c>
      <c r="G132">
        <v>0.30291899999999999</v>
      </c>
      <c r="H132">
        <v>0.77148799999999995</v>
      </c>
      <c r="I132">
        <v>0.49713299999999999</v>
      </c>
      <c r="J132" s="5"/>
      <c r="K132" s="5">
        <f t="shared" si="6"/>
        <v>0.78752889999999998</v>
      </c>
      <c r="L132" s="5">
        <f t="shared" si="7"/>
        <v>-0.75544709999999993</v>
      </c>
      <c r="M132" s="5">
        <f t="shared" si="7"/>
        <v>-0.194214</v>
      </c>
      <c r="N132">
        <v>1</v>
      </c>
      <c r="O132" s="5">
        <f t="shared" si="8"/>
        <v>-0.95926270134340463</v>
      </c>
      <c r="P132" s="5">
        <f t="shared" si="9"/>
        <v>-0.2466119021155922</v>
      </c>
      <c r="Q132" s="5">
        <f t="shared" si="10"/>
        <v>0.99045563275379289</v>
      </c>
      <c r="R132" s="5">
        <f t="shared" si="11"/>
        <v>0.12581777804709596</v>
      </c>
    </row>
    <row r="133" spans="5:18" x14ac:dyDescent="0.3">
      <c r="E133" s="4">
        <v>2</v>
      </c>
      <c r="F133">
        <v>1.56595E-2</v>
      </c>
      <c r="G133">
        <v>0.29644999999999999</v>
      </c>
      <c r="H133">
        <v>0.75488699999999997</v>
      </c>
      <c r="I133">
        <v>0.486147</v>
      </c>
      <c r="J133" s="5"/>
      <c r="K133" s="5">
        <f t="shared" si="6"/>
        <v>0.77054650000000002</v>
      </c>
      <c r="L133" s="5">
        <f t="shared" si="7"/>
        <v>-0.73922749999999993</v>
      </c>
      <c r="M133" s="5">
        <f t="shared" si="7"/>
        <v>-0.189697</v>
      </c>
      <c r="N133">
        <v>1</v>
      </c>
      <c r="O133" s="5">
        <f t="shared" si="8"/>
        <v>-0.95935482154548735</v>
      </c>
      <c r="P133" s="5">
        <f t="shared" si="9"/>
        <v>-0.24618501284477964</v>
      </c>
      <c r="Q133" s="5">
        <f t="shared" si="10"/>
        <v>0.9904386574503028</v>
      </c>
      <c r="R133" s="5">
        <f t="shared" si="11"/>
        <v>0.12559748076107355</v>
      </c>
    </row>
    <row r="134" spans="5:18" x14ac:dyDescent="0.3">
      <c r="E134" s="4">
        <v>2.5</v>
      </c>
      <c r="F134">
        <v>1.5365699999999999E-2</v>
      </c>
      <c r="G134">
        <v>0.29083399999999998</v>
      </c>
      <c r="H134">
        <v>0.74103200000000002</v>
      </c>
      <c r="I134">
        <v>0.47723599999999999</v>
      </c>
      <c r="J134" s="5"/>
      <c r="K134" s="5">
        <f t="shared" si="6"/>
        <v>0.75639770000000006</v>
      </c>
      <c r="L134" s="5">
        <f t="shared" si="7"/>
        <v>-0.72566629999999999</v>
      </c>
      <c r="M134" s="5">
        <f t="shared" si="7"/>
        <v>-0.18640200000000001</v>
      </c>
      <c r="N134">
        <v>1</v>
      </c>
      <c r="O134" s="5">
        <f t="shared" si="8"/>
        <v>-0.95937137302241915</v>
      </c>
      <c r="P134" s="5">
        <f t="shared" si="9"/>
        <v>-0.24643385351383273</v>
      </c>
      <c r="Q134" s="5">
        <f t="shared" si="10"/>
        <v>0.99051657004443838</v>
      </c>
      <c r="R134" s="5">
        <f t="shared" si="11"/>
        <v>0.12571707341820326</v>
      </c>
    </row>
    <row r="135" spans="5:18" x14ac:dyDescent="0.3">
      <c r="E135" s="4">
        <v>3</v>
      </c>
      <c r="F135">
        <v>1.48945E-2</v>
      </c>
      <c r="G135">
        <v>0.27997</v>
      </c>
      <c r="H135">
        <v>0.71417600000000003</v>
      </c>
      <c r="I135">
        <v>0.46020699999999998</v>
      </c>
      <c r="J135" s="5"/>
      <c r="K135" s="5">
        <f t="shared" si="6"/>
        <v>0.72907050000000007</v>
      </c>
      <c r="L135" s="5">
        <f t="shared" si="7"/>
        <v>-0.6992815</v>
      </c>
      <c r="M135" s="5">
        <f t="shared" si="7"/>
        <v>-0.18023699999999998</v>
      </c>
      <c r="N135">
        <v>1</v>
      </c>
      <c r="O135" s="5">
        <f t="shared" si="8"/>
        <v>-0.95914112558387687</v>
      </c>
      <c r="P135" s="5">
        <f t="shared" si="9"/>
        <v>-0.24721477552582358</v>
      </c>
      <c r="Q135" s="5">
        <f t="shared" si="10"/>
        <v>0.99048818469711664</v>
      </c>
      <c r="R135" s="5">
        <f t="shared" si="11"/>
        <v>0.12612780587042324</v>
      </c>
    </row>
    <row r="136" spans="5:18" x14ac:dyDescent="0.3">
      <c r="E136" s="4">
        <v>3.5</v>
      </c>
      <c r="F136">
        <v>1.4484500000000001E-2</v>
      </c>
      <c r="G136">
        <v>0.27313399999999999</v>
      </c>
      <c r="H136">
        <v>0.69708599999999998</v>
      </c>
      <c r="I136">
        <v>0.44934299999999999</v>
      </c>
      <c r="J136" s="5"/>
      <c r="K136" s="5">
        <f t="shared" si="6"/>
        <v>0.71157049999999999</v>
      </c>
      <c r="L136" s="5">
        <f t="shared" si="7"/>
        <v>-0.68260149999999997</v>
      </c>
      <c r="M136" s="5">
        <f t="shared" si="7"/>
        <v>-0.176209</v>
      </c>
      <c r="N136">
        <v>1</v>
      </c>
      <c r="O136" s="5">
        <f t="shared" si="8"/>
        <v>-0.95928864392214119</v>
      </c>
      <c r="P136" s="5">
        <f t="shared" si="9"/>
        <v>-0.24763393086138338</v>
      </c>
      <c r="Q136" s="5">
        <f t="shared" si="10"/>
        <v>0.99073571959016438</v>
      </c>
      <c r="R136" s="5">
        <f t="shared" si="11"/>
        <v>0.12631406692033631</v>
      </c>
    </row>
    <row r="137" spans="5:18" x14ac:dyDescent="0.3">
      <c r="E137" s="4">
        <v>4</v>
      </c>
      <c r="F137">
        <v>1.40229E-2</v>
      </c>
      <c r="G137">
        <v>0.26605400000000001</v>
      </c>
      <c r="H137">
        <v>0.678898</v>
      </c>
      <c r="I137">
        <v>0.43725799999999998</v>
      </c>
      <c r="J137" s="5"/>
      <c r="K137" s="5">
        <f t="shared" si="6"/>
        <v>0.69292089999999995</v>
      </c>
      <c r="L137" s="5">
        <f t="shared" si="7"/>
        <v>-0.66487510000000005</v>
      </c>
      <c r="M137" s="5">
        <f t="shared" si="7"/>
        <v>-0.17120399999999997</v>
      </c>
      <c r="N137">
        <v>1</v>
      </c>
      <c r="O137" s="5">
        <f t="shared" si="8"/>
        <v>-0.9595252502847007</v>
      </c>
      <c r="P137" s="5">
        <f t="shared" si="9"/>
        <v>-0.24707582063118602</v>
      </c>
      <c r="Q137" s="5">
        <f t="shared" si="10"/>
        <v>0.99082549779186213</v>
      </c>
      <c r="R137" s="5">
        <f t="shared" si="11"/>
        <v>0.12601152380542971</v>
      </c>
    </row>
    <row r="138" spans="5:18" x14ac:dyDescent="0.3">
      <c r="E138" s="4">
        <v>4.5</v>
      </c>
      <c r="F138">
        <v>1.33191E-2</v>
      </c>
      <c r="G138">
        <v>0.251467</v>
      </c>
      <c r="H138">
        <v>0.64185000000000003</v>
      </c>
      <c r="I138">
        <v>0.41321000000000002</v>
      </c>
      <c r="J138" s="5"/>
      <c r="K138" s="5">
        <f t="shared" ref="K138:K201" si="12">F138+H138</f>
        <v>0.65516910000000006</v>
      </c>
      <c r="L138" s="5">
        <f t="shared" ref="L138:M201" si="13">F138-H138</f>
        <v>-0.6285309</v>
      </c>
      <c r="M138" s="5">
        <f t="shared" si="13"/>
        <v>-0.16174300000000003</v>
      </c>
      <c r="N138">
        <v>1</v>
      </c>
      <c r="O138" s="5">
        <f t="shared" ref="O138:O201" si="14">L138/K138</f>
        <v>-0.95934148909037364</v>
      </c>
      <c r="P138" s="5">
        <f t="shared" ref="P138:P201" si="15">M138/K138</f>
        <v>-0.24687214339015684</v>
      </c>
      <c r="Q138" s="5">
        <f t="shared" ref="Q138:Q201" si="16">SQRT(O138^2+P138^2)</f>
        <v>0.99059676350782899</v>
      </c>
      <c r="R138" s="5">
        <f t="shared" ref="R138:R201" si="17">0.5*ATAN(P138/O138)</f>
        <v>0.12593509527547553</v>
      </c>
    </row>
    <row r="139" spans="5:18" x14ac:dyDescent="0.3">
      <c r="E139" s="4">
        <v>5</v>
      </c>
      <c r="F139">
        <v>1.27373E-2</v>
      </c>
      <c r="G139">
        <v>0.2417</v>
      </c>
      <c r="H139">
        <v>0.61737399999999998</v>
      </c>
      <c r="I139">
        <v>0.39758500000000002</v>
      </c>
      <c r="J139" s="5"/>
      <c r="K139" s="5">
        <f t="shared" si="12"/>
        <v>0.63011129999999993</v>
      </c>
      <c r="L139" s="5">
        <f t="shared" si="13"/>
        <v>-0.60463670000000003</v>
      </c>
      <c r="M139" s="5">
        <f t="shared" si="13"/>
        <v>-0.15588500000000002</v>
      </c>
      <c r="N139">
        <v>1</v>
      </c>
      <c r="O139" s="5">
        <f t="shared" si="14"/>
        <v>-0.95957126939320103</v>
      </c>
      <c r="P139" s="5">
        <f t="shared" si="15"/>
        <v>-0.24739280187484344</v>
      </c>
      <c r="Q139" s="5">
        <f t="shared" si="16"/>
        <v>0.99094915079653045</v>
      </c>
      <c r="R139" s="5">
        <f t="shared" si="17"/>
        <v>0.12616061939575002</v>
      </c>
    </row>
    <row r="140" spans="5:18" x14ac:dyDescent="0.3">
      <c r="E140" s="4">
        <v>5.5</v>
      </c>
      <c r="F140">
        <v>1.21499E-2</v>
      </c>
      <c r="G140">
        <v>0.23022599999999999</v>
      </c>
      <c r="H140">
        <v>0.58850499999999994</v>
      </c>
      <c r="I140">
        <v>0.37878600000000001</v>
      </c>
      <c r="J140" s="5"/>
      <c r="K140" s="5">
        <f t="shared" si="12"/>
        <v>0.60065489999999999</v>
      </c>
      <c r="L140" s="5">
        <f t="shared" si="13"/>
        <v>-0.5763550999999999</v>
      </c>
      <c r="M140" s="5">
        <f t="shared" si="13"/>
        <v>-0.14856000000000003</v>
      </c>
      <c r="N140">
        <v>1</v>
      </c>
      <c r="O140" s="5">
        <f t="shared" si="14"/>
        <v>-0.95954449052192847</v>
      </c>
      <c r="P140" s="5">
        <f t="shared" si="15"/>
        <v>-0.24733003926214542</v>
      </c>
      <c r="Q140" s="5">
        <f t="shared" si="16"/>
        <v>0.99090755250548057</v>
      </c>
      <c r="R140" s="5">
        <f t="shared" si="17"/>
        <v>0.12613332630519372</v>
      </c>
    </row>
    <row r="141" spans="5:18" x14ac:dyDescent="0.3">
      <c r="E141" s="4">
        <v>6</v>
      </c>
      <c r="F141">
        <v>1.1169500000000001E-2</v>
      </c>
      <c r="G141">
        <v>0.21392900000000001</v>
      </c>
      <c r="H141">
        <v>0.54632899999999995</v>
      </c>
      <c r="I141">
        <v>0.35113699999999998</v>
      </c>
      <c r="J141" s="5"/>
      <c r="K141" s="5">
        <f t="shared" si="12"/>
        <v>0.55749850000000001</v>
      </c>
      <c r="L141" s="5">
        <f t="shared" si="13"/>
        <v>-0.5351594999999999</v>
      </c>
      <c r="M141" s="5">
        <f t="shared" si="13"/>
        <v>-0.13720799999999997</v>
      </c>
      <c r="N141">
        <v>1</v>
      </c>
      <c r="O141" s="5">
        <f t="shared" si="14"/>
        <v>-0.95992993703122054</v>
      </c>
      <c r="P141" s="5">
        <f t="shared" si="15"/>
        <v>-0.24611366667354256</v>
      </c>
      <c r="Q141" s="5">
        <f t="shared" si="16"/>
        <v>0.99097801233541938</v>
      </c>
      <c r="R141" s="5">
        <f t="shared" si="17"/>
        <v>0.12549048611981908</v>
      </c>
    </row>
    <row r="142" spans="5:18" x14ac:dyDescent="0.3">
      <c r="E142" s="4">
        <v>6.5</v>
      </c>
      <c r="F142">
        <v>1.0910100000000001E-2</v>
      </c>
      <c r="G142">
        <v>0.21057200000000001</v>
      </c>
      <c r="H142">
        <v>0.53863899999999998</v>
      </c>
      <c r="I142">
        <v>0.346804</v>
      </c>
      <c r="J142" s="5"/>
      <c r="K142" s="5">
        <f t="shared" si="12"/>
        <v>0.54954910000000001</v>
      </c>
      <c r="L142" s="5">
        <f t="shared" si="13"/>
        <v>-0.52772889999999995</v>
      </c>
      <c r="M142" s="5">
        <f t="shared" si="13"/>
        <v>-0.13623199999999999</v>
      </c>
      <c r="N142">
        <v>1</v>
      </c>
      <c r="O142" s="5">
        <f t="shared" si="14"/>
        <v>-0.96029435768341709</v>
      </c>
      <c r="P142" s="5">
        <f t="shared" si="15"/>
        <v>-0.2478977765590008</v>
      </c>
      <c r="Q142" s="5">
        <f t="shared" si="16"/>
        <v>0.99177545897320063</v>
      </c>
      <c r="R142" s="5">
        <f t="shared" si="17"/>
        <v>0.12631613051771062</v>
      </c>
    </row>
    <row r="143" spans="5:18" x14ac:dyDescent="0.3">
      <c r="E143" s="4">
        <v>7</v>
      </c>
      <c r="F143">
        <v>1.07213E-2</v>
      </c>
      <c r="G143">
        <v>0.20880199999999999</v>
      </c>
      <c r="H143">
        <v>0.53339000000000003</v>
      </c>
      <c r="I143">
        <v>0.342775</v>
      </c>
      <c r="J143" s="5"/>
      <c r="K143" s="5">
        <f t="shared" si="12"/>
        <v>0.54411130000000008</v>
      </c>
      <c r="L143" s="5">
        <f t="shared" si="13"/>
        <v>-0.52266869999999999</v>
      </c>
      <c r="M143" s="5">
        <f t="shared" si="13"/>
        <v>-0.13397300000000001</v>
      </c>
      <c r="N143">
        <v>1</v>
      </c>
      <c r="O143" s="5">
        <f t="shared" si="14"/>
        <v>-0.96059151868376913</v>
      </c>
      <c r="P143" s="5">
        <f t="shared" si="15"/>
        <v>-0.24622352081274546</v>
      </c>
      <c r="Q143" s="5">
        <f t="shared" si="16"/>
        <v>0.99164615058427696</v>
      </c>
      <c r="R143" s="5">
        <f t="shared" si="17"/>
        <v>0.1254612950967274</v>
      </c>
    </row>
    <row r="144" spans="5:18" x14ac:dyDescent="0.3">
      <c r="E144" s="4">
        <v>7.5</v>
      </c>
      <c r="F144">
        <v>9.7733100000000003E-3</v>
      </c>
      <c r="G144">
        <v>0.18975900000000001</v>
      </c>
      <c r="H144">
        <v>0.48516999999999999</v>
      </c>
      <c r="I144">
        <v>0.31128099999999997</v>
      </c>
      <c r="J144" s="5"/>
      <c r="K144" s="5">
        <f t="shared" si="12"/>
        <v>0.49494330999999997</v>
      </c>
      <c r="L144" s="5">
        <f t="shared" si="13"/>
        <v>-0.47539669000000001</v>
      </c>
      <c r="M144" s="5">
        <f t="shared" si="13"/>
        <v>-0.12152199999999996</v>
      </c>
      <c r="N144">
        <v>1</v>
      </c>
      <c r="O144" s="5">
        <f t="shared" si="14"/>
        <v>-0.96050735588283842</v>
      </c>
      <c r="P144" s="5">
        <f t="shared" si="15"/>
        <v>-0.2455271089531445</v>
      </c>
      <c r="Q144" s="5">
        <f t="shared" si="16"/>
        <v>0.99139192145988908</v>
      </c>
      <c r="R144" s="5">
        <f t="shared" si="17"/>
        <v>0.12513160435861026</v>
      </c>
    </row>
    <row r="145" spans="5:18" x14ac:dyDescent="0.3">
      <c r="E145" s="4">
        <v>8</v>
      </c>
      <c r="F145">
        <v>9.0599700000000005E-3</v>
      </c>
      <c r="G145">
        <v>0.17468400000000001</v>
      </c>
      <c r="H145">
        <v>0.447268</v>
      </c>
      <c r="I145">
        <v>0.28747699999999998</v>
      </c>
      <c r="J145" s="5"/>
      <c r="K145" s="5">
        <f t="shared" si="12"/>
        <v>0.45632797000000003</v>
      </c>
      <c r="L145" s="5">
        <f t="shared" si="13"/>
        <v>-0.43820802999999997</v>
      </c>
      <c r="M145" s="5">
        <f t="shared" si="13"/>
        <v>-0.11279299999999998</v>
      </c>
      <c r="N145">
        <v>1</v>
      </c>
      <c r="O145" s="5">
        <f t="shared" si="14"/>
        <v>-0.96029184886475394</v>
      </c>
      <c r="P145" s="5">
        <f t="shared" si="15"/>
        <v>-0.2471752936818665</v>
      </c>
      <c r="Q145" s="5">
        <f t="shared" si="16"/>
        <v>0.99159268896195696</v>
      </c>
      <c r="R145" s="5">
        <f t="shared" si="17"/>
        <v>0.125963706239445</v>
      </c>
    </row>
    <row r="146" spans="5:18" x14ac:dyDescent="0.3">
      <c r="E146" s="4">
        <v>8.5</v>
      </c>
      <c r="F146">
        <v>8.5945699999999993E-3</v>
      </c>
      <c r="G146">
        <v>0.16327</v>
      </c>
      <c r="H146">
        <v>0.418825</v>
      </c>
      <c r="I146">
        <v>0.26965499999999998</v>
      </c>
      <c r="J146" s="5"/>
      <c r="K146" s="5">
        <f t="shared" si="12"/>
        <v>0.42741957000000003</v>
      </c>
      <c r="L146" s="5">
        <f t="shared" si="13"/>
        <v>-0.41023042999999998</v>
      </c>
      <c r="M146" s="5">
        <f t="shared" si="13"/>
        <v>-0.10638499999999998</v>
      </c>
      <c r="N146">
        <v>1</v>
      </c>
      <c r="O146" s="5">
        <f t="shared" si="14"/>
        <v>-0.95978391911254779</v>
      </c>
      <c r="P146" s="5">
        <f t="shared" si="15"/>
        <v>-0.24890062942134347</v>
      </c>
      <c r="Q146" s="5">
        <f t="shared" si="16"/>
        <v>0.9915324980621576</v>
      </c>
      <c r="R146" s="5">
        <f t="shared" si="17"/>
        <v>0.1268701246074892</v>
      </c>
    </row>
    <row r="147" spans="5:18" x14ac:dyDescent="0.3">
      <c r="E147" s="4">
        <v>9</v>
      </c>
      <c r="F147">
        <v>8.0109199999999995E-3</v>
      </c>
      <c r="G147">
        <v>0.14910999999999999</v>
      </c>
      <c r="H147">
        <v>0.383608</v>
      </c>
      <c r="I147">
        <v>0.24743699999999999</v>
      </c>
      <c r="J147" s="5"/>
      <c r="K147" s="5">
        <f t="shared" si="12"/>
        <v>0.39161891999999998</v>
      </c>
      <c r="L147" s="5">
        <f t="shared" si="13"/>
        <v>-0.37559708000000003</v>
      </c>
      <c r="M147" s="5">
        <f t="shared" si="13"/>
        <v>-9.8326999999999998E-2</v>
      </c>
      <c r="N147">
        <v>1</v>
      </c>
      <c r="O147" s="5">
        <f t="shared" si="14"/>
        <v>-0.9590881870569482</v>
      </c>
      <c r="P147" s="5">
        <f t="shared" si="15"/>
        <v>-0.25107826761791796</v>
      </c>
      <c r="Q147" s="5">
        <f t="shared" si="16"/>
        <v>0.99140831498540427</v>
      </c>
      <c r="R147" s="5">
        <f t="shared" si="17"/>
        <v>0.12802129502546178</v>
      </c>
    </row>
    <row r="148" spans="5:18" x14ac:dyDescent="0.3">
      <c r="E148" s="4">
        <v>9.5</v>
      </c>
      <c r="F148">
        <v>7.8869500000000002E-3</v>
      </c>
      <c r="G148">
        <v>0.14288400000000001</v>
      </c>
      <c r="H148">
        <v>0.36999700000000002</v>
      </c>
      <c r="I148">
        <v>0.239869</v>
      </c>
      <c r="J148" s="5"/>
      <c r="K148" s="5">
        <f t="shared" si="12"/>
        <v>0.37788395000000002</v>
      </c>
      <c r="L148" s="5">
        <f t="shared" si="13"/>
        <v>-0.36211005000000002</v>
      </c>
      <c r="M148" s="5">
        <f t="shared" si="13"/>
        <v>-9.6984999999999988E-2</v>
      </c>
      <c r="N148">
        <v>1</v>
      </c>
      <c r="O148" s="5">
        <f t="shared" si="14"/>
        <v>-0.95825729036652652</v>
      </c>
      <c r="P148" s="5">
        <f t="shared" si="15"/>
        <v>-0.25665286922082819</v>
      </c>
      <c r="Q148" s="5">
        <f t="shared" si="16"/>
        <v>0.99203212136496921</v>
      </c>
      <c r="R148" s="5">
        <f t="shared" si="17"/>
        <v>0.13084546073438866</v>
      </c>
    </row>
    <row r="149" spans="5:18" x14ac:dyDescent="0.3">
      <c r="E149" s="4">
        <v>10</v>
      </c>
      <c r="F149">
        <v>7.5779300000000001E-3</v>
      </c>
      <c r="G149">
        <v>0.135682</v>
      </c>
      <c r="H149">
        <v>0.35144199999999998</v>
      </c>
      <c r="I149">
        <v>0.22772300000000001</v>
      </c>
      <c r="J149" s="5"/>
      <c r="K149" s="5">
        <f t="shared" si="12"/>
        <v>0.35901992999999999</v>
      </c>
      <c r="L149" s="5">
        <f t="shared" si="13"/>
        <v>-0.34386406999999997</v>
      </c>
      <c r="M149" s="5">
        <f t="shared" si="13"/>
        <v>-9.2041000000000012E-2</v>
      </c>
      <c r="N149">
        <v>1</v>
      </c>
      <c r="O149" s="5">
        <f t="shared" si="14"/>
        <v>-0.95778546333068471</v>
      </c>
      <c r="P149" s="5">
        <f t="shared" si="15"/>
        <v>-0.25636738328147973</v>
      </c>
      <c r="Q149" s="5">
        <f t="shared" si="16"/>
        <v>0.99150251082796936</v>
      </c>
      <c r="R149" s="5">
        <f t="shared" si="17"/>
        <v>0.13076795318144069</v>
      </c>
    </row>
    <row r="150" spans="5:18" x14ac:dyDescent="0.3">
      <c r="E150" s="4">
        <v>10.5</v>
      </c>
      <c r="F150">
        <v>6.9637600000000003E-3</v>
      </c>
      <c r="G150">
        <v>0.121888</v>
      </c>
      <c r="H150">
        <v>0.31720199999999998</v>
      </c>
      <c r="I150">
        <v>0.206178</v>
      </c>
      <c r="J150" s="5"/>
      <c r="K150" s="5">
        <f t="shared" si="12"/>
        <v>0.32416575999999997</v>
      </c>
      <c r="L150" s="5">
        <f t="shared" si="13"/>
        <v>-0.31023824</v>
      </c>
      <c r="M150" s="5">
        <f t="shared" si="13"/>
        <v>-8.4290000000000004E-2</v>
      </c>
      <c r="N150">
        <v>1</v>
      </c>
      <c r="O150" s="5">
        <f t="shared" si="14"/>
        <v>-0.95703580785336495</v>
      </c>
      <c r="P150" s="5">
        <f t="shared" si="15"/>
        <v>-0.26002129281019687</v>
      </c>
      <c r="Q150" s="5">
        <f t="shared" si="16"/>
        <v>0.99173010957025454</v>
      </c>
      <c r="R150" s="5">
        <f t="shared" si="17"/>
        <v>0.13264522687881325</v>
      </c>
    </row>
    <row r="151" spans="5:18" x14ac:dyDescent="0.3">
      <c r="E151" s="4">
        <v>11</v>
      </c>
      <c r="F151">
        <v>6.81308E-3</v>
      </c>
      <c r="G151">
        <v>0.116578</v>
      </c>
      <c r="H151">
        <v>0.30523899999999998</v>
      </c>
      <c r="I151">
        <v>0.199098</v>
      </c>
      <c r="J151" s="5"/>
      <c r="K151" s="5">
        <f t="shared" si="12"/>
        <v>0.31205208000000001</v>
      </c>
      <c r="L151" s="5">
        <f t="shared" si="13"/>
        <v>-0.29842591999999996</v>
      </c>
      <c r="M151" s="5">
        <f t="shared" si="13"/>
        <v>-8.2519999999999996E-2</v>
      </c>
      <c r="N151">
        <v>1</v>
      </c>
      <c r="O151" s="5">
        <f t="shared" si="14"/>
        <v>-0.95633369916970257</v>
      </c>
      <c r="P151" s="5">
        <f t="shared" si="15"/>
        <v>-0.26444303784163203</v>
      </c>
      <c r="Q151" s="5">
        <f t="shared" si="16"/>
        <v>0.9922218826605862</v>
      </c>
      <c r="R151" s="5">
        <f t="shared" si="17"/>
        <v>0.13488825185129866</v>
      </c>
    </row>
    <row r="152" spans="5:18" x14ac:dyDescent="0.3">
      <c r="E152" s="4">
        <v>11.5</v>
      </c>
      <c r="F152">
        <v>6.2771099999999998E-3</v>
      </c>
      <c r="G152">
        <v>0.110718</v>
      </c>
      <c r="H152">
        <v>0.28851500000000002</v>
      </c>
      <c r="I152">
        <v>0.18725700000000001</v>
      </c>
      <c r="J152" s="5"/>
      <c r="K152" s="5">
        <f t="shared" si="12"/>
        <v>0.29479211</v>
      </c>
      <c r="L152" s="5">
        <f t="shared" si="13"/>
        <v>-0.28223789000000005</v>
      </c>
      <c r="M152" s="5">
        <f t="shared" si="13"/>
        <v>-7.653900000000001E-2</v>
      </c>
      <c r="N152">
        <v>1</v>
      </c>
      <c r="O152" s="5">
        <f t="shared" si="14"/>
        <v>-0.95741331068867497</v>
      </c>
      <c r="P152" s="5">
        <f t="shared" si="15"/>
        <v>-0.25963720670814427</v>
      </c>
      <c r="Q152" s="5">
        <f t="shared" si="16"/>
        <v>0.99199381378668738</v>
      </c>
      <c r="R152" s="5">
        <f t="shared" si="17"/>
        <v>0.13240851839307441</v>
      </c>
    </row>
    <row r="153" spans="5:18" x14ac:dyDescent="0.3">
      <c r="E153" s="4">
        <v>12</v>
      </c>
      <c r="F153">
        <v>5.4779399999999997E-3</v>
      </c>
      <c r="G153">
        <v>9.7485100000000005E-2</v>
      </c>
      <c r="H153">
        <v>0.25482399999999999</v>
      </c>
      <c r="I153">
        <v>0.16473499999999999</v>
      </c>
      <c r="J153" s="5"/>
      <c r="K153" s="5">
        <f t="shared" si="12"/>
        <v>0.26030194000000001</v>
      </c>
      <c r="L153" s="5">
        <f t="shared" si="13"/>
        <v>-0.24934606000000001</v>
      </c>
      <c r="M153" s="5">
        <f t="shared" si="13"/>
        <v>-6.7249899999999987E-2</v>
      </c>
      <c r="N153">
        <v>1</v>
      </c>
      <c r="O153" s="5">
        <f t="shared" si="14"/>
        <v>-0.95791087842065259</v>
      </c>
      <c r="P153" s="5">
        <f t="shared" si="15"/>
        <v>-0.25835343370856162</v>
      </c>
      <c r="Q153" s="5">
        <f t="shared" si="16"/>
        <v>0.99213897600367984</v>
      </c>
      <c r="R153" s="5">
        <f t="shared" si="17"/>
        <v>0.1317184682088286</v>
      </c>
    </row>
    <row r="154" spans="5:18" x14ac:dyDescent="0.3">
      <c r="E154" s="4">
        <v>12.5</v>
      </c>
      <c r="F154">
        <v>5.2032800000000002E-3</v>
      </c>
      <c r="G154">
        <v>9.1206099999999998E-2</v>
      </c>
      <c r="H154">
        <v>0.23755000000000001</v>
      </c>
      <c r="I154">
        <v>0.154115</v>
      </c>
      <c r="J154" s="5"/>
      <c r="K154" s="5">
        <f t="shared" si="12"/>
        <v>0.24275328000000002</v>
      </c>
      <c r="L154" s="5">
        <f t="shared" si="13"/>
        <v>-0.23234672000000001</v>
      </c>
      <c r="M154" s="5">
        <f t="shared" si="13"/>
        <v>-6.2908900000000004E-2</v>
      </c>
      <c r="N154">
        <v>1</v>
      </c>
      <c r="O154" s="5">
        <f t="shared" si="14"/>
        <v>-0.95713112506656961</v>
      </c>
      <c r="P154" s="5">
        <f t="shared" si="15"/>
        <v>-0.2591474768126717</v>
      </c>
      <c r="Q154" s="5">
        <f t="shared" si="16"/>
        <v>0.99159336691487177</v>
      </c>
      <c r="R154" s="5">
        <f t="shared" si="17"/>
        <v>0.13220742743570149</v>
      </c>
    </row>
    <row r="155" spans="5:18" x14ac:dyDescent="0.3">
      <c r="E155" s="4">
        <v>13</v>
      </c>
      <c r="F155">
        <v>4.7569600000000002E-3</v>
      </c>
      <c r="G155">
        <v>8.6609400000000003E-2</v>
      </c>
      <c r="H155">
        <v>0.22418299999999999</v>
      </c>
      <c r="I155">
        <v>0.144654</v>
      </c>
      <c r="J155" s="5"/>
      <c r="K155" s="5">
        <f t="shared" si="12"/>
        <v>0.22893996</v>
      </c>
      <c r="L155" s="5">
        <f t="shared" si="13"/>
        <v>-0.21942603999999999</v>
      </c>
      <c r="M155" s="5">
        <f t="shared" si="13"/>
        <v>-5.8044600000000002E-2</v>
      </c>
      <c r="N155">
        <v>1</v>
      </c>
      <c r="O155" s="5">
        <f t="shared" si="14"/>
        <v>-0.95844360241873017</v>
      </c>
      <c r="P155" s="5">
        <f t="shared" si="15"/>
        <v>-0.25353634201735686</v>
      </c>
      <c r="Q155" s="5">
        <f t="shared" si="16"/>
        <v>0.99141051827229221</v>
      </c>
      <c r="R155" s="5">
        <f t="shared" si="17"/>
        <v>0.12930289689731031</v>
      </c>
    </row>
    <row r="156" spans="5:18" x14ac:dyDescent="0.3">
      <c r="E156" s="4">
        <v>13.5</v>
      </c>
      <c r="F156">
        <v>4.1609100000000003E-3</v>
      </c>
      <c r="G156">
        <v>8.0292199999999994E-2</v>
      </c>
      <c r="H156">
        <v>0.20605599999999999</v>
      </c>
      <c r="I156">
        <v>0.132081</v>
      </c>
      <c r="J156" s="5"/>
      <c r="K156" s="5">
        <f t="shared" si="12"/>
        <v>0.21021690999999998</v>
      </c>
      <c r="L156" s="5">
        <f t="shared" si="13"/>
        <v>-0.20189509</v>
      </c>
      <c r="M156" s="5">
        <f t="shared" si="13"/>
        <v>-5.178880000000001E-2</v>
      </c>
      <c r="N156">
        <v>1</v>
      </c>
      <c r="O156" s="5">
        <f t="shared" si="14"/>
        <v>-0.96041317513419844</v>
      </c>
      <c r="P156" s="5">
        <f t="shared" si="15"/>
        <v>-0.24635886808535057</v>
      </c>
      <c r="Q156" s="5">
        <f t="shared" si="16"/>
        <v>0.99150701402241614</v>
      </c>
      <c r="R156" s="5">
        <f t="shared" si="17"/>
        <v>0.12554974177806325</v>
      </c>
    </row>
    <row r="157" spans="5:18" x14ac:dyDescent="0.3">
      <c r="E157" s="4">
        <v>14</v>
      </c>
      <c r="F157">
        <v>3.9818600000000003E-3</v>
      </c>
      <c r="G157">
        <v>7.5802300000000003E-2</v>
      </c>
      <c r="H157">
        <v>0.195741</v>
      </c>
      <c r="I157">
        <v>0.12585499999999999</v>
      </c>
      <c r="J157" s="5"/>
      <c r="K157" s="5">
        <f t="shared" si="12"/>
        <v>0.19972286</v>
      </c>
      <c r="L157" s="5">
        <f t="shared" si="13"/>
        <v>-0.19175913999999999</v>
      </c>
      <c r="M157" s="5">
        <f t="shared" si="13"/>
        <v>-5.0052699999999992E-2</v>
      </c>
      <c r="N157">
        <v>1</v>
      </c>
      <c r="O157" s="5">
        <f t="shared" si="14"/>
        <v>-0.960126146801623</v>
      </c>
      <c r="P157" s="5">
        <f t="shared" si="15"/>
        <v>-0.25061077134585391</v>
      </c>
      <c r="Q157" s="5">
        <f t="shared" si="16"/>
        <v>0.99229429933195501</v>
      </c>
      <c r="R157" s="5">
        <f t="shared" si="17"/>
        <v>0.12766095663392951</v>
      </c>
    </row>
    <row r="158" spans="5:18" x14ac:dyDescent="0.3">
      <c r="E158" s="4">
        <v>14.5</v>
      </c>
      <c r="F158">
        <v>3.5557900000000001E-3</v>
      </c>
      <c r="G158">
        <v>6.9843799999999998E-2</v>
      </c>
      <c r="H158">
        <v>0.17968799999999999</v>
      </c>
      <c r="I158">
        <v>0.115052</v>
      </c>
      <c r="J158" s="5"/>
      <c r="K158" s="5">
        <f t="shared" si="12"/>
        <v>0.18324378999999999</v>
      </c>
      <c r="L158" s="5">
        <f t="shared" si="13"/>
        <v>-0.17613220999999998</v>
      </c>
      <c r="M158" s="5">
        <f t="shared" si="13"/>
        <v>-4.5208200000000004E-2</v>
      </c>
      <c r="N158">
        <v>1</v>
      </c>
      <c r="O158" s="5">
        <f t="shared" si="14"/>
        <v>-0.96119060842389248</v>
      </c>
      <c r="P158" s="5">
        <f t="shared" si="15"/>
        <v>-0.24671067979984482</v>
      </c>
      <c r="Q158" s="5">
        <f t="shared" si="16"/>
        <v>0.99234749218688212</v>
      </c>
      <c r="R158" s="5">
        <f t="shared" si="17"/>
        <v>0.12562411626765135</v>
      </c>
    </row>
    <row r="159" spans="5:18" x14ac:dyDescent="0.3">
      <c r="E159" s="4">
        <v>15</v>
      </c>
      <c r="F159">
        <v>3.5321900000000002E-3</v>
      </c>
      <c r="G159">
        <v>6.5487400000000001E-2</v>
      </c>
      <c r="H159">
        <v>0.17016700000000001</v>
      </c>
      <c r="I159">
        <v>0.109803</v>
      </c>
      <c r="J159" s="5"/>
      <c r="K159" s="5">
        <f t="shared" si="12"/>
        <v>0.17369919</v>
      </c>
      <c r="L159" s="5">
        <f t="shared" si="13"/>
        <v>-0.16663481000000002</v>
      </c>
      <c r="M159" s="5">
        <f t="shared" si="13"/>
        <v>-4.4315599999999997E-2</v>
      </c>
      <c r="N159">
        <v>1</v>
      </c>
      <c r="O159" s="5">
        <f t="shared" si="14"/>
        <v>-0.95932980458918671</v>
      </c>
      <c r="P159" s="5">
        <f t="shared" si="15"/>
        <v>-0.25512842057582419</v>
      </c>
      <c r="Q159" s="5">
        <f t="shared" si="16"/>
        <v>0.99267526661977523</v>
      </c>
      <c r="R159" s="5">
        <f t="shared" si="17"/>
        <v>0.12996399284283419</v>
      </c>
    </row>
    <row r="160" spans="5:18" x14ac:dyDescent="0.3">
      <c r="E160" s="4">
        <v>15.5</v>
      </c>
      <c r="F160">
        <v>3.6299399999999999E-3</v>
      </c>
      <c r="G160">
        <v>6.3335900000000001E-2</v>
      </c>
      <c r="H160">
        <v>0.166322</v>
      </c>
      <c r="I160">
        <v>0.108094</v>
      </c>
      <c r="J160" s="5"/>
      <c r="K160" s="5">
        <f t="shared" si="12"/>
        <v>0.16995194</v>
      </c>
      <c r="L160" s="5">
        <f t="shared" si="13"/>
        <v>-0.16269206</v>
      </c>
      <c r="M160" s="5">
        <f t="shared" si="13"/>
        <v>-4.4758099999999995E-2</v>
      </c>
      <c r="N160">
        <v>1</v>
      </c>
      <c r="O160" s="5">
        <f t="shared" si="14"/>
        <v>-0.95728274711074202</v>
      </c>
      <c r="P160" s="5">
        <f t="shared" si="15"/>
        <v>-0.2633573938608762</v>
      </c>
      <c r="Q160" s="5">
        <f t="shared" si="16"/>
        <v>0.99284811266229511</v>
      </c>
      <c r="R160" s="5">
        <f t="shared" si="17"/>
        <v>0.13423391529671974</v>
      </c>
    </row>
    <row r="161" spans="5:18" x14ac:dyDescent="0.3">
      <c r="E161" s="4">
        <v>16</v>
      </c>
      <c r="F161">
        <v>3.5643699999999999E-3</v>
      </c>
      <c r="G161">
        <v>5.7705199999999998E-2</v>
      </c>
      <c r="H161">
        <v>0.152833</v>
      </c>
      <c r="I161">
        <v>9.6863299999999999E-2</v>
      </c>
      <c r="J161" s="5"/>
      <c r="K161" s="5">
        <f t="shared" si="12"/>
        <v>0.15639737000000001</v>
      </c>
      <c r="L161" s="5">
        <f t="shared" si="13"/>
        <v>-0.14926862999999999</v>
      </c>
      <c r="M161" s="5">
        <f t="shared" si="13"/>
        <v>-3.9158100000000001E-2</v>
      </c>
      <c r="N161">
        <v>1</v>
      </c>
      <c r="O161" s="5">
        <f t="shared" si="14"/>
        <v>-0.95441905448921538</v>
      </c>
      <c r="P161" s="5">
        <f t="shared" si="15"/>
        <v>-0.25037569365776419</v>
      </c>
      <c r="Q161" s="5">
        <f t="shared" si="16"/>
        <v>0.98671359550109294</v>
      </c>
      <c r="R161" s="5">
        <f t="shared" si="17"/>
        <v>0.12827608391080864</v>
      </c>
    </row>
    <row r="162" spans="5:18" x14ac:dyDescent="0.3">
      <c r="E162" s="4">
        <v>16.5</v>
      </c>
      <c r="F162">
        <v>2.8634200000000002E-3</v>
      </c>
      <c r="G162">
        <v>4.6535699999999999E-2</v>
      </c>
      <c r="H162">
        <v>0.122986</v>
      </c>
      <c r="I162">
        <v>8.0418100000000006E-2</v>
      </c>
      <c r="J162" s="5"/>
      <c r="K162" s="5">
        <f t="shared" si="12"/>
        <v>0.12584941999999999</v>
      </c>
      <c r="L162" s="5">
        <f t="shared" si="13"/>
        <v>-0.12012257999999999</v>
      </c>
      <c r="M162" s="5">
        <f t="shared" si="13"/>
        <v>-3.3882400000000007E-2</v>
      </c>
      <c r="N162">
        <v>1</v>
      </c>
      <c r="O162" s="5">
        <f t="shared" si="14"/>
        <v>-0.95449450621226539</v>
      </c>
      <c r="P162" s="5">
        <f t="shared" si="15"/>
        <v>-0.26922968735175745</v>
      </c>
      <c r="Q162" s="5">
        <f t="shared" si="16"/>
        <v>0.99173806367453765</v>
      </c>
      <c r="R162" s="5">
        <f t="shared" si="17"/>
        <v>0.13746136860661246</v>
      </c>
    </row>
    <row r="163" spans="5:18" x14ac:dyDescent="0.3">
      <c r="E163" s="4">
        <v>17</v>
      </c>
      <c r="F163">
        <v>2.8414899999999999E-3</v>
      </c>
      <c r="G163">
        <v>4.0622900000000003E-2</v>
      </c>
      <c r="H163">
        <v>0.10974200000000001</v>
      </c>
      <c r="I163">
        <v>7.3120599999999994E-2</v>
      </c>
      <c r="J163" s="5"/>
      <c r="K163" s="5">
        <f t="shared" si="12"/>
        <v>0.11258349000000001</v>
      </c>
      <c r="L163" s="5">
        <f t="shared" si="13"/>
        <v>-0.10690051</v>
      </c>
      <c r="M163" s="5">
        <f t="shared" si="13"/>
        <v>-3.249769999999999E-2</v>
      </c>
      <c r="N163">
        <v>1</v>
      </c>
      <c r="O163" s="5">
        <f t="shared" si="14"/>
        <v>-0.94952208356660461</v>
      </c>
      <c r="P163" s="5">
        <f t="shared" si="15"/>
        <v>-0.28865422452261863</v>
      </c>
      <c r="Q163" s="5">
        <f t="shared" si="16"/>
        <v>0.99242805709805504</v>
      </c>
      <c r="R163" s="5">
        <f t="shared" si="17"/>
        <v>0.14756099794712738</v>
      </c>
    </row>
    <row r="164" spans="5:18" x14ac:dyDescent="0.3">
      <c r="E164" s="4">
        <v>17.5</v>
      </c>
      <c r="F164">
        <v>2.5396500000000001E-3</v>
      </c>
      <c r="G164">
        <v>3.7048600000000001E-2</v>
      </c>
      <c r="H164">
        <v>9.8213700000000001E-2</v>
      </c>
      <c r="I164">
        <v>6.5617099999999998E-2</v>
      </c>
      <c r="J164" s="5"/>
      <c r="K164" s="5">
        <f t="shared" si="12"/>
        <v>0.10075335000000001</v>
      </c>
      <c r="L164" s="5">
        <f t="shared" si="13"/>
        <v>-9.5674049999999997E-2</v>
      </c>
      <c r="M164" s="5">
        <f t="shared" si="13"/>
        <v>-2.8568499999999997E-2</v>
      </c>
      <c r="N164">
        <v>1</v>
      </c>
      <c r="O164" s="5">
        <f t="shared" si="14"/>
        <v>-0.94958678793310591</v>
      </c>
      <c r="P164" s="5">
        <f t="shared" si="15"/>
        <v>-0.28354888447877907</v>
      </c>
      <c r="Q164" s="5">
        <f t="shared" si="16"/>
        <v>0.99101717326506178</v>
      </c>
      <c r="R164" s="5">
        <f t="shared" si="17"/>
        <v>0.14508704542471507</v>
      </c>
    </row>
    <row r="165" spans="5:18" x14ac:dyDescent="0.3">
      <c r="E165" s="4">
        <v>18</v>
      </c>
      <c r="F165">
        <v>1.95648E-3</v>
      </c>
      <c r="G165">
        <v>3.2108499999999998E-2</v>
      </c>
      <c r="H165">
        <v>8.4049700000000005E-2</v>
      </c>
      <c r="I165">
        <v>5.4634299999999997E-2</v>
      </c>
      <c r="J165" s="5"/>
      <c r="K165" s="5">
        <f t="shared" si="12"/>
        <v>8.6006180000000002E-2</v>
      </c>
      <c r="L165" s="5">
        <f t="shared" si="13"/>
        <v>-8.2093220000000008E-2</v>
      </c>
      <c r="M165" s="5">
        <f t="shared" si="13"/>
        <v>-2.2525799999999999E-2</v>
      </c>
      <c r="N165">
        <v>1</v>
      </c>
      <c r="O165" s="5">
        <f t="shared" si="14"/>
        <v>-0.9545037344990791</v>
      </c>
      <c r="P165" s="5">
        <f t="shared" si="15"/>
        <v>-0.26190908606800112</v>
      </c>
      <c r="Q165" s="5">
        <f t="shared" si="16"/>
        <v>0.98978469807209291</v>
      </c>
      <c r="R165" s="5">
        <f t="shared" si="17"/>
        <v>0.13390087231179398</v>
      </c>
    </row>
    <row r="166" spans="5:18" x14ac:dyDescent="0.3">
      <c r="E166" s="4">
        <v>18.5</v>
      </c>
      <c r="F166">
        <v>1.5778599999999999E-3</v>
      </c>
      <c r="G166">
        <v>2.8629399999999999E-2</v>
      </c>
      <c r="H166">
        <v>7.3463899999999999E-2</v>
      </c>
      <c r="I166">
        <v>4.6905799999999997E-2</v>
      </c>
      <c r="J166" s="5"/>
      <c r="K166" s="5">
        <f t="shared" si="12"/>
        <v>7.5041759999999999E-2</v>
      </c>
      <c r="L166" s="5">
        <f t="shared" si="13"/>
        <v>-7.1886039999999998E-2</v>
      </c>
      <c r="M166" s="5">
        <f t="shared" si="13"/>
        <v>-1.8276399999999998E-2</v>
      </c>
      <c r="N166">
        <v>1</v>
      </c>
      <c r="O166" s="5">
        <f t="shared" si="14"/>
        <v>-0.95794714836112582</v>
      </c>
      <c r="P166" s="5">
        <f t="shared" si="15"/>
        <v>-0.24354972484653875</v>
      </c>
      <c r="Q166" s="5">
        <f t="shared" si="16"/>
        <v>0.98842258549976358</v>
      </c>
      <c r="R166" s="5">
        <f t="shared" si="17"/>
        <v>0.12448323533377463</v>
      </c>
    </row>
    <row r="167" spans="5:18" x14ac:dyDescent="0.3">
      <c r="E167" s="4">
        <v>19</v>
      </c>
      <c r="F167">
        <v>1.2984400000000001E-3</v>
      </c>
      <c r="G167">
        <v>2.6973799999999999E-2</v>
      </c>
      <c r="H167">
        <v>6.7944000000000004E-2</v>
      </c>
      <c r="I167">
        <v>4.2740100000000003E-2</v>
      </c>
      <c r="J167" s="5"/>
      <c r="K167" s="5">
        <f t="shared" si="12"/>
        <v>6.9242440000000002E-2</v>
      </c>
      <c r="L167" s="5">
        <f t="shared" si="13"/>
        <v>-6.6645560000000006E-2</v>
      </c>
      <c r="M167" s="5">
        <f t="shared" si="13"/>
        <v>-1.5766300000000004E-2</v>
      </c>
      <c r="N167">
        <v>1</v>
      </c>
      <c r="O167" s="5">
        <f t="shared" si="14"/>
        <v>-0.96249583348016055</v>
      </c>
      <c r="P167" s="5">
        <f t="shared" si="15"/>
        <v>-0.22769705978010024</v>
      </c>
      <c r="Q167" s="5">
        <f t="shared" si="16"/>
        <v>0.98906227331709073</v>
      </c>
      <c r="R167" s="5">
        <f t="shared" si="17"/>
        <v>0.11614935170578659</v>
      </c>
    </row>
    <row r="168" spans="5:18" x14ac:dyDescent="0.3">
      <c r="E168" s="4">
        <v>19.5</v>
      </c>
      <c r="F168">
        <v>1.2466999999999999E-3</v>
      </c>
      <c r="G168">
        <v>2.4684999999999999E-2</v>
      </c>
      <c r="H168">
        <v>6.3171900000000003E-2</v>
      </c>
      <c r="I168">
        <v>4.0203299999999997E-2</v>
      </c>
      <c r="J168" s="5"/>
      <c r="K168" s="5">
        <f t="shared" si="12"/>
        <v>6.4418600000000006E-2</v>
      </c>
      <c r="L168" s="5">
        <f t="shared" si="13"/>
        <v>-6.19252E-2</v>
      </c>
      <c r="M168" s="5">
        <f t="shared" si="13"/>
        <v>-1.5518299999999999E-2</v>
      </c>
      <c r="N168">
        <v>1</v>
      </c>
      <c r="O168" s="5">
        <f t="shared" si="14"/>
        <v>-0.96129378781904595</v>
      </c>
      <c r="P168" s="5">
        <f t="shared" si="15"/>
        <v>-0.24089781522727904</v>
      </c>
      <c r="Q168" s="5">
        <f t="shared" si="16"/>
        <v>0.99101841752853681</v>
      </c>
      <c r="R168" s="5">
        <f t="shared" si="17"/>
        <v>0.12277046614751702</v>
      </c>
    </row>
    <row r="169" spans="5:18" x14ac:dyDescent="0.3">
      <c r="E169" s="4">
        <v>20</v>
      </c>
      <c r="F169">
        <v>1.43147E-3</v>
      </c>
      <c r="G169">
        <v>2.4547699999999999E-2</v>
      </c>
      <c r="H169">
        <v>6.4754999999999993E-2</v>
      </c>
      <c r="I169">
        <v>4.21488E-2</v>
      </c>
      <c r="J169" s="5"/>
      <c r="K169" s="5">
        <f t="shared" si="12"/>
        <v>6.6186469999999997E-2</v>
      </c>
      <c r="L169" s="5">
        <f t="shared" si="13"/>
        <v>-6.3323529999999989E-2</v>
      </c>
      <c r="M169" s="5">
        <f t="shared" si="13"/>
        <v>-1.7601100000000001E-2</v>
      </c>
      <c r="N169">
        <v>1</v>
      </c>
      <c r="O169" s="5">
        <f t="shared" si="14"/>
        <v>-0.95674433158317695</v>
      </c>
      <c r="P169" s="5">
        <f t="shared" si="15"/>
        <v>-0.26593199486239411</v>
      </c>
      <c r="Q169" s="5">
        <f t="shared" si="16"/>
        <v>0.99301537848516352</v>
      </c>
      <c r="R169" s="5">
        <f t="shared" si="17"/>
        <v>0.13555574526084679</v>
      </c>
    </row>
    <row r="170" spans="5:18" x14ac:dyDescent="0.3">
      <c r="E170" s="4">
        <v>20.5</v>
      </c>
      <c r="F170">
        <v>1.6737099999999999E-3</v>
      </c>
      <c r="G170">
        <v>2.6130799999999999E-2</v>
      </c>
      <c r="H170">
        <v>7.0457900000000004E-2</v>
      </c>
      <c r="I170">
        <v>4.6596800000000001E-2</v>
      </c>
      <c r="J170" s="5"/>
      <c r="K170" s="5">
        <f t="shared" si="12"/>
        <v>7.2131609999999999E-2</v>
      </c>
      <c r="L170" s="5">
        <f t="shared" si="13"/>
        <v>-6.8784190000000009E-2</v>
      </c>
      <c r="M170" s="5">
        <f t="shared" si="13"/>
        <v>-2.0466000000000002E-2</v>
      </c>
      <c r="N170">
        <v>1</v>
      </c>
      <c r="O170" s="5">
        <f t="shared" si="14"/>
        <v>-0.95359288389653318</v>
      </c>
      <c r="P170" s="5">
        <f t="shared" si="15"/>
        <v>-0.28373136271324045</v>
      </c>
      <c r="Q170" s="5">
        <f t="shared" si="16"/>
        <v>0.99490847539118865</v>
      </c>
      <c r="R170" s="5">
        <f t="shared" si="17"/>
        <v>0.1445988744246951</v>
      </c>
    </row>
    <row r="171" spans="5:18" x14ac:dyDescent="0.3">
      <c r="E171" s="4">
        <v>21</v>
      </c>
      <c r="F171">
        <v>1.7116099999999999E-3</v>
      </c>
      <c r="G171">
        <v>2.4658300000000001E-2</v>
      </c>
      <c r="H171">
        <v>6.7451999999999998E-2</v>
      </c>
      <c r="I171">
        <v>4.5025099999999998E-2</v>
      </c>
      <c r="J171" s="5"/>
      <c r="K171" s="5">
        <f t="shared" si="12"/>
        <v>6.916361E-2</v>
      </c>
      <c r="L171" s="5">
        <f t="shared" si="13"/>
        <v>-6.5740389999999996E-2</v>
      </c>
      <c r="M171" s="5">
        <f t="shared" si="13"/>
        <v>-2.0366799999999997E-2</v>
      </c>
      <c r="N171">
        <v>1</v>
      </c>
      <c r="O171" s="5">
        <f t="shared" si="14"/>
        <v>-0.95050547535040453</v>
      </c>
      <c r="P171" s="5">
        <f t="shared" si="15"/>
        <v>-0.29447277260397481</v>
      </c>
      <c r="Q171" s="5">
        <f t="shared" si="16"/>
        <v>0.99507530995205118</v>
      </c>
      <c r="R171" s="5">
        <f t="shared" si="17"/>
        <v>0.15021456176387488</v>
      </c>
    </row>
    <row r="172" spans="5:18" x14ac:dyDescent="0.3">
      <c r="E172" s="4">
        <v>21.5</v>
      </c>
      <c r="F172">
        <v>1.59622E-3</v>
      </c>
      <c r="G172">
        <v>2.07139E-2</v>
      </c>
      <c r="H172">
        <v>5.73351E-2</v>
      </c>
      <c r="I172">
        <v>3.8608799999999999E-2</v>
      </c>
      <c r="J172" s="5"/>
      <c r="K172" s="5">
        <f t="shared" si="12"/>
        <v>5.8931320000000002E-2</v>
      </c>
      <c r="L172" s="5">
        <f t="shared" si="13"/>
        <v>-5.5738879999999998E-2</v>
      </c>
      <c r="M172" s="5">
        <f t="shared" si="13"/>
        <v>-1.7894899999999998E-2</v>
      </c>
      <c r="N172">
        <v>1</v>
      </c>
      <c r="O172" s="5">
        <f t="shared" si="14"/>
        <v>-0.9458277873293861</v>
      </c>
      <c r="P172" s="5">
        <f t="shared" si="15"/>
        <v>-0.30365686701061501</v>
      </c>
      <c r="Q172" s="5">
        <f t="shared" si="16"/>
        <v>0.99337691545913465</v>
      </c>
      <c r="R172" s="5">
        <f t="shared" si="17"/>
        <v>0.15532701238760202</v>
      </c>
    </row>
    <row r="173" spans="5:18" x14ac:dyDescent="0.3">
      <c r="E173" s="4">
        <v>22</v>
      </c>
      <c r="F173">
        <v>1.4369599999999999E-3</v>
      </c>
      <c r="G173">
        <v>1.70861E-2</v>
      </c>
      <c r="H173">
        <v>4.7817499999999999E-2</v>
      </c>
      <c r="I173">
        <v>3.2520500000000001E-2</v>
      </c>
      <c r="J173" s="5"/>
      <c r="K173" s="5">
        <f t="shared" si="12"/>
        <v>4.925446E-2</v>
      </c>
      <c r="L173" s="5">
        <f t="shared" si="13"/>
        <v>-4.6380539999999998E-2</v>
      </c>
      <c r="M173" s="5">
        <f t="shared" si="13"/>
        <v>-1.5434400000000001E-2</v>
      </c>
      <c r="N173">
        <v>1</v>
      </c>
      <c r="O173" s="5">
        <f t="shared" si="14"/>
        <v>-0.94165157835452862</v>
      </c>
      <c r="P173" s="5">
        <f t="shared" si="15"/>
        <v>-0.31336045507351012</v>
      </c>
      <c r="Q173" s="5">
        <f t="shared" si="16"/>
        <v>0.99242252585350577</v>
      </c>
      <c r="R173" s="5">
        <f t="shared" si="17"/>
        <v>0.16062510904951535</v>
      </c>
    </row>
    <row r="174" spans="5:18" x14ac:dyDescent="0.3">
      <c r="E174" s="4">
        <v>22.5</v>
      </c>
      <c r="F174">
        <v>1.0624E-3</v>
      </c>
      <c r="G174">
        <v>1.2615299999999999E-2</v>
      </c>
      <c r="H174">
        <v>3.4813200000000002E-2</v>
      </c>
      <c r="I174">
        <v>2.35292E-2</v>
      </c>
      <c r="J174" s="5"/>
      <c r="K174" s="5">
        <f t="shared" si="12"/>
        <v>3.5875600000000001E-2</v>
      </c>
      <c r="L174" s="5">
        <f t="shared" si="13"/>
        <v>-3.3750800000000004E-2</v>
      </c>
      <c r="M174" s="5">
        <f t="shared" si="13"/>
        <v>-1.0913900000000001E-2</v>
      </c>
      <c r="N174">
        <v>1</v>
      </c>
      <c r="O174" s="5">
        <f t="shared" si="14"/>
        <v>-0.94077311598969782</v>
      </c>
      <c r="P174" s="5">
        <f t="shared" si="15"/>
        <v>-0.3042151211408311</v>
      </c>
      <c r="Q174" s="5">
        <f t="shared" si="16"/>
        <v>0.98873702049619649</v>
      </c>
      <c r="R174" s="5">
        <f t="shared" si="17"/>
        <v>0.15637716690569683</v>
      </c>
    </row>
    <row r="175" spans="5:18" x14ac:dyDescent="0.3">
      <c r="E175" s="4">
        <v>23</v>
      </c>
      <c r="F175">
        <v>7.3290200000000001E-4</v>
      </c>
      <c r="G175">
        <v>9.1162299999999995E-3</v>
      </c>
      <c r="H175">
        <v>2.47041E-2</v>
      </c>
      <c r="I175">
        <v>1.6342300000000001E-2</v>
      </c>
      <c r="J175" s="5"/>
      <c r="K175" s="5">
        <f t="shared" si="12"/>
        <v>2.5437002E-2</v>
      </c>
      <c r="L175" s="5">
        <f t="shared" si="13"/>
        <v>-2.3971197999999999E-2</v>
      </c>
      <c r="M175" s="5">
        <f t="shared" si="13"/>
        <v>-7.2260700000000011E-3</v>
      </c>
      <c r="N175">
        <v>1</v>
      </c>
      <c r="O175" s="5">
        <f t="shared" si="14"/>
        <v>-0.94237512738332918</v>
      </c>
      <c r="P175" s="5">
        <f t="shared" si="15"/>
        <v>-0.28407710940149317</v>
      </c>
      <c r="Q175" s="5">
        <f t="shared" si="16"/>
        <v>0.98426149208259384</v>
      </c>
      <c r="R175" s="5">
        <f t="shared" si="17"/>
        <v>0.14639235826205715</v>
      </c>
    </row>
    <row r="176" spans="5:18" x14ac:dyDescent="0.3">
      <c r="E176" s="4">
        <v>23.5</v>
      </c>
      <c r="F176">
        <v>5.3620700000000002E-4</v>
      </c>
      <c r="G176">
        <v>8.0328599999999993E-3</v>
      </c>
      <c r="H176">
        <v>2.09962E-2</v>
      </c>
      <c r="I176">
        <v>1.3572799999999999E-2</v>
      </c>
      <c r="J176" s="5"/>
      <c r="K176" s="5">
        <f t="shared" si="12"/>
        <v>2.1532407E-2</v>
      </c>
      <c r="L176" s="5">
        <f t="shared" si="13"/>
        <v>-2.0459992999999999E-2</v>
      </c>
      <c r="M176" s="5">
        <f t="shared" si="13"/>
        <v>-5.5399400000000001E-3</v>
      </c>
      <c r="N176">
        <v>1</v>
      </c>
      <c r="O176" s="5">
        <f t="shared" si="14"/>
        <v>-0.95019534973493669</v>
      </c>
      <c r="P176" s="5">
        <f t="shared" si="15"/>
        <v>-0.25728382340162903</v>
      </c>
      <c r="Q176" s="5">
        <f t="shared" si="16"/>
        <v>0.98441158487802205</v>
      </c>
      <c r="R176" s="5">
        <f t="shared" si="17"/>
        <v>0.13221440801572151</v>
      </c>
    </row>
    <row r="177" spans="5:18" x14ac:dyDescent="0.3">
      <c r="E177" s="4">
        <v>24</v>
      </c>
      <c r="F177">
        <v>5.21187E-4</v>
      </c>
      <c r="G177">
        <v>8.7423899999999992E-3</v>
      </c>
      <c r="H177">
        <v>2.2842500000000002E-2</v>
      </c>
      <c r="I177">
        <v>1.4663799999999999E-2</v>
      </c>
      <c r="J177" s="5"/>
      <c r="K177" s="5">
        <f t="shared" si="12"/>
        <v>2.3363687000000001E-2</v>
      </c>
      <c r="L177" s="5">
        <f t="shared" si="13"/>
        <v>-2.2321313000000002E-2</v>
      </c>
      <c r="M177" s="5">
        <f t="shared" si="13"/>
        <v>-5.9214100000000002E-3</v>
      </c>
      <c r="N177">
        <v>1</v>
      </c>
      <c r="O177" s="5">
        <f t="shared" si="14"/>
        <v>-0.95538486712307014</v>
      </c>
      <c r="P177" s="5">
        <f t="shared" si="15"/>
        <v>-0.25344501490710775</v>
      </c>
      <c r="Q177" s="5">
        <f t="shared" si="16"/>
        <v>0.9884303819232948</v>
      </c>
      <c r="R177" s="5">
        <f t="shared" si="17"/>
        <v>0.12965392274348839</v>
      </c>
    </row>
    <row r="178" spans="5:18" x14ac:dyDescent="0.3">
      <c r="E178" s="4">
        <v>24.5</v>
      </c>
      <c r="F178">
        <v>6.0177199999999998E-4</v>
      </c>
      <c r="G178">
        <v>9.3036300000000002E-3</v>
      </c>
      <c r="H178">
        <v>2.49254E-2</v>
      </c>
      <c r="I178">
        <v>1.62507E-2</v>
      </c>
      <c r="J178" s="5"/>
      <c r="K178" s="5">
        <f t="shared" si="12"/>
        <v>2.5527172000000001E-2</v>
      </c>
      <c r="L178" s="5">
        <f t="shared" si="13"/>
        <v>-2.4323628E-2</v>
      </c>
      <c r="M178" s="5">
        <f t="shared" si="13"/>
        <v>-6.9470699999999996E-3</v>
      </c>
      <c r="N178">
        <v>1</v>
      </c>
      <c r="O178" s="5">
        <f t="shared" si="14"/>
        <v>-0.95285243504450867</v>
      </c>
      <c r="P178" s="5">
        <f t="shared" si="15"/>
        <v>-0.27214412940062455</v>
      </c>
      <c r="Q178" s="5">
        <f t="shared" si="16"/>
        <v>0.99095418165396199</v>
      </c>
      <c r="R178" s="5">
        <f t="shared" si="17"/>
        <v>0.13910159415093942</v>
      </c>
    </row>
    <row r="179" spans="5:18" x14ac:dyDescent="0.3">
      <c r="E179" s="4">
        <v>25</v>
      </c>
      <c r="F179">
        <v>7.2336600000000003E-4</v>
      </c>
      <c r="G179">
        <v>9.2354399999999993E-3</v>
      </c>
      <c r="H179">
        <v>2.5764599999999999E-2</v>
      </c>
      <c r="I179">
        <v>1.7440899999999999E-2</v>
      </c>
      <c r="J179" s="5"/>
      <c r="K179" s="5">
        <f t="shared" si="12"/>
        <v>2.6487965999999998E-2</v>
      </c>
      <c r="L179" s="5">
        <f t="shared" si="13"/>
        <v>-2.5041233999999999E-2</v>
      </c>
      <c r="M179" s="5">
        <f t="shared" si="13"/>
        <v>-8.2054599999999995E-3</v>
      </c>
      <c r="N179">
        <v>1</v>
      </c>
      <c r="O179" s="5">
        <f t="shared" si="14"/>
        <v>-0.94538153665706159</v>
      </c>
      <c r="P179" s="5">
        <f t="shared" si="15"/>
        <v>-0.30978067549618571</v>
      </c>
      <c r="Q179" s="5">
        <f t="shared" si="16"/>
        <v>0.99484185515233536</v>
      </c>
      <c r="R179" s="5">
        <f t="shared" si="17"/>
        <v>0.15832604768167818</v>
      </c>
    </row>
    <row r="180" spans="5:18" x14ac:dyDescent="0.3">
      <c r="E180" s="4">
        <v>25.5</v>
      </c>
      <c r="F180">
        <v>9.0408700000000003E-4</v>
      </c>
      <c r="G180">
        <v>1.0418E-2</v>
      </c>
      <c r="H180">
        <v>2.9544899999999999E-2</v>
      </c>
      <c r="I180">
        <v>2.03325E-2</v>
      </c>
      <c r="J180" s="5"/>
      <c r="K180" s="5">
        <f t="shared" si="12"/>
        <v>3.0448987E-2</v>
      </c>
      <c r="L180" s="5">
        <f t="shared" si="13"/>
        <v>-2.8640812999999998E-2</v>
      </c>
      <c r="M180" s="5">
        <f t="shared" si="13"/>
        <v>-9.9144999999999997E-3</v>
      </c>
      <c r="N180">
        <v>1</v>
      </c>
      <c r="O180" s="5">
        <f t="shared" si="14"/>
        <v>-0.94061628388491203</v>
      </c>
      <c r="P180" s="5">
        <f t="shared" si="15"/>
        <v>-0.32561017547151894</v>
      </c>
      <c r="Q180" s="5">
        <f t="shared" si="16"/>
        <v>0.99537981689406119</v>
      </c>
      <c r="R180" s="5">
        <f t="shared" si="17"/>
        <v>0.16662795646607598</v>
      </c>
    </row>
    <row r="181" spans="5:18" x14ac:dyDescent="0.3">
      <c r="E181" s="4">
        <v>26</v>
      </c>
      <c r="F181">
        <v>8.7738400000000004E-4</v>
      </c>
      <c r="G181">
        <v>9.4204500000000004E-3</v>
      </c>
      <c r="H181">
        <v>2.6851799999999999E-2</v>
      </c>
      <c r="I181">
        <v>1.8463299999999998E-2</v>
      </c>
      <c r="J181" s="5"/>
      <c r="K181" s="5">
        <f t="shared" si="12"/>
        <v>2.7729183999999997E-2</v>
      </c>
      <c r="L181" s="5">
        <f t="shared" si="13"/>
        <v>-2.5974416E-2</v>
      </c>
      <c r="M181" s="5">
        <f t="shared" si="13"/>
        <v>-9.0428499999999981E-3</v>
      </c>
      <c r="N181">
        <v>1</v>
      </c>
      <c r="O181" s="5">
        <f t="shared" si="14"/>
        <v>-0.93671764737108754</v>
      </c>
      <c r="P181" s="5">
        <f t="shared" si="15"/>
        <v>-0.32611309442066522</v>
      </c>
      <c r="Q181" s="5">
        <f t="shared" si="16"/>
        <v>0.99186173494547458</v>
      </c>
      <c r="R181" s="5">
        <f t="shared" si="17"/>
        <v>0.16751042743354472</v>
      </c>
    </row>
    <row r="182" spans="5:18" x14ac:dyDescent="0.3">
      <c r="E182" s="4">
        <v>26.5</v>
      </c>
      <c r="F182">
        <v>5.9676499999999997E-4</v>
      </c>
      <c r="G182">
        <v>5.7812000000000002E-3</v>
      </c>
      <c r="H182">
        <v>1.6456700000000001E-2</v>
      </c>
      <c r="I182">
        <v>1.13755E-2</v>
      </c>
      <c r="J182" s="5"/>
      <c r="K182" s="5">
        <f t="shared" si="12"/>
        <v>1.7053465E-2</v>
      </c>
      <c r="L182" s="5">
        <f t="shared" si="13"/>
        <v>-1.5859935000000002E-2</v>
      </c>
      <c r="M182" s="5">
        <f t="shared" si="13"/>
        <v>-5.5943E-3</v>
      </c>
      <c r="N182">
        <v>1</v>
      </c>
      <c r="O182" s="5">
        <f t="shared" si="14"/>
        <v>-0.93001246374270574</v>
      </c>
      <c r="P182" s="5">
        <f t="shared" si="15"/>
        <v>-0.32804476978725439</v>
      </c>
      <c r="Q182" s="5">
        <f t="shared" si="16"/>
        <v>0.98617267945403475</v>
      </c>
      <c r="R182" s="5">
        <f t="shared" si="17"/>
        <v>0.16955311320984806</v>
      </c>
    </row>
    <row r="183" spans="5:18" x14ac:dyDescent="0.3">
      <c r="E183" s="4">
        <v>27</v>
      </c>
      <c r="F183">
        <v>3.9640299999999998E-4</v>
      </c>
      <c r="G183">
        <v>3.7937299999999999E-3</v>
      </c>
      <c r="H183">
        <v>1.08643E-2</v>
      </c>
      <c r="I183">
        <v>7.4496600000000003E-3</v>
      </c>
      <c r="J183" s="5"/>
      <c r="K183" s="5">
        <f t="shared" si="12"/>
        <v>1.1260703E-2</v>
      </c>
      <c r="L183" s="5">
        <f t="shared" si="13"/>
        <v>-1.0467897E-2</v>
      </c>
      <c r="M183" s="5">
        <f t="shared" si="13"/>
        <v>-3.6559300000000004E-3</v>
      </c>
      <c r="N183">
        <v>1</v>
      </c>
      <c r="O183" s="5">
        <f t="shared" si="14"/>
        <v>-0.92959533698739771</v>
      </c>
      <c r="P183" s="5">
        <f t="shared" si="15"/>
        <v>-0.32466267869776871</v>
      </c>
      <c r="Q183" s="5">
        <f t="shared" si="16"/>
        <v>0.98465899959728398</v>
      </c>
      <c r="R183" s="5">
        <f t="shared" si="17"/>
        <v>0.16800397844512135</v>
      </c>
    </row>
    <row r="184" spans="5:18" x14ac:dyDescent="0.3">
      <c r="E184" s="4">
        <v>27.5</v>
      </c>
      <c r="F184">
        <v>2.9731000000000001E-4</v>
      </c>
      <c r="G184">
        <v>3.5529300000000002E-3</v>
      </c>
      <c r="H184">
        <v>9.5034200000000003E-3</v>
      </c>
      <c r="I184">
        <v>6.39537E-3</v>
      </c>
      <c r="J184" s="5"/>
      <c r="K184" s="5">
        <f t="shared" si="12"/>
        <v>9.8007300000000006E-3</v>
      </c>
      <c r="L184" s="5">
        <f t="shared" si="13"/>
        <v>-9.20611E-3</v>
      </c>
      <c r="M184" s="5">
        <f t="shared" si="13"/>
        <v>-2.8424399999999999E-3</v>
      </c>
      <c r="N184">
        <v>1</v>
      </c>
      <c r="O184" s="5">
        <f t="shared" si="14"/>
        <v>-0.93932900916564377</v>
      </c>
      <c r="P184" s="5">
        <f t="shared" si="15"/>
        <v>-0.2900232941831884</v>
      </c>
      <c r="Q184" s="5">
        <f t="shared" si="16"/>
        <v>0.98308315956941217</v>
      </c>
      <c r="R184" s="5">
        <f t="shared" si="17"/>
        <v>0.14973508481896372</v>
      </c>
    </row>
    <row r="185" spans="5:18" x14ac:dyDescent="0.3">
      <c r="E185" s="4">
        <v>28</v>
      </c>
      <c r="F185">
        <v>2.4715300000000001E-4</v>
      </c>
      <c r="G185">
        <v>3.1955400000000002E-3</v>
      </c>
      <c r="H185">
        <v>8.5845599999999998E-3</v>
      </c>
      <c r="I185">
        <v>5.6782100000000004E-3</v>
      </c>
      <c r="J185" s="5"/>
      <c r="K185" s="5">
        <f t="shared" si="12"/>
        <v>8.8317129999999997E-3</v>
      </c>
      <c r="L185" s="5">
        <f t="shared" si="13"/>
        <v>-8.3374069999999998E-3</v>
      </c>
      <c r="M185" s="5">
        <f t="shared" si="13"/>
        <v>-2.4826700000000002E-3</v>
      </c>
      <c r="N185">
        <v>1</v>
      </c>
      <c r="O185" s="5">
        <f t="shared" si="14"/>
        <v>-0.94403056349317516</v>
      </c>
      <c r="P185" s="5">
        <f t="shared" si="15"/>
        <v>-0.2811085459864921</v>
      </c>
      <c r="Q185" s="5">
        <f t="shared" si="16"/>
        <v>0.98499528904248135</v>
      </c>
      <c r="R185" s="5">
        <f t="shared" si="17"/>
        <v>0.14470705561161262</v>
      </c>
    </row>
    <row r="186" spans="5:18" x14ac:dyDescent="0.3">
      <c r="E186" s="4">
        <v>28.5</v>
      </c>
      <c r="F186">
        <v>3.4132800000000001E-4</v>
      </c>
      <c r="G186">
        <v>3.2782699999999998E-3</v>
      </c>
      <c r="H186">
        <v>9.3103100000000005E-3</v>
      </c>
      <c r="I186">
        <v>6.4201700000000002E-3</v>
      </c>
      <c r="J186" s="5"/>
      <c r="K186" s="5">
        <f t="shared" si="12"/>
        <v>9.6516380000000006E-3</v>
      </c>
      <c r="L186" s="5">
        <f t="shared" si="13"/>
        <v>-8.9689820000000003E-3</v>
      </c>
      <c r="M186" s="5">
        <f t="shared" si="13"/>
        <v>-3.1419000000000004E-3</v>
      </c>
      <c r="N186">
        <v>1</v>
      </c>
      <c r="O186" s="5">
        <f t="shared" si="14"/>
        <v>-0.92927045129541741</v>
      </c>
      <c r="P186" s="5">
        <f t="shared" si="15"/>
        <v>-0.3255302364220457</v>
      </c>
      <c r="Q186" s="5">
        <f t="shared" si="16"/>
        <v>0.98463876953722562</v>
      </c>
      <c r="R186" s="5">
        <f t="shared" si="17"/>
        <v>0.16847428508144446</v>
      </c>
    </row>
    <row r="187" spans="5:18" x14ac:dyDescent="0.3">
      <c r="E187" s="4">
        <v>29</v>
      </c>
      <c r="F187">
        <v>3.55812E-4</v>
      </c>
      <c r="G187">
        <v>3.2909100000000002E-3</v>
      </c>
      <c r="H187">
        <v>9.6359800000000006E-3</v>
      </c>
      <c r="I187">
        <v>6.7377399999999999E-3</v>
      </c>
      <c r="J187" s="5"/>
      <c r="K187" s="5">
        <f t="shared" si="12"/>
        <v>9.9917920000000011E-3</v>
      </c>
      <c r="L187" s="5">
        <f t="shared" si="13"/>
        <v>-9.2801680000000001E-3</v>
      </c>
      <c r="M187" s="5">
        <f t="shared" si="13"/>
        <v>-3.4468299999999997E-3</v>
      </c>
      <c r="N187">
        <v>1</v>
      </c>
      <c r="O187" s="5">
        <f t="shared" si="14"/>
        <v>-0.92877914191968758</v>
      </c>
      <c r="P187" s="5">
        <f t="shared" si="15"/>
        <v>-0.34496614821445437</v>
      </c>
      <c r="Q187" s="5">
        <f t="shared" si="16"/>
        <v>0.99077360576419682</v>
      </c>
      <c r="R187" s="5">
        <f t="shared" si="17"/>
        <v>0.17781370260003965</v>
      </c>
    </row>
    <row r="188" spans="5:18" x14ac:dyDescent="0.3">
      <c r="E188" s="4">
        <v>29.5</v>
      </c>
      <c r="F188">
        <v>3.3822799999999999E-4</v>
      </c>
      <c r="G188">
        <v>3.47044E-3</v>
      </c>
      <c r="H188">
        <v>9.9020600000000007E-3</v>
      </c>
      <c r="I188">
        <v>6.8083099999999997E-3</v>
      </c>
      <c r="J188" s="5"/>
      <c r="K188" s="5">
        <f t="shared" si="12"/>
        <v>1.0240288E-2</v>
      </c>
      <c r="L188" s="5">
        <f t="shared" si="13"/>
        <v>-9.5638320000000013E-3</v>
      </c>
      <c r="M188" s="5">
        <f t="shared" si="13"/>
        <v>-3.3378699999999997E-3</v>
      </c>
      <c r="N188">
        <v>1</v>
      </c>
      <c r="O188" s="5">
        <f t="shared" si="14"/>
        <v>-0.93394170163964152</v>
      </c>
      <c r="P188" s="5">
        <f t="shared" si="15"/>
        <v>-0.32595469971157059</v>
      </c>
      <c r="Q188" s="5">
        <f t="shared" si="16"/>
        <v>0.98918833814679064</v>
      </c>
      <c r="R188" s="5">
        <f t="shared" si="17"/>
        <v>0.16789615358062218</v>
      </c>
    </row>
    <row r="189" spans="5:18" x14ac:dyDescent="0.3">
      <c r="E189" s="4">
        <v>30</v>
      </c>
      <c r="F189">
        <v>3.1116800000000001E-4</v>
      </c>
      <c r="G189">
        <v>2.9234999999999999E-3</v>
      </c>
      <c r="H189">
        <v>8.4014499999999995E-3</v>
      </c>
      <c r="I189">
        <v>5.8632199999999997E-3</v>
      </c>
      <c r="J189" s="5"/>
      <c r="K189" s="5">
        <f t="shared" si="12"/>
        <v>8.7126180000000001E-3</v>
      </c>
      <c r="L189" s="5">
        <f t="shared" si="13"/>
        <v>-8.090281999999999E-3</v>
      </c>
      <c r="M189" s="5">
        <f t="shared" si="13"/>
        <v>-2.9397199999999998E-3</v>
      </c>
      <c r="N189">
        <v>1</v>
      </c>
      <c r="O189" s="5">
        <f t="shared" si="14"/>
        <v>-0.9285707235184647</v>
      </c>
      <c r="P189" s="5">
        <f t="shared" si="15"/>
        <v>-0.33740949046543756</v>
      </c>
      <c r="Q189" s="5">
        <f t="shared" si="16"/>
        <v>0.98797204051114285</v>
      </c>
      <c r="R189" s="5">
        <f t="shared" si="17"/>
        <v>0.17426536519983093</v>
      </c>
    </row>
    <row r="190" spans="5:18" x14ac:dyDescent="0.3">
      <c r="E190" s="4">
        <v>30.5</v>
      </c>
      <c r="F190">
        <v>2.7778900000000002E-4</v>
      </c>
      <c r="G190">
        <v>2.3887299999999999E-3</v>
      </c>
      <c r="H190">
        <v>6.9423000000000002E-3</v>
      </c>
      <c r="I190">
        <v>4.8961899999999999E-3</v>
      </c>
      <c r="J190" s="5"/>
      <c r="K190" s="5">
        <f t="shared" si="12"/>
        <v>7.2200889999999998E-3</v>
      </c>
      <c r="L190" s="5">
        <f t="shared" si="13"/>
        <v>-6.6645110000000006E-3</v>
      </c>
      <c r="M190" s="5">
        <f t="shared" si="13"/>
        <v>-2.50746E-3</v>
      </c>
      <c r="N190">
        <v>1</v>
      </c>
      <c r="O190" s="5">
        <f t="shared" si="14"/>
        <v>-0.92305108704338701</v>
      </c>
      <c r="P190" s="5">
        <f t="shared" si="15"/>
        <v>-0.34728934781828869</v>
      </c>
      <c r="Q190" s="5">
        <f t="shared" si="16"/>
        <v>0.98622167913711511</v>
      </c>
      <c r="R190" s="5">
        <f t="shared" si="17"/>
        <v>0.17992896300848732</v>
      </c>
    </row>
    <row r="191" spans="5:18" x14ac:dyDescent="0.3">
      <c r="E191" s="4">
        <v>31</v>
      </c>
      <c r="F191">
        <v>1.8248099999999999E-4</v>
      </c>
      <c r="G191">
        <v>1.71686E-3</v>
      </c>
      <c r="H191">
        <v>4.8246699999999997E-3</v>
      </c>
      <c r="I191">
        <v>3.3397800000000001E-3</v>
      </c>
      <c r="J191" s="5"/>
      <c r="K191" s="5">
        <f t="shared" si="12"/>
        <v>5.0071509999999996E-3</v>
      </c>
      <c r="L191" s="5">
        <f t="shared" si="13"/>
        <v>-4.6421889999999997E-3</v>
      </c>
      <c r="M191" s="5">
        <f t="shared" si="13"/>
        <v>-1.6229200000000001E-3</v>
      </c>
      <c r="N191">
        <v>1</v>
      </c>
      <c r="O191" s="5">
        <f t="shared" si="14"/>
        <v>-0.92711184463979612</v>
      </c>
      <c r="P191" s="5">
        <f t="shared" si="15"/>
        <v>-0.32412044294250369</v>
      </c>
      <c r="Q191" s="5">
        <f t="shared" si="16"/>
        <v>0.98213564949280319</v>
      </c>
      <c r="R191" s="5">
        <f t="shared" si="17"/>
        <v>0.16816024317143799</v>
      </c>
    </row>
    <row r="192" spans="5:18" x14ac:dyDescent="0.3">
      <c r="E192" s="4">
        <v>31.5</v>
      </c>
      <c r="F192">
        <v>1.41979E-4</v>
      </c>
      <c r="G192">
        <v>1.2674400000000001E-3</v>
      </c>
      <c r="H192">
        <v>3.5629400000000001E-3</v>
      </c>
      <c r="I192">
        <v>2.4771799999999998E-3</v>
      </c>
      <c r="J192" s="5"/>
      <c r="K192" s="5">
        <f t="shared" si="12"/>
        <v>3.7049190000000001E-3</v>
      </c>
      <c r="L192" s="5">
        <f t="shared" si="13"/>
        <v>-3.4209610000000001E-3</v>
      </c>
      <c r="M192" s="5">
        <f t="shared" si="13"/>
        <v>-1.2097399999999997E-3</v>
      </c>
      <c r="N192">
        <v>1</v>
      </c>
      <c r="O192" s="5">
        <f t="shared" si="14"/>
        <v>-0.92335648903525291</v>
      </c>
      <c r="P192" s="5">
        <f t="shared" si="15"/>
        <v>-0.32652265812019093</v>
      </c>
      <c r="Q192" s="5">
        <f t="shared" si="16"/>
        <v>0.97938973453339007</v>
      </c>
      <c r="R192" s="5">
        <f t="shared" si="17"/>
        <v>0.16995062680823667</v>
      </c>
    </row>
    <row r="193" spans="5:18" x14ac:dyDescent="0.3">
      <c r="E193" s="4">
        <v>32</v>
      </c>
      <c r="F193">
        <v>1.90497E-4</v>
      </c>
      <c r="G193">
        <v>1.3880800000000001E-3</v>
      </c>
      <c r="H193">
        <v>4.0812799999999996E-3</v>
      </c>
      <c r="I193">
        <v>2.9277999999999999E-3</v>
      </c>
      <c r="J193" s="5"/>
      <c r="K193" s="5">
        <f t="shared" si="12"/>
        <v>4.271777E-3</v>
      </c>
      <c r="L193" s="5">
        <f t="shared" si="13"/>
        <v>-3.8907829999999997E-3</v>
      </c>
      <c r="M193" s="5">
        <f t="shared" si="13"/>
        <v>-1.5397199999999998E-3</v>
      </c>
      <c r="N193">
        <v>1</v>
      </c>
      <c r="O193" s="5">
        <f t="shared" si="14"/>
        <v>-0.91081135555531101</v>
      </c>
      <c r="P193" s="5">
        <f t="shared" si="15"/>
        <v>-0.36044016342613389</v>
      </c>
      <c r="Q193" s="5">
        <f t="shared" si="16"/>
        <v>0.9795378690071973</v>
      </c>
      <c r="R193" s="5">
        <f t="shared" si="17"/>
        <v>0.18841223710681654</v>
      </c>
    </row>
    <row r="194" spans="5:18" x14ac:dyDescent="0.3">
      <c r="E194" s="4">
        <v>32.5</v>
      </c>
      <c r="F194">
        <v>2.5075899999999998E-4</v>
      </c>
      <c r="G194">
        <v>2.0570900000000001E-3</v>
      </c>
      <c r="H194">
        <v>6.1087900000000002E-3</v>
      </c>
      <c r="I194">
        <v>4.3545099999999998E-3</v>
      </c>
      <c r="J194" s="5"/>
      <c r="K194" s="5">
        <f t="shared" si="12"/>
        <v>6.3595489999999999E-3</v>
      </c>
      <c r="L194" s="5">
        <f t="shared" si="13"/>
        <v>-5.8580310000000005E-3</v>
      </c>
      <c r="M194" s="5">
        <f t="shared" si="13"/>
        <v>-2.2974199999999997E-3</v>
      </c>
      <c r="N194">
        <v>1</v>
      </c>
      <c r="O194" s="5">
        <f t="shared" si="14"/>
        <v>-0.92113937639288579</v>
      </c>
      <c r="P194" s="5">
        <f t="shared" si="15"/>
        <v>-0.36125517705736676</v>
      </c>
      <c r="Q194" s="5">
        <f t="shared" si="16"/>
        <v>0.98944583161091937</v>
      </c>
      <c r="R194" s="5">
        <f t="shared" si="17"/>
        <v>0.18687472390706711</v>
      </c>
    </row>
    <row r="195" spans="5:18" x14ac:dyDescent="0.3">
      <c r="E195" s="4">
        <v>33</v>
      </c>
      <c r="F195">
        <v>2.2548499999999999E-4</v>
      </c>
      <c r="G195">
        <v>2.2404299999999999E-3</v>
      </c>
      <c r="H195">
        <v>6.3152599999999996E-3</v>
      </c>
      <c r="I195">
        <v>4.31636E-3</v>
      </c>
      <c r="J195" s="5"/>
      <c r="K195" s="5">
        <f t="shared" si="12"/>
        <v>6.5407449999999997E-3</v>
      </c>
      <c r="L195" s="5">
        <f t="shared" si="13"/>
        <v>-6.0897749999999995E-3</v>
      </c>
      <c r="M195" s="5">
        <f t="shared" si="13"/>
        <v>-2.0759300000000001E-3</v>
      </c>
      <c r="N195">
        <v>1</v>
      </c>
      <c r="O195" s="5">
        <f t="shared" si="14"/>
        <v>-0.9310521966534393</v>
      </c>
      <c r="P195" s="5">
        <f t="shared" si="15"/>
        <v>-0.31738433465912524</v>
      </c>
      <c r="Q195" s="5">
        <f t="shared" si="16"/>
        <v>0.98366203992032253</v>
      </c>
      <c r="R195" s="5">
        <f t="shared" si="17"/>
        <v>0.16426704798240216</v>
      </c>
    </row>
    <row r="196" spans="5:18" x14ac:dyDescent="0.3">
      <c r="E196" s="4">
        <v>33.5</v>
      </c>
      <c r="F196">
        <v>1.449E-4</v>
      </c>
      <c r="G196">
        <v>1.0910099999999999E-3</v>
      </c>
      <c r="H196">
        <v>3.0937299999999998E-3</v>
      </c>
      <c r="I196">
        <v>2.1534100000000001E-3</v>
      </c>
      <c r="J196" s="5"/>
      <c r="K196" s="5">
        <f t="shared" si="12"/>
        <v>3.2386299999999997E-3</v>
      </c>
      <c r="L196" s="5">
        <f t="shared" si="13"/>
        <v>-2.9488299999999999E-3</v>
      </c>
      <c r="M196" s="5">
        <f t="shared" si="13"/>
        <v>-1.0624000000000002E-3</v>
      </c>
      <c r="N196">
        <v>1</v>
      </c>
      <c r="O196" s="5">
        <f t="shared" si="14"/>
        <v>-0.91051771891200917</v>
      </c>
      <c r="P196" s="5">
        <f t="shared" si="15"/>
        <v>-0.32803994281532634</v>
      </c>
      <c r="Q196" s="5">
        <f t="shared" si="16"/>
        <v>0.96780820441604598</v>
      </c>
      <c r="R196" s="5">
        <f t="shared" si="17"/>
        <v>0.17290104569601786</v>
      </c>
    </row>
    <row r="197" spans="5:18" x14ac:dyDescent="0.3">
      <c r="E197" s="4">
        <v>34</v>
      </c>
      <c r="F197">
        <v>1.1772E-4</v>
      </c>
      <c r="G197">
        <v>6.5160200000000004E-4</v>
      </c>
      <c r="H197">
        <v>1.9068799999999999E-3</v>
      </c>
      <c r="I197">
        <v>1.4133500000000001E-3</v>
      </c>
      <c r="J197" s="5"/>
      <c r="K197" s="5">
        <f t="shared" si="12"/>
        <v>2.0246000000000001E-3</v>
      </c>
      <c r="L197" s="5">
        <f t="shared" si="13"/>
        <v>-1.7891599999999999E-3</v>
      </c>
      <c r="M197" s="5">
        <f t="shared" si="13"/>
        <v>-7.6174800000000003E-4</v>
      </c>
      <c r="N197">
        <v>1</v>
      </c>
      <c r="O197" s="5">
        <f t="shared" si="14"/>
        <v>-0.88371036254074875</v>
      </c>
      <c r="P197" s="5">
        <f t="shared" si="15"/>
        <v>-0.37624617208337446</v>
      </c>
      <c r="Q197" s="5">
        <f t="shared" si="16"/>
        <v>0.96047133578743193</v>
      </c>
      <c r="R197" s="5">
        <f t="shared" si="17"/>
        <v>0.20125597258067668</v>
      </c>
    </row>
    <row r="198" spans="5:18" x14ac:dyDescent="0.3">
      <c r="E198" s="4">
        <v>34.5</v>
      </c>
      <c r="F198">
        <v>1.29283E-4</v>
      </c>
      <c r="G198">
        <v>6.19415E-4</v>
      </c>
      <c r="H198">
        <v>1.88781E-3</v>
      </c>
      <c r="I198">
        <v>1.4119200000000001E-3</v>
      </c>
      <c r="J198" s="5"/>
      <c r="K198" s="5">
        <f t="shared" si="12"/>
        <v>2.0170930000000002E-3</v>
      </c>
      <c r="L198" s="5">
        <f t="shared" si="13"/>
        <v>-1.758527E-3</v>
      </c>
      <c r="M198" s="5">
        <f t="shared" si="13"/>
        <v>-7.925050000000001E-4</v>
      </c>
      <c r="N198">
        <v>1</v>
      </c>
      <c r="O198" s="5">
        <f t="shared" si="14"/>
        <v>-0.87181255400717761</v>
      </c>
      <c r="P198" s="5">
        <f t="shared" si="15"/>
        <v>-0.39289462607822251</v>
      </c>
      <c r="Q198" s="5">
        <f t="shared" si="16"/>
        <v>0.95625483869398764</v>
      </c>
      <c r="R198" s="5">
        <f t="shared" si="17"/>
        <v>0.21170303037487731</v>
      </c>
    </row>
    <row r="199" spans="5:18" x14ac:dyDescent="0.3">
      <c r="E199" s="4">
        <v>35</v>
      </c>
      <c r="F199">
        <v>1.9529599999999999E-4</v>
      </c>
      <c r="G199">
        <v>1.21809E-3</v>
      </c>
      <c r="H199">
        <v>3.79612E-3</v>
      </c>
      <c r="I199">
        <v>2.7418299999999998E-3</v>
      </c>
      <c r="J199" s="5"/>
      <c r="K199" s="5">
        <f t="shared" si="12"/>
        <v>3.9914160000000002E-3</v>
      </c>
      <c r="L199" s="5">
        <f t="shared" si="13"/>
        <v>-3.6008239999999999E-3</v>
      </c>
      <c r="M199" s="5">
        <f t="shared" si="13"/>
        <v>-1.5237399999999998E-3</v>
      </c>
      <c r="N199">
        <v>1</v>
      </c>
      <c r="O199" s="5">
        <f t="shared" si="14"/>
        <v>-0.90214199672497175</v>
      </c>
      <c r="P199" s="5">
        <f t="shared" si="15"/>
        <v>-0.3817542446089307</v>
      </c>
      <c r="Q199" s="5">
        <f t="shared" si="16"/>
        <v>0.97958995785576242</v>
      </c>
      <c r="R199" s="5">
        <f t="shared" si="17"/>
        <v>0.20015736335151513</v>
      </c>
    </row>
    <row r="200" spans="5:18" x14ac:dyDescent="0.3">
      <c r="E200" s="4">
        <v>35.5</v>
      </c>
      <c r="F200">
        <v>2.40327E-4</v>
      </c>
      <c r="G200">
        <v>1.8713499999999999E-3</v>
      </c>
      <c r="H200">
        <v>5.6124E-3</v>
      </c>
      <c r="I200">
        <v>3.9654099999999999E-3</v>
      </c>
      <c r="J200" s="5"/>
      <c r="K200" s="5">
        <f t="shared" si="12"/>
        <v>5.8527270000000003E-3</v>
      </c>
      <c r="L200" s="5">
        <f t="shared" si="13"/>
        <v>-5.3720729999999998E-3</v>
      </c>
      <c r="M200" s="5">
        <f t="shared" si="13"/>
        <v>-2.09406E-3</v>
      </c>
      <c r="N200">
        <v>1</v>
      </c>
      <c r="O200" s="5">
        <f t="shared" si="14"/>
        <v>-0.91787520586557336</v>
      </c>
      <c r="P200" s="5">
        <f t="shared" si="15"/>
        <v>-0.35779218815434238</v>
      </c>
      <c r="Q200" s="5">
        <f t="shared" si="16"/>
        <v>0.98514473223331045</v>
      </c>
      <c r="R200" s="5">
        <f t="shared" si="17"/>
        <v>0.18584332927688918</v>
      </c>
    </row>
    <row r="201" spans="5:18" x14ac:dyDescent="0.3">
      <c r="E201" s="4">
        <v>36</v>
      </c>
      <c r="F201">
        <v>1.6990399999999999E-4</v>
      </c>
      <c r="G201">
        <v>1.39499E-3</v>
      </c>
      <c r="H201">
        <v>4.0469499999999997E-3</v>
      </c>
      <c r="I201">
        <v>2.82957E-3</v>
      </c>
      <c r="J201" s="5"/>
      <c r="K201" s="5">
        <f t="shared" si="12"/>
        <v>4.2168539999999999E-3</v>
      </c>
      <c r="L201" s="5">
        <f t="shared" si="13"/>
        <v>-3.8770459999999999E-3</v>
      </c>
      <c r="M201" s="5">
        <f t="shared" si="13"/>
        <v>-1.43458E-3</v>
      </c>
      <c r="N201">
        <v>1</v>
      </c>
      <c r="O201" s="5">
        <f t="shared" si="14"/>
        <v>-0.91941670259392427</v>
      </c>
      <c r="P201" s="5">
        <f t="shared" si="15"/>
        <v>-0.34020148670074896</v>
      </c>
      <c r="Q201" s="5">
        <f t="shared" si="16"/>
        <v>0.98033878050502743</v>
      </c>
      <c r="R201" s="5">
        <f t="shared" si="17"/>
        <v>0.1771982379917503</v>
      </c>
    </row>
    <row r="202" spans="5:18" x14ac:dyDescent="0.3">
      <c r="E202" s="4">
        <v>36.5</v>
      </c>
      <c r="F202">
        <v>1.04756E-4</v>
      </c>
      <c r="G202">
        <v>7.2265000000000003E-4</v>
      </c>
      <c r="H202">
        <v>2.13291E-3</v>
      </c>
      <c r="I202">
        <v>1.53352E-3</v>
      </c>
      <c r="J202" s="5"/>
      <c r="K202" s="5">
        <f t="shared" ref="K202:K249" si="18">F202+H202</f>
        <v>2.2376660000000001E-3</v>
      </c>
      <c r="L202" s="5">
        <f t="shared" ref="L202:M249" si="19">F202-H202</f>
        <v>-2.0281539999999999E-3</v>
      </c>
      <c r="M202" s="5">
        <f t="shared" si="19"/>
        <v>-8.1086999999999999E-4</v>
      </c>
      <c r="N202">
        <v>1</v>
      </c>
      <c r="O202" s="5">
        <f t="shared" ref="O202:O249" si="20">L202/K202</f>
        <v>-0.90637029833764282</v>
      </c>
      <c r="P202" s="5">
        <f t="shared" ref="P202:P249" si="21">M202/K202</f>
        <v>-0.36237311555880097</v>
      </c>
      <c r="Q202" s="5">
        <f t="shared" ref="Q202:Q249" si="22">SQRT(O202^2+P202^2)</f>
        <v>0.97612570532102061</v>
      </c>
      <c r="R202" s="5">
        <f t="shared" ref="R202:R249" si="23">0.5*ATAN(P202/O202)</f>
        <v>0.19016995802197184</v>
      </c>
    </row>
    <row r="203" spans="5:18" x14ac:dyDescent="0.3">
      <c r="E203" s="4">
        <v>37</v>
      </c>
      <c r="F203">
        <v>8.6903999999999993E-5</v>
      </c>
      <c r="G203">
        <v>3.6695800000000002E-4</v>
      </c>
      <c r="H203">
        <v>1.1654E-3</v>
      </c>
      <c r="I203">
        <v>8.7708600000000001E-4</v>
      </c>
      <c r="J203" s="5"/>
      <c r="K203" s="5">
        <f t="shared" si="18"/>
        <v>1.2523040000000001E-3</v>
      </c>
      <c r="L203" s="5">
        <f t="shared" si="19"/>
        <v>-1.078496E-3</v>
      </c>
      <c r="M203" s="5">
        <f t="shared" si="19"/>
        <v>-5.1012799999999999E-4</v>
      </c>
      <c r="N203">
        <v>1</v>
      </c>
      <c r="O203" s="5">
        <f t="shared" si="20"/>
        <v>-0.86120941879926904</v>
      </c>
      <c r="P203" s="5">
        <f t="shared" si="21"/>
        <v>-0.4073515695869373</v>
      </c>
      <c r="Q203" s="5">
        <f t="shared" si="22"/>
        <v>0.95268933250746335</v>
      </c>
      <c r="R203" s="5">
        <f t="shared" si="23"/>
        <v>0.22090739543097546</v>
      </c>
    </row>
    <row r="204" spans="5:18" x14ac:dyDescent="0.3">
      <c r="E204" s="4">
        <v>37.5</v>
      </c>
      <c r="F204">
        <v>6.6608999999999999E-5</v>
      </c>
      <c r="G204">
        <v>2.3865799999999999E-4</v>
      </c>
      <c r="H204">
        <v>6.6239000000000001E-4</v>
      </c>
      <c r="I204">
        <v>5.1606099999999995E-4</v>
      </c>
      <c r="J204" s="5"/>
      <c r="K204" s="5">
        <f t="shared" si="18"/>
        <v>7.2899900000000003E-4</v>
      </c>
      <c r="L204" s="5">
        <f t="shared" si="19"/>
        <v>-5.9578099999999998E-4</v>
      </c>
      <c r="M204" s="5">
        <f t="shared" si="19"/>
        <v>-2.7740299999999996E-4</v>
      </c>
      <c r="N204">
        <v>1</v>
      </c>
      <c r="O204" s="5">
        <f t="shared" si="20"/>
        <v>-0.81725900858574563</v>
      </c>
      <c r="P204" s="5">
        <f t="shared" si="21"/>
        <v>-0.3805258992124817</v>
      </c>
      <c r="Q204" s="5">
        <f t="shared" si="22"/>
        <v>0.90150554467846933</v>
      </c>
      <c r="R204" s="5">
        <f t="shared" si="23"/>
        <v>0.21788052542020897</v>
      </c>
    </row>
    <row r="205" spans="5:18" x14ac:dyDescent="0.3">
      <c r="E205" s="4">
        <v>38</v>
      </c>
      <c r="F205">
        <v>6.9857000000000006E-5</v>
      </c>
      <c r="G205">
        <v>4.2957299999999999E-4</v>
      </c>
      <c r="H205">
        <v>1.25004E-3</v>
      </c>
      <c r="I205">
        <v>8.7815899999999999E-4</v>
      </c>
      <c r="J205" s="5"/>
      <c r="K205" s="5">
        <f t="shared" si="18"/>
        <v>1.319897E-3</v>
      </c>
      <c r="L205" s="5">
        <f t="shared" si="19"/>
        <v>-1.180183E-3</v>
      </c>
      <c r="M205" s="5">
        <f t="shared" si="19"/>
        <v>-4.48586E-4</v>
      </c>
      <c r="N205">
        <v>1</v>
      </c>
      <c r="O205" s="5">
        <f t="shared" si="20"/>
        <v>-0.8941478009268905</v>
      </c>
      <c r="P205" s="5">
        <f t="shared" si="21"/>
        <v>-0.3398643985098837</v>
      </c>
      <c r="Q205" s="5">
        <f t="shared" si="22"/>
        <v>0.95656055703592502</v>
      </c>
      <c r="R205" s="5">
        <f t="shared" si="23"/>
        <v>0.18161661768630222</v>
      </c>
    </row>
    <row r="206" spans="5:18" x14ac:dyDescent="0.3">
      <c r="E206" s="4">
        <v>38.5</v>
      </c>
      <c r="F206">
        <v>6.3598999999999999E-5</v>
      </c>
      <c r="G206">
        <v>7.4887599999999999E-4</v>
      </c>
      <c r="H206">
        <v>1.92476E-3</v>
      </c>
      <c r="I206">
        <v>1.26172E-3</v>
      </c>
      <c r="J206" s="5"/>
      <c r="K206" s="5">
        <f t="shared" si="18"/>
        <v>1.9883589999999999E-3</v>
      </c>
      <c r="L206" s="5">
        <f t="shared" si="19"/>
        <v>-1.8611610000000001E-3</v>
      </c>
      <c r="M206" s="5">
        <f t="shared" si="19"/>
        <v>-5.1284400000000004E-4</v>
      </c>
      <c r="N206">
        <v>1</v>
      </c>
      <c r="O206" s="5">
        <f t="shared" si="20"/>
        <v>-0.93602865478517716</v>
      </c>
      <c r="P206" s="5">
        <f t="shared" si="21"/>
        <v>-0.25792324223140795</v>
      </c>
      <c r="Q206" s="5">
        <f t="shared" si="22"/>
        <v>0.97091402372306368</v>
      </c>
      <c r="R206" s="5">
        <f t="shared" si="23"/>
        <v>0.13443900607276071</v>
      </c>
    </row>
    <row r="207" spans="5:18" x14ac:dyDescent="0.3">
      <c r="E207" s="4">
        <v>39</v>
      </c>
      <c r="F207">
        <v>8.1539999999999995E-5</v>
      </c>
      <c r="G207">
        <v>8.4686699999999995E-4</v>
      </c>
      <c r="H207">
        <v>2.2685700000000001E-3</v>
      </c>
      <c r="I207">
        <v>1.5158700000000001E-3</v>
      </c>
      <c r="J207" s="5"/>
      <c r="K207" s="5">
        <f t="shared" si="18"/>
        <v>2.3501100000000003E-3</v>
      </c>
      <c r="L207" s="5">
        <f t="shared" si="19"/>
        <v>-2.18703E-3</v>
      </c>
      <c r="M207" s="5">
        <f t="shared" si="19"/>
        <v>-6.6900300000000015E-4</v>
      </c>
      <c r="N207">
        <v>1</v>
      </c>
      <c r="O207" s="5">
        <f t="shared" si="20"/>
        <v>-0.93060750347856047</v>
      </c>
      <c r="P207" s="5">
        <f t="shared" si="21"/>
        <v>-0.28466880273689321</v>
      </c>
      <c r="Q207" s="5">
        <f t="shared" si="22"/>
        <v>0.97317349572532807</v>
      </c>
      <c r="R207" s="5">
        <f t="shared" si="23"/>
        <v>0.14842842400233303</v>
      </c>
    </row>
    <row r="208" spans="5:18" x14ac:dyDescent="0.3">
      <c r="E208" s="4">
        <v>39.5</v>
      </c>
      <c r="F208">
        <v>1.0064300000000001E-4</v>
      </c>
      <c r="G208">
        <v>7.3719400000000004E-4</v>
      </c>
      <c r="H208">
        <v>2.1224199999999999E-3</v>
      </c>
      <c r="I208">
        <v>1.4956100000000001E-3</v>
      </c>
      <c r="J208" s="5"/>
      <c r="K208" s="5">
        <f t="shared" si="18"/>
        <v>2.2230629999999999E-3</v>
      </c>
      <c r="L208" s="5">
        <f t="shared" si="19"/>
        <v>-2.0217769999999998E-3</v>
      </c>
      <c r="M208" s="5">
        <f t="shared" si="19"/>
        <v>-7.5841600000000004E-4</v>
      </c>
      <c r="N208">
        <v>1</v>
      </c>
      <c r="O208" s="5">
        <f t="shared" si="20"/>
        <v>-0.90945555748982365</v>
      </c>
      <c r="P208" s="5">
        <f t="shared" si="21"/>
        <v>-0.34115812282422947</v>
      </c>
      <c r="Q208" s="5">
        <f t="shared" si="22"/>
        <v>0.97133839408214373</v>
      </c>
      <c r="R208" s="5">
        <f t="shared" si="23"/>
        <v>0.17943945594855748</v>
      </c>
    </row>
    <row r="209" spans="5:18" x14ac:dyDescent="0.3">
      <c r="E209" s="4">
        <v>40</v>
      </c>
      <c r="F209">
        <v>7.9810999999999999E-5</v>
      </c>
      <c r="G209">
        <v>3.6728599999999998E-4</v>
      </c>
      <c r="H209">
        <v>1.1396500000000001E-3</v>
      </c>
      <c r="I209">
        <v>8.6164800000000001E-4</v>
      </c>
      <c r="J209" s="5"/>
      <c r="K209" s="5">
        <f t="shared" si="18"/>
        <v>1.219461E-3</v>
      </c>
      <c r="L209" s="5">
        <f t="shared" si="19"/>
        <v>-1.0598390000000001E-3</v>
      </c>
      <c r="M209" s="5">
        <f t="shared" si="19"/>
        <v>-4.9436200000000003E-4</v>
      </c>
      <c r="N209">
        <v>1</v>
      </c>
      <c r="O209" s="5">
        <f t="shared" si="20"/>
        <v>-0.86910446500544103</v>
      </c>
      <c r="P209" s="5">
        <f t="shared" si="21"/>
        <v>-0.40539385843417708</v>
      </c>
      <c r="Q209" s="5">
        <f t="shared" si="22"/>
        <v>0.95900299871717998</v>
      </c>
      <c r="R209" s="5">
        <f t="shared" si="23"/>
        <v>0.21822465081289291</v>
      </c>
    </row>
    <row r="210" spans="5:18" x14ac:dyDescent="0.3">
      <c r="E210" s="4">
        <v>40.5</v>
      </c>
      <c r="F210">
        <v>3.8427999999999999E-5</v>
      </c>
      <c r="G210">
        <v>9.6417999999999997E-5</v>
      </c>
      <c r="H210">
        <v>2.8240900000000001E-4</v>
      </c>
      <c r="I210">
        <v>2.27452E-4</v>
      </c>
      <c r="J210" s="5"/>
      <c r="K210" s="5">
        <f t="shared" si="18"/>
        <v>3.2083700000000003E-4</v>
      </c>
      <c r="L210" s="5">
        <f t="shared" si="19"/>
        <v>-2.4398100000000002E-4</v>
      </c>
      <c r="M210" s="5">
        <f t="shared" si="19"/>
        <v>-1.3103400000000001E-4</v>
      </c>
      <c r="N210">
        <v>1</v>
      </c>
      <c r="O210" s="5">
        <f t="shared" si="20"/>
        <v>-0.76045156886518694</v>
      </c>
      <c r="P210" s="5">
        <f t="shared" si="21"/>
        <v>-0.40841299476057935</v>
      </c>
      <c r="Q210" s="5">
        <f t="shared" si="22"/>
        <v>0.86318466325510512</v>
      </c>
      <c r="R210" s="5">
        <f t="shared" si="23"/>
        <v>0.24642959764000696</v>
      </c>
    </row>
    <row r="211" spans="5:18" x14ac:dyDescent="0.3">
      <c r="E211" s="4">
        <v>41</v>
      </c>
      <c r="F211">
        <v>4.0431E-5</v>
      </c>
      <c r="G211">
        <v>2.5099699999999998E-4</v>
      </c>
      <c r="H211">
        <v>6.8462299999999998E-4</v>
      </c>
      <c r="I211">
        <v>4.6914999999999999E-4</v>
      </c>
      <c r="J211" s="5"/>
      <c r="K211" s="5">
        <f t="shared" si="18"/>
        <v>7.2505399999999993E-4</v>
      </c>
      <c r="L211" s="5">
        <f t="shared" si="19"/>
        <v>-6.4419200000000003E-4</v>
      </c>
      <c r="M211" s="5">
        <f t="shared" si="19"/>
        <v>-2.1815300000000001E-4</v>
      </c>
      <c r="N211">
        <v>1</v>
      </c>
      <c r="O211" s="5">
        <f t="shared" si="20"/>
        <v>-0.88847451362243379</v>
      </c>
      <c r="P211" s="5">
        <f t="shared" si="21"/>
        <v>-0.30087827941091289</v>
      </c>
      <c r="Q211" s="5">
        <f t="shared" si="22"/>
        <v>0.93803768601154391</v>
      </c>
      <c r="R211" s="5">
        <f t="shared" si="23"/>
        <v>0.16326212417235242</v>
      </c>
    </row>
    <row r="212" spans="5:18" x14ac:dyDescent="0.3">
      <c r="E212" s="4">
        <v>41.5</v>
      </c>
      <c r="F212">
        <v>3.3389999999999997E-5</v>
      </c>
      <c r="G212">
        <v>2.18094E-4</v>
      </c>
      <c r="H212">
        <v>6.0439499999999998E-4</v>
      </c>
      <c r="I212">
        <v>4.2075100000000002E-4</v>
      </c>
      <c r="J212" s="5"/>
      <c r="K212" s="5">
        <f t="shared" si="18"/>
        <v>6.3778499999999998E-4</v>
      </c>
      <c r="L212" s="5">
        <f t="shared" si="19"/>
        <v>-5.7100499999999997E-4</v>
      </c>
      <c r="M212" s="5">
        <f t="shared" si="19"/>
        <v>-2.0265700000000002E-4</v>
      </c>
      <c r="N212">
        <v>1</v>
      </c>
      <c r="O212" s="5">
        <f t="shared" si="20"/>
        <v>-0.89529386862343896</v>
      </c>
      <c r="P212" s="5">
        <f t="shared" si="21"/>
        <v>-0.31775127982000206</v>
      </c>
      <c r="Q212" s="5">
        <f t="shared" si="22"/>
        <v>0.95000894049581075</v>
      </c>
      <c r="R212" s="5">
        <f t="shared" si="23"/>
        <v>0.17052239132046201</v>
      </c>
    </row>
    <row r="213" spans="5:18" x14ac:dyDescent="0.3">
      <c r="E213" s="4">
        <v>42</v>
      </c>
      <c r="F213">
        <v>1.8213E-5</v>
      </c>
      <c r="G213">
        <v>1.00852E-4</v>
      </c>
      <c r="H213">
        <v>2.7823600000000001E-4</v>
      </c>
      <c r="I213">
        <v>1.9756099999999999E-4</v>
      </c>
      <c r="J213" s="5"/>
      <c r="K213" s="5">
        <f t="shared" si="18"/>
        <v>2.9644900000000001E-4</v>
      </c>
      <c r="L213" s="5">
        <f t="shared" si="19"/>
        <v>-2.6002300000000001E-4</v>
      </c>
      <c r="M213" s="5">
        <f t="shared" si="19"/>
        <v>-9.6708999999999985E-5</v>
      </c>
      <c r="N213">
        <v>1</v>
      </c>
      <c r="O213" s="5">
        <f t="shared" si="20"/>
        <v>-0.8771255764060597</v>
      </c>
      <c r="P213" s="5">
        <f t="shared" si="21"/>
        <v>-0.32622474692105552</v>
      </c>
      <c r="Q213" s="5">
        <f t="shared" si="22"/>
        <v>0.93582683349504847</v>
      </c>
      <c r="R213" s="5">
        <f t="shared" si="23"/>
        <v>0.17803593742562909</v>
      </c>
    </row>
    <row r="214" spans="5:18" x14ac:dyDescent="0.3">
      <c r="E214" s="4">
        <v>42.5</v>
      </c>
      <c r="F214">
        <v>9.7990000000000005E-6</v>
      </c>
      <c r="G214">
        <v>4.5235000000000003E-5</v>
      </c>
      <c r="H214">
        <v>1.1584200000000001E-4</v>
      </c>
      <c r="I214">
        <v>8.2641999999999999E-5</v>
      </c>
      <c r="J214" s="5"/>
      <c r="K214" s="5">
        <f t="shared" si="18"/>
        <v>1.2564100000000001E-4</v>
      </c>
      <c r="L214" s="5">
        <f t="shared" si="19"/>
        <v>-1.06043E-4</v>
      </c>
      <c r="M214" s="5">
        <f t="shared" si="19"/>
        <v>-3.7406999999999996E-5</v>
      </c>
      <c r="N214">
        <v>1</v>
      </c>
      <c r="O214" s="5">
        <f t="shared" si="20"/>
        <v>-0.84401588653385429</v>
      </c>
      <c r="P214" s="5">
        <f t="shared" si="21"/>
        <v>-0.29772924443453963</v>
      </c>
      <c r="Q214" s="5">
        <f t="shared" si="22"/>
        <v>0.89498911709198448</v>
      </c>
      <c r="R214" s="5">
        <f t="shared" si="23"/>
        <v>0.16956269324912307</v>
      </c>
    </row>
    <row r="215" spans="5:18" x14ac:dyDescent="0.3">
      <c r="E215" s="4">
        <v>43</v>
      </c>
      <c r="F215">
        <v>5.9739999999999999E-6</v>
      </c>
      <c r="G215">
        <v>2.8419999999999999E-5</v>
      </c>
      <c r="H215">
        <v>6.3128999999999998E-5</v>
      </c>
      <c r="I215">
        <v>3.9734000000000003E-5</v>
      </c>
      <c r="J215" s="5"/>
      <c r="K215" s="5">
        <f t="shared" si="18"/>
        <v>6.9102999999999992E-5</v>
      </c>
      <c r="L215" s="5">
        <f t="shared" si="19"/>
        <v>-5.7154999999999997E-5</v>
      </c>
      <c r="M215" s="5">
        <f t="shared" si="19"/>
        <v>-1.1314000000000004E-5</v>
      </c>
      <c r="N215">
        <v>1</v>
      </c>
      <c r="O215" s="5">
        <f t="shared" si="20"/>
        <v>-0.82709867878384447</v>
      </c>
      <c r="P215" s="5">
        <f t="shared" si="21"/>
        <v>-0.16372661100096964</v>
      </c>
      <c r="Q215" s="5">
        <f t="shared" si="22"/>
        <v>0.84314804607248184</v>
      </c>
      <c r="R215" s="5">
        <f t="shared" si="23"/>
        <v>9.7713227747121184E-2</v>
      </c>
    </row>
    <row r="216" spans="5:18" x14ac:dyDescent="0.3">
      <c r="E216" s="4">
        <v>43.5</v>
      </c>
      <c r="F216">
        <v>5.0019999999999997E-6</v>
      </c>
      <c r="G216">
        <v>1.8019000000000001E-5</v>
      </c>
      <c r="H216">
        <v>3.7058999999999999E-5</v>
      </c>
      <c r="I216">
        <v>2.4256999999999998E-5</v>
      </c>
      <c r="J216" s="5"/>
      <c r="K216" s="5">
        <f t="shared" si="18"/>
        <v>4.2060999999999996E-5</v>
      </c>
      <c r="L216" s="5">
        <f t="shared" si="19"/>
        <v>-3.2057000000000002E-5</v>
      </c>
      <c r="M216" s="5">
        <f t="shared" si="19"/>
        <v>-6.2379999999999969E-6</v>
      </c>
      <c r="N216">
        <v>1</v>
      </c>
      <c r="O216" s="5">
        <f t="shared" si="20"/>
        <v>-0.76215496540738459</v>
      </c>
      <c r="P216" s="5">
        <f t="shared" si="21"/>
        <v>-0.1483084092151874</v>
      </c>
      <c r="Q216" s="5">
        <f t="shared" si="22"/>
        <v>0.77645062659455111</v>
      </c>
      <c r="R216" s="5">
        <f t="shared" si="23"/>
        <v>9.6094559450726744E-2</v>
      </c>
    </row>
    <row r="217" spans="5:18" x14ac:dyDescent="0.3">
      <c r="E217" s="4">
        <v>44</v>
      </c>
      <c r="F217">
        <v>4.2740000000000001E-6</v>
      </c>
      <c r="G217">
        <v>1.487E-5</v>
      </c>
      <c r="H217">
        <v>2.6152E-5</v>
      </c>
      <c r="I217">
        <v>1.573E-5</v>
      </c>
      <c r="J217" s="5"/>
      <c r="K217" s="5">
        <f t="shared" si="18"/>
        <v>3.0426E-5</v>
      </c>
      <c r="L217" s="5">
        <f t="shared" si="19"/>
        <v>-2.1878E-5</v>
      </c>
      <c r="M217" s="5">
        <f t="shared" si="19"/>
        <v>-8.6000000000000024E-7</v>
      </c>
      <c r="N217">
        <v>1</v>
      </c>
      <c r="O217" s="5">
        <f t="shared" si="20"/>
        <v>-0.7190560704660488</v>
      </c>
      <c r="P217" s="5">
        <f t="shared" si="21"/>
        <v>-2.8265299414974042E-2</v>
      </c>
      <c r="Q217" s="5">
        <f t="shared" si="22"/>
        <v>0.71961139486885106</v>
      </c>
      <c r="R217" s="5">
        <f t="shared" si="23"/>
        <v>1.9644333485151447E-2</v>
      </c>
    </row>
    <row r="218" spans="5:18" x14ac:dyDescent="0.3">
      <c r="E218" s="4">
        <v>44.5</v>
      </c>
      <c r="F218">
        <v>3.9940000000000002E-6</v>
      </c>
      <c r="G218">
        <v>1.3035E-5</v>
      </c>
      <c r="H218">
        <v>2.1912E-5</v>
      </c>
      <c r="I218">
        <v>1.2828E-5</v>
      </c>
      <c r="J218" s="5"/>
      <c r="K218" s="5">
        <f t="shared" si="18"/>
        <v>2.5905999999999999E-5</v>
      </c>
      <c r="L218" s="5">
        <f t="shared" si="19"/>
        <v>-1.7918E-5</v>
      </c>
      <c r="M218" s="5">
        <f t="shared" si="19"/>
        <v>2.0699999999999988E-7</v>
      </c>
      <c r="N218">
        <v>1</v>
      </c>
      <c r="O218" s="5">
        <f t="shared" si="20"/>
        <v>-0.69165444298618084</v>
      </c>
      <c r="P218" s="5">
        <f t="shared" si="21"/>
        <v>7.9904269281247543E-3</v>
      </c>
      <c r="Q218" s="5">
        <f t="shared" si="22"/>
        <v>0.69170059666377171</v>
      </c>
      <c r="R218" s="5">
        <f t="shared" si="23"/>
        <v>-5.7760573661847225E-3</v>
      </c>
    </row>
    <row r="219" spans="5:18" x14ac:dyDescent="0.3">
      <c r="E219" s="4">
        <v>45</v>
      </c>
      <c r="F219">
        <v>3.895E-6</v>
      </c>
      <c r="G219">
        <v>1.4547E-5</v>
      </c>
      <c r="H219">
        <v>2.3484000000000001E-5</v>
      </c>
      <c r="I219">
        <v>1.2765000000000001E-5</v>
      </c>
      <c r="J219" s="5"/>
      <c r="K219" s="5">
        <f t="shared" si="18"/>
        <v>2.7379E-5</v>
      </c>
      <c r="L219" s="5">
        <f t="shared" si="19"/>
        <v>-1.9589000000000002E-5</v>
      </c>
      <c r="M219" s="5">
        <f t="shared" si="19"/>
        <v>1.7819999999999992E-6</v>
      </c>
      <c r="N219">
        <v>1</v>
      </c>
      <c r="O219" s="5">
        <f t="shared" si="20"/>
        <v>-0.71547536433032621</v>
      </c>
      <c r="P219" s="5">
        <f t="shared" si="21"/>
        <v>6.5086380072318165E-2</v>
      </c>
      <c r="Q219" s="5">
        <f t="shared" si="22"/>
        <v>0.71842969999473938</v>
      </c>
      <c r="R219" s="5">
        <f t="shared" si="23"/>
        <v>-4.5359861533145751E-2</v>
      </c>
    </row>
    <row r="220" spans="5:18" x14ac:dyDescent="0.3">
      <c r="E220" s="4">
        <v>45.5</v>
      </c>
      <c r="F220">
        <v>3.4800000000000001E-6</v>
      </c>
      <c r="G220">
        <v>1.0243E-5</v>
      </c>
      <c r="H220">
        <v>1.6331999999999999E-5</v>
      </c>
      <c r="I220">
        <v>9.7319999999999993E-6</v>
      </c>
      <c r="J220" s="5"/>
      <c r="K220" s="5">
        <f t="shared" si="18"/>
        <v>1.9811999999999999E-5</v>
      </c>
      <c r="L220" s="5">
        <f t="shared" si="19"/>
        <v>-1.2851999999999998E-5</v>
      </c>
      <c r="M220" s="5">
        <f t="shared" si="19"/>
        <v>5.110000000000007E-7</v>
      </c>
      <c r="N220">
        <v>1</v>
      </c>
      <c r="O220" s="5">
        <f t="shared" si="20"/>
        <v>-0.6486977589339793</v>
      </c>
      <c r="P220" s="5">
        <f t="shared" si="21"/>
        <v>2.5792449020795513E-2</v>
      </c>
      <c r="Q220" s="5">
        <f t="shared" si="22"/>
        <v>0.64921031482290659</v>
      </c>
      <c r="R220" s="5">
        <f t="shared" si="23"/>
        <v>-1.9869708125736133E-2</v>
      </c>
    </row>
    <row r="221" spans="5:18" x14ac:dyDescent="0.3">
      <c r="E221" s="4">
        <v>46</v>
      </c>
      <c r="F221">
        <v>3.6559999999999998E-6</v>
      </c>
      <c r="G221">
        <v>1.1683E-5</v>
      </c>
      <c r="H221">
        <v>1.9735E-5</v>
      </c>
      <c r="I221">
        <v>1.183E-5</v>
      </c>
      <c r="J221" s="5"/>
      <c r="K221" s="5">
        <f t="shared" si="18"/>
        <v>2.3391E-5</v>
      </c>
      <c r="L221" s="5">
        <f t="shared" si="19"/>
        <v>-1.6079E-5</v>
      </c>
      <c r="M221" s="5">
        <f t="shared" si="19"/>
        <v>-1.4700000000000046E-7</v>
      </c>
      <c r="N221">
        <v>1</v>
      </c>
      <c r="O221" s="5">
        <f t="shared" si="20"/>
        <v>-0.68740113718951734</v>
      </c>
      <c r="P221" s="5">
        <f t="shared" si="21"/>
        <v>-6.2844683852764077E-3</v>
      </c>
      <c r="Q221" s="5">
        <f t="shared" si="22"/>
        <v>0.68742986402419792</v>
      </c>
      <c r="R221" s="5">
        <f t="shared" si="23"/>
        <v>4.5710524488825647E-3</v>
      </c>
    </row>
    <row r="222" spans="5:18" x14ac:dyDescent="0.3">
      <c r="E222" s="4">
        <v>46.5</v>
      </c>
      <c r="F222">
        <v>4.0890000000000002E-6</v>
      </c>
      <c r="G222">
        <v>1.4564E-5</v>
      </c>
      <c r="H222">
        <v>2.5477E-5</v>
      </c>
      <c r="I222">
        <v>1.4883E-5</v>
      </c>
      <c r="J222" s="5"/>
      <c r="K222" s="5">
        <f t="shared" si="18"/>
        <v>2.9566000000000001E-5</v>
      </c>
      <c r="L222" s="5">
        <f t="shared" si="19"/>
        <v>-2.1387999999999999E-5</v>
      </c>
      <c r="M222" s="5">
        <f t="shared" si="19"/>
        <v>-3.1899999999999983E-7</v>
      </c>
      <c r="N222">
        <v>1</v>
      </c>
      <c r="O222" s="5">
        <f t="shared" si="20"/>
        <v>-0.72339849827504565</v>
      </c>
      <c r="P222" s="5">
        <f t="shared" si="21"/>
        <v>-1.0789420280051405E-2</v>
      </c>
      <c r="Q222" s="5">
        <f t="shared" si="22"/>
        <v>0.72347895539301676</v>
      </c>
      <c r="R222" s="5">
        <f t="shared" si="23"/>
        <v>7.4568998699742215E-3</v>
      </c>
    </row>
    <row r="223" spans="5:18" x14ac:dyDescent="0.3">
      <c r="E223" s="4">
        <v>47</v>
      </c>
      <c r="F223">
        <v>4.2710000000000003E-6</v>
      </c>
      <c r="G223">
        <v>4.1610000000000003E-5</v>
      </c>
      <c r="H223">
        <v>7.5356000000000002E-5</v>
      </c>
      <c r="I223">
        <v>3.7846999999999999E-5</v>
      </c>
      <c r="J223" s="5"/>
      <c r="K223" s="5">
        <f t="shared" si="18"/>
        <v>7.9627000000000002E-5</v>
      </c>
      <c r="L223" s="5">
        <f t="shared" si="19"/>
        <v>-7.1085000000000001E-5</v>
      </c>
      <c r="M223" s="5">
        <f t="shared" si="19"/>
        <v>3.7630000000000045E-6</v>
      </c>
      <c r="N223">
        <v>1</v>
      </c>
      <c r="O223" s="5">
        <f t="shared" si="20"/>
        <v>-0.89272482951762588</v>
      </c>
      <c r="P223" s="5">
        <f t="shared" si="21"/>
        <v>4.7257839677496381E-2</v>
      </c>
      <c r="Q223" s="5">
        <f t="shared" si="22"/>
        <v>0.89397478971627498</v>
      </c>
      <c r="R223" s="5">
        <f t="shared" si="23"/>
        <v>-2.6443630140845362E-2</v>
      </c>
    </row>
    <row r="224" spans="5:18" x14ac:dyDescent="0.3">
      <c r="E224" s="4">
        <v>47.5</v>
      </c>
      <c r="F224">
        <v>3.5559999999999999E-6</v>
      </c>
      <c r="G224">
        <v>1.1789E-5</v>
      </c>
      <c r="H224">
        <v>1.8664E-5</v>
      </c>
      <c r="I224">
        <v>1.0565E-5</v>
      </c>
      <c r="J224" s="5"/>
      <c r="K224" s="5">
        <f t="shared" si="18"/>
        <v>2.2220000000000001E-5</v>
      </c>
      <c r="L224" s="5">
        <f t="shared" si="19"/>
        <v>-1.5108E-5</v>
      </c>
      <c r="M224" s="5">
        <f t="shared" si="19"/>
        <v>1.2240000000000005E-6</v>
      </c>
      <c r="N224">
        <v>1</v>
      </c>
      <c r="O224" s="5">
        <f t="shared" si="20"/>
        <v>-0.67992799279927996</v>
      </c>
      <c r="P224" s="5">
        <f t="shared" si="21"/>
        <v>5.5085508550855103E-2</v>
      </c>
      <c r="Q224" s="5">
        <f t="shared" si="22"/>
        <v>0.68215576567552672</v>
      </c>
      <c r="R224" s="5">
        <f t="shared" si="23"/>
        <v>-4.0420059132138683E-2</v>
      </c>
    </row>
    <row r="225" spans="5:18" x14ac:dyDescent="0.3">
      <c r="E225" s="4">
        <v>48</v>
      </c>
      <c r="F225">
        <v>3.3759999999999999E-6</v>
      </c>
      <c r="G225">
        <v>1.0015E-5</v>
      </c>
      <c r="H225">
        <v>1.5546E-5</v>
      </c>
      <c r="I225">
        <v>8.8659999999999995E-6</v>
      </c>
      <c r="J225" s="5"/>
      <c r="K225" s="5">
        <f t="shared" si="18"/>
        <v>1.8921999999999999E-5</v>
      </c>
      <c r="L225" s="5">
        <f t="shared" si="19"/>
        <v>-1.217E-5</v>
      </c>
      <c r="M225" s="5">
        <f t="shared" si="19"/>
        <v>1.1490000000000003E-6</v>
      </c>
      <c r="N225">
        <v>1</v>
      </c>
      <c r="O225" s="5">
        <f t="shared" si="20"/>
        <v>-0.6431666842828454</v>
      </c>
      <c r="P225" s="5">
        <f t="shared" si="21"/>
        <v>6.0722967973787144E-2</v>
      </c>
      <c r="Q225" s="5">
        <f t="shared" si="22"/>
        <v>0.64602682808915524</v>
      </c>
      <c r="R225" s="5">
        <f t="shared" si="23"/>
        <v>-4.7066729214722547E-2</v>
      </c>
    </row>
    <row r="226" spans="5:18" x14ac:dyDescent="0.3">
      <c r="E226" s="4">
        <v>48.5</v>
      </c>
      <c r="F226">
        <v>3.0529999999999998E-6</v>
      </c>
      <c r="G226">
        <v>7.3950000000000003E-6</v>
      </c>
      <c r="H226">
        <v>1.1008E-5</v>
      </c>
      <c r="I226">
        <v>6.579E-6</v>
      </c>
      <c r="J226" s="5"/>
      <c r="K226" s="5">
        <f t="shared" si="18"/>
        <v>1.4061E-5</v>
      </c>
      <c r="L226" s="5">
        <f t="shared" si="19"/>
        <v>-7.9550000000000009E-6</v>
      </c>
      <c r="M226" s="5">
        <f t="shared" si="19"/>
        <v>8.1600000000000032E-7</v>
      </c>
      <c r="N226">
        <v>1</v>
      </c>
      <c r="O226" s="5">
        <f t="shared" si="20"/>
        <v>-0.56574923547400624</v>
      </c>
      <c r="P226" s="5">
        <f t="shared" si="21"/>
        <v>5.8032856838062752E-2</v>
      </c>
      <c r="Q226" s="5">
        <f t="shared" si="22"/>
        <v>0.5687178649490533</v>
      </c>
      <c r="R226" s="5">
        <f t="shared" si="23"/>
        <v>-5.1109738455812653E-2</v>
      </c>
    </row>
    <row r="227" spans="5:18" x14ac:dyDescent="0.3">
      <c r="E227" s="4">
        <v>49</v>
      </c>
      <c r="F227">
        <v>2.9849999999999998E-6</v>
      </c>
      <c r="G227">
        <v>6.9229999999999996E-6</v>
      </c>
      <c r="H227">
        <v>1.1284000000000001E-5</v>
      </c>
      <c r="I227">
        <v>7.4229999999999999E-6</v>
      </c>
      <c r="J227" s="5"/>
      <c r="K227" s="5">
        <f t="shared" si="18"/>
        <v>1.4269E-5</v>
      </c>
      <c r="L227" s="5">
        <f t="shared" si="19"/>
        <v>-8.2990000000000013E-6</v>
      </c>
      <c r="M227" s="5">
        <f t="shared" si="19"/>
        <v>-5.000000000000003E-7</v>
      </c>
      <c r="N227">
        <v>1</v>
      </c>
      <c r="O227" s="5">
        <f t="shared" si="20"/>
        <v>-0.58161048426659201</v>
      </c>
      <c r="P227" s="5">
        <f t="shared" si="21"/>
        <v>-3.5040997967622139E-2</v>
      </c>
      <c r="Q227" s="5">
        <f t="shared" si="22"/>
        <v>0.58266510702751595</v>
      </c>
      <c r="R227" s="5">
        <f t="shared" si="23"/>
        <v>3.0087741863521211E-2</v>
      </c>
    </row>
    <row r="228" spans="5:18" x14ac:dyDescent="0.3">
      <c r="E228" s="4">
        <v>49.5</v>
      </c>
      <c r="F228">
        <v>2.9739999999999998E-6</v>
      </c>
      <c r="G228">
        <v>6.9940000000000003E-6</v>
      </c>
      <c r="H228">
        <v>1.045E-5</v>
      </c>
      <c r="I228">
        <v>6.3779999999999998E-6</v>
      </c>
      <c r="J228" s="5"/>
      <c r="K228" s="5">
        <f t="shared" si="18"/>
        <v>1.3423999999999999E-5</v>
      </c>
      <c r="L228" s="5">
        <f t="shared" si="19"/>
        <v>-7.4760000000000001E-6</v>
      </c>
      <c r="M228" s="5">
        <f t="shared" si="19"/>
        <v>6.1600000000000054E-7</v>
      </c>
      <c r="N228">
        <v>1</v>
      </c>
      <c r="O228" s="5">
        <f t="shared" si="20"/>
        <v>-0.55691299165673425</v>
      </c>
      <c r="P228" s="5">
        <f t="shared" si="21"/>
        <v>4.5887961859356417E-2</v>
      </c>
      <c r="Q228" s="5">
        <f t="shared" si="22"/>
        <v>0.55880030898314603</v>
      </c>
      <c r="R228" s="5">
        <f t="shared" si="23"/>
        <v>-4.1105643976582049E-2</v>
      </c>
    </row>
    <row r="229" spans="5:18" x14ac:dyDescent="0.3">
      <c r="E229" s="4">
        <v>50</v>
      </c>
      <c r="F229">
        <v>2.6809999999999998E-6</v>
      </c>
      <c r="G229">
        <v>7.7260000000000002E-6</v>
      </c>
      <c r="H229">
        <v>1.1966E-5</v>
      </c>
      <c r="I229">
        <v>6.6390000000000003E-6</v>
      </c>
      <c r="J229" s="5"/>
      <c r="K229" s="5">
        <f t="shared" si="18"/>
        <v>1.4647000000000001E-5</v>
      </c>
      <c r="L229" s="5">
        <f t="shared" si="19"/>
        <v>-9.285E-6</v>
      </c>
      <c r="M229" s="5">
        <f t="shared" si="19"/>
        <v>1.0869999999999999E-6</v>
      </c>
      <c r="N229">
        <v>1</v>
      </c>
      <c r="O229" s="5">
        <f t="shared" si="20"/>
        <v>-0.63391820850686142</v>
      </c>
      <c r="P229" s="5">
        <f t="shared" si="21"/>
        <v>7.421314945039939E-2</v>
      </c>
      <c r="Q229" s="5">
        <f t="shared" si="22"/>
        <v>0.63824751204207286</v>
      </c>
      <c r="R229" s="5">
        <f t="shared" si="23"/>
        <v>-5.8270031079605683E-2</v>
      </c>
    </row>
    <row r="230" spans="5:18" x14ac:dyDescent="0.3">
      <c r="E230" s="4">
        <v>50.5</v>
      </c>
      <c r="F230">
        <v>2.6790000000000001E-6</v>
      </c>
      <c r="G230">
        <v>5.0250000000000002E-6</v>
      </c>
      <c r="H230">
        <v>6.9439999999999999E-6</v>
      </c>
      <c r="I230">
        <v>4.724E-6</v>
      </c>
      <c r="J230" s="5"/>
      <c r="K230" s="5">
        <f t="shared" si="18"/>
        <v>9.6229999999999992E-6</v>
      </c>
      <c r="L230" s="5">
        <f t="shared" si="19"/>
        <v>-4.2649999999999998E-6</v>
      </c>
      <c r="M230" s="5">
        <f t="shared" si="19"/>
        <v>3.0100000000000017E-7</v>
      </c>
      <c r="N230">
        <v>1</v>
      </c>
      <c r="O230" s="5">
        <f t="shared" si="20"/>
        <v>-0.44320897848903668</v>
      </c>
      <c r="P230" s="5">
        <f t="shared" si="21"/>
        <v>3.1279226852332975E-2</v>
      </c>
      <c r="Q230" s="5">
        <f t="shared" si="22"/>
        <v>0.44431136452467102</v>
      </c>
      <c r="R230" s="5">
        <f t="shared" si="23"/>
        <v>-3.5228810397327601E-2</v>
      </c>
    </row>
    <row r="231" spans="5:18" x14ac:dyDescent="0.3">
      <c r="E231" s="4">
        <v>51</v>
      </c>
      <c r="F231">
        <v>2.8880000000000001E-6</v>
      </c>
      <c r="G231">
        <v>7.1019999999999999E-6</v>
      </c>
      <c r="H231">
        <v>1.0981999999999999E-5</v>
      </c>
      <c r="I231">
        <v>6.8940000000000004E-6</v>
      </c>
      <c r="J231" s="5"/>
      <c r="K231" s="5">
        <f t="shared" si="18"/>
        <v>1.3869999999999999E-5</v>
      </c>
      <c r="L231" s="5">
        <f t="shared" si="19"/>
        <v>-8.0939999999999991E-6</v>
      </c>
      <c r="M231" s="5">
        <f t="shared" si="19"/>
        <v>2.0799999999999953E-7</v>
      </c>
      <c r="N231">
        <v>1</v>
      </c>
      <c r="O231" s="5">
        <f t="shared" si="20"/>
        <v>-0.58356164383561637</v>
      </c>
      <c r="P231" s="5">
        <f t="shared" si="21"/>
        <v>1.4996395097332339E-2</v>
      </c>
      <c r="Q231" s="5">
        <f t="shared" si="22"/>
        <v>0.58375430107369841</v>
      </c>
      <c r="R231" s="5">
        <f t="shared" si="23"/>
        <v>-1.2846196634349221E-2</v>
      </c>
    </row>
    <row r="232" spans="5:18" x14ac:dyDescent="0.3">
      <c r="E232" s="4">
        <v>51.5</v>
      </c>
      <c r="F232">
        <v>2.8650000000000001E-6</v>
      </c>
      <c r="G232">
        <v>5.9529999999999996E-6</v>
      </c>
      <c r="H232">
        <v>8.4770000000000003E-6</v>
      </c>
      <c r="I232">
        <v>5.3870000000000003E-6</v>
      </c>
      <c r="J232" s="5"/>
      <c r="K232" s="5">
        <f t="shared" si="18"/>
        <v>1.1342000000000001E-5</v>
      </c>
      <c r="L232" s="5">
        <f t="shared" si="19"/>
        <v>-5.6119999999999998E-6</v>
      </c>
      <c r="M232" s="5">
        <f t="shared" si="19"/>
        <v>5.6599999999999932E-7</v>
      </c>
      <c r="N232">
        <v>1</v>
      </c>
      <c r="O232" s="5">
        <f t="shared" si="20"/>
        <v>-0.49479809557397281</v>
      </c>
      <c r="P232" s="5">
        <f t="shared" si="21"/>
        <v>4.9903015341209597E-2</v>
      </c>
      <c r="Q232" s="5">
        <f t="shared" si="22"/>
        <v>0.49730822064769387</v>
      </c>
      <c r="R232" s="5">
        <f t="shared" si="23"/>
        <v>-5.0257711107166668E-2</v>
      </c>
    </row>
    <row r="233" spans="5:18" x14ac:dyDescent="0.3">
      <c r="E233" s="4">
        <v>52</v>
      </c>
      <c r="F233">
        <v>2.96E-6</v>
      </c>
      <c r="G233">
        <v>5.9830000000000001E-6</v>
      </c>
      <c r="H233">
        <v>9.2979999999999997E-6</v>
      </c>
      <c r="I233">
        <v>6.3400000000000003E-6</v>
      </c>
      <c r="J233" s="5"/>
      <c r="K233" s="5">
        <f t="shared" si="18"/>
        <v>1.2258E-5</v>
      </c>
      <c r="L233" s="5">
        <f t="shared" si="19"/>
        <v>-6.3379999999999993E-6</v>
      </c>
      <c r="M233" s="5">
        <f t="shared" si="19"/>
        <v>-3.5700000000000014E-7</v>
      </c>
      <c r="N233">
        <v>1</v>
      </c>
      <c r="O233" s="5">
        <f t="shared" si="20"/>
        <v>-0.51705008973731437</v>
      </c>
      <c r="P233" s="5">
        <f t="shared" si="21"/>
        <v>-2.9123837493881557E-2</v>
      </c>
      <c r="Q233" s="5">
        <f t="shared" si="22"/>
        <v>0.51786966816732449</v>
      </c>
      <c r="R233" s="5">
        <f t="shared" si="23"/>
        <v>2.8133730138152069E-2</v>
      </c>
    </row>
    <row r="234" spans="5:18" x14ac:dyDescent="0.3">
      <c r="E234" s="4">
        <v>52.5</v>
      </c>
      <c r="F234">
        <v>2.6120000000000001E-6</v>
      </c>
      <c r="G234">
        <v>5.0919999999999997E-6</v>
      </c>
      <c r="H234">
        <v>6.8809999999999998E-6</v>
      </c>
      <c r="I234">
        <v>4.3590000000000001E-6</v>
      </c>
      <c r="J234" s="5"/>
      <c r="K234" s="5">
        <f t="shared" si="18"/>
        <v>9.4930000000000004E-6</v>
      </c>
      <c r="L234" s="5">
        <f t="shared" si="19"/>
        <v>-4.2689999999999993E-6</v>
      </c>
      <c r="M234" s="5">
        <f t="shared" si="19"/>
        <v>7.3299999999999959E-7</v>
      </c>
      <c r="N234">
        <v>1</v>
      </c>
      <c r="O234" s="5">
        <f t="shared" si="20"/>
        <v>-0.44969977878436734</v>
      </c>
      <c r="P234" s="5">
        <f t="shared" si="21"/>
        <v>7.7214789845149012E-2</v>
      </c>
      <c r="Q234" s="5">
        <f t="shared" si="22"/>
        <v>0.45628063163971738</v>
      </c>
      <c r="R234" s="5">
        <f t="shared" si="23"/>
        <v>-8.5022415702577084E-2</v>
      </c>
    </row>
    <row r="235" spans="5:18" x14ac:dyDescent="0.3">
      <c r="E235" s="4">
        <v>53</v>
      </c>
      <c r="F235">
        <v>2.509E-6</v>
      </c>
      <c r="G235">
        <v>5.0590000000000002E-6</v>
      </c>
      <c r="H235">
        <v>7.3069999999999997E-6</v>
      </c>
      <c r="I235">
        <v>4.4689999999999999E-6</v>
      </c>
      <c r="J235" s="5"/>
      <c r="K235" s="5">
        <f t="shared" si="18"/>
        <v>9.8159999999999989E-6</v>
      </c>
      <c r="L235" s="5">
        <f t="shared" si="19"/>
        <v>-4.7979999999999996E-6</v>
      </c>
      <c r="M235" s="5">
        <f t="shared" si="19"/>
        <v>5.9000000000000028E-7</v>
      </c>
      <c r="N235">
        <v>1</v>
      </c>
      <c r="O235" s="5">
        <f t="shared" si="20"/>
        <v>-0.48879380603096989</v>
      </c>
      <c r="P235" s="5">
        <f t="shared" si="21"/>
        <v>6.0105949470252683E-2</v>
      </c>
      <c r="Q235" s="5">
        <f t="shared" si="22"/>
        <v>0.49247549175158145</v>
      </c>
      <c r="R235" s="5">
        <f t="shared" si="23"/>
        <v>-6.117683149797349E-2</v>
      </c>
    </row>
    <row r="236" spans="5:18" x14ac:dyDescent="0.3">
      <c r="E236" s="4">
        <v>53.5</v>
      </c>
      <c r="F236">
        <v>2.6769999999999999E-6</v>
      </c>
      <c r="G236">
        <v>6.9249999999999998E-6</v>
      </c>
      <c r="H236">
        <v>1.0872E-5</v>
      </c>
      <c r="I236">
        <v>6.5849999999999996E-6</v>
      </c>
      <c r="J236" s="5"/>
      <c r="K236" s="5">
        <f t="shared" si="18"/>
        <v>1.3549E-5</v>
      </c>
      <c r="L236" s="5">
        <f t="shared" si="19"/>
        <v>-8.1950000000000003E-6</v>
      </c>
      <c r="M236" s="5">
        <f t="shared" si="19"/>
        <v>3.4000000000000013E-7</v>
      </c>
      <c r="N236">
        <v>1</v>
      </c>
      <c r="O236" s="5">
        <f t="shared" si="20"/>
        <v>-0.60484168573326447</v>
      </c>
      <c r="P236" s="5">
        <f t="shared" si="21"/>
        <v>2.509410288582184E-2</v>
      </c>
      <c r="Q236" s="5">
        <f t="shared" si="22"/>
        <v>0.60536202292537422</v>
      </c>
      <c r="R236" s="5">
        <f t="shared" si="23"/>
        <v>-2.0732466080530084E-2</v>
      </c>
    </row>
    <row r="237" spans="5:18" x14ac:dyDescent="0.3">
      <c r="E237" s="4">
        <v>54</v>
      </c>
      <c r="F237">
        <v>2.593E-6</v>
      </c>
      <c r="G237">
        <v>5.806E-6</v>
      </c>
      <c r="H237">
        <v>9.9669999999999996E-6</v>
      </c>
      <c r="I237">
        <v>6.6499999999999999E-6</v>
      </c>
      <c r="J237" s="5"/>
      <c r="K237" s="5">
        <f t="shared" si="18"/>
        <v>1.256E-5</v>
      </c>
      <c r="L237" s="5">
        <f t="shared" si="19"/>
        <v>-7.3739999999999992E-6</v>
      </c>
      <c r="M237" s="5">
        <f t="shared" si="19"/>
        <v>-8.4399999999999988E-7</v>
      </c>
      <c r="N237">
        <v>1</v>
      </c>
      <c r="O237" s="5">
        <f t="shared" si="20"/>
        <v>-0.58710191082802543</v>
      </c>
      <c r="P237" s="5">
        <f t="shared" si="21"/>
        <v>-6.7197452229299348E-2</v>
      </c>
      <c r="Q237" s="5">
        <f t="shared" si="22"/>
        <v>0.59093498058925886</v>
      </c>
      <c r="R237" s="5">
        <f t="shared" si="23"/>
        <v>5.6980144530113713E-2</v>
      </c>
    </row>
    <row r="238" spans="5:18" x14ac:dyDescent="0.3">
      <c r="E238" s="4">
        <v>54.5</v>
      </c>
      <c r="F238">
        <v>2.5229999999999998E-6</v>
      </c>
      <c r="G238">
        <v>7.1949999999999997E-6</v>
      </c>
      <c r="H238">
        <v>1.1151999999999999E-5</v>
      </c>
      <c r="I238">
        <v>6.2199999999999997E-6</v>
      </c>
      <c r="J238" s="5"/>
      <c r="K238" s="5">
        <f t="shared" si="18"/>
        <v>1.3674999999999999E-5</v>
      </c>
      <c r="L238" s="5">
        <f t="shared" si="19"/>
        <v>-8.6289999999999999E-6</v>
      </c>
      <c r="M238" s="5">
        <f t="shared" si="19"/>
        <v>9.7499999999999998E-7</v>
      </c>
      <c r="N238">
        <v>1</v>
      </c>
      <c r="O238" s="5">
        <f t="shared" si="20"/>
        <v>-0.63100548446069471</v>
      </c>
      <c r="P238" s="5">
        <f t="shared" si="21"/>
        <v>7.1297989031078618E-2</v>
      </c>
      <c r="Q238" s="5">
        <f t="shared" si="22"/>
        <v>0.63502072773993123</v>
      </c>
      <c r="R238" s="5">
        <f t="shared" si="23"/>
        <v>-5.6256937512516293E-2</v>
      </c>
    </row>
    <row r="239" spans="5:18" x14ac:dyDescent="0.3">
      <c r="E239" s="4">
        <v>55</v>
      </c>
      <c r="F239">
        <v>2.5289999999999998E-6</v>
      </c>
      <c r="G239">
        <v>7.695E-6</v>
      </c>
      <c r="H239">
        <v>1.1966E-5</v>
      </c>
      <c r="I239">
        <v>6.6050000000000003E-6</v>
      </c>
      <c r="J239" s="5"/>
      <c r="K239" s="5">
        <f t="shared" si="18"/>
        <v>1.4494999999999999E-5</v>
      </c>
      <c r="L239" s="5">
        <f t="shared" si="19"/>
        <v>-9.4370000000000013E-6</v>
      </c>
      <c r="M239" s="5">
        <f t="shared" si="19"/>
        <v>1.0899999999999997E-6</v>
      </c>
      <c r="N239">
        <v>1</v>
      </c>
      <c r="O239" s="5">
        <f t="shared" si="20"/>
        <v>-0.6510520869265265</v>
      </c>
      <c r="P239" s="5">
        <f t="shared" si="21"/>
        <v>7.5198344256640209E-2</v>
      </c>
      <c r="Q239" s="5">
        <f t="shared" si="22"/>
        <v>0.65538050846079154</v>
      </c>
      <c r="R239" s="5">
        <f t="shared" si="23"/>
        <v>-5.7496621830421965E-2</v>
      </c>
    </row>
    <row r="240" spans="5:18" x14ac:dyDescent="0.3">
      <c r="E240" s="4">
        <v>55.5</v>
      </c>
      <c r="F240">
        <v>2.4940000000000002E-6</v>
      </c>
      <c r="G240">
        <v>5.7740000000000001E-6</v>
      </c>
      <c r="H240">
        <v>7.9070000000000007E-6</v>
      </c>
      <c r="I240">
        <v>4.5379999999999996E-6</v>
      </c>
      <c r="J240" s="5"/>
      <c r="K240" s="5">
        <f t="shared" si="18"/>
        <v>1.0401000000000001E-5</v>
      </c>
      <c r="L240" s="5">
        <f t="shared" si="19"/>
        <v>-5.4130000000000005E-6</v>
      </c>
      <c r="M240" s="5">
        <f t="shared" si="19"/>
        <v>1.2360000000000005E-6</v>
      </c>
      <c r="N240">
        <v>1</v>
      </c>
      <c r="O240" s="5">
        <f t="shared" si="20"/>
        <v>-0.52043072781463318</v>
      </c>
      <c r="P240" s="5">
        <f t="shared" si="21"/>
        <v>0.11883472743005484</v>
      </c>
      <c r="Q240" s="5">
        <f t="shared" si="22"/>
        <v>0.53382565964652184</v>
      </c>
      <c r="R240" s="5">
        <f t="shared" si="23"/>
        <v>-0.11224522166816664</v>
      </c>
    </row>
    <row r="241" spans="5:18" x14ac:dyDescent="0.3">
      <c r="E241" s="4">
        <v>56</v>
      </c>
      <c r="F241">
        <v>2.4789999999999999E-6</v>
      </c>
      <c r="G241">
        <v>6.2060000000000004E-6</v>
      </c>
      <c r="H241">
        <v>9.2159999999999995E-6</v>
      </c>
      <c r="I241">
        <v>5.3759999999999999E-6</v>
      </c>
      <c r="J241" s="5"/>
      <c r="K241" s="5">
        <f t="shared" si="18"/>
        <v>1.1694999999999999E-5</v>
      </c>
      <c r="L241" s="5">
        <f t="shared" si="19"/>
        <v>-6.737E-6</v>
      </c>
      <c r="M241" s="5">
        <f t="shared" si="19"/>
        <v>8.3000000000000052E-7</v>
      </c>
      <c r="N241">
        <v>1</v>
      </c>
      <c r="O241" s="5">
        <f t="shared" si="20"/>
        <v>-0.5760581445061993</v>
      </c>
      <c r="P241" s="5">
        <f t="shared" si="21"/>
        <v>7.0970500213766621E-2</v>
      </c>
      <c r="Q241" s="5">
        <f t="shared" si="22"/>
        <v>0.58041347137408639</v>
      </c>
      <c r="R241" s="5">
        <f t="shared" si="23"/>
        <v>-6.1291264966793553E-2</v>
      </c>
    </row>
    <row r="242" spans="5:18" x14ac:dyDescent="0.3">
      <c r="E242" s="4">
        <v>56.5</v>
      </c>
      <c r="F242">
        <v>2.79E-6</v>
      </c>
      <c r="G242">
        <v>5.7610000000000004E-6</v>
      </c>
      <c r="H242">
        <v>8.0390000000000005E-6</v>
      </c>
      <c r="I242">
        <v>5.0379999999999999E-6</v>
      </c>
      <c r="J242" s="5"/>
      <c r="K242" s="5">
        <f t="shared" si="18"/>
        <v>1.0829000000000001E-5</v>
      </c>
      <c r="L242" s="5">
        <f t="shared" si="19"/>
        <v>-5.2490000000000001E-6</v>
      </c>
      <c r="M242" s="5">
        <f t="shared" si="19"/>
        <v>7.2300000000000053E-7</v>
      </c>
      <c r="N242">
        <v>1</v>
      </c>
      <c r="O242" s="5">
        <f t="shared" si="20"/>
        <v>-0.48471696370856032</v>
      </c>
      <c r="P242" s="5">
        <f t="shared" si="21"/>
        <v>6.6765167605503786E-2</v>
      </c>
      <c r="Q242" s="5">
        <f t="shared" si="22"/>
        <v>0.48929349322491178</v>
      </c>
      <c r="R242" s="5">
        <f t="shared" si="23"/>
        <v>-6.8439606919194526E-2</v>
      </c>
    </row>
    <row r="243" spans="5:18" x14ac:dyDescent="0.3">
      <c r="E243" s="4">
        <v>57</v>
      </c>
      <c r="F243">
        <v>2.6649999999999999E-6</v>
      </c>
      <c r="G243">
        <v>6.0290000000000002E-6</v>
      </c>
      <c r="H243">
        <v>8.7150000000000004E-6</v>
      </c>
      <c r="I243">
        <v>5.3990000000000003E-6</v>
      </c>
      <c r="J243" s="5"/>
      <c r="K243" s="5">
        <f t="shared" si="18"/>
        <v>1.1379999999999999E-5</v>
      </c>
      <c r="L243" s="5">
        <f t="shared" si="19"/>
        <v>-6.0500000000000005E-6</v>
      </c>
      <c r="M243" s="5">
        <f t="shared" si="19"/>
        <v>6.299999999999999E-7</v>
      </c>
      <c r="N243">
        <v>1</v>
      </c>
      <c r="O243" s="5">
        <f t="shared" si="20"/>
        <v>-0.53163444639718815</v>
      </c>
      <c r="P243" s="5">
        <f t="shared" si="21"/>
        <v>5.5360281195079082E-2</v>
      </c>
      <c r="Q243" s="5">
        <f t="shared" si="22"/>
        <v>0.53450906945536758</v>
      </c>
      <c r="R243" s="5">
        <f t="shared" si="23"/>
        <v>-5.187913735508224E-2</v>
      </c>
    </row>
    <row r="244" spans="5:18" x14ac:dyDescent="0.3">
      <c r="E244" s="4">
        <v>57.5</v>
      </c>
      <c r="F244">
        <v>2.3910000000000001E-6</v>
      </c>
      <c r="G244">
        <v>7.8720000000000002E-6</v>
      </c>
      <c r="H244">
        <v>1.2680999999999999E-5</v>
      </c>
      <c r="I244">
        <v>7.3769999999999998E-6</v>
      </c>
      <c r="J244" s="5"/>
      <c r="K244" s="5">
        <f t="shared" si="18"/>
        <v>1.5071999999999999E-5</v>
      </c>
      <c r="L244" s="5">
        <f t="shared" si="19"/>
        <v>-1.029E-5</v>
      </c>
      <c r="M244" s="5">
        <f t="shared" si="19"/>
        <v>4.9500000000000034E-7</v>
      </c>
      <c r="N244">
        <v>1</v>
      </c>
      <c r="O244" s="5">
        <f t="shared" si="20"/>
        <v>-0.68272292993630579</v>
      </c>
      <c r="P244" s="5">
        <f t="shared" si="21"/>
        <v>3.2842356687898117E-2</v>
      </c>
      <c r="Q244" s="5">
        <f t="shared" si="22"/>
        <v>0.68351241353294312</v>
      </c>
      <c r="R244" s="5">
        <f t="shared" si="23"/>
        <v>-2.4033950677607947E-2</v>
      </c>
    </row>
    <row r="245" spans="5:18" x14ac:dyDescent="0.3">
      <c r="E245" s="4">
        <v>58</v>
      </c>
      <c r="F245">
        <v>2.7049999999999999E-6</v>
      </c>
      <c r="G245">
        <v>6.8040000000000004E-6</v>
      </c>
      <c r="H245">
        <v>9.6730000000000004E-6</v>
      </c>
      <c r="I245">
        <v>5.434E-6</v>
      </c>
      <c r="J245" s="5"/>
      <c r="K245" s="5">
        <f t="shared" si="18"/>
        <v>1.2378000000000001E-5</v>
      </c>
      <c r="L245" s="5">
        <f t="shared" si="19"/>
        <v>-6.968E-6</v>
      </c>
      <c r="M245" s="5">
        <f t="shared" si="19"/>
        <v>1.3700000000000004E-6</v>
      </c>
      <c r="N245">
        <v>1</v>
      </c>
      <c r="O245" s="5">
        <f t="shared" si="20"/>
        <v>-0.5629342381644854</v>
      </c>
      <c r="P245" s="5">
        <f t="shared" si="21"/>
        <v>0.11068023913394735</v>
      </c>
      <c r="Q245" s="5">
        <f t="shared" si="22"/>
        <v>0.57371166262555384</v>
      </c>
      <c r="R245" s="5">
        <f t="shared" si="23"/>
        <v>-9.706840154466502E-2</v>
      </c>
    </row>
    <row r="246" spans="5:18" x14ac:dyDescent="0.3">
      <c r="E246" s="4">
        <v>58.5</v>
      </c>
      <c r="F246">
        <v>2.5749999999999999E-6</v>
      </c>
      <c r="G246">
        <v>5.0699999999999997E-6</v>
      </c>
      <c r="H246">
        <v>6.866E-6</v>
      </c>
      <c r="I246">
        <v>4.578E-6</v>
      </c>
      <c r="J246" s="5"/>
      <c r="K246" s="5">
        <f t="shared" si="18"/>
        <v>9.4409999999999999E-6</v>
      </c>
      <c r="L246" s="5">
        <f t="shared" si="19"/>
        <v>-4.2910000000000001E-6</v>
      </c>
      <c r="M246" s="5">
        <f t="shared" si="19"/>
        <v>4.9199999999999969E-7</v>
      </c>
      <c r="N246">
        <v>1</v>
      </c>
      <c r="O246" s="5">
        <f t="shared" si="20"/>
        <v>-0.45450693782438301</v>
      </c>
      <c r="P246" s="5">
        <f t="shared" si="21"/>
        <v>5.2113123609787065E-2</v>
      </c>
      <c r="Q246" s="5">
        <f t="shared" si="22"/>
        <v>0.45748479120388963</v>
      </c>
      <c r="R246" s="5">
        <f t="shared" si="23"/>
        <v>-5.7080028853877321E-2</v>
      </c>
    </row>
    <row r="247" spans="5:18" x14ac:dyDescent="0.3">
      <c r="E247" s="4">
        <v>59</v>
      </c>
      <c r="F247">
        <v>2.4870000000000001E-6</v>
      </c>
      <c r="G247">
        <v>4.7079999999999996E-6</v>
      </c>
      <c r="H247">
        <v>7.0929999999999997E-6</v>
      </c>
      <c r="I247">
        <v>4.7469999999999996E-6</v>
      </c>
      <c r="J247" s="5"/>
      <c r="K247" s="5">
        <f t="shared" si="18"/>
        <v>9.5799999999999998E-6</v>
      </c>
      <c r="L247" s="5">
        <f t="shared" si="19"/>
        <v>-4.6059999999999996E-6</v>
      </c>
      <c r="M247" s="5">
        <f t="shared" si="19"/>
        <v>-3.8999999999999965E-8</v>
      </c>
      <c r="N247">
        <v>1</v>
      </c>
      <c r="O247" s="5">
        <f t="shared" si="20"/>
        <v>-0.48079331941544884</v>
      </c>
      <c r="P247" s="5">
        <f t="shared" si="21"/>
        <v>-4.070981210855946E-3</v>
      </c>
      <c r="Q247" s="5">
        <f t="shared" si="22"/>
        <v>0.48081055404654438</v>
      </c>
      <c r="R247" s="5">
        <f t="shared" si="23"/>
        <v>4.2335071668729088E-3</v>
      </c>
    </row>
    <row r="248" spans="5:18" x14ac:dyDescent="0.3">
      <c r="E248" s="4">
        <v>59.5</v>
      </c>
      <c r="F248">
        <v>2.4549999999999998E-6</v>
      </c>
      <c r="G248">
        <v>5.558E-6</v>
      </c>
      <c r="H248">
        <v>6.9829999999999999E-6</v>
      </c>
      <c r="I248">
        <v>4.1949999999999996E-6</v>
      </c>
      <c r="J248" s="5"/>
      <c r="K248" s="5">
        <f t="shared" si="18"/>
        <v>9.4380000000000001E-6</v>
      </c>
      <c r="L248" s="5">
        <f t="shared" si="19"/>
        <v>-4.5279999999999997E-6</v>
      </c>
      <c r="M248" s="5">
        <f t="shared" si="19"/>
        <v>1.3630000000000003E-6</v>
      </c>
      <c r="N248">
        <v>1</v>
      </c>
      <c r="O248" s="5">
        <f t="shared" si="20"/>
        <v>-0.47976266158084335</v>
      </c>
      <c r="P248" s="5">
        <f t="shared" si="21"/>
        <v>0.14441618987073535</v>
      </c>
      <c r="Q248" s="5">
        <f t="shared" si="22"/>
        <v>0.5010271922200582</v>
      </c>
      <c r="R248" s="5">
        <f t="shared" si="23"/>
        <v>-0.14619427650211492</v>
      </c>
    </row>
    <row r="249" spans="5:18" x14ac:dyDescent="0.3">
      <c r="E249" s="4">
        <v>60</v>
      </c>
      <c r="F249">
        <v>2.3240000000000001E-6</v>
      </c>
      <c r="G249">
        <v>5.8449999999999999E-6</v>
      </c>
      <c r="H249">
        <v>7.7430000000000002E-6</v>
      </c>
      <c r="I249">
        <v>4.3490000000000002E-6</v>
      </c>
      <c r="J249" s="5"/>
      <c r="K249" s="5">
        <f t="shared" si="18"/>
        <v>1.0067E-5</v>
      </c>
      <c r="L249" s="5">
        <f t="shared" si="19"/>
        <v>-5.4190000000000001E-6</v>
      </c>
      <c r="M249" s="5">
        <f t="shared" si="19"/>
        <v>1.4959999999999997E-6</v>
      </c>
      <c r="N249">
        <v>1</v>
      </c>
      <c r="O249" s="5">
        <f t="shared" si="20"/>
        <v>-0.53829343399225194</v>
      </c>
      <c r="P249" s="5">
        <f t="shared" si="21"/>
        <v>0.14860435084930959</v>
      </c>
      <c r="Q249" s="5">
        <f t="shared" si="22"/>
        <v>0.55842911293244335</v>
      </c>
      <c r="R249" s="5">
        <f t="shared" si="23"/>
        <v>-0.13467835433050979</v>
      </c>
    </row>
  </sheetData>
  <mergeCells count="8">
    <mergeCell ref="K6:M6"/>
    <mergeCell ref="N6:P6"/>
    <mergeCell ref="A1:C1"/>
    <mergeCell ref="E1:I1"/>
    <mergeCell ref="E3:I3"/>
    <mergeCell ref="K3:R3"/>
    <mergeCell ref="E4:I4"/>
    <mergeCell ref="K4:R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Angle_Parallel</vt:lpstr>
      <vt:lpstr>Angle_Perpendicular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2025-01-03T23:08:30Z</dcterms:modified>
  <cp:category>Laser Diode</cp:category>
</cp:coreProperties>
</file>