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tgou\Desktop\ksp mod\New UPR\"/>
    </mc:Choice>
  </mc:AlternateContent>
  <xr:revisionPtr revIDLastSave="0" documentId="13_ncr:1_{464D1BF1-FCCE-4A2D-9BC8-22E1AD7B2A58}" xr6:coauthVersionLast="43" xr6:coauthVersionMax="43" xr10:uidLastSave="{00000000-0000-0000-0000-000000000000}"/>
  <bookViews>
    <workbookView xWindow="13650" yWindow="2235" windowWidth="1492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H4" i="1"/>
  <c r="F4" i="1"/>
  <c r="G4" i="1"/>
  <c r="B19" i="1"/>
  <c r="J4" i="1" l="1"/>
  <c r="D4" i="1"/>
  <c r="G15" i="1" s="1"/>
  <c r="G12" i="1"/>
  <c r="F8" i="1"/>
  <c r="G8" i="1"/>
  <c r="I4" i="1"/>
</calcChain>
</file>

<file path=xl/sharedStrings.xml><?xml version="1.0" encoding="utf-8"?>
<sst xmlns="http://schemas.openxmlformats.org/spreadsheetml/2006/main" count="31" uniqueCount="31">
  <si>
    <t>Green House Calculator</t>
  </si>
  <si>
    <t>area (m^2)</t>
  </si>
  <si>
    <t>water/s</t>
  </si>
  <si>
    <t>snacks/s</t>
  </si>
  <si>
    <t>snacks/harvest</t>
  </si>
  <si>
    <t>harvest time (kerbal days)</t>
  </si>
  <si>
    <t>Constants</t>
  </si>
  <si>
    <t>Food (kg/(m^2*24h))</t>
  </si>
  <si>
    <t>Water (kg/(m^2*24h))</t>
  </si>
  <si>
    <t>Fertilizer (kg/(m^2*24h))</t>
  </si>
  <si>
    <t>O2 produced (kg/(m^2*24h))</t>
  </si>
  <si>
    <t>CO2 taken (kg/(m^2*24h))</t>
  </si>
  <si>
    <t>snack density (t/u)</t>
  </si>
  <si>
    <t>Fertilizer density (t/u)</t>
  </si>
  <si>
    <t>CO2 density (t/u)</t>
  </si>
  <si>
    <t>O2 density (t/u)</t>
  </si>
  <si>
    <t>O2/s</t>
  </si>
  <si>
    <t>CO2/s</t>
  </si>
  <si>
    <t>water density (t/u)</t>
  </si>
  <si>
    <t>Efficiency %</t>
  </si>
  <si>
    <t>fertilizer/s</t>
  </si>
  <si>
    <t>Energy/s</t>
  </si>
  <si>
    <t>Energy/(m^2*s)</t>
  </si>
  <si>
    <t>Kerbals food</t>
  </si>
  <si>
    <t>Kerbals Oxygen</t>
  </si>
  <si>
    <t>Kerbal snacks/(kerbal day)</t>
  </si>
  <si>
    <t>kerbals Oxygen/(kerbal day)</t>
  </si>
  <si>
    <t>Fertilizer (units)</t>
  </si>
  <si>
    <t>Days of Fertilizer</t>
  </si>
  <si>
    <t>Water (units)</t>
  </si>
  <si>
    <t>Days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</si>
</sst>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3" fillId="4" borderId="1" xfId="3"/>
    <xf numFmtId="0" fontId="4" fillId="5" borderId="2" xfId="4"/>
    <xf numFmtId="0" fontId="2" fillId="3" borderId="0" xfId="2"/>
    <xf numFmtId="0" fontId="3" fillId="4" borderId="3" xfId="3" applyBorder="1"/>
    <xf numFmtId="0" fontId="5" fillId="6" borderId="0" xfId="5" applyAlignment="1">
      <alignment horizontal="center"/>
    </xf>
    <xf numFmtId="0" fontId="2" fillId="3" borderId="0" xfId="2" applyAlignment="1">
      <alignment horizontal="center"/>
    </xf>
  </cellXfs>
  <cellStyles count="6">
    <cellStyle name="Accent6" xfId="5" builtinId="49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workbookViewId="0">
      <selection activeCell="D8" sqref="D8"/>
    </sheetView>
  </sheetViews>
  <sheetFormatPr defaultRowHeight="15" x14ac:dyDescent="0.25"/>
  <cols>
    <col min="1" max="1" width="26.85546875" bestFit="1" customWidth="1"/>
    <col min="2" max="2" width="12" bestFit="1" customWidth="1"/>
    <col min="3" max="3" width="24.42578125" bestFit="1" customWidth="1"/>
    <col min="4" max="5" width="12" bestFit="1" customWidth="1"/>
    <col min="6" max="6" width="15.42578125" bestFit="1" customWidth="1"/>
    <col min="7" max="7" width="16" bestFit="1" customWidth="1"/>
    <col min="8" max="9" width="12" bestFit="1" customWidth="1"/>
  </cols>
  <sheetData>
    <row r="2" spans="1:10" x14ac:dyDescent="0.25">
      <c r="A2" s="6" t="s">
        <v>0</v>
      </c>
      <c r="B2" s="6"/>
      <c r="C2" s="6"/>
    </row>
    <row r="3" spans="1:10" x14ac:dyDescent="0.25">
      <c r="A3" s="1" t="s">
        <v>1</v>
      </c>
      <c r="B3" s="1" t="s">
        <v>19</v>
      </c>
      <c r="C3" s="1" t="s">
        <v>5</v>
      </c>
      <c r="D3" s="1" t="s">
        <v>2</v>
      </c>
      <c r="E3" s="1" t="s">
        <v>20</v>
      </c>
      <c r="F3" s="1" t="s">
        <v>3</v>
      </c>
      <c r="G3" s="1" t="s">
        <v>4</v>
      </c>
      <c r="H3" s="1" t="s">
        <v>16</v>
      </c>
      <c r="I3" s="1" t="s">
        <v>17</v>
      </c>
      <c r="J3" s="1" t="s">
        <v>21</v>
      </c>
    </row>
    <row r="4" spans="1:10" x14ac:dyDescent="0.25">
      <c r="A4" s="2">
        <v>60</v>
      </c>
      <c r="B4" s="2">
        <v>100</v>
      </c>
      <c r="C4" s="2">
        <v>90</v>
      </c>
      <c r="D4" s="3">
        <f>(B8*A4*B4/100)/(24*60*60)*((1/(B16))/1000)</f>
        <v>2.7777777777777779E-3</v>
      </c>
      <c r="E4" s="3">
        <f>(B9*A4*B4/100)/(24*60*60)*((1/(B13))/1000)</f>
        <v>1.8655972222222221E-6</v>
      </c>
      <c r="F4" s="3">
        <f>(A4*B4/100*B7)/(24*60*60)*((1/(B12))/1000)</f>
        <v>5.2444444444444451E-5</v>
      </c>
      <c r="G4" s="3">
        <f>(A4*B4/100*C4/4*B7)*((1/(B12))/1000)</f>
        <v>101.952</v>
      </c>
      <c r="H4" s="3">
        <f>(B10*A4*B4/100)/(24*60*60)*((1/(B15))/1000)</f>
        <v>1.7434988179669032E-2</v>
      </c>
      <c r="I4" s="3">
        <f>(B11*A4*B4/100)/(24*60*60)*((1/(B14))/1000)</f>
        <v>1.7405603963779256E-2</v>
      </c>
      <c r="J4" s="3">
        <f>B17*A4</f>
        <v>24</v>
      </c>
    </row>
    <row r="6" spans="1:10" x14ac:dyDescent="0.25">
      <c r="A6" s="7" t="s">
        <v>6</v>
      </c>
      <c r="B6" s="7"/>
    </row>
    <row r="7" spans="1:10" x14ac:dyDescent="0.25">
      <c r="A7" s="4" t="s">
        <v>7</v>
      </c>
      <c r="B7" s="2">
        <v>2.3599999999999999E-2</v>
      </c>
      <c r="F7" s="1" t="s">
        <v>23</v>
      </c>
      <c r="G7" s="1" t="s">
        <v>24</v>
      </c>
    </row>
    <row r="8" spans="1:10" x14ac:dyDescent="0.25">
      <c r="A8" s="4" t="s">
        <v>8</v>
      </c>
      <c r="B8" s="2">
        <v>4</v>
      </c>
      <c r="F8" s="3">
        <f>(F4*60*60*6)/B18</f>
        <v>1.1328</v>
      </c>
      <c r="G8" s="3">
        <f>(H4*60*60*6)/B19</f>
        <v>5.3100004354200356</v>
      </c>
    </row>
    <row r="9" spans="1:10" x14ac:dyDescent="0.25">
      <c r="A9" s="4" t="s">
        <v>9</v>
      </c>
      <c r="B9" s="2">
        <v>2.6864599999999999E-3</v>
      </c>
    </row>
    <row r="10" spans="1:10" x14ac:dyDescent="0.25">
      <c r="A10" s="4" t="s">
        <v>10</v>
      </c>
      <c r="B10" s="2">
        <v>3.5400000000000001E-2</v>
      </c>
    </row>
    <row r="11" spans="1:10" x14ac:dyDescent="0.25">
      <c r="A11" s="4" t="s">
        <v>11</v>
      </c>
      <c r="B11" s="2">
        <v>4.8899999999999999E-2</v>
      </c>
      <c r="F11" s="1" t="s">
        <v>27</v>
      </c>
      <c r="G11" s="1" t="s">
        <v>28</v>
      </c>
    </row>
    <row r="12" spans="1:10" x14ac:dyDescent="0.25">
      <c r="A12" s="4" t="s">
        <v>12</v>
      </c>
      <c r="B12" s="2">
        <v>3.1250000000000001E-4</v>
      </c>
      <c r="F12" s="2">
        <v>10</v>
      </c>
      <c r="G12" s="3">
        <f>F12/(E4*60*60*6)</f>
        <v>248.15804689690773</v>
      </c>
    </row>
    <row r="13" spans="1:10" x14ac:dyDescent="0.25">
      <c r="A13" s="4" t="s">
        <v>13</v>
      </c>
      <c r="B13" s="2">
        <v>1E-3</v>
      </c>
    </row>
    <row r="14" spans="1:10" x14ac:dyDescent="0.25">
      <c r="A14" s="4" t="s">
        <v>14</v>
      </c>
      <c r="B14" s="2">
        <v>1.951E-6</v>
      </c>
      <c r="F14" s="1" t="s">
        <v>29</v>
      </c>
      <c r="G14" s="1" t="s">
        <v>30</v>
      </c>
    </row>
    <row r="15" spans="1:10" x14ac:dyDescent="0.25">
      <c r="A15" s="4" t="s">
        <v>15</v>
      </c>
      <c r="B15" s="2">
        <v>1.4100000000000001E-6</v>
      </c>
      <c r="F15" s="2">
        <v>4000</v>
      </c>
      <c r="G15" s="3">
        <f>F15/(D4*60*60*6)</f>
        <v>66.666666666666657</v>
      </c>
    </row>
    <row r="16" spans="1:10" x14ac:dyDescent="0.25">
      <c r="A16" s="4" t="s">
        <v>18</v>
      </c>
      <c r="B16" s="2">
        <v>1E-3</v>
      </c>
    </row>
    <row r="17" spans="1:2" x14ac:dyDescent="0.25">
      <c r="A17" s="4" t="s">
        <v>22</v>
      </c>
      <c r="B17" s="5">
        <v>0.4</v>
      </c>
    </row>
    <row r="18" spans="1:2" x14ac:dyDescent="0.25">
      <c r="A18" s="4" t="s">
        <v>25</v>
      </c>
      <c r="B18" s="5">
        <v>1</v>
      </c>
    </row>
    <row r="19" spans="1:2" x14ac:dyDescent="0.25">
      <c r="A19" s="4" t="s">
        <v>26</v>
      </c>
      <c r="B19" s="5">
        <f>11.82033*6</f>
        <v>70.921980000000005</v>
      </c>
    </row>
  </sheetData>
  <mergeCells count="2">
    <mergeCell ref="A2:C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Goulden</dc:creator>
  <cp:lastModifiedBy>Lachlan Goulden</cp:lastModifiedBy>
  <dcterms:created xsi:type="dcterms:W3CDTF">2015-06-05T18:17:20Z</dcterms:created>
  <dcterms:modified xsi:type="dcterms:W3CDTF">2019-07-27T01:24:03Z</dcterms:modified>
</cp:coreProperties>
</file>