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filterPrivacy="1" codeName="ThisWorkbook"/>
  <xr:revisionPtr revIDLastSave="0" documentId="8_{0F6DF6F2-C940-429B-B1A6-6BCE8ADDA190}" xr6:coauthVersionLast="47" xr6:coauthVersionMax="47" xr10:uidLastSave="{00000000-0000-0000-0000-000000000000}"/>
  <bookViews>
    <workbookView xWindow="-120" yWindow="-120" windowWidth="29040" windowHeight="15720" xr2:uid="{00000000-000D-0000-FFFF-FFFF00000000}"/>
  </bookViews>
  <sheets>
    <sheet name="ProjectSchedule" sheetId="11" r:id="rId1"/>
    <sheet name="About" sheetId="12" r:id="rId2"/>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ProjectSchedule!$C1</definedName>
    <definedName name="task_start" localSheetId="0">ProjectSchedule!$D1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1" l="1"/>
  <c r="G7" i="11"/>
  <c r="G22" i="11" l="1"/>
  <c r="H5" i="11"/>
  <c r="G27" i="11"/>
  <c r="G26" i="11"/>
  <c r="G21" i="11"/>
  <c r="G20" i="11"/>
  <c r="G14" i="11"/>
  <c r="G8" i="11"/>
  <c r="G9" i="11" l="1"/>
  <c r="H6" i="11"/>
  <c r="G25" i="11" l="1"/>
  <c r="G10" i="11"/>
  <c r="G23" i="11"/>
  <c r="G15" i="11"/>
  <c r="G13" i="11"/>
  <c r="I5" i="11"/>
  <c r="J5" i="11" s="1"/>
  <c r="K5" i="11" s="1"/>
  <c r="L5" i="11" s="1"/>
  <c r="M5" i="11" s="1"/>
  <c r="N5" i="11" s="1"/>
  <c r="O5" i="11" s="1"/>
  <c r="H4" i="11"/>
  <c r="G24" i="11" l="1"/>
  <c r="G16" i="11"/>
  <c r="G11" i="11"/>
  <c r="G12" i="11"/>
  <c r="O4" i="11"/>
  <c r="P5" i="11"/>
  <c r="Q5" i="11" s="1"/>
  <c r="R5" i="11" s="1"/>
  <c r="S5" i="11" s="1"/>
  <c r="T5" i="11" s="1"/>
  <c r="U5" i="11" s="1"/>
  <c r="V5" i="11" s="1"/>
  <c r="I6" i="11"/>
  <c r="G19" i="11" l="1"/>
  <c r="G18" i="11"/>
  <c r="G17" i="11"/>
  <c r="V4" i="11"/>
  <c r="W5" i="11"/>
  <c r="X5" i="11" s="1"/>
  <c r="Y5" i="11" s="1"/>
  <c r="Z5" i="11" s="1"/>
  <c r="AA5" i="11" s="1"/>
  <c r="AB5" i="11" s="1"/>
  <c r="AC5" i="11" s="1"/>
  <c r="J6" i="11"/>
  <c r="AD5" i="11" l="1"/>
  <c r="AE5" i="11" s="1"/>
  <c r="AF5" i="11" s="1"/>
  <c r="AG5" i="11" s="1"/>
  <c r="AH5" i="11" s="1"/>
  <c r="AI5" i="11" s="1"/>
  <c r="AC4" i="11"/>
  <c r="K6" i="11"/>
  <c r="AJ5" i="11" l="1"/>
  <c r="AK5" i="11" s="1"/>
  <c r="AL5" i="11" s="1"/>
  <c r="AM5" i="11" s="1"/>
  <c r="AN5" i="11" s="1"/>
  <c r="AO5" i="11" s="1"/>
  <c r="AP5" i="11" s="1"/>
  <c r="L6" i="11"/>
  <c r="AQ5" i="11" l="1"/>
  <c r="AR5" i="11" s="1"/>
  <c r="AJ4" i="11"/>
  <c r="M6" i="11"/>
  <c r="AS5" i="11" l="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J6" i="11"/>
  <c r="AE6" i="11"/>
  <c r="BK6" i="11" l="1"/>
  <c r="AF6" i="11"/>
  <c r="AG6" i="11" l="1"/>
  <c r="AH6" i="11" l="1"/>
  <c r="AI6" i="11" l="1"/>
  <c r="AJ6" i="11" l="1"/>
  <c r="AK6" i="11" l="1"/>
  <c r="AL6" i="11" l="1"/>
  <c r="AM6" i="11" l="1"/>
  <c r="AN6" i="11" l="1"/>
  <c r="AO6" i="11" l="1"/>
  <c r="AP6" i="11" l="1"/>
  <c r="AQ6" i="11" l="1"/>
</calcChain>
</file>

<file path=xl/sharedStrings.xml><?xml version="1.0" encoding="utf-8"?>
<sst xmlns="http://schemas.openxmlformats.org/spreadsheetml/2006/main" count="55" uniqueCount="55">
  <si>
    <t>Phase 1 Title</t>
  </si>
  <si>
    <t>Phase 2 Title</t>
  </si>
  <si>
    <t>Insert new rows ABOVE this one</t>
  </si>
  <si>
    <t>PROGRESS</t>
  </si>
  <si>
    <t>Project Management Templates</t>
  </si>
  <si>
    <t>START</t>
  </si>
  <si>
    <t>END</t>
  </si>
  <si>
    <t>DAYS</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</si>
  <si>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</si>
  <si>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</si>
  <si>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</si>
  <si>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</si>
  <si>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</si>
  <si>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</si>
  <si>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</si>
  <si>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</si>
  <si>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</si>
  <si>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</si>
  <si>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</si>
  <si>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</si>
  <si>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</si>
  <si>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</si>
  <si>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</si>
  <si>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</si>
  <si>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</si>
  <si>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</si>
  <si>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</si>
  <si>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</si>
  <si>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</si>
  <si>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</si>
  <si>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</si>
  <si>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</si>
  <si>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</si>
  <si>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</si>
  <si>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</si>
  <si>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</si>
  <si>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</si>
  <si>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</si>
  <si>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Project Initiation + Planning</t>
  </si>
  <si>
    <t>Research and Data Gathering</t>
  </si>
  <si>
    <t xml:space="preserve">Application Design + Architecture </t>
  </si>
  <si>
    <t>Front-End Development</t>
  </si>
  <si>
    <t>Back-End Development</t>
  </si>
  <si>
    <t>Keyword Search and Customer Preferences</t>
  </si>
  <si>
    <t>Pricing Trends Analysis</t>
  </si>
  <si>
    <t>Cleanliness-Related Factors Analysis</t>
  </si>
  <si>
    <t>Additional Insight Tool</t>
  </si>
  <si>
    <t>Testing and Quality Assurance</t>
  </si>
  <si>
    <t>User Acceptance Testing (UAT)</t>
  </si>
  <si>
    <t>Documentation and Training</t>
  </si>
  <si>
    <t>Deployment and Launch</t>
  </si>
  <si>
    <t>Submit permit applications</t>
  </si>
  <si>
    <t>Project Review and Closure</t>
  </si>
  <si>
    <t>Software Technologies - PART A</t>
  </si>
  <si>
    <t>Group Member A, Group Member B, Group Member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</si>
</sst>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2"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19" fillId="0" borderId="0"/>
    <xf numFmtId="164"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65"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67">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1" borderId="1" xfId="0" applyFont="1" applyFill="1" applyBorder="1" applyAlignment="1">
      <alignment horizontal="left" vertical="center" indent="1"/>
    </xf>
    <xf numFmtId="0" fontId="6" fillId="11" borderId="1" xfId="0" applyFont="1" applyFill="1" applyBorder="1" applyAlignment="1">
      <alignment horizontal="center" vertical="center" wrapText="1"/>
    </xf>
    <xf numFmtId="168" fontId="10" fillId="6" borderId="0" xfId="0" applyNumberFormat="1" applyFont="1" applyFill="1" applyAlignment="1">
      <alignment horizontal="center" vertical="center"/>
    </xf>
    <xf numFmtId="168" fontId="10" fillId="6" borderId="6" xfId="0" applyNumberFormat="1" applyFont="1" applyFill="1" applyBorder="1" applyAlignment="1">
      <alignment horizontal="center" vertical="center"/>
    </xf>
    <xf numFmtId="168" fontId="10" fillId="6" borderId="7" xfId="0" applyNumberFormat="1" applyFont="1" applyFill="1" applyBorder="1" applyAlignment="1">
      <alignment horizontal="center" vertical="center"/>
    </xf>
    <xf numFmtId="0" fontId="11" fillId="10" borderId="8" xfId="0" applyFont="1" applyFill="1" applyBorder="1" applyAlignment="1">
      <alignment horizontal="center" vertical="center" shrinkToFit="1"/>
    </xf>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9" fontId="4" fillId="3"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4" fillId="8" borderId="2" xfId="0" applyNumberFormat="1" applyFont="1" applyFill="1" applyBorder="1" applyAlignment="1">
      <alignment horizontal="center" vertical="center"/>
    </xf>
    <xf numFmtId="9" fontId="4" fillId="4"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4" fillId="5" borderId="2" xfId="0" applyNumberFormat="1" applyFont="1" applyFill="1" applyBorder="1" applyAlignment="1">
      <alignment horizontal="center" vertical="center"/>
    </xf>
    <xf numFmtId="9" fontId="4" fillId="9" borderId="2" xfId="2" applyFont="1" applyFill="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165" fontId="3" fillId="2" borderId="2" xfId="0" applyNumberFormat="1" applyFont="1" applyFill="1" applyBorder="1" applyAlignment="1">
      <alignment horizontal="left" vertical="center"/>
    </xf>
    <xf numFmtId="165"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1" fillId="0" borderId="0" xfId="0" applyFont="1" applyAlignment="1">
      <alignment horizontal="left" vertical="top"/>
    </xf>
    <xf numFmtId="0" fontId="15"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9" fillId="0" borderId="0" xfId="3"/>
    <xf numFmtId="0" fontId="19" fillId="0" borderId="0" xfId="3" applyAlignment="1">
      <alignment wrapText="1"/>
    </xf>
    <xf numFmtId="0" fontId="19" fillId="0" borderId="0" xfId="0" applyFont="1" applyAlignment="1">
      <alignment horizontal="center"/>
    </xf>
    <xf numFmtId="0" fontId="12" fillId="0" borderId="0" xfId="5" applyAlignment="1">
      <alignment horizontal="left"/>
    </xf>
    <xf numFmtId="0" fontId="9" fillId="0" borderId="0" xfId="7">
      <alignment vertical="top"/>
    </xf>
    <xf numFmtId="165" fontId="8" fillId="0" borderId="2" xfId="10">
      <alignment horizontal="center" vertical="center"/>
    </xf>
    <xf numFmtId="0" fontId="8" fillId="0" borderId="2" xfId="12">
      <alignment horizontal="left" vertical="center" indent="2"/>
    </xf>
    <xf numFmtId="0" fontId="0" fillId="0" borderId="10" xfId="0" applyBorder="1"/>
    <xf numFmtId="0" fontId="20" fillId="0" borderId="0" xfId="0" applyFont="1"/>
    <xf numFmtId="0" fontId="21" fillId="0" borderId="0" xfId="1" applyFont="1" applyProtection="1">
      <alignment vertical="top"/>
    </xf>
    <xf numFmtId="0" fontId="4" fillId="0" borderId="0" xfId="0" applyFont="1" applyAlignment="1">
      <alignment vertical="top"/>
    </xf>
    <xf numFmtId="0" fontId="8" fillId="0" borderId="7" xfId="8" applyBorder="1">
      <alignment horizontal="right" indent="1"/>
    </xf>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166" fontId="8" fillId="0" borderId="3" xfId="9">
      <alignment horizontal="center" vertical="center"/>
    </xf>
    <xf numFmtId="0" fontId="5" fillId="3" borderId="2" xfId="12" applyFont="1" applyFill="1">
      <alignment horizontal="left" vertical="center" indent="2"/>
    </xf>
    <xf numFmtId="9" fontId="20" fillId="4" borderId="2" xfId="2" applyFont="1" applyFill="1" applyBorder="1" applyAlignment="1">
      <alignment horizontal="center" vertical="center"/>
    </xf>
    <xf numFmtId="9" fontId="20" fillId="9" borderId="2" xfId="2" applyFont="1" applyFill="1" applyBorder="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29"/>
  <sheetViews>
    <sheetView showGridLines="0" tabSelected="1" showRuler="0" zoomScale="85" zoomScaleNormal="85" zoomScalePageLayoutView="70" workbookViewId="0">
      <pane ySplit="6" topLeftCell="A9" activePane="bottomLeft" state="frozen"/>
      <selection pane="bottomLeft" activeCell="C11" sqref="C11"/>
    </sheetView>
  </sheetViews>
  <sheetFormatPr defaultRowHeight="30" customHeight="1" x14ac:dyDescent="0.25"/>
  <cols>
    <col min="1" max="1" width="2.7109375" style="48" customWidth="1"/>
    <col min="2" max="2" width="44.140625" customWidth="1"/>
    <col min="3" max="3" width="10.7109375" customWidth="1"/>
    <col min="4" max="4" width="10.42578125" style="4" customWidth="1"/>
    <col min="5" max="5" width="10.42578125" customWidth="1"/>
    <col min="6" max="6" width="2.7109375" customWidth="1"/>
    <col min="7" max="7" width="6.140625" hidden="1" customWidth="1"/>
    <col min="8" max="63" width="2.5703125" customWidth="1"/>
    <col min="68" max="69" width="10.28515625"/>
  </cols>
  <sheetData>
    <row r="1" spans="1:63" ht="30" customHeight="1" x14ac:dyDescent="0.45">
      <c r="A1" s="49" t="s">
        <v>28</v>
      </c>
      <c r="B1" s="51" t="s">
        <v>53</v>
      </c>
      <c r="C1" s="1"/>
      <c r="D1" s="3"/>
      <c r="E1" s="37"/>
      <c r="G1" s="1"/>
      <c r="H1" s="56"/>
    </row>
    <row r="2" spans="1:63" ht="30" customHeight="1" x14ac:dyDescent="0.25">
      <c r="A2" s="48" t="s">
        <v>24</v>
      </c>
      <c r="B2" s="52" t="s">
        <v>54</v>
      </c>
      <c r="H2" s="57"/>
    </row>
    <row r="3" spans="1:63" ht="30" customHeight="1" x14ac:dyDescent="0.25">
      <c r="A3" s="48" t="s">
        <v>35</v>
      </c>
      <c r="B3" s="52"/>
      <c r="C3" s="59"/>
      <c r="D3" s="63">
        <f>DATEVALUE("14/08/2023")</f>
        <v>45152</v>
      </c>
      <c r="E3" s="63"/>
    </row>
    <row r="4" spans="1:63" ht="30" customHeight="1" x14ac:dyDescent="0.25">
      <c r="A4" s="49" t="s">
        <v>29</v>
      </c>
      <c r="C4" s="59"/>
      <c r="D4" s="6">
        <v>1</v>
      </c>
      <c r="H4" s="60">
        <f>H5</f>
        <v>45152</v>
      </c>
      <c r="I4" s="61"/>
      <c r="J4" s="61"/>
      <c r="K4" s="61"/>
      <c r="L4" s="61"/>
      <c r="M4" s="61"/>
      <c r="N4" s="62"/>
      <c r="O4" s="60">
        <f>O5</f>
        <v>45159</v>
      </c>
      <c r="P4" s="61"/>
      <c r="Q4" s="61"/>
      <c r="R4" s="61"/>
      <c r="S4" s="61"/>
      <c r="T4" s="61"/>
      <c r="U4" s="62"/>
      <c r="V4" s="60">
        <f>V5</f>
        <v>45166</v>
      </c>
      <c r="W4" s="61"/>
      <c r="X4" s="61"/>
      <c r="Y4" s="61"/>
      <c r="Z4" s="61"/>
      <c r="AA4" s="61"/>
      <c r="AB4" s="62"/>
      <c r="AC4" s="60">
        <f>AC5</f>
        <v>45173</v>
      </c>
      <c r="AD4" s="61"/>
      <c r="AE4" s="61"/>
      <c r="AF4" s="61"/>
      <c r="AG4" s="61"/>
      <c r="AH4" s="61"/>
      <c r="AI4" s="62"/>
      <c r="AJ4" s="60">
        <f>AJ5</f>
        <v>45180</v>
      </c>
      <c r="AK4" s="61"/>
      <c r="AL4" s="61"/>
      <c r="AM4" s="61"/>
      <c r="AN4" s="61"/>
      <c r="AO4" s="61"/>
      <c r="AP4" s="62"/>
      <c r="AQ4" s="60">
        <f>AQ5</f>
        <v>45187</v>
      </c>
      <c r="AR4" s="61"/>
      <c r="AS4" s="61"/>
      <c r="AT4" s="61"/>
      <c r="AU4" s="61"/>
      <c r="AV4" s="61"/>
      <c r="AW4" s="62"/>
      <c r="AX4" s="60">
        <f>AX5</f>
        <v>45194</v>
      </c>
      <c r="AY4" s="61"/>
      <c r="AZ4" s="61"/>
      <c r="BA4" s="61"/>
      <c r="BB4" s="61"/>
      <c r="BC4" s="61"/>
      <c r="BD4" s="62"/>
      <c r="BE4" s="60">
        <f>BE5</f>
        <v>45201</v>
      </c>
      <c r="BF4" s="61"/>
      <c r="BG4" s="61"/>
      <c r="BH4" s="61"/>
      <c r="BI4" s="61"/>
      <c r="BJ4" s="61"/>
      <c r="BK4" s="62"/>
    </row>
    <row r="5" spans="1:63" ht="15" customHeight="1" x14ac:dyDescent="0.25">
      <c r="A5" s="49" t="s">
        <v>30</v>
      </c>
      <c r="B5" s="55"/>
      <c r="C5" s="55"/>
      <c r="D5" s="55"/>
      <c r="E5" s="55"/>
      <c r="F5" s="55"/>
      <c r="H5" s="10">
        <f>Project_Start-WEEKDAY(Project_Start,1)+2+7*(Display_Week-1)</f>
        <v>45152</v>
      </c>
      <c r="I5" s="9">
        <f>H5+1</f>
        <v>45153</v>
      </c>
      <c r="J5" s="9">
        <f>I5+1</f>
        <v>45154</v>
      </c>
      <c r="K5" s="9">
        <f t="shared" ref="J5:AW5" si="0">J5+1</f>
        <v>45155</v>
      </c>
      <c r="L5" s="9">
        <f t="shared" si="0"/>
        <v>45156</v>
      </c>
      <c r="M5" s="9">
        <f t="shared" si="0"/>
        <v>45157</v>
      </c>
      <c r="N5" s="11">
        <f t="shared" si="0"/>
        <v>45158</v>
      </c>
      <c r="O5" s="10">
        <f>N5+1</f>
        <v>45159</v>
      </c>
      <c r="P5" s="9">
        <f>O5+1</f>
        <v>45160</v>
      </c>
      <c r="Q5" s="9">
        <f t="shared" si="0"/>
        <v>45161</v>
      </c>
      <c r="R5" s="9">
        <f t="shared" si="0"/>
        <v>45162</v>
      </c>
      <c r="S5" s="9">
        <f t="shared" si="0"/>
        <v>45163</v>
      </c>
      <c r="T5" s="9">
        <f t="shared" si="0"/>
        <v>45164</v>
      </c>
      <c r="U5" s="11">
        <f t="shared" si="0"/>
        <v>45165</v>
      </c>
      <c r="V5" s="10">
        <f>U5+1</f>
        <v>45166</v>
      </c>
      <c r="W5" s="9">
        <f>V5+1</f>
        <v>45167</v>
      </c>
      <c r="X5" s="9">
        <f t="shared" si="0"/>
        <v>45168</v>
      </c>
      <c r="Y5" s="9">
        <f t="shared" si="0"/>
        <v>45169</v>
      </c>
      <c r="Z5" s="9">
        <f t="shared" si="0"/>
        <v>45170</v>
      </c>
      <c r="AA5" s="9">
        <f t="shared" si="0"/>
        <v>45171</v>
      </c>
      <c r="AB5" s="11">
        <f t="shared" si="0"/>
        <v>45172</v>
      </c>
      <c r="AC5" s="10">
        <f>AB5+1</f>
        <v>45173</v>
      </c>
      <c r="AD5" s="9">
        <f>AC5+1</f>
        <v>45174</v>
      </c>
      <c r="AE5" s="9">
        <f t="shared" si="0"/>
        <v>45175</v>
      </c>
      <c r="AF5" s="9">
        <f t="shared" si="0"/>
        <v>45176</v>
      </c>
      <c r="AG5" s="9">
        <f t="shared" si="0"/>
        <v>45177</v>
      </c>
      <c r="AH5" s="9">
        <f t="shared" si="0"/>
        <v>45178</v>
      </c>
      <c r="AI5" s="11">
        <f t="shared" si="0"/>
        <v>45179</v>
      </c>
      <c r="AJ5" s="10">
        <f>AI5+1</f>
        <v>45180</v>
      </c>
      <c r="AK5" s="9">
        <f>AJ5+1</f>
        <v>45181</v>
      </c>
      <c r="AL5" s="9">
        <f t="shared" si="0"/>
        <v>45182</v>
      </c>
      <c r="AM5" s="9">
        <f t="shared" si="0"/>
        <v>45183</v>
      </c>
      <c r="AN5" s="9">
        <f t="shared" si="0"/>
        <v>45184</v>
      </c>
      <c r="AO5" s="9">
        <f t="shared" si="0"/>
        <v>45185</v>
      </c>
      <c r="AP5" s="11">
        <f t="shared" si="0"/>
        <v>45186</v>
      </c>
      <c r="AQ5" s="10">
        <f>AP5+1</f>
        <v>45187</v>
      </c>
      <c r="AR5" s="9">
        <f>AQ5+1</f>
        <v>45188</v>
      </c>
      <c r="AS5" s="9">
        <f t="shared" si="0"/>
        <v>45189</v>
      </c>
      <c r="AT5" s="9">
        <f t="shared" si="0"/>
        <v>45190</v>
      </c>
      <c r="AU5" s="9">
        <f t="shared" si="0"/>
        <v>45191</v>
      </c>
      <c r="AV5" s="9">
        <f t="shared" si="0"/>
        <v>45192</v>
      </c>
      <c r="AW5" s="11">
        <f t="shared" si="0"/>
        <v>45193</v>
      </c>
      <c r="AX5" s="10">
        <f>AW5+1</f>
        <v>45194</v>
      </c>
      <c r="AY5" s="9">
        <f>AX5+1</f>
        <v>45195</v>
      </c>
      <c r="AZ5" s="9">
        <f t="shared" ref="AZ5:BD5" si="1">AY5+1</f>
        <v>45196</v>
      </c>
      <c r="BA5" s="9">
        <f t="shared" si="1"/>
        <v>45197</v>
      </c>
      <c r="BB5" s="9">
        <f t="shared" si="1"/>
        <v>45198</v>
      </c>
      <c r="BC5" s="9">
        <f t="shared" si="1"/>
        <v>45199</v>
      </c>
      <c r="BD5" s="11">
        <f t="shared" si="1"/>
        <v>45200</v>
      </c>
      <c r="BE5" s="10">
        <f>BD5+1</f>
        <v>45201</v>
      </c>
      <c r="BF5" s="9">
        <f>BE5+1</f>
        <v>45202</v>
      </c>
      <c r="BG5" s="9">
        <f t="shared" ref="BG5:BK5" si="2">BF5+1</f>
        <v>45203</v>
      </c>
      <c r="BH5" s="9">
        <f t="shared" si="2"/>
        <v>45204</v>
      </c>
      <c r="BI5" s="9">
        <f t="shared" si="2"/>
        <v>45205</v>
      </c>
      <c r="BJ5" s="9">
        <f t="shared" si="2"/>
        <v>45206</v>
      </c>
      <c r="BK5" s="11">
        <f t="shared" si="2"/>
        <v>45207</v>
      </c>
    </row>
    <row r="6" spans="1:63" ht="30" customHeight="1" thickBot="1" x14ac:dyDescent="0.3">
      <c r="A6" s="49" t="s">
        <v>31</v>
      </c>
      <c r="B6" s="7" t="s">
        <v>8</v>
      </c>
      <c r="C6" s="8" t="s">
        <v>3</v>
      </c>
      <c r="D6" s="8" t="s">
        <v>5</v>
      </c>
      <c r="E6" s="8" t="s">
        <v>6</v>
      </c>
      <c r="F6" s="8"/>
      <c r="G6" s="8" t="s">
        <v>7</v>
      </c>
      <c r="H6" s="12" t="str">
        <f t="shared" ref="H6" si="3">LEFT(TEXT(H5,"ddd"),1)</f>
        <v>M</v>
      </c>
      <c r="I6" s="12" t="str">
        <f>LEFT(TEXT(I5,"ddd"),1)</f>
        <v>T</v>
      </c>
      <c r="J6" s="12" t="str">
        <f t="shared" ref="I6:AQ6" si="4">LEFT(TEXT(J5,"ddd"),1)</f>
        <v>W</v>
      </c>
      <c r="K6" s="12" t="str">
        <f t="shared" si="4"/>
        <v>T</v>
      </c>
      <c r="L6" s="12" t="str">
        <f t="shared" si="4"/>
        <v>F</v>
      </c>
      <c r="M6" s="12" t="str">
        <f t="shared" si="4"/>
        <v>S</v>
      </c>
      <c r="N6" s="12" t="str">
        <f t="shared" si="4"/>
        <v>S</v>
      </c>
      <c r="O6" s="12" t="str">
        <f t="shared" si="4"/>
        <v>M</v>
      </c>
      <c r="P6" s="12" t="str">
        <f t="shared" si="4"/>
        <v>T</v>
      </c>
      <c r="Q6" s="12" t="str">
        <f t="shared" si="4"/>
        <v>W</v>
      </c>
      <c r="R6" s="12" t="str">
        <f t="shared" si="4"/>
        <v>T</v>
      </c>
      <c r="S6" s="12" t="str">
        <f t="shared" si="4"/>
        <v>F</v>
      </c>
      <c r="T6" s="12" t="str">
        <f t="shared" si="4"/>
        <v>S</v>
      </c>
      <c r="U6" s="12" t="str">
        <f t="shared" si="4"/>
        <v>S</v>
      </c>
      <c r="V6" s="12" t="str">
        <f t="shared" si="4"/>
        <v>M</v>
      </c>
      <c r="W6" s="12" t="str">
        <f t="shared" si="4"/>
        <v>T</v>
      </c>
      <c r="X6" s="12" t="str">
        <f t="shared" si="4"/>
        <v>W</v>
      </c>
      <c r="Y6" s="12" t="str">
        <f t="shared" si="4"/>
        <v>T</v>
      </c>
      <c r="Z6" s="12" t="str">
        <f t="shared" si="4"/>
        <v>F</v>
      </c>
      <c r="AA6" s="12" t="str">
        <f t="shared" si="4"/>
        <v>S</v>
      </c>
      <c r="AB6" s="12" t="str">
        <f t="shared" si="4"/>
        <v>S</v>
      </c>
      <c r="AC6" s="12" t="str">
        <f t="shared" si="4"/>
        <v>M</v>
      </c>
      <c r="AD6" s="12" t="str">
        <f t="shared" si="4"/>
        <v>T</v>
      </c>
      <c r="AE6" s="12" t="str">
        <f t="shared" si="4"/>
        <v>W</v>
      </c>
      <c r="AF6" s="12" t="str">
        <f t="shared" si="4"/>
        <v>T</v>
      </c>
      <c r="AG6" s="12" t="str">
        <f t="shared" si="4"/>
        <v>F</v>
      </c>
      <c r="AH6" s="12" t="str">
        <f t="shared" si="4"/>
        <v>S</v>
      </c>
      <c r="AI6" s="12" t="str">
        <f t="shared" si="4"/>
        <v>S</v>
      </c>
      <c r="AJ6" s="12" t="str">
        <f t="shared" si="4"/>
        <v>M</v>
      </c>
      <c r="AK6" s="12" t="str">
        <f t="shared" si="4"/>
        <v>T</v>
      </c>
      <c r="AL6" s="12" t="str">
        <f t="shared" si="4"/>
        <v>W</v>
      </c>
      <c r="AM6" s="12" t="str">
        <f t="shared" si="4"/>
        <v>T</v>
      </c>
      <c r="AN6" s="12" t="str">
        <f t="shared" si="4"/>
        <v>F</v>
      </c>
      <c r="AO6" s="12" t="str">
        <f t="shared" si="4"/>
        <v>S</v>
      </c>
      <c r="AP6" s="12" t="str">
        <f t="shared" si="4"/>
        <v>S</v>
      </c>
      <c r="AQ6" s="12" t="str">
        <f t="shared" si="4"/>
        <v>M</v>
      </c>
      <c r="AR6" s="12" t="str">
        <f t="shared" ref="AR6:BK6" si="5">LEFT(TEXT(AR5,"ddd"),1)</f>
        <v>T</v>
      </c>
      <c r="AS6" s="12" t="str">
        <f t="shared" si="5"/>
        <v>W</v>
      </c>
      <c r="AT6" s="12" t="str">
        <f t="shared" si="5"/>
        <v>T</v>
      </c>
      <c r="AU6" s="12" t="str">
        <f t="shared" si="5"/>
        <v>F</v>
      </c>
      <c r="AV6" s="12" t="str">
        <f t="shared" si="5"/>
        <v>S</v>
      </c>
      <c r="AW6" s="12" t="str">
        <f t="shared" si="5"/>
        <v>S</v>
      </c>
      <c r="AX6" s="12" t="str">
        <f t="shared" si="5"/>
        <v>M</v>
      </c>
      <c r="AY6" s="12" t="str">
        <f t="shared" si="5"/>
        <v>T</v>
      </c>
      <c r="AZ6" s="12" t="str">
        <f t="shared" si="5"/>
        <v>W</v>
      </c>
      <c r="BA6" s="12" t="str">
        <f t="shared" si="5"/>
        <v>T</v>
      </c>
      <c r="BB6" s="12" t="str">
        <f t="shared" si="5"/>
        <v>F</v>
      </c>
      <c r="BC6" s="12" t="str">
        <f t="shared" si="5"/>
        <v>S</v>
      </c>
      <c r="BD6" s="12" t="str">
        <f t="shared" si="5"/>
        <v>S</v>
      </c>
      <c r="BE6" s="12" t="str">
        <f t="shared" si="5"/>
        <v>M</v>
      </c>
      <c r="BF6" s="12" t="str">
        <f t="shared" si="5"/>
        <v>T</v>
      </c>
      <c r="BG6" s="12" t="str">
        <f t="shared" si="5"/>
        <v>W</v>
      </c>
      <c r="BH6" s="12" t="str">
        <f t="shared" si="5"/>
        <v>T</v>
      </c>
      <c r="BI6" s="12" t="str">
        <f t="shared" si="5"/>
        <v>F</v>
      </c>
      <c r="BJ6" s="12" t="str">
        <f t="shared" si="5"/>
        <v>S</v>
      </c>
      <c r="BK6" s="12" t="str">
        <f t="shared" si="5"/>
        <v>S</v>
      </c>
    </row>
    <row r="7" spans="1:63" ht="30" hidden="1" customHeight="1" thickBot="1" x14ac:dyDescent="0.3">
      <c r="A7" s="48" t="s">
        <v>36</v>
      </c>
      <c r="D7"/>
      <c r="G7" t="str">
        <f>IF(OR(ISBLANK(task_start),ISBLANK(task_end)),"",task_end-task_start+1)</f>
        <v/>
      </c>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row>
    <row r="8" spans="1:63" s="2" customFormat="1" ht="30" customHeight="1" thickBot="1" x14ac:dyDescent="0.3">
      <c r="A8" s="49" t="s">
        <v>32</v>
      </c>
      <c r="B8" s="15" t="s">
        <v>0</v>
      </c>
      <c r="C8" s="16"/>
      <c r="D8" s="17"/>
      <c r="E8" s="17"/>
      <c r="F8" s="14"/>
      <c r="G8" s="14" t="str">
        <f t="shared" ref="G8:G27" si="6">IF(OR(ISBLANK(task_start),ISBLANK(task_end)),"",task_end-task_start+1)</f>
        <v/>
      </c>
      <c r="H8" s="34"/>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row>
    <row r="9" spans="1:63" s="2" customFormat="1" ht="30" customHeight="1" thickBot="1" x14ac:dyDescent="0.3">
      <c r="A9" s="49" t="s">
        <v>37</v>
      </c>
      <c r="B9" s="64" t="s">
        <v>38</v>
      </c>
      <c r="C9" s="18">
        <v>1</v>
      </c>
      <c r="D9" s="17">
        <v>45140</v>
      </c>
      <c r="E9" s="17">
        <v>45153</v>
      </c>
      <c r="F9" s="14"/>
      <c r="G9" s="14">
        <f t="shared" si="6"/>
        <v>14</v>
      </c>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row>
    <row r="10" spans="1:63" s="2" customFormat="1" ht="30" customHeight="1" thickBot="1" x14ac:dyDescent="0.3">
      <c r="A10" s="49" t="s">
        <v>33</v>
      </c>
      <c r="B10" s="64" t="s">
        <v>39</v>
      </c>
      <c r="C10" s="18">
        <v>0.6</v>
      </c>
      <c r="D10" s="17">
        <v>45153</v>
      </c>
      <c r="E10" s="17">
        <v>45163</v>
      </c>
      <c r="F10" s="14"/>
      <c r="G10" s="14">
        <f t="shared" si="6"/>
        <v>11</v>
      </c>
      <c r="H10" s="34"/>
      <c r="I10" s="34"/>
      <c r="J10" s="34"/>
      <c r="K10" s="34"/>
      <c r="L10" s="34"/>
      <c r="M10" s="34"/>
      <c r="N10" s="34"/>
      <c r="O10" s="34"/>
      <c r="P10" s="34"/>
      <c r="Q10" s="34"/>
      <c r="R10" s="34"/>
      <c r="S10" s="34"/>
      <c r="T10" s="35"/>
      <c r="U10" s="35"/>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row>
    <row r="11" spans="1:63" s="2" customFormat="1" ht="30" customHeight="1" thickBot="1" x14ac:dyDescent="0.3">
      <c r="A11" s="48"/>
      <c r="B11" s="64" t="s">
        <v>40</v>
      </c>
      <c r="C11" s="18">
        <v>0.5</v>
      </c>
      <c r="D11" s="17">
        <v>45163</v>
      </c>
      <c r="E11" s="17">
        <v>45170</v>
      </c>
      <c r="F11" s="14"/>
      <c r="G11" s="14">
        <f t="shared" si="6"/>
        <v>8</v>
      </c>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row>
    <row r="12" spans="1:63" s="2" customFormat="1" ht="30" customHeight="1" thickBot="1" x14ac:dyDescent="0.3">
      <c r="A12" s="48"/>
      <c r="B12" s="64" t="s">
        <v>41</v>
      </c>
      <c r="C12" s="18">
        <v>0.25</v>
      </c>
      <c r="D12" s="17">
        <v>45170</v>
      </c>
      <c r="E12" s="17">
        <v>45173</v>
      </c>
      <c r="F12" s="14"/>
      <c r="G12" s="14">
        <f t="shared" si="6"/>
        <v>4</v>
      </c>
      <c r="H12" s="34"/>
      <c r="I12" s="34"/>
      <c r="J12" s="34"/>
      <c r="K12" s="34"/>
      <c r="L12" s="34"/>
      <c r="M12" s="34"/>
      <c r="N12" s="34"/>
      <c r="O12" s="34"/>
      <c r="P12" s="34"/>
      <c r="Q12" s="34"/>
      <c r="R12" s="34"/>
      <c r="S12" s="34"/>
      <c r="T12" s="34"/>
      <c r="U12" s="34"/>
      <c r="V12" s="34"/>
      <c r="W12" s="34"/>
      <c r="X12" s="35"/>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row>
    <row r="13" spans="1:63" s="2" customFormat="1" ht="30" customHeight="1" thickBot="1" x14ac:dyDescent="0.3">
      <c r="A13" s="48"/>
      <c r="B13" s="64" t="s">
        <v>42</v>
      </c>
      <c r="C13" s="18"/>
      <c r="D13" s="17">
        <v>45173</v>
      </c>
      <c r="E13" s="17">
        <v>45179</v>
      </c>
      <c r="F13" s="14"/>
      <c r="G13" s="14">
        <f t="shared" si="6"/>
        <v>7</v>
      </c>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row>
    <row r="14" spans="1:63" s="2" customFormat="1" ht="30" customHeight="1" thickBot="1" x14ac:dyDescent="0.3">
      <c r="A14" s="49" t="s">
        <v>34</v>
      </c>
      <c r="B14" s="19" t="s">
        <v>1</v>
      </c>
      <c r="C14" s="20"/>
      <c r="D14" s="21"/>
      <c r="E14" s="22"/>
      <c r="F14" s="14"/>
      <c r="G14" s="14" t="str">
        <f t="shared" si="6"/>
        <v/>
      </c>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row>
    <row r="15" spans="1:63" s="2" customFormat="1" ht="30" customHeight="1" thickBot="1" x14ac:dyDescent="0.3">
      <c r="A15" s="49"/>
      <c r="B15" s="65" t="s">
        <v>43</v>
      </c>
      <c r="C15" s="23">
        <v>0.5</v>
      </c>
      <c r="D15" s="21">
        <v>45179</v>
      </c>
      <c r="E15" s="21">
        <v>45189</v>
      </c>
      <c r="F15" s="14"/>
      <c r="G15" s="14">
        <f t="shared" si="6"/>
        <v>11</v>
      </c>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row>
    <row r="16" spans="1:63" s="2" customFormat="1" ht="30" customHeight="1" thickBot="1" x14ac:dyDescent="0.3">
      <c r="A16" s="48"/>
      <c r="B16" s="65" t="s">
        <v>44</v>
      </c>
      <c r="C16" s="23">
        <v>0.5</v>
      </c>
      <c r="D16" s="21">
        <v>45189</v>
      </c>
      <c r="E16" s="21">
        <v>45194</v>
      </c>
      <c r="F16" s="14"/>
      <c r="G16" s="14">
        <f t="shared" si="6"/>
        <v>6</v>
      </c>
      <c r="H16" s="34"/>
      <c r="I16" s="34"/>
      <c r="J16" s="34"/>
      <c r="K16" s="34"/>
      <c r="L16" s="34"/>
      <c r="M16" s="34"/>
      <c r="N16" s="34"/>
      <c r="O16" s="34"/>
      <c r="P16" s="34"/>
      <c r="Q16" s="34"/>
      <c r="R16" s="34"/>
      <c r="S16" s="34"/>
      <c r="T16" s="35"/>
      <c r="U16" s="35"/>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row>
    <row r="17" spans="1:63" s="2" customFormat="1" ht="30" customHeight="1" thickBot="1" x14ac:dyDescent="0.3">
      <c r="A17" s="48"/>
      <c r="B17" s="65" t="s">
        <v>45</v>
      </c>
      <c r="C17" s="23"/>
      <c r="D17" s="21">
        <v>45194</v>
      </c>
      <c r="E17" s="21">
        <v>45196</v>
      </c>
      <c r="F17" s="14"/>
      <c r="G17" s="14">
        <f t="shared" si="6"/>
        <v>3</v>
      </c>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row>
    <row r="18" spans="1:63" s="2" customFormat="1" ht="30" customHeight="1" thickBot="1" x14ac:dyDescent="0.3">
      <c r="A18" s="48"/>
      <c r="B18" s="65" t="s">
        <v>46</v>
      </c>
      <c r="C18" s="23"/>
      <c r="D18" s="21">
        <v>45196</v>
      </c>
      <c r="E18" s="21">
        <v>45197</v>
      </c>
      <c r="F18" s="14"/>
      <c r="G18" s="14">
        <f t="shared" si="6"/>
        <v>2</v>
      </c>
      <c r="H18" s="34"/>
      <c r="I18" s="34"/>
      <c r="J18" s="34"/>
      <c r="K18" s="34"/>
      <c r="L18" s="34"/>
      <c r="M18" s="34"/>
      <c r="N18" s="34"/>
      <c r="O18" s="34"/>
      <c r="P18" s="34"/>
      <c r="Q18" s="34"/>
      <c r="R18" s="34"/>
      <c r="S18" s="34"/>
      <c r="T18" s="34"/>
      <c r="U18" s="34"/>
      <c r="V18" s="34"/>
      <c r="W18" s="34"/>
      <c r="X18" s="35"/>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row>
    <row r="19" spans="1:63" s="2" customFormat="1" ht="30" customHeight="1" thickBot="1" x14ac:dyDescent="0.3">
      <c r="A19" s="48"/>
      <c r="B19" s="65" t="s">
        <v>47</v>
      </c>
      <c r="C19" s="23"/>
      <c r="D19" s="21">
        <v>45197</v>
      </c>
      <c r="E19" s="21">
        <v>45197</v>
      </c>
      <c r="F19" s="14"/>
      <c r="G19" s="14">
        <f t="shared" si="6"/>
        <v>1</v>
      </c>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row>
    <row r="20" spans="1:63" s="2" customFormat="1" ht="30" customHeight="1" thickBot="1" x14ac:dyDescent="0.3">
      <c r="A20" s="48" t="s">
        <v>25</v>
      </c>
      <c r="B20" s="24" t="s">
        <v>9</v>
      </c>
      <c r="C20" s="25"/>
      <c r="D20" s="26"/>
      <c r="E20" s="27"/>
      <c r="F20" s="14"/>
      <c r="G20" s="14" t="str">
        <f t="shared" si="6"/>
        <v/>
      </c>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row>
    <row r="21" spans="1:63" s="2" customFormat="1" ht="30" customHeight="1" thickBot="1" x14ac:dyDescent="0.3">
      <c r="A21" s="48"/>
      <c r="B21" s="66" t="s">
        <v>48</v>
      </c>
      <c r="C21" s="28"/>
      <c r="D21" s="26">
        <v>45197</v>
      </c>
      <c r="E21" s="26">
        <v>45200</v>
      </c>
      <c r="F21" s="14"/>
      <c r="G21" s="14">
        <f t="shared" si="6"/>
        <v>4</v>
      </c>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row>
    <row r="22" spans="1:63" s="2" customFormat="1" ht="30" customHeight="1" thickBot="1" x14ac:dyDescent="0.3">
      <c r="A22" s="48"/>
      <c r="B22" s="66" t="s">
        <v>49</v>
      </c>
      <c r="C22" s="28"/>
      <c r="D22" s="26">
        <v>45200</v>
      </c>
      <c r="E22" s="26">
        <v>45201</v>
      </c>
      <c r="F22" s="14"/>
      <c r="G22" s="14">
        <f t="shared" si="6"/>
        <v>2</v>
      </c>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row>
    <row r="23" spans="1:63" s="2" customFormat="1" ht="30" customHeight="1" thickBot="1" x14ac:dyDescent="0.3">
      <c r="A23" s="48"/>
      <c r="B23" s="66" t="s">
        <v>50</v>
      </c>
      <c r="C23" s="28"/>
      <c r="D23" s="26">
        <v>45201</v>
      </c>
      <c r="E23" s="26">
        <v>45204</v>
      </c>
      <c r="F23" s="14"/>
      <c r="G23" s="14">
        <f t="shared" si="6"/>
        <v>4</v>
      </c>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row>
    <row r="24" spans="1:63" s="2" customFormat="1" ht="30" customHeight="1" thickBot="1" x14ac:dyDescent="0.3">
      <c r="A24" s="48"/>
      <c r="B24" s="66" t="s">
        <v>51</v>
      </c>
      <c r="C24" s="28"/>
      <c r="D24" s="26">
        <v>45204</v>
      </c>
      <c r="E24" s="26">
        <v>45206</v>
      </c>
      <c r="F24" s="14"/>
      <c r="G24" s="14">
        <f t="shared" si="6"/>
        <v>3</v>
      </c>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row>
    <row r="25" spans="1:63" s="2" customFormat="1" ht="30" customHeight="1" thickBot="1" x14ac:dyDescent="0.3">
      <c r="A25" s="48"/>
      <c r="B25" s="66" t="s">
        <v>52</v>
      </c>
      <c r="C25" s="28"/>
      <c r="D25" s="26">
        <v>45206</v>
      </c>
      <c r="E25" s="26">
        <v>45207</v>
      </c>
      <c r="F25" s="14"/>
      <c r="G25" s="14">
        <f t="shared" si="6"/>
        <v>2</v>
      </c>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row>
    <row r="26" spans="1:63" s="2" customFormat="1" ht="30" customHeight="1" thickBot="1" x14ac:dyDescent="0.3">
      <c r="A26" s="48" t="s">
        <v>27</v>
      </c>
      <c r="B26" s="54"/>
      <c r="C26" s="13"/>
      <c r="D26" s="53"/>
      <c r="E26" s="53"/>
      <c r="F26" s="14"/>
      <c r="G26" s="14" t="str">
        <f t="shared" si="6"/>
        <v/>
      </c>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row>
    <row r="27" spans="1:63" s="2" customFormat="1" ht="30" customHeight="1" thickBot="1" x14ac:dyDescent="0.3">
      <c r="A27" s="49" t="s">
        <v>26</v>
      </c>
      <c r="B27" s="29" t="s">
        <v>2</v>
      </c>
      <c r="C27" s="30"/>
      <c r="D27" s="31"/>
      <c r="E27" s="32"/>
      <c r="F27" s="33"/>
      <c r="G27" s="33" t="str">
        <f t="shared" si="6"/>
        <v/>
      </c>
      <c r="H27" s="36"/>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6"/>
      <c r="BF27" s="36"/>
      <c r="BG27" s="36"/>
      <c r="BH27" s="36"/>
      <c r="BI27" s="36"/>
      <c r="BJ27" s="36"/>
      <c r="BK27" s="36"/>
    </row>
    <row r="28" spans="1:63" ht="30" customHeight="1" x14ac:dyDescent="0.25">
      <c r="F28" s="5"/>
    </row>
    <row r="29" spans="1:63" ht="30" customHeight="1" x14ac:dyDescent="0.25">
      <c r="E29" s="50"/>
    </row>
  </sheetData>
  <mergeCells count="9">
    <mergeCell ref="BE4:BK4"/>
    <mergeCell ref="D3:E3"/>
    <mergeCell ref="H4:N4"/>
    <mergeCell ref="O4:U4"/>
    <mergeCell ref="V4:AB4"/>
    <mergeCell ref="AC4:AI4"/>
    <mergeCell ref="AJ4:AP4"/>
    <mergeCell ref="AQ4:AW4"/>
    <mergeCell ref="AX4:BD4"/>
  </mergeCells>
  <conditionalFormatting sqref="C7:C27">
    <cfRule type="dataBar" priority="1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K27">
    <cfRule type="expression" dxfId="2" priority="35">
      <formula>AND(TODAY()&gt;=H$5,TODAY()&lt;I$5)</formula>
    </cfRule>
  </conditionalFormatting>
  <conditionalFormatting sqref="H7:BK27">
    <cfRule type="expression" dxfId="1" priority="29">
      <formula>AND(task_start&lt;=H$5,ROUNDDOWN((task_end-task_start+1)*task_progress,0)+task_start-1&gt;=H$5)</formula>
    </cfRule>
    <cfRule type="expression" dxfId="0" priority="30" stopIfTrue="1">
      <formula>AND(task_end&gt;=H$5,task_start&lt;I$5)</formula>
    </cfRule>
  </conditionalFormatting>
  <conditionalFormatting sqref="B15:B19">
    <cfRule type="dataBar" priority="2">
      <dataBar>
        <cfvo type="num" val="0"/>
        <cfvo type="num" val="1"/>
        <color theme="0" tint="-0.249977111117893"/>
      </dataBar>
      <extLst>
        <ext xmlns:x14="http://schemas.microsoft.com/office/spreadsheetml/2009/9/main" uri="{B025F937-C7B1-47D3-B67F-A62EFF666E3E}">
          <x14:id>{9E8063DF-EC62-4319-9A92-1B994AFD73DD}</x14:id>
        </ext>
      </extLst>
    </cfRule>
  </conditionalFormatting>
  <conditionalFormatting sqref="B21:B25">
    <cfRule type="dataBar" priority="1">
      <dataBar>
        <cfvo type="num" val="0"/>
        <cfvo type="num" val="1"/>
        <color theme="0" tint="-0.249977111117893"/>
      </dataBar>
      <extLst>
        <ext xmlns:x14="http://schemas.microsoft.com/office/spreadsheetml/2009/9/main" uri="{B025F937-C7B1-47D3-B67F-A62EFF666E3E}">
          <x14:id>{0406403B-978D-4AA0-B864-ED2EB6C3D142}</x14:id>
        </ext>
      </extLst>
    </cfRule>
  </conditionalFormatting>
  <dataValidations count="1">
    <dataValidation type="whole" operator="greaterThanOrEqual" allowBlank="1" showInputMessage="1" promptTitle="Display Week" prompt="Changing this number will scroll the Gantt Chart view." sqref="D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C7:C27</xm:sqref>
        </x14:conditionalFormatting>
        <x14:conditionalFormatting xmlns:xm="http://schemas.microsoft.com/office/excel/2006/main">
          <x14:cfRule type="dataBar" id="{9E8063DF-EC62-4319-9A92-1B994AFD73DD}">
            <x14:dataBar minLength="0" maxLength="100" gradient="0">
              <x14:cfvo type="num">
                <xm:f>0</xm:f>
              </x14:cfvo>
              <x14:cfvo type="num">
                <xm:f>1</xm:f>
              </x14:cfvo>
              <x14:negativeFillColor rgb="FFFF0000"/>
              <x14:axisColor rgb="FF000000"/>
            </x14:dataBar>
          </x14:cfRule>
          <xm:sqref>B15:B19</xm:sqref>
        </x14:conditionalFormatting>
        <x14:conditionalFormatting xmlns:xm="http://schemas.microsoft.com/office/excel/2006/main">
          <x14:cfRule type="dataBar" id="{0406403B-978D-4AA0-B864-ED2EB6C3D142}">
            <x14:dataBar minLength="0" maxLength="100" gradient="0">
              <x14:cfvo type="num">
                <xm:f>0</xm:f>
              </x14:cfvo>
              <x14:cfvo type="num">
                <xm:f>1</xm:f>
              </x14:cfvo>
              <x14:negativeFillColor rgb="FFFF0000"/>
              <x14:axisColor rgb="FF000000"/>
            </x14:dataBar>
          </x14:cfRule>
          <xm:sqref>B21:B25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38" customWidth="1"/>
    <col min="2" max="16384" width="9.140625" style="1"/>
  </cols>
  <sheetData>
    <row r="1" spans="1:2" ht="46.5" customHeight="1" x14ac:dyDescent="0.2"/>
    <row r="2" spans="1:2" s="40" customFormat="1" ht="15.75" x14ac:dyDescent="0.25">
      <c r="A2" s="39" t="s">
        <v>12</v>
      </c>
      <c r="B2" s="39"/>
    </row>
    <row r="3" spans="1:2" s="44" customFormat="1" ht="27" customHeight="1" x14ac:dyDescent="0.25">
      <c r="A3" s="58" t="s">
        <v>17</v>
      </c>
      <c r="B3" s="45"/>
    </row>
    <row r="4" spans="1:2" s="41" customFormat="1" ht="26.25" x14ac:dyDescent="0.4">
      <c r="A4" s="42" t="s">
        <v>11</v>
      </c>
    </row>
    <row r="5" spans="1:2" ht="74.099999999999994" customHeight="1" x14ac:dyDescent="0.2">
      <c r="A5" s="43" t="s">
        <v>20</v>
      </c>
    </row>
    <row r="6" spans="1:2" ht="26.25" customHeight="1" x14ac:dyDescent="0.2">
      <c r="A6" s="42" t="s">
        <v>23</v>
      </c>
    </row>
    <row r="7" spans="1:2" s="38" customFormat="1" ht="204.95" customHeight="1" x14ac:dyDescent="0.25">
      <c r="A7" s="47" t="s">
        <v>22</v>
      </c>
    </row>
    <row r="8" spans="1:2" s="41" customFormat="1" ht="26.25" x14ac:dyDescent="0.4">
      <c r="A8" s="42" t="s">
        <v>13</v>
      </c>
    </row>
    <row r="9" spans="1:2" ht="60" x14ac:dyDescent="0.2">
      <c r="A9" s="43" t="s">
        <v>21</v>
      </c>
    </row>
    <row r="10" spans="1:2" s="38" customFormat="1" ht="27.95" customHeight="1" x14ac:dyDescent="0.25">
      <c r="A10" s="46" t="s">
        <v>19</v>
      </c>
    </row>
    <row r="11" spans="1:2" s="41" customFormat="1" ht="26.25" x14ac:dyDescent="0.4">
      <c r="A11" s="42" t="s">
        <v>10</v>
      </c>
    </row>
    <row r="12" spans="1:2" ht="30" x14ac:dyDescent="0.2">
      <c r="A12" s="43" t="s">
        <v>18</v>
      </c>
    </row>
    <row r="13" spans="1:2" s="38" customFormat="1" ht="27.95" customHeight="1" x14ac:dyDescent="0.25">
      <c r="A13" s="46" t="s">
        <v>4</v>
      </c>
    </row>
    <row r="14" spans="1:2" s="41" customFormat="1" ht="26.25" x14ac:dyDescent="0.4">
      <c r="A14" s="42" t="s">
        <v>14</v>
      </c>
    </row>
    <row r="15" spans="1:2" ht="75" customHeight="1" x14ac:dyDescent="0.2">
      <c r="A15" s="43" t="s">
        <v>15</v>
      </c>
    </row>
    <row r="16" spans="1:2" ht="75" x14ac:dyDescent="0.2">
      <c r="A16" s="4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2023-08-23T04:10:29Z</dcterms:modified>
</cp:coreProperties>
</file>