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camer\Documents\3. Uni\Year 3\Agile\"/>
    </mc:Choice>
  </mc:AlternateContent>
  <xr:revisionPtr revIDLastSave="0" documentId="13_ncr:1_{7C87C0E3-59E7-4425-8362-50CFEA4800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rint 2 Backlog" sheetId="1" r:id="rId1"/>
    <sheet name="Team Roster" sheetId="3" r:id="rId2"/>
    <sheet name="Analy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M18" i="1" s="1"/>
  <c r="D17" i="1"/>
  <c r="M17" i="1" s="1"/>
  <c r="D20" i="1"/>
  <c r="M20" i="1" s="1"/>
  <c r="D19" i="1"/>
  <c r="M19" i="1" s="1"/>
  <c r="D16" i="1"/>
  <c r="M16" i="1" s="1"/>
  <c r="D15" i="1"/>
  <c r="M15" i="1" s="1"/>
  <c r="D14" i="1" l="1"/>
  <c r="M14" i="1" s="1"/>
  <c r="D13" i="1"/>
  <c r="M13" i="1" s="1"/>
  <c r="D12" i="1"/>
  <c r="M12" i="1" s="1"/>
  <c r="D6" i="1"/>
  <c r="M6" i="1" s="1"/>
  <c r="D4" i="1"/>
  <c r="M4" i="1" s="1"/>
  <c r="D5" i="1" l="1"/>
  <c r="M5" i="1" s="1"/>
  <c r="D7" i="1"/>
  <c r="M7" i="1" s="1"/>
  <c r="D8" i="1"/>
  <c r="M8" i="1" s="1"/>
  <c r="D9" i="1"/>
  <c r="M9" i="1" s="1"/>
  <c r="D10" i="1"/>
  <c r="M10" i="1" s="1"/>
  <c r="D11" i="1"/>
  <c r="M11" i="1" s="1"/>
  <c r="D3" i="1"/>
  <c r="M3" i="1" s="1"/>
  <c r="A2" i="4"/>
  <c r="E6" i="4" s="1"/>
  <c r="C6" i="4" l="1"/>
  <c r="A6" i="4"/>
  <c r="B6" i="4"/>
  <c r="D6" i="4"/>
</calcChain>
</file>

<file path=xl/sharedStrings.xml><?xml version="1.0" encoding="utf-8"?>
<sst xmlns="http://schemas.openxmlformats.org/spreadsheetml/2006/main" count="75" uniqueCount="57">
  <si>
    <t>Story</t>
  </si>
  <si>
    <t>Tasks</t>
  </si>
  <si>
    <t>Points</t>
  </si>
  <si>
    <t>Assignee</t>
  </si>
  <si>
    <t>Sort list of procedures</t>
  </si>
  <si>
    <t>By distance in radius</t>
  </si>
  <si>
    <t>View Map</t>
  </si>
  <si>
    <t>Find a suitable API</t>
  </si>
  <si>
    <t>Display map on GUI</t>
  </si>
  <si>
    <t>Display radius on map around the live location</t>
  </si>
  <si>
    <t>Choose radius to find locations in</t>
  </si>
  <si>
    <t>Click on pins to gain more information</t>
  </si>
  <si>
    <t>Day 1</t>
  </si>
  <si>
    <t>Day 2</t>
  </si>
  <si>
    <t>Day 3</t>
  </si>
  <si>
    <t>Day 4</t>
  </si>
  <si>
    <t>Day 5</t>
  </si>
  <si>
    <t>Points Completed</t>
  </si>
  <si>
    <t>Total Points for Sprint</t>
  </si>
  <si>
    <t>Points Remaining</t>
  </si>
  <si>
    <t>Complete</t>
  </si>
  <si>
    <t>GUI for setting radius</t>
  </si>
  <si>
    <t>Create GUI</t>
  </si>
  <si>
    <t>Refine integration</t>
  </si>
  <si>
    <t>Create GUI output</t>
  </si>
  <si>
    <t>Click on a pin</t>
  </si>
  <si>
    <t>Retrieve information from database</t>
  </si>
  <si>
    <t>Retrieve information from pin</t>
  </si>
  <si>
    <t>Find design on boostrap</t>
  </si>
  <si>
    <t>User can access website</t>
  </si>
  <si>
    <t>Host the website</t>
  </si>
  <si>
    <t>Create database connection</t>
  </si>
  <si>
    <t>Implement map viewer</t>
  </si>
  <si>
    <t>Implement list output</t>
  </si>
  <si>
    <t>Implement search restriction controls</t>
  </si>
  <si>
    <t>Lachlan</t>
  </si>
  <si>
    <t>Cameron</t>
  </si>
  <si>
    <t>Nicole</t>
  </si>
  <si>
    <t>Place a pin on the map at live location</t>
  </si>
  <si>
    <t>Steven</t>
  </si>
  <si>
    <t>Cai</t>
  </si>
  <si>
    <t>Andrew</t>
  </si>
  <si>
    <t>Name</t>
  </si>
  <si>
    <t>Matriculation Number</t>
  </si>
  <si>
    <t>Cameron McNeill</t>
  </si>
  <si>
    <t>Steven Marshall</t>
  </si>
  <si>
    <t>Lachlan Dow</t>
  </si>
  <si>
    <t>Nicole Orr</t>
  </si>
  <si>
    <t>Andrew Holligan</t>
  </si>
  <si>
    <t>Cai Jingfan</t>
  </si>
  <si>
    <t>2396229@dundee.ac.uk</t>
  </si>
  <si>
    <t>ajholligan@dundee.ac.uk</t>
  </si>
  <si>
    <t>nmorr@dundee.ac.uk</t>
  </si>
  <si>
    <t>lxdow@dundee.ac.uk</t>
  </si>
  <si>
    <t>stevenm682@gmail.com</t>
  </si>
  <si>
    <t>cxmcneill@dundee.ac.uk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</si>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</sst>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Analytics!$A$6:$E$6</c:f>
              <c:numCache>
                <c:formatCode>General</c:formatCode>
                <c:ptCount val="5"/>
                <c:pt idx="0">
                  <c:v>41</c:v>
                </c:pt>
                <c:pt idx="1">
                  <c:v>35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03B-8E92-643D9BC9AD01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Analytics!$A$2:$E$2</c:f>
              <c:numCache>
                <c:formatCode>General</c:formatCode>
                <c:ptCount val="5"/>
                <c:pt idx="0">
                  <c:v>41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F-403B-8E92-643D9BC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91199"/>
        <c:axId val="111388287"/>
      </c:lineChart>
      <c:catAx>
        <c:axId val="1113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287"/>
        <c:crosses val="autoZero"/>
        <c:auto val="1"/>
        <c:lblAlgn val="ctr"/>
        <c:lblOffset val="100"/>
        <c:noMultiLvlLbl val="0"/>
      </c:catAx>
      <c:valAx>
        <c:axId val="1113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19</xdr:col>
      <xdr:colOff>114300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morr@dundee.ac.uk" TargetMode="External"/><Relationship Id="rId2" Type="http://schemas.openxmlformats.org/officeDocument/2006/relationships/hyperlink" Target="mailto:ajholligan@dundee.ac.uk" TargetMode="External"/><Relationship Id="rId1" Type="http://schemas.openxmlformats.org/officeDocument/2006/relationships/hyperlink" Target="mailto:2396229@dundee.ac.uk" TargetMode="External"/><Relationship Id="rId6" Type="http://schemas.openxmlformats.org/officeDocument/2006/relationships/hyperlink" Target="mailto:cxmcneill@dundee.ac.uk" TargetMode="External"/><Relationship Id="rId5" Type="http://schemas.openxmlformats.org/officeDocument/2006/relationships/hyperlink" Target="mailto:stevenm682@gmail.com" TargetMode="External"/><Relationship Id="rId4" Type="http://schemas.openxmlformats.org/officeDocument/2006/relationships/hyperlink" Target="mailto:lxdow@dundee.ac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10" zoomScaleNormal="110" workbookViewId="0">
      <selection activeCell="J9" sqref="J9"/>
    </sheetView>
  </sheetViews>
  <sheetFormatPr defaultRowHeight="15" x14ac:dyDescent="0.25"/>
  <cols>
    <col min="1" max="2" width="27.7109375" style="5" customWidth="1"/>
    <col min="3" max="3" width="9.140625" style="1"/>
    <col min="4" max="4" width="10.5703125" style="1" customWidth="1"/>
    <col min="5" max="5" width="18.7109375" customWidth="1"/>
    <col min="6" max="6" width="2.7109375" style="2" customWidth="1"/>
    <col min="12" max="12" width="2.7109375" style="2" customWidth="1"/>
    <col min="13" max="13" width="17.7109375" customWidth="1"/>
  </cols>
  <sheetData>
    <row r="1" spans="1:13" ht="15" customHeight="1" x14ac:dyDescent="0.25">
      <c r="A1" s="4"/>
      <c r="B1" s="4"/>
      <c r="C1" s="3"/>
      <c r="D1" s="8" t="s">
        <v>19</v>
      </c>
      <c r="E1" s="2"/>
      <c r="G1" s="7" t="s">
        <v>17</v>
      </c>
      <c r="H1" s="7"/>
      <c r="I1" s="7"/>
      <c r="J1" s="7"/>
      <c r="K1" s="7"/>
      <c r="M1" s="2"/>
    </row>
    <row r="2" spans="1:13" x14ac:dyDescent="0.25">
      <c r="A2" s="4" t="s">
        <v>0</v>
      </c>
      <c r="B2" s="4" t="s">
        <v>1</v>
      </c>
      <c r="C2" s="3" t="s">
        <v>2</v>
      </c>
      <c r="D2" s="8"/>
      <c r="E2" s="2" t="s">
        <v>3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20</v>
      </c>
    </row>
    <row r="3" spans="1:13" x14ac:dyDescent="0.25">
      <c r="A3" s="9" t="s">
        <v>4</v>
      </c>
      <c r="B3" s="5" t="s">
        <v>5</v>
      </c>
      <c r="C3" s="1">
        <v>1</v>
      </c>
      <c r="D3" s="1">
        <f t="shared" ref="D3:D20" si="0">C3 - SUM(G3:K3)</f>
        <v>0</v>
      </c>
      <c r="E3" t="s">
        <v>35</v>
      </c>
      <c r="H3">
        <v>1</v>
      </c>
      <c r="M3" t="str">
        <f>IF(D3 = 0,"Yes","No")</f>
        <v>Yes</v>
      </c>
    </row>
    <row r="4" spans="1:13" x14ac:dyDescent="0.25">
      <c r="A4" s="9"/>
      <c r="B4" s="5" t="s">
        <v>21</v>
      </c>
      <c r="C4" s="1">
        <v>1</v>
      </c>
      <c r="D4" s="1">
        <f t="shared" si="0"/>
        <v>0</v>
      </c>
      <c r="E4" t="s">
        <v>35</v>
      </c>
      <c r="H4">
        <v>1</v>
      </c>
      <c r="M4" t="str">
        <f>IF(D4 = 0,"Yes","No")</f>
        <v>Yes</v>
      </c>
    </row>
    <row r="5" spans="1:13" x14ac:dyDescent="0.25">
      <c r="A5" s="9" t="s">
        <v>6</v>
      </c>
      <c r="B5" s="5" t="s">
        <v>7</v>
      </c>
      <c r="C5" s="1">
        <v>1</v>
      </c>
      <c r="D5" s="1">
        <f t="shared" si="0"/>
        <v>0</v>
      </c>
      <c r="E5" t="s">
        <v>37</v>
      </c>
      <c r="I5">
        <v>1</v>
      </c>
      <c r="M5" t="str">
        <f t="shared" ref="M5:M20" si="1">IF(D5 = 0,"Yes","No")</f>
        <v>Yes</v>
      </c>
    </row>
    <row r="6" spans="1:13" x14ac:dyDescent="0.25">
      <c r="A6" s="9"/>
      <c r="B6" s="5" t="s">
        <v>23</v>
      </c>
      <c r="C6" s="1">
        <v>4</v>
      </c>
      <c r="D6" s="1">
        <f t="shared" si="0"/>
        <v>4</v>
      </c>
      <c r="E6" t="s">
        <v>36</v>
      </c>
      <c r="M6" t="str">
        <f t="shared" si="1"/>
        <v>No</v>
      </c>
    </row>
    <row r="7" spans="1:13" x14ac:dyDescent="0.25">
      <c r="A7" s="9"/>
      <c r="B7" s="5" t="s">
        <v>8</v>
      </c>
      <c r="C7" s="1">
        <v>3</v>
      </c>
      <c r="D7" s="1">
        <f t="shared" si="0"/>
        <v>0</v>
      </c>
      <c r="E7" t="s">
        <v>40</v>
      </c>
      <c r="H7">
        <v>1</v>
      </c>
      <c r="I7">
        <v>2</v>
      </c>
      <c r="M7" t="str">
        <f t="shared" si="1"/>
        <v>Yes</v>
      </c>
    </row>
    <row r="8" spans="1:13" ht="30" x14ac:dyDescent="0.25">
      <c r="A8" s="9"/>
      <c r="B8" s="5" t="s">
        <v>38</v>
      </c>
      <c r="C8" s="1">
        <v>2</v>
      </c>
      <c r="D8" s="1">
        <f t="shared" si="0"/>
        <v>1</v>
      </c>
      <c r="E8" t="s">
        <v>37</v>
      </c>
      <c r="H8">
        <v>1</v>
      </c>
      <c r="M8" t="str">
        <f t="shared" si="1"/>
        <v>No</v>
      </c>
    </row>
    <row r="9" spans="1:13" ht="30" x14ac:dyDescent="0.25">
      <c r="A9" s="9"/>
      <c r="B9" s="5" t="s">
        <v>9</v>
      </c>
      <c r="C9" s="1">
        <v>4</v>
      </c>
      <c r="D9" s="1">
        <f t="shared" si="0"/>
        <v>4</v>
      </c>
      <c r="E9" t="s">
        <v>37</v>
      </c>
      <c r="M9" t="str">
        <f t="shared" si="1"/>
        <v>No</v>
      </c>
    </row>
    <row r="10" spans="1:13" ht="30" x14ac:dyDescent="0.25">
      <c r="A10" s="9"/>
      <c r="B10" s="5" t="s">
        <v>10</v>
      </c>
      <c r="C10" s="1">
        <v>1</v>
      </c>
      <c r="D10" s="1">
        <f t="shared" si="0"/>
        <v>1</v>
      </c>
      <c r="E10" t="s">
        <v>35</v>
      </c>
      <c r="M10" t="str">
        <f t="shared" si="1"/>
        <v>No</v>
      </c>
    </row>
    <row r="11" spans="1:13" ht="30" customHeight="1" x14ac:dyDescent="0.25">
      <c r="A11" s="9" t="s">
        <v>11</v>
      </c>
      <c r="B11" s="5" t="s">
        <v>24</v>
      </c>
      <c r="C11" s="1">
        <v>3</v>
      </c>
      <c r="D11" s="1">
        <f t="shared" si="0"/>
        <v>1</v>
      </c>
      <c r="E11" t="s">
        <v>39</v>
      </c>
      <c r="I11">
        <v>2</v>
      </c>
      <c r="M11" t="str">
        <f t="shared" si="1"/>
        <v>No</v>
      </c>
    </row>
    <row r="12" spans="1:13" x14ac:dyDescent="0.25">
      <c r="A12" s="9"/>
      <c r="B12" s="5" t="s">
        <v>25</v>
      </c>
      <c r="C12" s="1">
        <v>3</v>
      </c>
      <c r="D12" s="1">
        <f t="shared" si="0"/>
        <v>2</v>
      </c>
      <c r="E12" t="s">
        <v>37</v>
      </c>
      <c r="I12">
        <v>1</v>
      </c>
      <c r="M12" t="str">
        <f t="shared" si="1"/>
        <v>No</v>
      </c>
    </row>
    <row r="13" spans="1:13" ht="30" x14ac:dyDescent="0.25">
      <c r="A13" s="9"/>
      <c r="B13" s="5" t="s">
        <v>26</v>
      </c>
      <c r="C13" s="1">
        <v>1</v>
      </c>
      <c r="D13" s="1">
        <f t="shared" si="0"/>
        <v>1</v>
      </c>
      <c r="E13" t="s">
        <v>36</v>
      </c>
      <c r="M13" t="str">
        <f t="shared" si="1"/>
        <v>No</v>
      </c>
    </row>
    <row r="14" spans="1:13" ht="30" x14ac:dyDescent="0.25">
      <c r="A14" s="9"/>
      <c r="B14" s="5" t="s">
        <v>27</v>
      </c>
      <c r="C14" s="1">
        <v>2</v>
      </c>
      <c r="D14" s="1">
        <f t="shared" si="0"/>
        <v>1</v>
      </c>
      <c r="E14" t="s">
        <v>37</v>
      </c>
      <c r="I14">
        <v>1</v>
      </c>
      <c r="M14" t="str">
        <f t="shared" si="1"/>
        <v>No</v>
      </c>
    </row>
    <row r="15" spans="1:13" x14ac:dyDescent="0.25">
      <c r="A15" s="5" t="s">
        <v>22</v>
      </c>
      <c r="B15" s="5" t="s">
        <v>28</v>
      </c>
      <c r="C15" s="1">
        <v>2</v>
      </c>
      <c r="D15" s="1">
        <f t="shared" si="0"/>
        <v>0</v>
      </c>
      <c r="E15" t="s">
        <v>35</v>
      </c>
      <c r="H15">
        <v>2</v>
      </c>
      <c r="M15" t="str">
        <f t="shared" si="1"/>
        <v>Yes</v>
      </c>
    </row>
    <row r="16" spans="1:13" ht="30" x14ac:dyDescent="0.25">
      <c r="A16" s="9" t="s">
        <v>29</v>
      </c>
      <c r="B16" s="5" t="s">
        <v>34</v>
      </c>
      <c r="C16" s="1">
        <v>5</v>
      </c>
      <c r="D16" s="1">
        <f t="shared" si="0"/>
        <v>0</v>
      </c>
      <c r="E16" t="s">
        <v>35</v>
      </c>
      <c r="I16">
        <v>5</v>
      </c>
      <c r="M16" s="6" t="str">
        <f t="shared" si="1"/>
        <v>Yes</v>
      </c>
    </row>
    <row r="17" spans="1:13" x14ac:dyDescent="0.25">
      <c r="A17" s="9"/>
      <c r="B17" s="5" t="s">
        <v>32</v>
      </c>
      <c r="C17" s="1">
        <v>2</v>
      </c>
      <c r="D17" s="1">
        <f t="shared" si="0"/>
        <v>1</v>
      </c>
      <c r="E17" t="s">
        <v>40</v>
      </c>
      <c r="I17">
        <v>1</v>
      </c>
      <c r="M17" s="6" t="str">
        <f t="shared" si="1"/>
        <v>No</v>
      </c>
    </row>
    <row r="18" spans="1:13" x14ac:dyDescent="0.25">
      <c r="A18" s="9"/>
      <c r="B18" s="5" t="s">
        <v>33</v>
      </c>
      <c r="C18" s="1">
        <v>2</v>
      </c>
      <c r="D18" s="1">
        <f t="shared" si="0"/>
        <v>2</v>
      </c>
      <c r="E18" t="s">
        <v>39</v>
      </c>
      <c r="M18" s="6" t="str">
        <f t="shared" si="1"/>
        <v>No</v>
      </c>
    </row>
    <row r="19" spans="1:13" x14ac:dyDescent="0.25">
      <c r="A19" s="9"/>
      <c r="B19" s="5" t="s">
        <v>30</v>
      </c>
      <c r="C19" s="1">
        <v>2</v>
      </c>
      <c r="D19" s="1">
        <f t="shared" si="0"/>
        <v>2</v>
      </c>
      <c r="E19" t="s">
        <v>41</v>
      </c>
      <c r="M19" s="6" t="str">
        <f t="shared" si="1"/>
        <v>No</v>
      </c>
    </row>
    <row r="20" spans="1:13" x14ac:dyDescent="0.25">
      <c r="A20" s="9"/>
      <c r="B20" s="5" t="s">
        <v>31</v>
      </c>
      <c r="C20" s="1">
        <v>2</v>
      </c>
      <c r="D20" s="1">
        <f t="shared" si="0"/>
        <v>2</v>
      </c>
      <c r="E20" t="s">
        <v>36</v>
      </c>
      <c r="M20" s="6" t="str">
        <f t="shared" si="1"/>
        <v>No</v>
      </c>
    </row>
  </sheetData>
  <mergeCells count="6">
    <mergeCell ref="G1:K1"/>
    <mergeCell ref="D1:D2"/>
    <mergeCell ref="A5:A10"/>
    <mergeCell ref="A3:A4"/>
    <mergeCell ref="A16:A20"/>
    <mergeCell ref="A11:A14"/>
  </mergeCells>
  <conditionalFormatting sqref="M1:M1048576">
    <cfRule type="containsText" dxfId="1" priority="1" operator="containsText" text="No">
      <formula>NOT(ISERROR(SEARCH("No",M1)))</formula>
    </cfRule>
    <cfRule type="containsText" dxfId="0" priority="2" operator="containsText" text="Yes">
      <formula>NOT(ISERROR(SEARCH("Yes",M1)))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3" sqref="C13"/>
    </sheetView>
  </sheetViews>
  <sheetFormatPr defaultRowHeight="15" x14ac:dyDescent="0.25"/>
  <cols>
    <col min="1" max="1" width="20" customWidth="1"/>
    <col min="2" max="2" width="24.5703125" style="1" customWidth="1"/>
    <col min="3" max="3" width="24.28515625" customWidth="1"/>
  </cols>
  <sheetData>
    <row r="1" spans="1:3" x14ac:dyDescent="0.25">
      <c r="A1" s="12" t="s">
        <v>42</v>
      </c>
      <c r="B1" s="12" t="s">
        <v>43</v>
      </c>
      <c r="C1" s="12" t="s">
        <v>56</v>
      </c>
    </row>
    <row r="2" spans="1:3" x14ac:dyDescent="0.25">
      <c r="A2" s="10" t="s">
        <v>44</v>
      </c>
      <c r="B2" s="13">
        <v>170014393</v>
      </c>
      <c r="C2" s="11" t="s">
        <v>55</v>
      </c>
    </row>
    <row r="3" spans="1:3" x14ac:dyDescent="0.25">
      <c r="A3" s="10" t="s">
        <v>45</v>
      </c>
      <c r="B3" s="13">
        <v>170008935</v>
      </c>
      <c r="C3" s="11" t="s">
        <v>54</v>
      </c>
    </row>
    <row r="4" spans="1:3" x14ac:dyDescent="0.25">
      <c r="A4" s="10" t="s">
        <v>46</v>
      </c>
      <c r="B4" s="13">
        <v>170010225</v>
      </c>
      <c r="C4" s="11" t="s">
        <v>53</v>
      </c>
    </row>
    <row r="5" spans="1:3" x14ac:dyDescent="0.25">
      <c r="A5" s="10" t="s">
        <v>47</v>
      </c>
      <c r="B5" s="13">
        <v>170010591</v>
      </c>
      <c r="C5" s="11" t="s">
        <v>52</v>
      </c>
    </row>
    <row r="6" spans="1:3" x14ac:dyDescent="0.25">
      <c r="A6" s="10" t="s">
        <v>48</v>
      </c>
      <c r="B6" s="13">
        <v>170014201</v>
      </c>
      <c r="C6" s="11" t="s">
        <v>51</v>
      </c>
    </row>
    <row r="7" spans="1:3" x14ac:dyDescent="0.25">
      <c r="A7" s="10" t="s">
        <v>49</v>
      </c>
      <c r="B7" s="13">
        <v>2396229</v>
      </c>
      <c r="C7" s="11" t="s">
        <v>50</v>
      </c>
    </row>
  </sheetData>
  <hyperlinks>
    <hyperlink ref="C7" r:id="rId1" xr:uid="{844BCE0C-0B45-4CBA-A917-C91F25304E54}"/>
    <hyperlink ref="C6" r:id="rId2" xr:uid="{3F4DE484-F450-4899-B991-51211C814E3E}"/>
    <hyperlink ref="C5" r:id="rId3" xr:uid="{81B93ED2-BA34-4C68-BD1B-BF36669B8EF6}"/>
    <hyperlink ref="C4" r:id="rId4" xr:uid="{70D9AEFE-795C-451E-8DA5-2365D06D8266}"/>
    <hyperlink ref="C3" r:id="rId5" xr:uid="{9D5492E9-B67B-4B10-8698-8049CBB6D05A}"/>
    <hyperlink ref="C2" r:id="rId6" xr:uid="{615CB111-0127-49C3-8763-C55D03D892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F25" sqref="F25"/>
    </sheetView>
  </sheetViews>
  <sheetFormatPr defaultRowHeight="15" x14ac:dyDescent="0.25"/>
  <sheetData>
    <row r="1" spans="1:5" x14ac:dyDescent="0.25">
      <c r="A1" s="14" t="s">
        <v>18</v>
      </c>
      <c r="B1" s="14"/>
      <c r="C1" s="14"/>
      <c r="D1" s="14"/>
      <c r="E1" s="14"/>
    </row>
    <row r="2" spans="1:5" x14ac:dyDescent="0.25">
      <c r="A2">
        <f>SUM('Sprint 2 Backlog'!C:C)</f>
        <v>41</v>
      </c>
      <c r="E2">
        <v>0</v>
      </c>
    </row>
    <row r="4" spans="1:5" x14ac:dyDescent="0.25">
      <c r="A4" s="14" t="s">
        <v>19</v>
      </c>
      <c r="B4" s="14"/>
      <c r="C4" s="14"/>
      <c r="D4" s="14"/>
      <c r="E4" s="14"/>
    </row>
    <row r="5" spans="1:5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</row>
    <row r="6" spans="1:5" x14ac:dyDescent="0.25">
      <c r="A6">
        <f>$A$2 - SUM('Sprint 2 Backlog'!G:G)</f>
        <v>41</v>
      </c>
      <c r="B6">
        <f>$A$2 - SUM('Sprint 2 Backlog'!G:H)</f>
        <v>35</v>
      </c>
      <c r="C6">
        <f>$A$2 - SUM('Sprint 2 Backlog'!G:I)</f>
        <v>22</v>
      </c>
      <c r="D6">
        <f>$A$2 - SUM('Sprint 2 Backlog'!G:J)</f>
        <v>22</v>
      </c>
      <c r="E6">
        <f>$A$2 - SUM('Sprint 2 Backlog'!G:K)</f>
        <v>22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 Backlog</vt:lpstr>
      <vt:lpstr>Team Roster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CameronMcneill</dc:creator>
  <cp:lastModifiedBy>Cameron McNeill</cp:lastModifiedBy>
  <dcterms:created xsi:type="dcterms:W3CDTF">2020-02-03T13:12:31Z</dcterms:created>
  <dcterms:modified xsi:type="dcterms:W3CDTF">2020-02-05T16:40:52Z</dcterms:modified>
</cp:coreProperties>
</file>