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hubCz_NTB\Documents\GitHub\VUT-FIT\Bakalarska_prace\experiments\"/>
    </mc:Choice>
  </mc:AlternateContent>
  <xr:revisionPtr revIDLastSave="0" documentId="13_ncr:1_{BACFB0C8-AF25-4421-8591-5642A885E6B1}" xr6:coauthVersionLast="28" xr6:coauthVersionMax="28" xr10:uidLastSave="{00000000-0000-0000-0000-000000000000}"/>
  <bookViews>
    <workbookView xWindow="0" yWindow="0" windowWidth="28800" windowHeight="12210" firstSheet="4" activeTab="11" xr2:uid="{E4439C24-0DB8-410B-B158-614BB7550185}"/>
  </bookViews>
  <sheets>
    <sheet name="CartPole-v0" sheetId="1" r:id="rId1"/>
    <sheet name="CartPole-v0 (2)" sheetId="5" r:id="rId2"/>
    <sheet name="CartPole-v0 (3)" sheetId="9" r:id="rId3"/>
    <sheet name="CartPole-v1" sheetId="2" r:id="rId4"/>
    <sheet name="CartPole-v1 (2)" sheetId="8" r:id="rId5"/>
    <sheet name="CartPole-v1 (3)" sheetId="10" r:id="rId6"/>
    <sheet name="MountainCar-v0" sheetId="3" r:id="rId7"/>
    <sheet name="MountainCar-v0 (2)" sheetId="7" r:id="rId8"/>
    <sheet name="MountainCar-v0 (3)" sheetId="11" r:id="rId9"/>
    <sheet name="Acrobot-v1" sheetId="4" r:id="rId10"/>
    <sheet name="Acrobot-v0 (2)" sheetId="6" r:id="rId11"/>
    <sheet name="Acrobot-v1 (3)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2" l="1"/>
  <c r="G10" i="12"/>
  <c r="E18" i="12" s="1"/>
  <c r="H8" i="12"/>
  <c r="G8" i="12"/>
  <c r="D18" i="12" s="1"/>
  <c r="D20" i="12" s="1"/>
  <c r="H6" i="12"/>
  <c r="G6" i="12"/>
  <c r="C18" i="12" s="1"/>
  <c r="C20" i="12" s="1"/>
  <c r="H4" i="12"/>
  <c r="G4" i="12"/>
  <c r="B18" i="12" s="1"/>
  <c r="B20" i="12" s="1"/>
  <c r="H2" i="12"/>
  <c r="G2" i="12"/>
  <c r="A18" i="12" s="1"/>
  <c r="H10" i="11"/>
  <c r="G10" i="11"/>
  <c r="E18" i="11" s="1"/>
  <c r="H8" i="11"/>
  <c r="G8" i="11"/>
  <c r="D18" i="11" s="1"/>
  <c r="D20" i="11" s="1"/>
  <c r="H6" i="11"/>
  <c r="G6" i="11"/>
  <c r="C18" i="11" s="1"/>
  <c r="C20" i="11" s="1"/>
  <c r="H4" i="11"/>
  <c r="G4" i="11"/>
  <c r="B18" i="11" s="1"/>
  <c r="B20" i="11" s="1"/>
  <c r="H2" i="11"/>
  <c r="G2" i="11"/>
  <c r="A18" i="11" s="1"/>
  <c r="H10" i="10"/>
  <c r="G10" i="10"/>
  <c r="E18" i="10" s="1"/>
  <c r="H8" i="10"/>
  <c r="G8" i="10"/>
  <c r="D18" i="10" s="1"/>
  <c r="D20" i="10" s="1"/>
  <c r="H6" i="10"/>
  <c r="G6" i="10"/>
  <c r="C18" i="10" s="1"/>
  <c r="C20" i="10" s="1"/>
  <c r="H4" i="10"/>
  <c r="G4" i="10"/>
  <c r="B18" i="10" s="1"/>
  <c r="B20" i="10" s="1"/>
  <c r="H2" i="10"/>
  <c r="G2" i="10"/>
  <c r="A18" i="10" s="1"/>
  <c r="H10" i="9"/>
  <c r="G10" i="9"/>
  <c r="E18" i="9" s="1"/>
  <c r="H8" i="9"/>
  <c r="G8" i="9"/>
  <c r="H6" i="9"/>
  <c r="G6" i="9"/>
  <c r="C18" i="9" s="1"/>
  <c r="H4" i="9"/>
  <c r="G4" i="9"/>
  <c r="H2" i="9"/>
  <c r="G2" i="9"/>
  <c r="A18" i="9" s="1"/>
  <c r="A20" i="11" l="1"/>
  <c r="A20" i="12"/>
  <c r="A20" i="10"/>
  <c r="D18" i="9"/>
  <c r="D20" i="9" s="1"/>
  <c r="C20" i="9"/>
  <c r="B18" i="9"/>
  <c r="A20" i="9"/>
  <c r="B20" i="9"/>
  <c r="F18" i="6"/>
  <c r="E18" i="6"/>
  <c r="C18" i="6"/>
  <c r="B18" i="6"/>
  <c r="C18" i="7"/>
  <c r="B18" i="7"/>
  <c r="F18" i="8"/>
  <c r="E18" i="8"/>
  <c r="C18" i="8"/>
  <c r="B18" i="8"/>
  <c r="F18" i="5"/>
  <c r="E18" i="5"/>
  <c r="D18" i="5"/>
  <c r="C18" i="5"/>
  <c r="B18" i="5"/>
  <c r="H18" i="8"/>
  <c r="G18" i="8"/>
  <c r="H12" i="8"/>
  <c r="G12" i="8"/>
  <c r="H10" i="8"/>
  <c r="G10" i="8"/>
  <c r="H8" i="8"/>
  <c r="G8" i="8"/>
  <c r="D18" i="8" s="1"/>
  <c r="D20" i="8" s="1"/>
  <c r="H6" i="8"/>
  <c r="G6" i="8"/>
  <c r="C20" i="8" s="1"/>
  <c r="H4" i="8"/>
  <c r="G4" i="8"/>
  <c r="H2" i="8"/>
  <c r="G2" i="8"/>
  <c r="A18" i="8" s="1"/>
  <c r="H18" i="7"/>
  <c r="G18" i="7"/>
  <c r="H12" i="7"/>
  <c r="G12" i="7"/>
  <c r="F18" i="7" s="1"/>
  <c r="H10" i="7"/>
  <c r="G10" i="7"/>
  <c r="E18" i="7" s="1"/>
  <c r="H8" i="7"/>
  <c r="G8" i="7"/>
  <c r="D18" i="7" s="1"/>
  <c r="D20" i="7" s="1"/>
  <c r="H6" i="7"/>
  <c r="G6" i="7"/>
  <c r="H4" i="7"/>
  <c r="G4" i="7"/>
  <c r="H2" i="7"/>
  <c r="G2" i="7"/>
  <c r="A18" i="7" s="1"/>
  <c r="G2" i="6"/>
  <c r="A18" i="6" s="1"/>
  <c r="H18" i="6"/>
  <c r="G18" i="6"/>
  <c r="H12" i="6"/>
  <c r="G12" i="6"/>
  <c r="H10" i="6"/>
  <c r="G10" i="6"/>
  <c r="H8" i="6"/>
  <c r="G8" i="6"/>
  <c r="D18" i="6" s="1"/>
  <c r="D20" i="6" s="1"/>
  <c r="H6" i="6"/>
  <c r="G6" i="6"/>
  <c r="C20" i="6" s="1"/>
  <c r="H4" i="6"/>
  <c r="G4" i="6"/>
  <c r="H2" i="6"/>
  <c r="H18" i="5"/>
  <c r="G18" i="5"/>
  <c r="H12" i="5"/>
  <c r="G12" i="5"/>
  <c r="H10" i="5"/>
  <c r="G10" i="5"/>
  <c r="H8" i="5"/>
  <c r="G8" i="5"/>
  <c r="H6" i="5"/>
  <c r="G6" i="5"/>
  <c r="H4" i="5"/>
  <c r="G4" i="5"/>
  <c r="H2" i="5"/>
  <c r="G2" i="5"/>
  <c r="A18" i="5" s="1"/>
  <c r="C20" i="7" l="1"/>
  <c r="A20" i="7"/>
  <c r="B20" i="8"/>
  <c r="A20" i="8"/>
  <c r="B20" i="7"/>
  <c r="B20" i="6"/>
  <c r="A20" i="6"/>
  <c r="A20" i="5"/>
  <c r="B20" i="5"/>
  <c r="C20" i="5"/>
  <c r="D20" i="5"/>
  <c r="H16" i="4"/>
  <c r="G16" i="4"/>
  <c r="H18" i="4" s="1"/>
  <c r="H14" i="4"/>
  <c r="G14" i="4"/>
  <c r="G18" i="4" s="1"/>
  <c r="H12" i="4"/>
  <c r="G12" i="4"/>
  <c r="F18" i="4" s="1"/>
  <c r="H10" i="4"/>
  <c r="G10" i="4"/>
  <c r="E18" i="4" s="1"/>
  <c r="H8" i="4"/>
  <c r="G8" i="4"/>
  <c r="D18" i="4" s="1"/>
  <c r="H6" i="4"/>
  <c r="G6" i="4"/>
  <c r="C18" i="4" s="1"/>
  <c r="H4" i="4"/>
  <c r="G4" i="4"/>
  <c r="B18" i="4" s="1"/>
  <c r="H2" i="4"/>
  <c r="G2" i="4"/>
  <c r="A18" i="4" s="1"/>
  <c r="B20" i="4" l="1"/>
  <c r="A20" i="4"/>
  <c r="D20" i="4"/>
  <c r="C20" i="4"/>
  <c r="H16" i="3"/>
  <c r="G16" i="3"/>
  <c r="H18" i="3" s="1"/>
  <c r="H14" i="3"/>
  <c r="G14" i="3"/>
  <c r="G18" i="3" s="1"/>
  <c r="H12" i="3"/>
  <c r="G12" i="3"/>
  <c r="F18" i="3" s="1"/>
  <c r="H10" i="3"/>
  <c r="G10" i="3"/>
  <c r="E18" i="3" s="1"/>
  <c r="H8" i="3"/>
  <c r="G8" i="3"/>
  <c r="D18" i="3" s="1"/>
  <c r="H6" i="3"/>
  <c r="G6" i="3"/>
  <c r="C18" i="3" s="1"/>
  <c r="H4" i="3"/>
  <c r="G4" i="3"/>
  <c r="B18" i="3" s="1"/>
  <c r="H2" i="3"/>
  <c r="G2" i="3"/>
  <c r="A18" i="3" s="1"/>
  <c r="D20" i="3" l="1"/>
  <c r="C20" i="3"/>
  <c r="B20" i="3"/>
  <c r="A20" i="3"/>
  <c r="H16" i="2"/>
  <c r="G16" i="2"/>
  <c r="H18" i="2" s="1"/>
  <c r="H14" i="2"/>
  <c r="G14" i="2"/>
  <c r="G18" i="2" s="1"/>
  <c r="H12" i="2"/>
  <c r="G12" i="2"/>
  <c r="F18" i="2" s="1"/>
  <c r="H10" i="2"/>
  <c r="G10" i="2"/>
  <c r="E18" i="2" s="1"/>
  <c r="H8" i="2"/>
  <c r="G8" i="2"/>
  <c r="D18" i="2" s="1"/>
  <c r="H6" i="2"/>
  <c r="G6" i="2"/>
  <c r="C18" i="2" s="1"/>
  <c r="H4" i="2"/>
  <c r="G4" i="2"/>
  <c r="B18" i="2" s="1"/>
  <c r="H2" i="2"/>
  <c r="G2" i="2"/>
  <c r="A18" i="2" s="1"/>
  <c r="B20" i="1"/>
  <c r="C20" i="1"/>
  <c r="D20" i="1"/>
  <c r="A20" i="1"/>
  <c r="H18" i="1"/>
  <c r="G18" i="1"/>
  <c r="F18" i="1"/>
  <c r="E18" i="1"/>
  <c r="D18" i="1"/>
  <c r="C18" i="1"/>
  <c r="B18" i="1"/>
  <c r="A18" i="1"/>
  <c r="G16" i="1"/>
  <c r="H16" i="1"/>
  <c r="G14" i="1"/>
  <c r="H14" i="1"/>
  <c r="G12" i="1"/>
  <c r="H12" i="1"/>
  <c r="G10" i="1"/>
  <c r="H10" i="1"/>
  <c r="G8" i="1"/>
  <c r="H8" i="1"/>
  <c r="G6" i="1"/>
  <c r="H6" i="1"/>
  <c r="G4" i="1"/>
  <c r="H4" i="1"/>
  <c r="H2" i="1"/>
  <c r="G2" i="1"/>
  <c r="A20" i="2" l="1"/>
  <c r="C20" i="2"/>
  <c r="B20" i="2"/>
  <c r="D20" i="2"/>
</calcChain>
</file>

<file path=xl/sharedStrings.xml><?xml version="1.0" encoding="utf-8"?>
<sst xmlns="http://schemas.openxmlformats.org/spreadsheetml/2006/main" count="196" uniqueCount="29">
  <si>
    <t>Neobnova-KI</t>
  </si>
  <si>
    <t>průměr</t>
  </si>
  <si>
    <t>směrodatná odchylka</t>
  </si>
  <si>
    <t>Neobnova-none</t>
  </si>
  <si>
    <t>neobnova-tn</t>
  </si>
  <si>
    <t>neobnova-tn-ki</t>
  </si>
  <si>
    <t>obnova-ki</t>
  </si>
  <si>
    <t>obnova-none</t>
  </si>
  <si>
    <t>obnova-tn</t>
  </si>
  <si>
    <t>obnova-tn-ki</t>
  </si>
  <si>
    <t>KI</t>
  </si>
  <si>
    <t>None</t>
  </si>
  <si>
    <t>TN</t>
  </si>
  <si>
    <t>TN,KI</t>
  </si>
  <si>
    <t>newObnova-adam</t>
  </si>
  <si>
    <t>newObnova-adam-nejvyssiEps</t>
  </si>
  <si>
    <t>newObnova-adam-vyssiEps</t>
  </si>
  <si>
    <t>newObnova-RMSprop</t>
  </si>
  <si>
    <t>RMSprop-nejvyssiEps</t>
  </si>
  <si>
    <t>newObnova-RMSprop-vyssiEps</t>
  </si>
  <si>
    <t>newObnova-RMSprop-nejvyssiEps</t>
  </si>
  <si>
    <t>newObnova</t>
  </si>
  <si>
    <t>newObnova-nejvyssiEps</t>
  </si>
  <si>
    <t>newObnova-vyssiEps</t>
  </si>
  <si>
    <t>priority_experience_replay</t>
  </si>
  <si>
    <t>priority_experience_replay-above_average_memory_refresh</t>
  </si>
  <si>
    <t>priority_experience_replay-above_average_memory_refresh-spodni_hranice_filteru</t>
  </si>
  <si>
    <t>test_002-1500_episodes-huberlossmean-rmsprop</t>
  </si>
  <si>
    <t>test_002-pridana_spodni_hranice_filtru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</si>
</sst>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CartPole-v0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'CartPole-v0'!$A$18:$D$18</c:f>
              <c:numCache>
                <c:formatCode>General</c:formatCode>
                <c:ptCount val="4"/>
                <c:pt idx="0">
                  <c:v>456.8</c:v>
                </c:pt>
                <c:pt idx="1">
                  <c:v>392</c:v>
                </c:pt>
                <c:pt idx="2">
                  <c:v>314.8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4-4986-AAE1-E4FC3C5A594E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'CartPole-v0'!$E$18:$H$18</c:f>
              <c:numCache>
                <c:formatCode>General</c:formatCode>
                <c:ptCount val="4"/>
                <c:pt idx="0">
                  <c:v>313.39999999999998</c:v>
                </c:pt>
                <c:pt idx="1">
                  <c:v>293.39999999999998</c:v>
                </c:pt>
                <c:pt idx="2">
                  <c:v>172.4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4-4986-AAE1-E4FC3C5A59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Acrobot-v1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'Acrobot-v1'!$A$18:$D$18</c:f>
              <c:numCache>
                <c:formatCode>General</c:formatCode>
                <c:ptCount val="4"/>
                <c:pt idx="0">
                  <c:v>-386.11800000000005</c:v>
                </c:pt>
                <c:pt idx="1">
                  <c:v>-210.60600000000005</c:v>
                </c:pt>
                <c:pt idx="2">
                  <c:v>-331.89400000000001</c:v>
                </c:pt>
                <c:pt idx="3">
                  <c:v>-227.506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2-4833-94FC-C79FB9BDA598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'Acrobot-v1'!$E$18:$H$18</c:f>
              <c:numCache>
                <c:formatCode>General</c:formatCode>
                <c:ptCount val="4"/>
                <c:pt idx="0">
                  <c:v>-251.94800000000001</c:v>
                </c:pt>
                <c:pt idx="1">
                  <c:v>-238.96999999999997</c:v>
                </c:pt>
                <c:pt idx="2">
                  <c:v>-170.82</c:v>
                </c:pt>
                <c:pt idx="3">
                  <c:v>-117.16399999999999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2-4833-94FC-C79FB9BDA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Acrobot-v1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'Acrobot-v0 (2)'!$A$18:$C$18</c:f>
              <c:numCache>
                <c:formatCode>General</c:formatCode>
                <c:ptCount val="3"/>
                <c:pt idx="0">
                  <c:v>-195.626</c:v>
                </c:pt>
                <c:pt idx="1">
                  <c:v>-152.72200000000001</c:v>
                </c:pt>
                <c:pt idx="2">
                  <c:v>-91.914000000000001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8-4625-9829-3AE23B35054F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'Acrobot-v0 (2)'!$D$18:$F$18</c:f>
              <c:numCache>
                <c:formatCode>General</c:formatCode>
                <c:ptCount val="3"/>
                <c:pt idx="0">
                  <c:v>-415.68400000000003</c:v>
                </c:pt>
                <c:pt idx="1">
                  <c:v>-299.05799999999999</c:v>
                </c:pt>
                <c:pt idx="2">
                  <c:v>-342.87800000000004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8-4625-9829-3AE23B350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Acrobot-v1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 (3)'!$A$17:$H$17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'Acrobot-v1 (3)'!$A$18:$E$18</c:f>
              <c:numCache>
                <c:formatCode>General</c:formatCode>
                <c:ptCount val="5"/>
                <c:pt idx="0">
                  <c:v>-375.00200000000001</c:v>
                </c:pt>
                <c:pt idx="1">
                  <c:v>-364.09399999999999</c:v>
                </c:pt>
                <c:pt idx="2">
                  <c:v>-429.48400000000004</c:v>
                </c:pt>
                <c:pt idx="3">
                  <c:v>-217.83600000000001</c:v>
                </c:pt>
                <c:pt idx="4">
                  <c:v>-91.109999999999985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5-4479-BC79-3D012C6FF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CartPole-v0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 (2)'!$A$18:$C$18</c:f>
              <c:numCache>
                <c:formatCode>General</c:formatCode>
                <c:ptCount val="3"/>
                <c:pt idx="0">
                  <c:v>171.6</c:v>
                </c:pt>
                <c:pt idx="1">
                  <c:v>183</c:v>
                </c:pt>
                <c:pt idx="2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6-4030-B862-5911F781044A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 (2)'!$D$18:$F$18</c:f>
              <c:numCache>
                <c:formatCode>General</c:formatCode>
                <c:ptCount val="3"/>
                <c:pt idx="0">
                  <c:v>202.2</c:v>
                </c:pt>
                <c:pt idx="1">
                  <c:v>308</c:v>
                </c:pt>
                <c:pt idx="2">
                  <c:v>524.20000000000005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6-4030-B862-5911F78104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CartPole-v0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 (3)'!$A$17:$H$17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 (3)'!$A$18:$E$18</c:f>
              <c:numCache>
                <c:formatCode>General</c:formatCode>
                <c:ptCount val="5"/>
                <c:pt idx="0">
                  <c:v>223</c:v>
                </c:pt>
                <c:pt idx="1">
                  <c:v>102.6</c:v>
                </c:pt>
                <c:pt idx="2">
                  <c:v>51</c:v>
                </c:pt>
                <c:pt idx="3">
                  <c:v>1499</c:v>
                </c:pt>
                <c:pt idx="4">
                  <c:v>158.19999999999999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1-45D7-9D75-EBECF5AC3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CartPole-v1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'CartPole-v1'!$A$18:$D$18</c:f>
              <c:numCache>
                <c:formatCode>General</c:formatCode>
                <c:ptCount val="4"/>
                <c:pt idx="0">
                  <c:v>1233.5999999999999</c:v>
                </c:pt>
                <c:pt idx="1">
                  <c:v>826.4</c:v>
                </c:pt>
                <c:pt idx="2">
                  <c:v>698.4</c:v>
                </c:pt>
                <c:pt idx="3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2-4B85-B08C-AD21B832BDA2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'CartPole-v1'!$E$18:$H$18</c:f>
              <c:numCache>
                <c:formatCode>General</c:formatCode>
                <c:ptCount val="4"/>
                <c:pt idx="0">
                  <c:v>772</c:v>
                </c:pt>
                <c:pt idx="1">
                  <c:v>852.4</c:v>
                </c:pt>
                <c:pt idx="2">
                  <c:v>887.4</c:v>
                </c:pt>
                <c:pt idx="3">
                  <c:v>665.2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2-4B85-B08C-AD21B832B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CartPole-v1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 (2)'!$A$18:$C$18</c:f>
              <c:numCache>
                <c:formatCode>General</c:formatCode>
                <c:ptCount val="3"/>
                <c:pt idx="0">
                  <c:v>536.4</c:v>
                </c:pt>
                <c:pt idx="1">
                  <c:v>1356.4</c:v>
                </c:pt>
                <c:pt idx="2">
                  <c:v>2289.1999999999998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F-4195-A486-44DC08320255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 (2)'!$D$18:$F$18</c:f>
              <c:numCache>
                <c:formatCode>General</c:formatCode>
                <c:ptCount val="3"/>
                <c:pt idx="0">
                  <c:v>732.8</c:v>
                </c:pt>
                <c:pt idx="1">
                  <c:v>712.4</c:v>
                </c:pt>
                <c:pt idx="2">
                  <c:v>1630.6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F-4195-A486-44DC08320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CartPole-v1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 (3)'!$A$17:$H$17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 (3)'!$A$18:$E$18</c:f>
              <c:numCache>
                <c:formatCode>General</c:formatCode>
                <c:ptCount val="5"/>
                <c:pt idx="0">
                  <c:v>599.20000000000005</c:v>
                </c:pt>
                <c:pt idx="1">
                  <c:v>595.20000000000005</c:v>
                </c:pt>
                <c:pt idx="2">
                  <c:v>626.20000000000005</c:v>
                </c:pt>
                <c:pt idx="3">
                  <c:v>1499</c:v>
                </c:pt>
                <c:pt idx="4">
                  <c:v>796.2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C-4135-89CD-FD6F2ACF7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MountainCar-v0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'MountainCar-v0'!$A$18:$D$18</c:f>
              <c:numCache>
                <c:formatCode>General</c:formatCode>
                <c:ptCount val="4"/>
                <c:pt idx="0">
                  <c:v>877.6</c:v>
                </c:pt>
                <c:pt idx="1">
                  <c:v>622</c:v>
                </c:pt>
                <c:pt idx="2">
                  <c:v>2004.8</c:v>
                </c:pt>
                <c:pt idx="3">
                  <c:v>514.6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480A-B0BF-D6B04456C2C7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'MountainCar-v0'!$E$18:$H$18</c:f>
              <c:numCache>
                <c:formatCode>General</c:formatCode>
                <c:ptCount val="4"/>
                <c:pt idx="0">
                  <c:v>1226.8</c:v>
                </c:pt>
                <c:pt idx="1">
                  <c:v>1307.8</c:v>
                </c:pt>
                <c:pt idx="2">
                  <c:v>1505</c:v>
                </c:pt>
                <c:pt idx="3">
                  <c:v>1227.2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480A-B0BF-D6B04456C2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MountainCar-v0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 (2)'!$A$18:$C$18</c:f>
              <c:numCache>
                <c:formatCode>General</c:formatCode>
                <c:ptCount val="3"/>
                <c:pt idx="0">
                  <c:v>1438.6</c:v>
                </c:pt>
                <c:pt idx="1">
                  <c:v>553.4</c:v>
                </c:pt>
                <c:pt idx="2">
                  <c:v>573.6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C-416C-B57E-3808EE8E3801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 (2)'!$D$18:$F$18</c:f>
              <c:numCache>
                <c:formatCode>General</c:formatCode>
                <c:ptCount val="3"/>
                <c:pt idx="0">
                  <c:v>2499</c:v>
                </c:pt>
                <c:pt idx="1">
                  <c:v>2499</c:v>
                </c:pt>
                <c:pt idx="2">
                  <c:v>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C-416C-B57E-3808EE8E3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MountainCar-v0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 (3)'!$A$17:$H$17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 (3)'!$A$18:$E$18</c:f>
              <c:numCache>
                <c:formatCode>General</c:formatCode>
                <c:ptCount val="5"/>
                <c:pt idx="0">
                  <c:v>2027.2</c:v>
                </c:pt>
                <c:pt idx="1">
                  <c:v>2499</c:v>
                </c:pt>
                <c:pt idx="2">
                  <c:v>2499</c:v>
                </c:pt>
                <c:pt idx="3">
                  <c:v>2499</c:v>
                </c:pt>
                <c:pt idx="4">
                  <c:v>549.6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1-4591-8C61-EA32441FE5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85723</xdr:colOff>
      <xdr:row>1</xdr:row>
      <xdr:rowOff>171449</xdr:rowOff>
    </xdr:from>
    <xdr:to>
      <xdr:col>22</xdr:col>
      <xdr:colOff>123825</xdr:colOff>
      <xdr:row>27</xdr:row>
      <xdr:rowOff>85725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3D15DDD-5FD0-407C-B151-D9B091F61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200023</xdr:colOff>
      <xdr:row>1</xdr:row>
      <xdr:rowOff>28574</xdr:rowOff>
    </xdr:from>
    <xdr:to>
      <xdr:col>22</xdr:col>
      <xdr:colOff>238125</xdr:colOff>
      <xdr:row>26</xdr:row>
      <xdr:rowOff>133350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04E3970-3B86-406F-ABE5-143F41E9D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95248</xdr:colOff>
      <xdr:row>0</xdr:row>
      <xdr:rowOff>161924</xdr:rowOff>
    </xdr:from>
    <xdr:to>
      <xdr:col>23</xdr:col>
      <xdr:colOff>0</xdr:colOff>
      <xdr:row>26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C402908-FF49-4BFA-9745-091255F35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133348</xdr:colOff>
      <xdr:row>0</xdr:row>
      <xdr:rowOff>190499</xdr:rowOff>
    </xdr:from>
    <xdr:to>
      <xdr:col>22</xdr:col>
      <xdr:colOff>171450</xdr:colOff>
      <xdr:row>26</xdr:row>
      <xdr:rowOff>104775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8EB2903-8165-428F-BCDE-20544C51C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28574</xdr:rowOff>
    </xdr:from>
    <xdr:to>
      <xdr:col>21</xdr:col>
      <xdr:colOff>600075</xdr:colOff>
      <xdr:row>27</xdr:row>
      <xdr:rowOff>133350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EE458C1-056B-42FB-8D40-55F62F4E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47623</xdr:colOff>
      <xdr:row>1</xdr:row>
      <xdr:rowOff>19049</xdr:rowOff>
    </xdr:from>
    <xdr:to>
      <xdr:col>22</xdr:col>
      <xdr:colOff>85725</xdr:colOff>
      <xdr:row>26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94A6BDC-2336-4170-814D-E4A133479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390523</xdr:colOff>
      <xdr:row>1</xdr:row>
      <xdr:rowOff>47624</xdr:rowOff>
    </xdr:from>
    <xdr:to>
      <xdr:col>22</xdr:col>
      <xdr:colOff>428625</xdr:colOff>
      <xdr:row>26</xdr:row>
      <xdr:rowOff>152400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D78E22A-F644-4A2B-9A18-7E4FE251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238122</xdr:colOff>
      <xdr:row>0</xdr:row>
      <xdr:rowOff>81996</xdr:rowOff>
    </xdr:from>
    <xdr:to>
      <xdr:col>22</xdr:col>
      <xdr:colOff>267528</xdr:colOff>
      <xdr:row>25</xdr:row>
      <xdr:rowOff>186772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F322807-4B0B-4B48-B7BB-10448D452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200023</xdr:colOff>
      <xdr:row>1</xdr:row>
      <xdr:rowOff>66674</xdr:rowOff>
    </xdr:from>
    <xdr:to>
      <xdr:col>22</xdr:col>
      <xdr:colOff>238125</xdr:colOff>
      <xdr:row>26</xdr:row>
      <xdr:rowOff>171450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EBAE026-3B75-4C93-AEED-015E4DD4D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380998</xdr:colOff>
      <xdr:row>1</xdr:row>
      <xdr:rowOff>171449</xdr:rowOff>
    </xdr:from>
    <xdr:to>
      <xdr:col>22</xdr:col>
      <xdr:colOff>419100</xdr:colOff>
      <xdr:row>27</xdr:row>
      <xdr:rowOff>85725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01AC63C-0BE7-4E09-9770-BED04F04E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6209</xdr:colOff>
      <xdr:row>0</xdr:row>
      <xdr:rowOff>189671</xdr:rowOff>
    </xdr:from>
    <xdr:to>
      <xdr:col>22</xdr:col>
      <xdr:colOff>35615</xdr:colOff>
      <xdr:row>26</xdr:row>
      <xdr:rowOff>103947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BC07E6A-37D8-461A-B96B-2F51E241F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276223</xdr:colOff>
      <xdr:row>1</xdr:row>
      <xdr:rowOff>104774</xdr:rowOff>
    </xdr:from>
    <xdr:to>
      <xdr:col>21</xdr:col>
      <xdr:colOff>314325</xdr:colOff>
      <xdr:row>27</xdr:row>
      <xdr:rowOff>19050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E76D8F7-1039-401C-99D0-FAFD5E67D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046D-353B-4397-A595-D939976B9BE0}">
  <dimension ref="A1:H20"/>
  <sheetViews>
    <sheetView workbookViewId="0">
      <selection activeCell="G26" sqref="G26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472</v>
      </c>
      <c r="B2">
        <v>422</v>
      </c>
      <c r="C2">
        <v>440</v>
      </c>
      <c r="D2">
        <v>443</v>
      </c>
      <c r="E2">
        <v>507</v>
      </c>
      <c r="G2">
        <f>AVERAGE(A2:E2)</f>
        <v>456.8</v>
      </c>
      <c r="H2">
        <f>_xlfn.STDEV.P(A2:E2)</f>
        <v>29.78187368182197</v>
      </c>
    </row>
    <row r="3" spans="1:8" x14ac:dyDescent="0.25">
      <c r="A3" t="s">
        <v>3</v>
      </c>
    </row>
    <row r="4" spans="1:8" x14ac:dyDescent="0.25">
      <c r="A4">
        <v>219</v>
      </c>
      <c r="B4">
        <v>445</v>
      </c>
      <c r="C4">
        <v>405</v>
      </c>
      <c r="D4">
        <v>415</v>
      </c>
      <c r="E4">
        <v>476</v>
      </c>
      <c r="G4">
        <f t="shared" ref="G4" si="0">AVERAGE(A4:E4)</f>
        <v>392</v>
      </c>
      <c r="H4">
        <f t="shared" ref="H4" si="1">_xlfn.STDEV.P(A4:E4)</f>
        <v>89.991110672110267</v>
      </c>
    </row>
    <row r="5" spans="1:8" x14ac:dyDescent="0.25">
      <c r="A5" t="s">
        <v>4</v>
      </c>
    </row>
    <row r="6" spans="1:8" x14ac:dyDescent="0.25">
      <c r="A6">
        <v>122</v>
      </c>
      <c r="B6">
        <v>322</v>
      </c>
      <c r="C6">
        <v>344</v>
      </c>
      <c r="D6">
        <v>335</v>
      </c>
      <c r="E6">
        <v>451</v>
      </c>
      <c r="G6">
        <f t="shared" ref="G6" si="2">AVERAGE(A6:E6)</f>
        <v>314.8</v>
      </c>
      <c r="H6">
        <f t="shared" ref="H6" si="3">_xlfn.STDEV.P(A6:E6)</f>
        <v>106.8033707333247</v>
      </c>
    </row>
    <row r="7" spans="1:8" x14ac:dyDescent="0.25">
      <c r="A7" t="s">
        <v>5</v>
      </c>
    </row>
    <row r="8" spans="1:8" x14ac:dyDescent="0.25">
      <c r="A8">
        <v>41</v>
      </c>
      <c r="B8">
        <v>266</v>
      </c>
      <c r="C8">
        <v>322</v>
      </c>
      <c r="D8">
        <v>339</v>
      </c>
      <c r="E8">
        <v>327</v>
      </c>
      <c r="G8">
        <f t="shared" ref="G8" si="4">AVERAGE(A8:E8)</f>
        <v>259</v>
      </c>
      <c r="H8">
        <f t="shared" ref="H8" si="5">_xlfn.STDEV.P(A8:E8)</f>
        <v>111.86241549331929</v>
      </c>
    </row>
    <row r="9" spans="1:8" x14ac:dyDescent="0.25">
      <c r="A9" t="s">
        <v>6</v>
      </c>
    </row>
    <row r="10" spans="1:8" x14ac:dyDescent="0.25">
      <c r="A10">
        <v>118</v>
      </c>
      <c r="B10">
        <v>276</v>
      </c>
      <c r="C10">
        <v>306</v>
      </c>
      <c r="D10">
        <v>523</v>
      </c>
      <c r="E10">
        <v>344</v>
      </c>
      <c r="G10">
        <f t="shared" ref="G10" si="6">AVERAGE(A10:E10)</f>
        <v>313.39999999999998</v>
      </c>
      <c r="H10">
        <f t="shared" ref="H10" si="7">_xlfn.STDEV.P(A10:E10)</f>
        <v>130.00246151515748</v>
      </c>
    </row>
    <row r="11" spans="1:8" x14ac:dyDescent="0.25">
      <c r="A11" t="s">
        <v>7</v>
      </c>
    </row>
    <row r="12" spans="1:8" x14ac:dyDescent="0.25">
      <c r="A12">
        <v>123</v>
      </c>
      <c r="B12">
        <v>232</v>
      </c>
      <c r="C12">
        <v>280</v>
      </c>
      <c r="D12">
        <v>439</v>
      </c>
      <c r="E12">
        <v>393</v>
      </c>
      <c r="G12">
        <f t="shared" ref="G12" si="8">AVERAGE(A12:E12)</f>
        <v>293.39999999999998</v>
      </c>
      <c r="H12">
        <f t="shared" ref="H12" si="9">_xlfn.STDEV.P(A12:E12)</f>
        <v>113.23003135211083</v>
      </c>
    </row>
    <row r="13" spans="1:8" x14ac:dyDescent="0.25">
      <c r="A13" t="s">
        <v>8</v>
      </c>
    </row>
    <row r="14" spans="1:8" x14ac:dyDescent="0.25">
      <c r="A14">
        <v>107</v>
      </c>
      <c r="B14">
        <v>152</v>
      </c>
      <c r="C14">
        <v>278</v>
      </c>
      <c r="D14">
        <v>138</v>
      </c>
      <c r="E14">
        <v>187</v>
      </c>
      <c r="G14">
        <f t="shared" ref="G14" si="10">AVERAGE(A14:E14)</f>
        <v>172.4</v>
      </c>
      <c r="H14">
        <f t="shared" ref="H14" si="11">_xlfn.STDEV.P(A14:E14)</f>
        <v>58.721716596162274</v>
      </c>
    </row>
    <row r="15" spans="1:8" x14ac:dyDescent="0.25">
      <c r="A15" t="s">
        <v>9</v>
      </c>
    </row>
    <row r="16" spans="1:8" x14ac:dyDescent="0.25">
      <c r="A16">
        <v>19</v>
      </c>
      <c r="B16">
        <v>55</v>
      </c>
      <c r="C16">
        <v>82</v>
      </c>
      <c r="D16">
        <v>72</v>
      </c>
      <c r="E16">
        <v>397</v>
      </c>
      <c r="G16">
        <f t="shared" ref="G16" si="12">AVERAGE(A16:E16)</f>
        <v>125</v>
      </c>
      <c r="H16">
        <f t="shared" ref="H16" si="13">_xlfn.STDEV.P(A16:E16)</f>
        <v>137.67933759282835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456.8</v>
      </c>
      <c r="B18">
        <f>G4</f>
        <v>392</v>
      </c>
      <c r="C18">
        <f>G6</f>
        <v>314.8</v>
      </c>
      <c r="D18">
        <f>G8</f>
        <v>259</v>
      </c>
      <c r="E18">
        <f>G10</f>
        <v>313.39999999999998</v>
      </c>
      <c r="F18">
        <f>G12</f>
        <v>293.39999999999998</v>
      </c>
      <c r="G18">
        <f>G14</f>
        <v>172.4</v>
      </c>
      <c r="H18">
        <f>G16</f>
        <v>125</v>
      </c>
    </row>
    <row r="20" spans="1:8" x14ac:dyDescent="0.25">
      <c r="A20">
        <f>(A18-E18)/(A18/100)</f>
        <v>31.392294220665502</v>
      </c>
      <c r="B20">
        <f t="shared" ref="B20:D20" si="14">(B18-F18)/(B18/100)</f>
        <v>25.153061224489804</v>
      </c>
      <c r="C20">
        <f t="shared" si="14"/>
        <v>45.235069885641678</v>
      </c>
      <c r="D20">
        <f t="shared" si="14"/>
        <v>51.737451737451742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3314-D5A8-44DB-83D9-D4C6CFD9D269}">
  <dimension ref="A1:H20"/>
  <sheetViews>
    <sheetView workbookViewId="0">
      <selection activeCell="Q27" sqref="Q27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-335.18</v>
      </c>
      <c r="B2">
        <v>-95.41</v>
      </c>
      <c r="C2">
        <v>-500</v>
      </c>
      <c r="D2">
        <v>-500</v>
      </c>
      <c r="E2">
        <v>-500</v>
      </c>
      <c r="G2">
        <f>AVERAGE(A2:E2)</f>
        <v>-386.11800000000005</v>
      </c>
      <c r="H2">
        <f>_xlfn.STDEV.P(A2:E2)</f>
        <v>158.75336272343966</v>
      </c>
    </row>
    <row r="3" spans="1:8" x14ac:dyDescent="0.25">
      <c r="A3" t="s">
        <v>3</v>
      </c>
    </row>
    <row r="4" spans="1:8" x14ac:dyDescent="0.25">
      <c r="A4">
        <v>-467.94</v>
      </c>
      <c r="B4">
        <v>-234.28</v>
      </c>
      <c r="C4">
        <v>-99.45</v>
      </c>
      <c r="D4">
        <v>-136.22999999999999</v>
      </c>
      <c r="E4">
        <v>-115.13</v>
      </c>
      <c r="G4">
        <f t="shared" ref="G4" si="0">AVERAGE(A4:E4)</f>
        <v>-210.60600000000005</v>
      </c>
      <c r="H4">
        <f t="shared" ref="H4" si="1">_xlfn.STDEV.P(A4:E4)</f>
        <v>136.95572870091991</v>
      </c>
    </row>
    <row r="5" spans="1:8" x14ac:dyDescent="0.25">
      <c r="A5" t="s">
        <v>4</v>
      </c>
    </row>
    <row r="6" spans="1:8" x14ac:dyDescent="0.25">
      <c r="A6">
        <v>-495.97</v>
      </c>
      <c r="B6">
        <v>-97.17</v>
      </c>
      <c r="C6">
        <v>-90.34</v>
      </c>
      <c r="D6">
        <v>-475.99</v>
      </c>
      <c r="E6">
        <v>-500</v>
      </c>
      <c r="G6">
        <f t="shared" ref="G6" si="2">AVERAGE(A6:E6)</f>
        <v>-331.89400000000001</v>
      </c>
      <c r="H6">
        <f t="shared" ref="H6" si="3">_xlfn.STDEV.P(A6:E6)</f>
        <v>194.62163770763004</v>
      </c>
    </row>
    <row r="7" spans="1:8" x14ac:dyDescent="0.25">
      <c r="A7" t="s">
        <v>5</v>
      </c>
    </row>
    <row r="8" spans="1:8" x14ac:dyDescent="0.25">
      <c r="A8">
        <v>-92.63</v>
      </c>
      <c r="B8">
        <v>-148.16</v>
      </c>
      <c r="C8">
        <v>-86.97</v>
      </c>
      <c r="D8">
        <v>-309.77</v>
      </c>
      <c r="E8">
        <v>-500</v>
      </c>
      <c r="G8">
        <f t="shared" ref="G8" si="4">AVERAGE(A8:E8)</f>
        <v>-227.506</v>
      </c>
      <c r="H8">
        <f t="shared" ref="H8" si="5">_xlfn.STDEV.P(A8:E8)</f>
        <v>158.27699524567683</v>
      </c>
    </row>
    <row r="9" spans="1:8" x14ac:dyDescent="0.25">
      <c r="A9" t="s">
        <v>6</v>
      </c>
    </row>
    <row r="10" spans="1:8" x14ac:dyDescent="0.25">
      <c r="A10">
        <v>-112.69</v>
      </c>
      <c r="B10">
        <v>-81.93</v>
      </c>
      <c r="C10">
        <v>-472.78</v>
      </c>
      <c r="D10">
        <v>-500</v>
      </c>
      <c r="E10">
        <v>-92.34</v>
      </c>
      <c r="G10">
        <f t="shared" ref="G10" si="6">AVERAGE(A10:E10)</f>
        <v>-251.94800000000001</v>
      </c>
      <c r="H10">
        <f t="shared" ref="H10" si="7">_xlfn.STDEV.P(A10:E10)</f>
        <v>191.86984728195307</v>
      </c>
    </row>
    <row r="11" spans="1:8" x14ac:dyDescent="0.25">
      <c r="A11" t="s">
        <v>7</v>
      </c>
    </row>
    <row r="12" spans="1:8" x14ac:dyDescent="0.25">
      <c r="A12">
        <v>-500</v>
      </c>
      <c r="B12">
        <v>-361.83</v>
      </c>
      <c r="C12">
        <v>-103.47</v>
      </c>
      <c r="D12">
        <v>-97.61</v>
      </c>
      <c r="E12">
        <v>-131.94</v>
      </c>
      <c r="G12">
        <f t="shared" ref="G12" si="8">AVERAGE(A12:E12)</f>
        <v>-238.96999999999997</v>
      </c>
      <c r="H12">
        <f t="shared" ref="H12" si="9">_xlfn.STDEV.P(A12:E12)</f>
        <v>163.11318830799672</v>
      </c>
    </row>
    <row r="13" spans="1:8" x14ac:dyDescent="0.25">
      <c r="A13" t="s">
        <v>8</v>
      </c>
    </row>
    <row r="14" spans="1:8" x14ac:dyDescent="0.25">
      <c r="A14">
        <v>-500</v>
      </c>
      <c r="B14">
        <v>-83.29</v>
      </c>
      <c r="C14">
        <v>-82.75</v>
      </c>
      <c r="D14">
        <v>-91.19</v>
      </c>
      <c r="E14">
        <v>-96.87</v>
      </c>
      <c r="G14">
        <f t="shared" ref="G14" si="10">AVERAGE(A14:E14)</f>
        <v>-170.82</v>
      </c>
      <c r="H14">
        <f t="shared" ref="H14" si="11">_xlfn.STDEV.P(A14:E14)</f>
        <v>164.67351796812989</v>
      </c>
    </row>
    <row r="15" spans="1:8" x14ac:dyDescent="0.25">
      <c r="A15" t="s">
        <v>9</v>
      </c>
    </row>
    <row r="16" spans="1:8" x14ac:dyDescent="0.25">
      <c r="A16">
        <v>-207.13</v>
      </c>
      <c r="B16">
        <v>-89.74</v>
      </c>
      <c r="C16">
        <v>-107.25</v>
      </c>
      <c r="D16">
        <v>-93.7</v>
      </c>
      <c r="E16">
        <v>-88</v>
      </c>
      <c r="G16">
        <f t="shared" ref="G16" si="12">AVERAGE(A16:E16)</f>
        <v>-117.16399999999999</v>
      </c>
      <c r="H16">
        <f t="shared" ref="H16" si="13">_xlfn.STDEV.P(A16:E16)</f>
        <v>45.487014674520012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-386.11800000000005</v>
      </c>
      <c r="B18">
        <f>G4</f>
        <v>-210.60600000000005</v>
      </c>
      <c r="C18">
        <f>G6</f>
        <v>-331.89400000000001</v>
      </c>
      <c r="D18">
        <f>G8</f>
        <v>-227.506</v>
      </c>
      <c r="E18">
        <f>G10</f>
        <v>-251.94800000000001</v>
      </c>
      <c r="F18">
        <f>G12</f>
        <v>-238.96999999999997</v>
      </c>
      <c r="G18">
        <f>G14</f>
        <v>-170.82</v>
      </c>
      <c r="H18">
        <f>G16</f>
        <v>-117.16399999999999</v>
      </c>
    </row>
    <row r="20" spans="1:8" x14ac:dyDescent="0.25">
      <c r="A20">
        <f>(A18-E18)/(A18/100)</f>
        <v>34.748444775949331</v>
      </c>
      <c r="B20">
        <f t="shared" ref="B20:D20" si="14">(B18-F18)/(B18/100)</f>
        <v>-13.467802436777637</v>
      </c>
      <c r="C20">
        <f t="shared" si="14"/>
        <v>48.531760140285755</v>
      </c>
      <c r="D20">
        <f t="shared" si="14"/>
        <v>48.500698882666839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668F-300D-43C5-83E4-96B21BF9606A}">
  <dimension ref="A1:H20"/>
  <sheetViews>
    <sheetView zoomScaleNormal="100" workbookViewId="0">
      <selection activeCell="I17" sqref="I17"/>
    </sheetView>
  </sheetViews>
  <sheetFormatPr defaultRowHeight="15" x14ac:dyDescent="0.25"/>
  <cols>
    <col min="7" max="7" width="16.28515625" bestFit="1" customWidth="1"/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-88.87</v>
      </c>
      <c r="B2">
        <v>-91.61</v>
      </c>
      <c r="C2">
        <v>-82.41</v>
      </c>
      <c r="D2">
        <v>-215.24</v>
      </c>
      <c r="E2">
        <v>-500</v>
      </c>
      <c r="G2">
        <f>AVERAGE(A2:E2)</f>
        <v>-195.626</v>
      </c>
      <c r="H2">
        <f>_xlfn.STDEV.P(A2:E2)</f>
        <v>160.03891734200155</v>
      </c>
    </row>
    <row r="3" spans="1:8" x14ac:dyDescent="0.25">
      <c r="A3" t="s">
        <v>15</v>
      </c>
    </row>
    <row r="4" spans="1:8" x14ac:dyDescent="0.25">
      <c r="A4">
        <v>-96.61</v>
      </c>
      <c r="B4">
        <v>-88.82</v>
      </c>
      <c r="C4">
        <v>-95.84</v>
      </c>
      <c r="D4">
        <v>-91.3</v>
      </c>
      <c r="E4">
        <v>-87</v>
      </c>
      <c r="G4">
        <f t="shared" ref="G4" si="0">AVERAGE(A4:E4)</f>
        <v>-91.914000000000001</v>
      </c>
      <c r="H4">
        <f t="shared" ref="H4" si="1">_xlfn.STDEV.P(A4:E4)</f>
        <v>3.783202875871186</v>
      </c>
    </row>
    <row r="5" spans="1:8" x14ac:dyDescent="0.25">
      <c r="A5" t="s">
        <v>16</v>
      </c>
    </row>
    <row r="6" spans="1:8" x14ac:dyDescent="0.25">
      <c r="A6">
        <v>-223.42</v>
      </c>
      <c r="B6">
        <v>-80.95</v>
      </c>
      <c r="C6">
        <v>-88.49</v>
      </c>
      <c r="D6">
        <v>-264.08999999999997</v>
      </c>
      <c r="E6">
        <v>-106.66</v>
      </c>
      <c r="G6">
        <f t="shared" ref="G6" si="2">AVERAGE(A6:E6)</f>
        <v>-152.72200000000001</v>
      </c>
      <c r="H6">
        <f t="shared" ref="H6" si="3">_xlfn.STDEV.P(A6:E6)</f>
        <v>75.894290009196311</v>
      </c>
    </row>
    <row r="7" spans="1:8" x14ac:dyDescent="0.25">
      <c r="A7" t="s">
        <v>17</v>
      </c>
    </row>
    <row r="8" spans="1:8" x14ac:dyDescent="0.25">
      <c r="A8">
        <v>-500</v>
      </c>
      <c r="B8">
        <v>-500</v>
      </c>
      <c r="C8">
        <v>-86.22</v>
      </c>
      <c r="D8">
        <v>-500</v>
      </c>
      <c r="E8">
        <v>-492.2</v>
      </c>
      <c r="G8">
        <f t="shared" ref="G8" si="4">AVERAGE(A8:E8)</f>
        <v>-415.68400000000003</v>
      </c>
      <c r="H8">
        <f t="shared" ref="H8" si="5">_xlfn.STDEV.P(A8:E8)</f>
        <v>164.7596972077819</v>
      </c>
    </row>
    <row r="9" spans="1:8" x14ac:dyDescent="0.25">
      <c r="A9" t="s">
        <v>20</v>
      </c>
    </row>
    <row r="10" spans="1:8" x14ac:dyDescent="0.25">
      <c r="A10">
        <v>-300.97000000000003</v>
      </c>
      <c r="B10">
        <v>-216.47</v>
      </c>
      <c r="C10">
        <v>-196.95</v>
      </c>
      <c r="D10">
        <v>-500</v>
      </c>
      <c r="E10">
        <v>-500</v>
      </c>
      <c r="G10">
        <f t="shared" ref="G10" si="6">AVERAGE(A10:E10)</f>
        <v>-342.87800000000004</v>
      </c>
      <c r="H10">
        <f t="shared" ref="H10" si="7">_xlfn.STDEV.P(A10:E10)</f>
        <v>132.96983859507384</v>
      </c>
    </row>
    <row r="11" spans="1:8" x14ac:dyDescent="0.25">
      <c r="A11" t="s">
        <v>19</v>
      </c>
    </row>
    <row r="12" spans="1:8" x14ac:dyDescent="0.25">
      <c r="A12">
        <v>-87.09</v>
      </c>
      <c r="B12">
        <v>-496.6</v>
      </c>
      <c r="C12">
        <v>-496.15</v>
      </c>
      <c r="D12">
        <v>-241.82</v>
      </c>
      <c r="E12">
        <v>-173.63</v>
      </c>
      <c r="G12">
        <f t="shared" ref="G12" si="8">AVERAGE(A12:E12)</f>
        <v>-299.05799999999999</v>
      </c>
      <c r="H12">
        <f t="shared" ref="H12" si="9">_xlfn.STDEV.P(A12:E12)</f>
        <v>168.40837454236063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-195.626</v>
      </c>
      <c r="B18">
        <f>G6</f>
        <v>-152.72200000000001</v>
      </c>
      <c r="C18">
        <f>G4</f>
        <v>-91.914000000000001</v>
      </c>
      <c r="D18">
        <f>G8</f>
        <v>-415.68400000000003</v>
      </c>
      <c r="E18">
        <f>G12</f>
        <v>-299.05799999999999</v>
      </c>
      <c r="F18">
        <f>G10</f>
        <v>-342.87800000000004</v>
      </c>
      <c r="G18">
        <f>G14</f>
        <v>0</v>
      </c>
      <c r="H18">
        <f>G16</f>
        <v>0</v>
      </c>
    </row>
    <row r="20" spans="1:8" x14ac:dyDescent="0.25">
      <c r="A20">
        <f>(A18-E18)/(A18/100)</f>
        <v>-52.872317585596996</v>
      </c>
      <c r="B20">
        <f t="shared" ref="B20:D20" si="10">(B18-F18)/(B18/100)</f>
        <v>-124.51120336297326</v>
      </c>
      <c r="C20">
        <f t="shared" si="10"/>
        <v>100</v>
      </c>
      <c r="D20">
        <f t="shared" si="10"/>
        <v>100.00000000000001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D0AF-C8D6-49B1-8787-C13DAE848E68}">
  <dimension ref="A1:H20"/>
  <sheetViews>
    <sheetView tabSelected="1" workbookViewId="0">
      <selection activeCell="H21" sqref="H21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24</v>
      </c>
      <c r="G1" t="s">
        <v>1</v>
      </c>
      <c r="H1" t="s">
        <v>2</v>
      </c>
    </row>
    <row r="2" spans="1:8" x14ac:dyDescent="0.25">
      <c r="A2">
        <v>-500</v>
      </c>
      <c r="B2">
        <v>-201.32</v>
      </c>
      <c r="C2">
        <v>-385.69</v>
      </c>
      <c r="D2">
        <v>-500</v>
      </c>
      <c r="E2">
        <v>-288</v>
      </c>
      <c r="G2">
        <f>AVERAGE(A2:E2)</f>
        <v>-375.00200000000001</v>
      </c>
      <c r="H2">
        <f>_xlfn.STDEV.P(A2:E2)</f>
        <v>117.55681050453869</v>
      </c>
    </row>
    <row r="3" spans="1:8" x14ac:dyDescent="0.25">
      <c r="A3" t="s">
        <v>25</v>
      </c>
    </row>
    <row r="4" spans="1:8" x14ac:dyDescent="0.25">
      <c r="A4">
        <v>-277.51</v>
      </c>
      <c r="B4">
        <v>-454.26</v>
      </c>
      <c r="C4">
        <v>-93.88</v>
      </c>
      <c r="D4">
        <v>-500</v>
      </c>
      <c r="E4">
        <v>-494.82</v>
      </c>
      <c r="G4">
        <f t="shared" ref="G4" si="0">AVERAGE(A4:E4)</f>
        <v>-364.09399999999999</v>
      </c>
      <c r="H4">
        <f t="shared" ref="H4" si="1">_xlfn.STDEV.P(A4:E4)</f>
        <v>157.60839464952372</v>
      </c>
    </row>
    <row r="5" spans="1:8" x14ac:dyDescent="0.25">
      <c r="A5" t="s">
        <v>26</v>
      </c>
    </row>
    <row r="6" spans="1:8" x14ac:dyDescent="0.25">
      <c r="A6">
        <v>-161.02000000000001</v>
      </c>
      <c r="B6">
        <v>-486.4</v>
      </c>
      <c r="C6">
        <v>-500</v>
      </c>
      <c r="D6">
        <v>-500</v>
      </c>
      <c r="E6">
        <v>-500</v>
      </c>
      <c r="G6">
        <f t="shared" ref="G6" si="2">AVERAGE(A6:E6)</f>
        <v>-429.48400000000004</v>
      </c>
      <c r="H6">
        <f t="shared" ref="H6" si="3">_xlfn.STDEV.P(A6:E6)</f>
        <v>134.33530371425059</v>
      </c>
    </row>
    <row r="7" spans="1:8" x14ac:dyDescent="0.25">
      <c r="A7" t="s">
        <v>27</v>
      </c>
    </row>
    <row r="8" spans="1:8" x14ac:dyDescent="0.25">
      <c r="A8">
        <v>-93.07</v>
      </c>
      <c r="B8">
        <v>-291.67</v>
      </c>
      <c r="C8">
        <v>-500</v>
      </c>
      <c r="D8">
        <v>-115.45</v>
      </c>
      <c r="E8">
        <v>-88.99</v>
      </c>
      <c r="G8">
        <f t="shared" ref="G8" si="4">AVERAGE(A8:E8)</f>
        <v>-217.83600000000001</v>
      </c>
      <c r="H8">
        <f t="shared" ref="H8" si="5">_xlfn.STDEV.P(A8:E8)</f>
        <v>159.82410451493223</v>
      </c>
    </row>
    <row r="9" spans="1:8" x14ac:dyDescent="0.25">
      <c r="A9" t="s">
        <v>28</v>
      </c>
    </row>
    <row r="10" spans="1:8" x14ac:dyDescent="0.25">
      <c r="A10">
        <v>-106.16</v>
      </c>
      <c r="B10">
        <v>-86.81</v>
      </c>
      <c r="C10">
        <v>-90.48</v>
      </c>
      <c r="D10">
        <v>-81.349999999999994</v>
      </c>
      <c r="E10">
        <v>-90.75</v>
      </c>
      <c r="G10">
        <f t="shared" ref="G10" si="6">AVERAGE(A10:E10)</f>
        <v>-91.109999999999985</v>
      </c>
      <c r="H10">
        <f t="shared" ref="H10" si="7">_xlfn.STDEV.P(A10:E10)</f>
        <v>8.255623537928555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-375.00200000000001</v>
      </c>
      <c r="B18">
        <f>G4</f>
        <v>-364.09399999999999</v>
      </c>
      <c r="C18">
        <f>G6</f>
        <v>-429.48400000000004</v>
      </c>
      <c r="D18">
        <f>G8</f>
        <v>-217.83600000000001</v>
      </c>
      <c r="E18">
        <f>G10</f>
        <v>-91.109999999999985</v>
      </c>
    </row>
    <row r="20" spans="1:8" x14ac:dyDescent="0.25">
      <c r="A20">
        <f>(A18-E18)/(A18/100)</f>
        <v>75.704129577975593</v>
      </c>
      <c r="B20">
        <f t="shared" ref="B20:D20" si="8">(B18-F18)/(B18/100)</f>
        <v>100</v>
      </c>
      <c r="C20">
        <f t="shared" si="8"/>
        <v>100</v>
      </c>
      <c r="D20">
        <f t="shared" si="8"/>
        <v>100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C90F-160F-4FFD-B8AB-B758AB1C6B8F}">
  <dimension ref="A1:H20"/>
  <sheetViews>
    <sheetView workbookViewId="0">
      <selection activeCell="A17" sqref="A17:C17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40</v>
      </c>
      <c r="B2">
        <v>19</v>
      </c>
      <c r="C2">
        <v>244</v>
      </c>
      <c r="D2">
        <v>312</v>
      </c>
      <c r="E2">
        <v>243</v>
      </c>
      <c r="G2">
        <f>AVERAGE(A2:E2)</f>
        <v>171.6</v>
      </c>
      <c r="H2">
        <f>_xlfn.STDEV.P(A2:E2)</f>
        <v>118.87573343622323</v>
      </c>
    </row>
    <row r="3" spans="1:8" x14ac:dyDescent="0.25">
      <c r="A3" t="s">
        <v>15</v>
      </c>
    </row>
    <row r="4" spans="1:8" x14ac:dyDescent="0.25">
      <c r="A4">
        <v>59</v>
      </c>
      <c r="B4">
        <v>58</v>
      </c>
      <c r="C4">
        <v>385</v>
      </c>
      <c r="D4">
        <v>483</v>
      </c>
      <c r="E4">
        <v>597</v>
      </c>
      <c r="G4">
        <f t="shared" ref="G4" si="0">AVERAGE(A4:E4)</f>
        <v>316.39999999999998</v>
      </c>
      <c r="H4">
        <f t="shared" ref="H4" si="1">_xlfn.STDEV.P(A4:E4)</f>
        <v>221.00823514068429</v>
      </c>
    </row>
    <row r="5" spans="1:8" x14ac:dyDescent="0.25">
      <c r="A5" t="s">
        <v>16</v>
      </c>
    </row>
    <row r="6" spans="1:8" x14ac:dyDescent="0.25">
      <c r="A6">
        <v>34</v>
      </c>
      <c r="B6">
        <v>134</v>
      </c>
      <c r="C6">
        <v>248</v>
      </c>
      <c r="D6">
        <v>208</v>
      </c>
      <c r="E6">
        <v>291</v>
      </c>
      <c r="G6">
        <f t="shared" ref="G6" si="2">AVERAGE(A6:E6)</f>
        <v>183</v>
      </c>
      <c r="H6">
        <f t="shared" ref="H6" si="3">_xlfn.STDEV.P(A6:E6)</f>
        <v>90.68186147185115</v>
      </c>
    </row>
    <row r="7" spans="1:8" x14ac:dyDescent="0.25">
      <c r="A7" t="s">
        <v>17</v>
      </c>
    </row>
    <row r="8" spans="1:8" x14ac:dyDescent="0.25">
      <c r="A8">
        <v>40</v>
      </c>
      <c r="B8">
        <v>69</v>
      </c>
      <c r="C8">
        <v>80</v>
      </c>
      <c r="D8">
        <v>407</v>
      </c>
      <c r="E8">
        <v>415</v>
      </c>
      <c r="G8">
        <f t="shared" ref="G8" si="4">AVERAGE(A8:E8)</f>
        <v>202.2</v>
      </c>
      <c r="H8">
        <f t="shared" ref="H8" si="5">_xlfn.STDEV.P(A8:E8)</f>
        <v>171.00339177922757</v>
      </c>
    </row>
    <row r="9" spans="1:8" x14ac:dyDescent="0.25">
      <c r="A9" t="s">
        <v>18</v>
      </c>
    </row>
    <row r="10" spans="1:8" x14ac:dyDescent="0.25">
      <c r="A10">
        <v>54</v>
      </c>
      <c r="B10">
        <v>124</v>
      </c>
      <c r="C10">
        <v>687</v>
      </c>
      <c r="D10">
        <v>839</v>
      </c>
      <c r="E10">
        <v>917</v>
      </c>
      <c r="G10">
        <f t="shared" ref="G10" si="6">AVERAGE(A10:E10)</f>
        <v>524.20000000000005</v>
      </c>
      <c r="H10">
        <f t="shared" ref="H10" si="7">_xlfn.STDEV.P(A10:E10)</f>
        <v>363.6324517971409</v>
      </c>
    </row>
    <row r="11" spans="1:8" x14ac:dyDescent="0.25">
      <c r="A11" t="s">
        <v>19</v>
      </c>
    </row>
    <row r="12" spans="1:8" x14ac:dyDescent="0.25">
      <c r="A12">
        <v>70</v>
      </c>
      <c r="B12">
        <v>138</v>
      </c>
      <c r="C12">
        <v>347</v>
      </c>
      <c r="D12">
        <v>441</v>
      </c>
      <c r="E12">
        <v>544</v>
      </c>
      <c r="G12">
        <f t="shared" ref="G12" si="8">AVERAGE(A12:E12)</f>
        <v>308</v>
      </c>
      <c r="H12">
        <f t="shared" ref="H12" si="9">_xlfn.STDEV.P(A12:E12)</f>
        <v>179.13681921927719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171.6</v>
      </c>
      <c r="B18">
        <f>G6</f>
        <v>183</v>
      </c>
      <c r="C18">
        <f>G4</f>
        <v>316.39999999999998</v>
      </c>
      <c r="D18">
        <f>G8</f>
        <v>202.2</v>
      </c>
      <c r="E18">
        <f>G12</f>
        <v>308</v>
      </c>
      <c r="F18">
        <f>G10</f>
        <v>524.20000000000005</v>
      </c>
      <c r="G18">
        <f>G14</f>
        <v>0</v>
      </c>
      <c r="H18">
        <f>G16</f>
        <v>0</v>
      </c>
    </row>
    <row r="20" spans="1:8" x14ac:dyDescent="0.25">
      <c r="A20">
        <f>(A18-E18)/(A18/100)</f>
        <v>-79.487179487179489</v>
      </c>
      <c r="B20">
        <f t="shared" ref="B20:D20" si="10">(B18-F18)/(B18/100)</f>
        <v>-186.44808743169401</v>
      </c>
      <c r="C20">
        <f t="shared" si="10"/>
        <v>100</v>
      </c>
      <c r="D20">
        <f t="shared" si="10"/>
        <v>100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6945-FFF2-4497-B28E-20B14A1DE8BE}">
  <dimension ref="A1:H20"/>
  <sheetViews>
    <sheetView workbookViewId="0">
      <selection activeCell="L18" sqref="L18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24</v>
      </c>
      <c r="G1" t="s">
        <v>1</v>
      </c>
      <c r="H1" t="s">
        <v>2</v>
      </c>
    </row>
    <row r="2" spans="1:8" x14ac:dyDescent="0.25">
      <c r="A2">
        <v>32</v>
      </c>
      <c r="B2">
        <v>27</v>
      </c>
      <c r="C2">
        <v>26</v>
      </c>
      <c r="D2">
        <v>49</v>
      </c>
      <c r="E2">
        <v>981</v>
      </c>
      <c r="G2">
        <f>AVERAGE(A2:E2)</f>
        <v>223</v>
      </c>
      <c r="H2">
        <f>_xlfn.STDEV.P(A2:E2)</f>
        <v>379.08996293755922</v>
      </c>
    </row>
    <row r="3" spans="1:8" x14ac:dyDescent="0.25">
      <c r="A3" t="s">
        <v>25</v>
      </c>
    </row>
    <row r="4" spans="1:8" x14ac:dyDescent="0.25">
      <c r="A4">
        <v>28</v>
      </c>
      <c r="B4">
        <v>28</v>
      </c>
      <c r="C4">
        <v>37</v>
      </c>
      <c r="D4">
        <v>181</v>
      </c>
      <c r="E4">
        <v>239</v>
      </c>
      <c r="G4">
        <f t="shared" ref="G4" si="0">AVERAGE(A4:E4)</f>
        <v>102.6</v>
      </c>
      <c r="H4">
        <f t="shared" ref="H4" si="1">_xlfn.STDEV.P(A4:E4)</f>
        <v>89.649539876119832</v>
      </c>
    </row>
    <row r="5" spans="1:8" x14ac:dyDescent="0.25">
      <c r="A5" t="s">
        <v>26</v>
      </c>
    </row>
    <row r="6" spans="1:8" x14ac:dyDescent="0.25">
      <c r="A6">
        <v>45</v>
      </c>
      <c r="B6">
        <v>28</v>
      </c>
      <c r="C6">
        <v>31</v>
      </c>
      <c r="D6">
        <v>100</v>
      </c>
      <c r="G6">
        <f t="shared" ref="G6" si="2">AVERAGE(A6:E6)</f>
        <v>51</v>
      </c>
      <c r="H6">
        <f t="shared" ref="H6" si="3">_xlfn.STDEV.P(A6:E6)</f>
        <v>29.008619408720573</v>
      </c>
    </row>
    <row r="7" spans="1:8" x14ac:dyDescent="0.25">
      <c r="A7" t="s">
        <v>27</v>
      </c>
    </row>
    <row r="8" spans="1:8" x14ac:dyDescent="0.25">
      <c r="A8">
        <v>1499</v>
      </c>
      <c r="B8">
        <v>1499</v>
      </c>
      <c r="C8">
        <v>1499</v>
      </c>
      <c r="D8">
        <v>1499</v>
      </c>
      <c r="G8">
        <f t="shared" ref="G8" si="4">AVERAGE(A8:E8)</f>
        <v>1499</v>
      </c>
      <c r="H8">
        <f t="shared" ref="H8" si="5">_xlfn.STDEV.P(A8:E8)</f>
        <v>0</v>
      </c>
    </row>
    <row r="9" spans="1:8" x14ac:dyDescent="0.25">
      <c r="A9" t="s">
        <v>28</v>
      </c>
    </row>
    <row r="10" spans="1:8" x14ac:dyDescent="0.25">
      <c r="A10">
        <v>20</v>
      </c>
      <c r="B10">
        <v>43</v>
      </c>
      <c r="C10">
        <v>178</v>
      </c>
      <c r="D10">
        <v>197</v>
      </c>
      <c r="E10">
        <v>353</v>
      </c>
      <c r="G10">
        <f t="shared" ref="G10" si="6">AVERAGE(A10:E10)</f>
        <v>158.19999999999999</v>
      </c>
      <c r="H10">
        <f t="shared" ref="H10" si="7">_xlfn.STDEV.P(A10:E10)</f>
        <v>120.1788666946065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223</v>
      </c>
      <c r="B18">
        <f>G4</f>
        <v>102.6</v>
      </c>
      <c r="C18">
        <f>G6</f>
        <v>51</v>
      </c>
      <c r="D18">
        <f>G8</f>
        <v>1499</v>
      </c>
      <c r="E18">
        <f>G10</f>
        <v>158.19999999999999</v>
      </c>
    </row>
    <row r="20" spans="1:8" x14ac:dyDescent="0.25">
      <c r="A20">
        <f>(A18-E18)/(A18/100)</f>
        <v>29.058295964125566</v>
      </c>
      <c r="B20">
        <f t="shared" ref="B20:D20" si="8">(B18-F18)/(B18/100)</f>
        <v>99.999999999999986</v>
      </c>
      <c r="C20">
        <f t="shared" si="8"/>
        <v>100</v>
      </c>
      <c r="D20">
        <f t="shared" si="8"/>
        <v>100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6EBB-868B-4F38-A7E2-9239BFA52B00}">
  <dimension ref="A1:H20"/>
  <sheetViews>
    <sheetView workbookViewId="0">
      <selection activeCell="I23" sqref="I23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665</v>
      </c>
      <c r="B2">
        <v>635</v>
      </c>
      <c r="C2">
        <v>972</v>
      </c>
      <c r="D2">
        <v>2499</v>
      </c>
      <c r="E2">
        <v>1397</v>
      </c>
      <c r="G2">
        <f>AVERAGE(A2:E2)</f>
        <v>1233.5999999999999</v>
      </c>
      <c r="H2">
        <f>_xlfn.STDEV.P(A2:E2)</f>
        <v>689.63746997969884</v>
      </c>
    </row>
    <row r="3" spans="1:8" x14ac:dyDescent="0.25">
      <c r="A3" t="s">
        <v>3</v>
      </c>
    </row>
    <row r="4" spans="1:8" x14ac:dyDescent="0.25">
      <c r="A4">
        <v>578</v>
      </c>
      <c r="B4">
        <v>673</v>
      </c>
      <c r="C4">
        <v>1028</v>
      </c>
      <c r="D4">
        <v>917</v>
      </c>
      <c r="E4">
        <v>936</v>
      </c>
      <c r="G4">
        <f t="shared" ref="G4" si="0">AVERAGE(A4:E4)</f>
        <v>826.4</v>
      </c>
      <c r="H4">
        <f t="shared" ref="H4" si="1">_xlfn.STDEV.P(A4:E4)</f>
        <v>170.93694743969192</v>
      </c>
    </row>
    <row r="5" spans="1:8" x14ac:dyDescent="0.25">
      <c r="A5" t="s">
        <v>4</v>
      </c>
    </row>
    <row r="6" spans="1:8" x14ac:dyDescent="0.25">
      <c r="A6">
        <v>625</v>
      </c>
      <c r="B6">
        <v>683</v>
      </c>
      <c r="C6">
        <v>627</v>
      </c>
      <c r="D6">
        <v>665</v>
      </c>
      <c r="E6">
        <v>892</v>
      </c>
      <c r="G6">
        <f t="shared" ref="G6" si="2">AVERAGE(A6:E6)</f>
        <v>698.4</v>
      </c>
      <c r="H6">
        <f t="shared" ref="H6" si="3">_xlfn.STDEV.P(A6:E6)</f>
        <v>99.316866644090211</v>
      </c>
    </row>
    <row r="7" spans="1:8" x14ac:dyDescent="0.25">
      <c r="A7" t="s">
        <v>5</v>
      </c>
    </row>
    <row r="8" spans="1:8" x14ac:dyDescent="0.25">
      <c r="A8">
        <v>18</v>
      </c>
      <c r="B8">
        <v>863</v>
      </c>
      <c r="C8">
        <v>797</v>
      </c>
      <c r="D8">
        <v>807</v>
      </c>
      <c r="E8">
        <v>855</v>
      </c>
      <c r="G8">
        <f t="shared" ref="G8" si="4">AVERAGE(A8:E8)</f>
        <v>668</v>
      </c>
      <c r="H8">
        <f t="shared" ref="H8" si="5">_xlfn.STDEV.P(A8:E8)</f>
        <v>326.02331204992072</v>
      </c>
    </row>
    <row r="9" spans="1:8" x14ac:dyDescent="0.25">
      <c r="A9" t="s">
        <v>6</v>
      </c>
    </row>
    <row r="10" spans="1:8" x14ac:dyDescent="0.25">
      <c r="A10">
        <v>667</v>
      </c>
      <c r="B10">
        <v>970</v>
      </c>
      <c r="C10">
        <v>705</v>
      </c>
      <c r="D10">
        <v>676</v>
      </c>
      <c r="E10">
        <v>842</v>
      </c>
      <c r="G10">
        <f t="shared" ref="G10" si="6">AVERAGE(A10:E10)</f>
        <v>772</v>
      </c>
      <c r="H10">
        <f t="shared" ref="H10" si="7">_xlfn.STDEV.P(A10:E10)</f>
        <v>117.33200756826757</v>
      </c>
    </row>
    <row r="11" spans="1:8" x14ac:dyDescent="0.25">
      <c r="A11" t="s">
        <v>7</v>
      </c>
    </row>
    <row r="12" spans="1:8" x14ac:dyDescent="0.25">
      <c r="A12">
        <v>695</v>
      </c>
      <c r="B12">
        <v>787</v>
      </c>
      <c r="C12">
        <v>977</v>
      </c>
      <c r="D12">
        <v>1045</v>
      </c>
      <c r="E12">
        <v>758</v>
      </c>
      <c r="G12">
        <f t="shared" ref="G12" si="8">AVERAGE(A12:E12)</f>
        <v>852.4</v>
      </c>
      <c r="H12">
        <f t="shared" ref="H12" si="9">_xlfn.STDEV.P(A12:E12)</f>
        <v>134.59806833680787</v>
      </c>
    </row>
    <row r="13" spans="1:8" x14ac:dyDescent="0.25">
      <c r="A13" t="s">
        <v>8</v>
      </c>
    </row>
    <row r="14" spans="1:8" x14ac:dyDescent="0.25">
      <c r="A14">
        <v>632</v>
      </c>
      <c r="B14">
        <v>969</v>
      </c>
      <c r="C14">
        <v>744</v>
      </c>
      <c r="D14">
        <v>871</v>
      </c>
      <c r="E14">
        <v>1221</v>
      </c>
      <c r="G14">
        <f t="shared" ref="G14" si="10">AVERAGE(A14:E14)</f>
        <v>887.4</v>
      </c>
      <c r="H14">
        <f t="shared" ref="H14" si="11">_xlfn.STDEV.P(A14:E14)</f>
        <v>201.99465339458862</v>
      </c>
    </row>
    <row r="15" spans="1:8" x14ac:dyDescent="0.25">
      <c r="A15" t="s">
        <v>9</v>
      </c>
    </row>
    <row r="16" spans="1:8" x14ac:dyDescent="0.25">
      <c r="A16">
        <v>63</v>
      </c>
      <c r="B16">
        <v>607</v>
      </c>
      <c r="C16">
        <v>666</v>
      </c>
      <c r="D16">
        <v>768</v>
      </c>
      <c r="E16">
        <v>1222</v>
      </c>
      <c r="G16">
        <f t="shared" ref="G16" si="12">AVERAGE(A16:E16)</f>
        <v>665.2</v>
      </c>
      <c r="H16">
        <f t="shared" ref="H16" si="13">_xlfn.STDEV.P(A16:E16)</f>
        <v>370.57436500653955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1233.5999999999999</v>
      </c>
      <c r="B18">
        <f>G4</f>
        <v>826.4</v>
      </c>
      <c r="C18">
        <f>G6</f>
        <v>698.4</v>
      </c>
      <c r="D18">
        <f>G8</f>
        <v>668</v>
      </c>
      <c r="E18">
        <f>G10</f>
        <v>772</v>
      </c>
      <c r="F18">
        <f>G12</f>
        <v>852.4</v>
      </c>
      <c r="G18">
        <f>G14</f>
        <v>887.4</v>
      </c>
      <c r="H18">
        <f>G16</f>
        <v>665.2</v>
      </c>
    </row>
    <row r="20" spans="1:8" x14ac:dyDescent="0.25">
      <c r="A20">
        <f>(A18-E18)/(A18/100)</f>
        <v>37.418936446173795</v>
      </c>
      <c r="B20">
        <f t="shared" ref="B20:D20" si="14">(B18-F18)/(B18/100)</f>
        <v>-3.1461761858664086</v>
      </c>
      <c r="C20">
        <f t="shared" si="14"/>
        <v>-27.061855670103093</v>
      </c>
      <c r="D20">
        <f t="shared" si="14"/>
        <v>0.41916167664669979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05C6-A185-4D5D-93B6-BCF9CAB48F64}">
  <dimension ref="A1:H20"/>
  <sheetViews>
    <sheetView zoomScaleNormal="100" workbookViewId="0">
      <selection activeCell="K9" sqref="K9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30</v>
      </c>
      <c r="B2">
        <v>599</v>
      </c>
      <c r="C2">
        <v>616</v>
      </c>
      <c r="D2">
        <v>662</v>
      </c>
      <c r="E2">
        <v>775</v>
      </c>
      <c r="G2">
        <f>AVERAGE(A2:E2)</f>
        <v>536.4</v>
      </c>
      <c r="H2">
        <f>_xlfn.STDEV.P(A2:E2)</f>
        <v>260.53836569687775</v>
      </c>
    </row>
    <row r="3" spans="1:8" x14ac:dyDescent="0.25">
      <c r="A3" t="s">
        <v>15</v>
      </c>
    </row>
    <row r="4" spans="1:8" x14ac:dyDescent="0.25">
      <c r="A4">
        <v>2499</v>
      </c>
      <c r="B4">
        <v>1949</v>
      </c>
      <c r="C4">
        <v>2448</v>
      </c>
      <c r="D4">
        <v>2499</v>
      </c>
      <c r="E4">
        <v>2051</v>
      </c>
      <c r="G4">
        <f t="shared" ref="G4" si="0">AVERAGE(A4:E4)</f>
        <v>2289.1999999999998</v>
      </c>
      <c r="H4">
        <f t="shared" ref="H4" si="1">_xlfn.STDEV.P(A4:E4)</f>
        <v>239.05012026769617</v>
      </c>
    </row>
    <row r="5" spans="1:8" x14ac:dyDescent="0.25">
      <c r="A5" t="s">
        <v>16</v>
      </c>
    </row>
    <row r="6" spans="1:8" x14ac:dyDescent="0.25">
      <c r="A6">
        <v>1064</v>
      </c>
      <c r="B6">
        <v>1738</v>
      </c>
      <c r="C6">
        <v>1188</v>
      </c>
      <c r="D6">
        <v>1241</v>
      </c>
      <c r="E6">
        <v>1551</v>
      </c>
      <c r="G6">
        <f t="shared" ref="G6" si="2">AVERAGE(A6:E6)</f>
        <v>1356.4</v>
      </c>
      <c r="H6">
        <f t="shared" ref="H6" si="3">_xlfn.STDEV.P(A6:E6)</f>
        <v>249.26339482563418</v>
      </c>
    </row>
    <row r="7" spans="1:8" x14ac:dyDescent="0.25">
      <c r="A7" t="s">
        <v>17</v>
      </c>
    </row>
    <row r="8" spans="1:8" x14ac:dyDescent="0.25">
      <c r="A8">
        <v>653</v>
      </c>
      <c r="B8">
        <v>653</v>
      </c>
      <c r="C8">
        <v>680</v>
      </c>
      <c r="D8">
        <v>740</v>
      </c>
      <c r="E8">
        <v>938</v>
      </c>
      <c r="G8">
        <f t="shared" ref="G8" si="4">AVERAGE(A8:E8)</f>
        <v>732.8</v>
      </c>
      <c r="H8">
        <f t="shared" ref="H8" si="5">_xlfn.STDEV.P(A8:E8)</f>
        <v>107.40837956137314</v>
      </c>
    </row>
    <row r="9" spans="1:8" x14ac:dyDescent="0.25">
      <c r="A9" t="s">
        <v>18</v>
      </c>
    </row>
    <row r="10" spans="1:8" x14ac:dyDescent="0.25">
      <c r="A10">
        <v>90</v>
      </c>
      <c r="B10">
        <v>2181</v>
      </c>
      <c r="C10">
        <v>1933</v>
      </c>
      <c r="D10">
        <v>1970</v>
      </c>
      <c r="E10">
        <v>1979</v>
      </c>
      <c r="G10">
        <f t="shared" ref="G10" si="6">AVERAGE(A10:E10)</f>
        <v>1630.6</v>
      </c>
      <c r="H10">
        <f t="shared" ref="H10" si="7">_xlfn.STDEV.P(A10:E10)</f>
        <v>775.16568551503872</v>
      </c>
    </row>
    <row r="11" spans="1:8" x14ac:dyDescent="0.25">
      <c r="A11" t="s">
        <v>19</v>
      </c>
    </row>
    <row r="12" spans="1:8" x14ac:dyDescent="0.25">
      <c r="A12">
        <v>28</v>
      </c>
      <c r="B12">
        <v>63</v>
      </c>
      <c r="C12">
        <v>951</v>
      </c>
      <c r="D12">
        <v>1267</v>
      </c>
      <c r="E12">
        <v>1253</v>
      </c>
      <c r="G12">
        <f t="shared" ref="G12" si="8">AVERAGE(A12:E12)</f>
        <v>712.4</v>
      </c>
      <c r="H12">
        <f t="shared" ref="H12" si="9">_xlfn.STDEV.P(A12:E12)</f>
        <v>556.21636078058691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536.4</v>
      </c>
      <c r="B18">
        <f>G6</f>
        <v>1356.4</v>
      </c>
      <c r="C18">
        <f>G4</f>
        <v>2289.1999999999998</v>
      </c>
      <c r="D18">
        <f>G8</f>
        <v>732.8</v>
      </c>
      <c r="E18">
        <f>G12</f>
        <v>712.4</v>
      </c>
      <c r="F18">
        <f>G10</f>
        <v>1630.6</v>
      </c>
      <c r="G18">
        <f>G14</f>
        <v>0</v>
      </c>
      <c r="H18">
        <f>G16</f>
        <v>0</v>
      </c>
    </row>
    <row r="20" spans="1:8" x14ac:dyDescent="0.25">
      <c r="A20">
        <f>(A18-E18)/(A18/100)</f>
        <v>-32.811334824757644</v>
      </c>
      <c r="B20">
        <f t="shared" ref="B20:D20" si="10">(B18-F18)/(B18/100)</f>
        <v>-20.215275729873181</v>
      </c>
      <c r="C20">
        <f t="shared" si="10"/>
        <v>100</v>
      </c>
      <c r="D20">
        <f t="shared" si="10"/>
        <v>100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F92D-5A7E-4D19-84FE-7F8D193AB17A}">
  <dimension ref="A1:H20"/>
  <sheetViews>
    <sheetView workbookViewId="0">
      <selection activeCell="L10" sqref="L10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24</v>
      </c>
      <c r="G1" t="s">
        <v>1</v>
      </c>
      <c r="H1" t="s">
        <v>2</v>
      </c>
    </row>
    <row r="2" spans="1:8" x14ac:dyDescent="0.25">
      <c r="A2">
        <v>23</v>
      </c>
      <c r="B2">
        <v>577</v>
      </c>
      <c r="C2">
        <v>691</v>
      </c>
      <c r="D2">
        <v>796</v>
      </c>
      <c r="E2">
        <v>909</v>
      </c>
      <c r="G2">
        <f>AVERAGE(A2:E2)</f>
        <v>599.20000000000005</v>
      </c>
      <c r="H2">
        <f>_xlfn.STDEV.P(A2:E2)</f>
        <v>308.42593924636105</v>
      </c>
    </row>
    <row r="3" spans="1:8" x14ac:dyDescent="0.25">
      <c r="A3" t="s">
        <v>25</v>
      </c>
    </row>
    <row r="4" spans="1:8" x14ac:dyDescent="0.25">
      <c r="A4">
        <v>514</v>
      </c>
      <c r="B4">
        <v>540</v>
      </c>
      <c r="C4">
        <v>626</v>
      </c>
      <c r="D4">
        <v>642</v>
      </c>
      <c r="E4">
        <v>654</v>
      </c>
      <c r="G4">
        <f t="shared" ref="G4" si="0">AVERAGE(A4:E4)</f>
        <v>595.20000000000005</v>
      </c>
      <c r="H4">
        <f t="shared" ref="H4" si="1">_xlfn.STDEV.P(A4:E4)</f>
        <v>56.985612219226006</v>
      </c>
    </row>
    <row r="5" spans="1:8" x14ac:dyDescent="0.25">
      <c r="A5" t="s">
        <v>26</v>
      </c>
    </row>
    <row r="6" spans="1:8" x14ac:dyDescent="0.25">
      <c r="A6">
        <v>558</v>
      </c>
      <c r="B6">
        <v>595</v>
      </c>
      <c r="C6">
        <v>638</v>
      </c>
      <c r="D6">
        <v>606</v>
      </c>
      <c r="E6">
        <v>734</v>
      </c>
      <c r="G6">
        <f t="shared" ref="G6" si="2">AVERAGE(A6:E6)</f>
        <v>626.20000000000005</v>
      </c>
      <c r="H6">
        <f t="shared" ref="H6" si="3">_xlfn.STDEV.P(A6:E6)</f>
        <v>59.653667112760139</v>
      </c>
    </row>
    <row r="7" spans="1:8" x14ac:dyDescent="0.25">
      <c r="A7" t="s">
        <v>27</v>
      </c>
    </row>
    <row r="8" spans="1:8" x14ac:dyDescent="0.25">
      <c r="A8">
        <v>1499</v>
      </c>
      <c r="B8">
        <v>1499</v>
      </c>
      <c r="C8">
        <v>1499</v>
      </c>
      <c r="D8">
        <v>1499</v>
      </c>
      <c r="E8">
        <v>1499</v>
      </c>
      <c r="G8">
        <f t="shared" ref="G8" si="4">AVERAGE(A8:E8)</f>
        <v>1499</v>
      </c>
      <c r="H8">
        <f t="shared" ref="H8" si="5">_xlfn.STDEV.P(A8:E8)</f>
        <v>0</v>
      </c>
    </row>
    <row r="9" spans="1:8" x14ac:dyDescent="0.25">
      <c r="A9" t="s">
        <v>28</v>
      </c>
    </row>
    <row r="10" spans="1:8" x14ac:dyDescent="0.25">
      <c r="A10">
        <v>749</v>
      </c>
      <c r="B10">
        <v>754</v>
      </c>
      <c r="C10">
        <v>704</v>
      </c>
      <c r="D10">
        <v>923</v>
      </c>
      <c r="E10">
        <v>851</v>
      </c>
      <c r="G10">
        <f t="shared" ref="G10" si="6">AVERAGE(A10:E10)</f>
        <v>796.2</v>
      </c>
      <c r="H10">
        <f t="shared" ref="H10" si="7">_xlfn.STDEV.P(A10:E10)</f>
        <v>79.48685425905343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599.20000000000005</v>
      </c>
      <c r="B18">
        <f>G4</f>
        <v>595.20000000000005</v>
      </c>
      <c r="C18">
        <f>G6</f>
        <v>626.20000000000005</v>
      </c>
      <c r="D18">
        <f>G8</f>
        <v>1499</v>
      </c>
      <c r="E18">
        <f>G10</f>
        <v>796.2</v>
      </c>
    </row>
    <row r="20" spans="1:8" x14ac:dyDescent="0.25">
      <c r="A20">
        <f>(A18-E18)/(A18/100)</f>
        <v>-32.877169559412543</v>
      </c>
      <c r="B20">
        <f t="shared" ref="B20:D20" si="8">(B18-F18)/(B18/100)</f>
        <v>100</v>
      </c>
      <c r="C20">
        <f t="shared" si="8"/>
        <v>100</v>
      </c>
      <c r="D20">
        <f t="shared" si="8"/>
        <v>100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DB98-F038-403B-A943-86CEE3BC7BF9}">
  <dimension ref="A1:H20"/>
  <sheetViews>
    <sheetView workbookViewId="0">
      <selection activeCell="T31" sqref="T31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278</v>
      </c>
      <c r="B2">
        <v>388</v>
      </c>
      <c r="C2">
        <v>494</v>
      </c>
      <c r="D2">
        <v>729</v>
      </c>
      <c r="E2">
        <v>2499</v>
      </c>
      <c r="G2">
        <f>AVERAGE(A2:E2)</f>
        <v>877.6</v>
      </c>
      <c r="H2">
        <f>_xlfn.STDEV.P(A2:E2)</f>
        <v>824.30542883084297</v>
      </c>
    </row>
    <row r="3" spans="1:8" x14ac:dyDescent="0.25">
      <c r="A3" t="s">
        <v>3</v>
      </c>
    </row>
    <row r="4" spans="1:8" x14ac:dyDescent="0.25">
      <c r="A4">
        <v>278</v>
      </c>
      <c r="B4">
        <v>355</v>
      </c>
      <c r="C4">
        <v>749</v>
      </c>
      <c r="D4">
        <v>746</v>
      </c>
      <c r="E4">
        <v>982</v>
      </c>
      <c r="G4">
        <f t="shared" ref="G4" si="0">AVERAGE(A4:E4)</f>
        <v>622</v>
      </c>
      <c r="H4">
        <f t="shared" ref="H4" si="1">_xlfn.STDEV.P(A4:E4)</f>
        <v>264.85090145211893</v>
      </c>
    </row>
    <row r="5" spans="1:8" x14ac:dyDescent="0.25">
      <c r="A5" t="s">
        <v>4</v>
      </c>
    </row>
    <row r="6" spans="1:8" x14ac:dyDescent="0.25">
      <c r="A6">
        <v>993</v>
      </c>
      <c r="B6">
        <v>1534</v>
      </c>
      <c r="C6">
        <v>2499</v>
      </c>
      <c r="D6">
        <v>2499</v>
      </c>
      <c r="E6">
        <v>2499</v>
      </c>
      <c r="G6">
        <f t="shared" ref="G6" si="2">AVERAGE(A6:E6)</f>
        <v>2004.8</v>
      </c>
      <c r="H6">
        <f t="shared" ref="H6" si="3">_xlfn.STDEV.P(A6:E6)</f>
        <v>628.98216190922301</v>
      </c>
    </row>
    <row r="7" spans="1:8" x14ac:dyDescent="0.25">
      <c r="A7" t="s">
        <v>5</v>
      </c>
    </row>
    <row r="8" spans="1:8" x14ac:dyDescent="0.25">
      <c r="A8">
        <v>269</v>
      </c>
      <c r="B8">
        <v>271</v>
      </c>
      <c r="C8">
        <v>431</v>
      </c>
      <c r="D8">
        <v>561</v>
      </c>
      <c r="E8">
        <v>1041</v>
      </c>
      <c r="G8">
        <f t="shared" ref="G8" si="4">AVERAGE(A8:E8)</f>
        <v>514.6</v>
      </c>
      <c r="H8">
        <f t="shared" ref="H8" si="5">_xlfn.STDEV.P(A8:E8)</f>
        <v>284.92076091432858</v>
      </c>
    </row>
    <row r="9" spans="1:8" x14ac:dyDescent="0.25">
      <c r="A9" t="s">
        <v>6</v>
      </c>
    </row>
    <row r="10" spans="1:8" x14ac:dyDescent="0.25">
      <c r="A10">
        <v>241</v>
      </c>
      <c r="B10">
        <v>536</v>
      </c>
      <c r="C10">
        <v>795</v>
      </c>
      <c r="D10">
        <v>2063</v>
      </c>
      <c r="E10">
        <v>2499</v>
      </c>
      <c r="G10">
        <f t="shared" ref="G10" si="6">AVERAGE(A10:E10)</f>
        <v>1226.8</v>
      </c>
      <c r="H10">
        <f t="shared" ref="H10" si="7">_xlfn.STDEV.P(A10:E10)</f>
        <v>889.17723767536927</v>
      </c>
    </row>
    <row r="11" spans="1:8" x14ac:dyDescent="0.25">
      <c r="A11" t="s">
        <v>7</v>
      </c>
    </row>
    <row r="12" spans="1:8" x14ac:dyDescent="0.25">
      <c r="A12">
        <v>774</v>
      </c>
      <c r="B12">
        <v>830</v>
      </c>
      <c r="C12">
        <v>1040</v>
      </c>
      <c r="D12">
        <v>1396</v>
      </c>
      <c r="E12">
        <v>2499</v>
      </c>
      <c r="G12">
        <f t="shared" ref="G12" si="8">AVERAGE(A12:E12)</f>
        <v>1307.8</v>
      </c>
      <c r="H12">
        <f t="shared" ref="H12" si="9">_xlfn.STDEV.P(A12:E12)</f>
        <v>634.30100110278875</v>
      </c>
    </row>
    <row r="13" spans="1:8" x14ac:dyDescent="0.25">
      <c r="A13" t="s">
        <v>8</v>
      </c>
    </row>
    <row r="14" spans="1:8" x14ac:dyDescent="0.25">
      <c r="A14">
        <v>1173</v>
      </c>
      <c r="B14">
        <v>1297</v>
      </c>
      <c r="C14">
        <v>1381</v>
      </c>
      <c r="D14">
        <v>1469</v>
      </c>
      <c r="E14">
        <v>2205</v>
      </c>
      <c r="G14">
        <f t="shared" ref="G14" si="10">AVERAGE(A14:E14)</f>
        <v>1505</v>
      </c>
      <c r="H14">
        <f t="shared" ref="H14" si="11">_xlfn.STDEV.P(A14:E14)</f>
        <v>363.36207837362446</v>
      </c>
    </row>
    <row r="15" spans="1:8" x14ac:dyDescent="0.25">
      <c r="A15" t="s">
        <v>9</v>
      </c>
    </row>
    <row r="16" spans="1:8" x14ac:dyDescent="0.25">
      <c r="A16">
        <v>1026</v>
      </c>
      <c r="B16">
        <v>952</v>
      </c>
      <c r="C16">
        <v>1138</v>
      </c>
      <c r="D16">
        <v>1394</v>
      </c>
      <c r="E16">
        <v>1626</v>
      </c>
      <c r="G16">
        <f t="shared" ref="G16" si="12">AVERAGE(A16:E16)</f>
        <v>1227.2</v>
      </c>
      <c r="H16">
        <f t="shared" ref="H16" si="13">_xlfn.STDEV.P(A16:E16)</f>
        <v>249.41403328602021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877.6</v>
      </c>
      <c r="B18">
        <f>G4</f>
        <v>622</v>
      </c>
      <c r="C18">
        <f>G6</f>
        <v>2004.8</v>
      </c>
      <c r="D18">
        <f>G8</f>
        <v>514.6</v>
      </c>
      <c r="E18">
        <f>G10</f>
        <v>1226.8</v>
      </c>
      <c r="F18">
        <f>G12</f>
        <v>1307.8</v>
      </c>
      <c r="G18">
        <f>G14</f>
        <v>1505</v>
      </c>
      <c r="H18">
        <f>G16</f>
        <v>1227.2</v>
      </c>
    </row>
    <row r="20" spans="1:8" x14ac:dyDescent="0.25">
      <c r="A20">
        <f>(A18-E18)/(A18/100)</f>
        <v>-39.790337283500449</v>
      </c>
      <c r="B20">
        <f t="shared" ref="B20:D20" si="14">(B18-F18)/(B18/100)</f>
        <v>-110.2572347266881</v>
      </c>
      <c r="C20">
        <f t="shared" si="14"/>
        <v>24.930167597765362</v>
      </c>
      <c r="D20">
        <f t="shared" si="14"/>
        <v>-138.47648659152742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E68F-D24F-494C-B7DE-9F229C624153}">
  <dimension ref="A1:H20"/>
  <sheetViews>
    <sheetView zoomScaleNormal="100" workbookViewId="0">
      <selection activeCell="G2" sqref="G2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621</v>
      </c>
      <c r="B2">
        <v>1234</v>
      </c>
      <c r="C2">
        <v>1239</v>
      </c>
      <c r="D2">
        <v>1600</v>
      </c>
      <c r="E2">
        <v>2499</v>
      </c>
      <c r="G2">
        <f>AVERAGE(A2:E2)</f>
        <v>1438.6</v>
      </c>
      <c r="H2">
        <f>_xlfn.STDEV.P(A2:E2)</f>
        <v>616.54994931473311</v>
      </c>
    </row>
    <row r="3" spans="1:8" x14ac:dyDescent="0.25">
      <c r="A3" t="s">
        <v>15</v>
      </c>
    </row>
    <row r="4" spans="1:8" x14ac:dyDescent="0.25">
      <c r="A4">
        <v>461</v>
      </c>
      <c r="B4">
        <v>492</v>
      </c>
      <c r="C4">
        <v>500</v>
      </c>
      <c r="D4">
        <v>682</v>
      </c>
      <c r="E4">
        <v>733</v>
      </c>
      <c r="G4">
        <f t="shared" ref="G4" si="0">AVERAGE(A4:E4)</f>
        <v>573.6</v>
      </c>
      <c r="H4">
        <f t="shared" ref="H4" si="1">_xlfn.STDEV.P(A4:E4)</f>
        <v>111.27731125436128</v>
      </c>
    </row>
    <row r="5" spans="1:8" x14ac:dyDescent="0.25">
      <c r="A5" t="s">
        <v>16</v>
      </c>
    </row>
    <row r="6" spans="1:8" x14ac:dyDescent="0.25">
      <c r="A6">
        <v>392</v>
      </c>
      <c r="B6">
        <v>400</v>
      </c>
      <c r="C6">
        <v>411</v>
      </c>
      <c r="D6">
        <v>470</v>
      </c>
      <c r="E6">
        <v>1094</v>
      </c>
      <c r="G6">
        <f t="shared" ref="G6" si="2">AVERAGE(A6:E6)</f>
        <v>553.4</v>
      </c>
      <c r="H6">
        <f t="shared" ref="H6" si="3">_xlfn.STDEV.P(A6:E6)</f>
        <v>271.68481738956262</v>
      </c>
    </row>
    <row r="7" spans="1:8" x14ac:dyDescent="0.25">
      <c r="A7" t="s">
        <v>17</v>
      </c>
    </row>
    <row r="8" spans="1:8" x14ac:dyDescent="0.25">
      <c r="A8">
        <v>2499</v>
      </c>
      <c r="B8">
        <v>2499</v>
      </c>
      <c r="C8">
        <v>2499</v>
      </c>
      <c r="D8">
        <v>2499</v>
      </c>
      <c r="E8">
        <v>2499</v>
      </c>
      <c r="G8">
        <f t="shared" ref="G8" si="4">AVERAGE(A8:E8)</f>
        <v>2499</v>
      </c>
      <c r="H8">
        <f t="shared" ref="H8" si="5">_xlfn.STDEV.P(A8:E8)</f>
        <v>0</v>
      </c>
    </row>
    <row r="9" spans="1:8" x14ac:dyDescent="0.25">
      <c r="A9" t="s">
        <v>18</v>
      </c>
    </row>
    <row r="10" spans="1:8" x14ac:dyDescent="0.25">
      <c r="A10">
        <v>2499</v>
      </c>
      <c r="B10">
        <v>2499</v>
      </c>
      <c r="C10">
        <v>2499</v>
      </c>
      <c r="D10">
        <v>2499</v>
      </c>
      <c r="E10">
        <v>2499</v>
      </c>
      <c r="G10">
        <f t="shared" ref="G10" si="6">AVERAGE(A10:E10)</f>
        <v>2499</v>
      </c>
      <c r="H10">
        <f t="shared" ref="H10" si="7">_xlfn.STDEV.P(A10:E10)</f>
        <v>0</v>
      </c>
    </row>
    <row r="11" spans="1:8" x14ac:dyDescent="0.25">
      <c r="A11" t="s">
        <v>19</v>
      </c>
    </row>
    <row r="12" spans="1:8" x14ac:dyDescent="0.25">
      <c r="A12">
        <v>2499</v>
      </c>
      <c r="B12">
        <v>2499</v>
      </c>
      <c r="C12">
        <v>2499</v>
      </c>
      <c r="D12">
        <v>2499</v>
      </c>
      <c r="E12">
        <v>2499</v>
      </c>
      <c r="G12">
        <f t="shared" ref="G12" si="8">AVERAGE(A12:E12)</f>
        <v>2499</v>
      </c>
      <c r="H12">
        <f t="shared" ref="H12" si="9">_xlfn.STDEV.P(A12:E12)</f>
        <v>0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1438.6</v>
      </c>
      <c r="B18">
        <f>G6</f>
        <v>553.4</v>
      </c>
      <c r="C18">
        <f>G4</f>
        <v>573.6</v>
      </c>
      <c r="D18">
        <f>G8</f>
        <v>2499</v>
      </c>
      <c r="E18">
        <f>G10</f>
        <v>2499</v>
      </c>
      <c r="F18">
        <f>G12</f>
        <v>2499</v>
      </c>
      <c r="G18">
        <f>G14</f>
        <v>0</v>
      </c>
      <c r="H18">
        <f>G16</f>
        <v>0</v>
      </c>
    </row>
    <row r="20" spans="1:8" x14ac:dyDescent="0.25">
      <c r="A20">
        <f>(A18-E18)/(A18/100)</f>
        <v>-73.710551925483117</v>
      </c>
      <c r="B20">
        <f t="shared" ref="B20:D20" si="10">(B18-F18)/(B18/100)</f>
        <v>-351.57209974701846</v>
      </c>
      <c r="C20">
        <f t="shared" si="10"/>
        <v>99.999999999999986</v>
      </c>
      <c r="D20">
        <f t="shared" si="10"/>
        <v>100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AD0B-78D4-4901-877D-76BDADE9A7D7}">
  <dimension ref="A1:H20"/>
  <sheetViews>
    <sheetView workbookViewId="0">
      <selection activeCell="H25" sqref="H25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24</v>
      </c>
      <c r="G1" t="s">
        <v>1</v>
      </c>
      <c r="H1" t="s">
        <v>2</v>
      </c>
    </row>
    <row r="2" spans="1:8" x14ac:dyDescent="0.25">
      <c r="A2">
        <v>140</v>
      </c>
      <c r="B2">
        <v>2499</v>
      </c>
      <c r="C2">
        <v>2499</v>
      </c>
      <c r="D2">
        <v>2499</v>
      </c>
      <c r="E2">
        <v>2499</v>
      </c>
      <c r="G2">
        <f>AVERAGE(A2:E2)</f>
        <v>2027.2</v>
      </c>
      <c r="H2">
        <f>_xlfn.STDEV.P(A2:E2)</f>
        <v>943.6</v>
      </c>
    </row>
    <row r="3" spans="1:8" x14ac:dyDescent="0.25">
      <c r="A3" t="s">
        <v>25</v>
      </c>
    </row>
    <row r="4" spans="1:8" x14ac:dyDescent="0.25">
      <c r="A4">
        <v>2499</v>
      </c>
      <c r="B4">
        <v>2499</v>
      </c>
      <c r="C4">
        <v>2499</v>
      </c>
      <c r="D4">
        <v>2499</v>
      </c>
      <c r="E4">
        <v>2499</v>
      </c>
      <c r="G4">
        <f t="shared" ref="G4" si="0">AVERAGE(A4:E4)</f>
        <v>2499</v>
      </c>
      <c r="H4">
        <f t="shared" ref="H4" si="1">_xlfn.STDEV.P(A4:E4)</f>
        <v>0</v>
      </c>
    </row>
    <row r="5" spans="1:8" x14ac:dyDescent="0.25">
      <c r="A5" t="s">
        <v>26</v>
      </c>
    </row>
    <row r="6" spans="1:8" x14ac:dyDescent="0.25">
      <c r="A6">
        <v>2499</v>
      </c>
      <c r="B6">
        <v>2499</v>
      </c>
      <c r="C6">
        <v>2499</v>
      </c>
      <c r="D6">
        <v>2499</v>
      </c>
      <c r="E6">
        <v>2499</v>
      </c>
      <c r="G6">
        <f t="shared" ref="G6" si="2">AVERAGE(A6:E6)</f>
        <v>2499</v>
      </c>
      <c r="H6">
        <f t="shared" ref="H6" si="3">_xlfn.STDEV.P(A6:E6)</f>
        <v>0</v>
      </c>
    </row>
    <row r="7" spans="1:8" x14ac:dyDescent="0.25">
      <c r="A7" t="s">
        <v>27</v>
      </c>
    </row>
    <row r="8" spans="1:8" x14ac:dyDescent="0.25">
      <c r="A8">
        <v>2499</v>
      </c>
      <c r="B8">
        <v>2499</v>
      </c>
      <c r="C8">
        <v>2499</v>
      </c>
      <c r="D8">
        <v>2499</v>
      </c>
      <c r="E8">
        <v>2499</v>
      </c>
      <c r="G8">
        <f t="shared" ref="G8" si="4">AVERAGE(A8:E8)</f>
        <v>2499</v>
      </c>
      <c r="H8">
        <f t="shared" ref="H8" si="5">_xlfn.STDEV.P(A8:E8)</f>
        <v>0</v>
      </c>
    </row>
    <row r="9" spans="1:8" x14ac:dyDescent="0.25">
      <c r="A9" t="s">
        <v>28</v>
      </c>
    </row>
    <row r="10" spans="1:8" x14ac:dyDescent="0.25">
      <c r="A10">
        <v>570</v>
      </c>
      <c r="B10">
        <v>304</v>
      </c>
      <c r="C10">
        <v>581</v>
      </c>
      <c r="D10">
        <v>564</v>
      </c>
      <c r="E10">
        <v>729</v>
      </c>
      <c r="G10">
        <f t="shared" ref="G10" si="6">AVERAGE(A10:E10)</f>
        <v>549.6</v>
      </c>
      <c r="H10">
        <f t="shared" ref="H10" si="7">_xlfn.STDEV.P(A10:E10)</f>
        <v>137.19562675245885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2027.2</v>
      </c>
      <c r="B18">
        <f>G4</f>
        <v>2499</v>
      </c>
      <c r="C18">
        <f>G6</f>
        <v>2499</v>
      </c>
      <c r="D18">
        <f>G8</f>
        <v>2499</v>
      </c>
      <c r="E18">
        <f>G10</f>
        <v>549.6</v>
      </c>
    </row>
    <row r="20" spans="1:8" x14ac:dyDescent="0.25">
      <c r="A20">
        <f>(A18-E18)/(A18/100)</f>
        <v>72.88871349644829</v>
      </c>
      <c r="B20">
        <f t="shared" ref="B20:D20" si="8">(B18-F18)/(B18/100)</f>
        <v>100</v>
      </c>
      <c r="C20">
        <f t="shared" si="8"/>
        <v>100</v>
      </c>
      <c r="D20">
        <f t="shared" si="8"/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CartPole-v0</vt:lpstr>
      <vt:lpstr>CartPole-v0 (2)</vt:lpstr>
      <vt:lpstr>CartPole-v0 (3)</vt:lpstr>
      <vt:lpstr>CartPole-v1</vt:lpstr>
      <vt:lpstr>CartPole-v1 (2)</vt:lpstr>
      <vt:lpstr>CartPole-v1 (3)</vt:lpstr>
      <vt:lpstr>MountainCar-v0</vt:lpstr>
      <vt:lpstr>MountainCar-v0 (2)</vt:lpstr>
      <vt:lpstr>MountainCar-v0 (3)</vt:lpstr>
      <vt:lpstr>Acrobot-v1</vt:lpstr>
      <vt:lpstr>Acrobot-v0 (2)</vt:lpstr>
      <vt:lpstr>Acrobot-v1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Buchal</dc:creator>
  <cp:lastModifiedBy>Petr Buchal</cp:lastModifiedBy>
  <dcterms:created xsi:type="dcterms:W3CDTF">2018-03-08T08:01:29Z</dcterms:created>
  <dcterms:modified xsi:type="dcterms:W3CDTF">2018-03-15T12:46:39Z</dcterms:modified>
</cp:coreProperties>
</file>