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Laci 2023\2023-Progi\"/>
    </mc:Choice>
  </mc:AlternateContent>
  <xr:revisionPtr revIDLastSave="0" documentId="13_ncr:1_{27EB3259-E8D6-4062-A448-D43E42043615}" xr6:coauthVersionLast="36" xr6:coauthVersionMax="36" xr10:uidLastSave="{00000000-0000-0000-0000-000000000000}"/>
  <bookViews>
    <workbookView xWindow="0" yWindow="0" windowWidth="23040" windowHeight="9060" xr2:uid="{B96EFCB0-701F-424E-AA47-F36B43C8099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F40" i="1"/>
  <c r="E39" i="1"/>
  <c r="C4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D38" i="1"/>
</calcChain>
</file>

<file path=xl/sharedStrings.xml><?xml version="1.0" encoding="utf-8"?>
<sst xmlns="http://schemas.openxmlformats.org/spreadsheetml/2006/main" count="87" uniqueCount="86">
  <si>
    <t>Név</t>
  </si>
  <si>
    <t>Vegyjel</t>
  </si>
  <si>
    <t>Rendszám</t>
  </si>
  <si>
    <t>Moláris atomtömeg</t>
  </si>
  <si>
    <t>Olvadáspont</t>
  </si>
  <si>
    <t>Forráspont</t>
  </si>
  <si>
    <t>Hidrogén</t>
  </si>
  <si>
    <t>H</t>
  </si>
  <si>
    <t>Hélium</t>
  </si>
  <si>
    <t>He</t>
  </si>
  <si>
    <t>Lítium</t>
  </si>
  <si>
    <t>Li</t>
  </si>
  <si>
    <t>Berílium</t>
  </si>
  <si>
    <t>Be</t>
  </si>
  <si>
    <t>Bór</t>
  </si>
  <si>
    <t>B</t>
  </si>
  <si>
    <t>Szén</t>
  </si>
  <si>
    <t>C</t>
  </si>
  <si>
    <t>Nitrogén</t>
  </si>
  <si>
    <t>N</t>
  </si>
  <si>
    <t>Oxigén</t>
  </si>
  <si>
    <t>O</t>
  </si>
  <si>
    <t>Fluor</t>
  </si>
  <si>
    <t>F</t>
  </si>
  <si>
    <t>Neon</t>
  </si>
  <si>
    <t>Ne</t>
  </si>
  <si>
    <t>Nátrium</t>
  </si>
  <si>
    <t>Na</t>
  </si>
  <si>
    <t>Magnézium</t>
  </si>
  <si>
    <t>Mg</t>
  </si>
  <si>
    <t>Alumínium</t>
  </si>
  <si>
    <t>Al</t>
  </si>
  <si>
    <t>Szilícium</t>
  </si>
  <si>
    <t>Si</t>
  </si>
  <si>
    <t>Foszfor</t>
  </si>
  <si>
    <t>P</t>
  </si>
  <si>
    <t>Kén</t>
  </si>
  <si>
    <t>S</t>
  </si>
  <si>
    <t>Klór</t>
  </si>
  <si>
    <t>Cl</t>
  </si>
  <si>
    <t>Argon</t>
  </si>
  <si>
    <t>Ar</t>
  </si>
  <si>
    <t>Kálium</t>
  </si>
  <si>
    <t>K</t>
  </si>
  <si>
    <t>Kalcium</t>
  </si>
  <si>
    <t>Ca</t>
  </si>
  <si>
    <t>Szkandium</t>
  </si>
  <si>
    <t>Sc</t>
  </si>
  <si>
    <t>Titán</t>
  </si>
  <si>
    <t>Ti</t>
  </si>
  <si>
    <t>Vanádium</t>
  </si>
  <si>
    <t>V</t>
  </si>
  <si>
    <t>Króm</t>
  </si>
  <si>
    <t>Cr</t>
  </si>
  <si>
    <t>Mangán</t>
  </si>
  <si>
    <t>Mn</t>
  </si>
  <si>
    <t>Vas</t>
  </si>
  <si>
    <t>Fe</t>
  </si>
  <si>
    <t>Kobalt</t>
  </si>
  <si>
    <t>Co</t>
  </si>
  <si>
    <t>Nikkel</t>
  </si>
  <si>
    <t>Ni</t>
  </si>
  <si>
    <t>Réz</t>
  </si>
  <si>
    <t>Cu</t>
  </si>
  <si>
    <t>Cink</t>
  </si>
  <si>
    <t>Zn</t>
  </si>
  <si>
    <t>Gallium</t>
  </si>
  <si>
    <t>Ga</t>
  </si>
  <si>
    <t>Germánium</t>
  </si>
  <si>
    <t>Ge</t>
  </si>
  <si>
    <t>Arzén</t>
  </si>
  <si>
    <t>As</t>
  </si>
  <si>
    <t>Szelén</t>
  </si>
  <si>
    <t>Se</t>
  </si>
  <si>
    <t>Bróm</t>
  </si>
  <si>
    <t>Br</t>
  </si>
  <si>
    <t>Kripton</t>
  </si>
  <si>
    <t>Kr</t>
  </si>
  <si>
    <t>Kelvin Olvadáspont</t>
  </si>
  <si>
    <t>Kelvinben forráspont</t>
  </si>
  <si>
    <t>Átlag</t>
  </si>
  <si>
    <t>Legnagyobb</t>
  </si>
  <si>
    <t>Legkisebb</t>
  </si>
  <si>
    <t>Elemek száma</t>
  </si>
  <si>
    <t>Negatív olvadáspontok száma</t>
  </si>
  <si>
    <t>Arány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</si>
</sst>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986-012F-4F42-8BF2-127E247BEE25}">
  <dimension ref="A1:I47"/>
  <sheetViews>
    <sheetView tabSelected="1" topLeftCell="A19" workbookViewId="0">
      <selection activeCell="K42" sqref="K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  <c r="I1" t="s">
        <v>79</v>
      </c>
    </row>
    <row r="2" spans="1:9" x14ac:dyDescent="0.25">
      <c r="A2" t="s">
        <v>6</v>
      </c>
      <c r="B2" s="1" t="s">
        <v>7</v>
      </c>
      <c r="C2">
        <v>1</v>
      </c>
      <c r="D2">
        <v>1.008</v>
      </c>
      <c r="E2">
        <v>-259.2</v>
      </c>
      <c r="F2">
        <v>-252.7</v>
      </c>
      <c r="G2">
        <f>SUM(E2+273.15)</f>
        <v>13.949999999999989</v>
      </c>
      <c r="I2">
        <f>SUM(F2+273.25)</f>
        <v>20.550000000000011</v>
      </c>
    </row>
    <row r="3" spans="1:9" x14ac:dyDescent="0.25">
      <c r="A3" t="s">
        <v>8</v>
      </c>
      <c r="B3" s="1" t="s">
        <v>9</v>
      </c>
      <c r="C3">
        <v>2</v>
      </c>
      <c r="D3">
        <v>4.0259999999999998</v>
      </c>
      <c r="E3">
        <v>-269.7</v>
      </c>
      <c r="F3">
        <v>-268.89999999999998</v>
      </c>
      <c r="G3">
        <f t="shared" ref="G3:G37" si="0">SUM(E3+273.15)</f>
        <v>3.4499999999999886</v>
      </c>
      <c r="I3">
        <f t="shared" ref="I3:I37" si="1">SUM(F3+273.25)</f>
        <v>4.3500000000000227</v>
      </c>
    </row>
    <row r="4" spans="1:9" x14ac:dyDescent="0.25">
      <c r="A4" t="s">
        <v>10</v>
      </c>
      <c r="B4" s="1" t="s">
        <v>11</v>
      </c>
      <c r="C4">
        <v>3</v>
      </c>
      <c r="D4">
        <v>6.9390000000000001</v>
      </c>
      <c r="E4">
        <v>180.5</v>
      </c>
      <c r="F4">
        <v>1330</v>
      </c>
      <c r="G4">
        <f t="shared" si="0"/>
        <v>453.65</v>
      </c>
      <c r="I4">
        <f t="shared" si="1"/>
        <v>1603.25</v>
      </c>
    </row>
    <row r="5" spans="1:9" x14ac:dyDescent="0.25">
      <c r="A5" t="s">
        <v>12</v>
      </c>
      <c r="B5" s="1" t="s">
        <v>13</v>
      </c>
      <c r="C5">
        <v>4</v>
      </c>
      <c r="D5">
        <v>9.0120000000000005</v>
      </c>
      <c r="E5">
        <v>1277</v>
      </c>
      <c r="F5">
        <v>2270</v>
      </c>
      <c r="G5">
        <f t="shared" si="0"/>
        <v>1550.15</v>
      </c>
      <c r="I5">
        <f t="shared" si="1"/>
        <v>2543.25</v>
      </c>
    </row>
    <row r="6" spans="1:9" x14ac:dyDescent="0.25">
      <c r="A6" t="s">
        <v>14</v>
      </c>
      <c r="B6" s="1" t="s">
        <v>15</v>
      </c>
      <c r="C6">
        <v>5</v>
      </c>
      <c r="D6">
        <v>10.811</v>
      </c>
      <c r="E6">
        <v>2300</v>
      </c>
      <c r="F6">
        <v>2550</v>
      </c>
      <c r="G6">
        <f t="shared" si="0"/>
        <v>2573.15</v>
      </c>
      <c r="I6">
        <f t="shared" si="1"/>
        <v>2823.25</v>
      </c>
    </row>
    <row r="7" spans="1:9" x14ac:dyDescent="0.25">
      <c r="A7" t="s">
        <v>16</v>
      </c>
      <c r="B7" s="1" t="s">
        <v>17</v>
      </c>
      <c r="C7">
        <v>6</v>
      </c>
      <c r="D7">
        <v>12.010999999999999</v>
      </c>
      <c r="E7">
        <v>3727</v>
      </c>
      <c r="F7">
        <v>4830</v>
      </c>
      <c r="G7">
        <f t="shared" si="0"/>
        <v>4000.15</v>
      </c>
      <c r="I7">
        <f t="shared" si="1"/>
        <v>5103.25</v>
      </c>
    </row>
    <row r="8" spans="1:9" x14ac:dyDescent="0.25">
      <c r="A8" t="s">
        <v>18</v>
      </c>
      <c r="B8" s="1" t="s">
        <v>19</v>
      </c>
      <c r="C8">
        <v>7</v>
      </c>
      <c r="D8">
        <v>14.007</v>
      </c>
      <c r="E8">
        <v>-210</v>
      </c>
      <c r="F8">
        <v>-195.8</v>
      </c>
      <c r="G8">
        <f t="shared" si="0"/>
        <v>63.149999999999977</v>
      </c>
      <c r="I8">
        <f t="shared" si="1"/>
        <v>77.449999999999989</v>
      </c>
    </row>
    <row r="9" spans="1:9" x14ac:dyDescent="0.25">
      <c r="A9" t="s">
        <v>20</v>
      </c>
      <c r="B9" s="1" t="s">
        <v>21</v>
      </c>
      <c r="C9">
        <v>8</v>
      </c>
      <c r="D9">
        <v>15.999000000000001</v>
      </c>
      <c r="E9">
        <v>-218.8</v>
      </c>
      <c r="F9">
        <v>-183</v>
      </c>
      <c r="G9">
        <f t="shared" si="0"/>
        <v>54.349999999999966</v>
      </c>
      <c r="I9">
        <f t="shared" si="1"/>
        <v>90.25</v>
      </c>
    </row>
    <row r="10" spans="1:9" x14ac:dyDescent="0.25">
      <c r="A10" t="s">
        <v>22</v>
      </c>
      <c r="B10" s="1" t="s">
        <v>23</v>
      </c>
      <c r="C10">
        <v>9</v>
      </c>
      <c r="D10">
        <v>18.998000000000001</v>
      </c>
      <c r="E10">
        <v>-219.6</v>
      </c>
      <c r="F10">
        <v>-188.2</v>
      </c>
      <c r="G10">
        <f t="shared" si="0"/>
        <v>53.549999999999983</v>
      </c>
      <c r="I10">
        <f t="shared" si="1"/>
        <v>85.050000000000011</v>
      </c>
    </row>
    <row r="11" spans="1:9" x14ac:dyDescent="0.25">
      <c r="A11" t="s">
        <v>24</v>
      </c>
      <c r="B11" s="1" t="s">
        <v>25</v>
      </c>
      <c r="C11">
        <v>10</v>
      </c>
      <c r="D11">
        <v>20.178999999999998</v>
      </c>
      <c r="E11">
        <v>-248.8</v>
      </c>
      <c r="F11">
        <v>-246</v>
      </c>
      <c r="G11">
        <f t="shared" si="0"/>
        <v>24.349999999999966</v>
      </c>
      <c r="I11">
        <f t="shared" si="1"/>
        <v>27.25</v>
      </c>
    </row>
    <row r="12" spans="1:9" x14ac:dyDescent="0.25">
      <c r="A12" t="s">
        <v>26</v>
      </c>
      <c r="B12" s="1" t="s">
        <v>27</v>
      </c>
      <c r="C12">
        <v>11</v>
      </c>
      <c r="D12">
        <v>22.989000000000001</v>
      </c>
      <c r="E12">
        <v>97.8</v>
      </c>
      <c r="F12">
        <v>892</v>
      </c>
      <c r="G12">
        <f t="shared" si="0"/>
        <v>370.95</v>
      </c>
      <c r="I12">
        <f t="shared" si="1"/>
        <v>1165.25</v>
      </c>
    </row>
    <row r="13" spans="1:9" x14ac:dyDescent="0.25">
      <c r="A13" t="s">
        <v>28</v>
      </c>
      <c r="B13" s="1" t="s">
        <v>29</v>
      </c>
      <c r="C13">
        <v>12</v>
      </c>
      <c r="D13">
        <v>24.305</v>
      </c>
      <c r="E13">
        <v>650</v>
      </c>
      <c r="F13">
        <v>1107</v>
      </c>
      <c r="G13">
        <f t="shared" si="0"/>
        <v>923.15</v>
      </c>
      <c r="I13">
        <f t="shared" si="1"/>
        <v>1380.25</v>
      </c>
    </row>
    <row r="14" spans="1:9" x14ac:dyDescent="0.25">
      <c r="A14" t="s">
        <v>30</v>
      </c>
      <c r="B14" s="1" t="s">
        <v>31</v>
      </c>
      <c r="C14">
        <v>13</v>
      </c>
      <c r="D14">
        <v>26.981000000000002</v>
      </c>
      <c r="E14">
        <v>660</v>
      </c>
      <c r="F14">
        <v>2450</v>
      </c>
      <c r="G14">
        <f t="shared" si="0"/>
        <v>933.15</v>
      </c>
      <c r="I14">
        <f t="shared" si="1"/>
        <v>2723.25</v>
      </c>
    </row>
    <row r="15" spans="1:9" x14ac:dyDescent="0.25">
      <c r="A15" t="s">
        <v>32</v>
      </c>
      <c r="B15" s="1" t="s">
        <v>33</v>
      </c>
      <c r="C15">
        <v>14</v>
      </c>
      <c r="D15">
        <v>28.085999999999999</v>
      </c>
      <c r="E15">
        <v>1410</v>
      </c>
      <c r="F15">
        <v>2680</v>
      </c>
      <c r="G15">
        <f t="shared" si="0"/>
        <v>1683.15</v>
      </c>
      <c r="I15">
        <f t="shared" si="1"/>
        <v>2953.25</v>
      </c>
    </row>
    <row r="16" spans="1:9" x14ac:dyDescent="0.25">
      <c r="A16" t="s">
        <v>34</v>
      </c>
      <c r="B16" s="1" t="s">
        <v>35</v>
      </c>
      <c r="C16">
        <v>15</v>
      </c>
      <c r="D16">
        <v>30.973800000000001</v>
      </c>
      <c r="E16">
        <v>44.2</v>
      </c>
      <c r="F16">
        <v>280</v>
      </c>
      <c r="G16">
        <f t="shared" si="0"/>
        <v>317.34999999999997</v>
      </c>
      <c r="I16">
        <f t="shared" si="1"/>
        <v>553.25</v>
      </c>
    </row>
    <row r="17" spans="1:9" x14ac:dyDescent="0.25">
      <c r="A17" t="s">
        <v>36</v>
      </c>
      <c r="B17" s="1" t="s">
        <v>37</v>
      </c>
      <c r="C17">
        <v>16</v>
      </c>
      <c r="D17">
        <v>32.064</v>
      </c>
      <c r="E17">
        <v>119</v>
      </c>
      <c r="F17">
        <v>444.6</v>
      </c>
      <c r="G17">
        <f t="shared" si="0"/>
        <v>392.15</v>
      </c>
      <c r="I17">
        <f t="shared" si="1"/>
        <v>717.85</v>
      </c>
    </row>
    <row r="18" spans="1:9" x14ac:dyDescent="0.25">
      <c r="A18" t="s">
        <v>38</v>
      </c>
      <c r="B18" s="1" t="s">
        <v>39</v>
      </c>
      <c r="C18">
        <v>17</v>
      </c>
      <c r="D18">
        <v>35.453000000000003</v>
      </c>
      <c r="E18">
        <v>-101</v>
      </c>
      <c r="F18">
        <v>-34.700000000000003</v>
      </c>
      <c r="G18">
        <f t="shared" si="0"/>
        <v>172.14999999999998</v>
      </c>
      <c r="I18">
        <f t="shared" si="1"/>
        <v>238.55</v>
      </c>
    </row>
    <row r="19" spans="1:9" x14ac:dyDescent="0.25">
      <c r="A19" s="3" t="s">
        <v>40</v>
      </c>
      <c r="B19" s="4" t="s">
        <v>41</v>
      </c>
      <c r="C19" s="5">
        <v>18</v>
      </c>
      <c r="D19" s="5">
        <v>39.948</v>
      </c>
      <c r="E19" s="5">
        <v>-189.4</v>
      </c>
      <c r="F19" s="5">
        <v>-185.8</v>
      </c>
      <c r="G19" s="5">
        <f t="shared" si="0"/>
        <v>83.749999999999972</v>
      </c>
      <c r="H19" s="5"/>
      <c r="I19" s="6">
        <f t="shared" si="1"/>
        <v>87.449999999999989</v>
      </c>
    </row>
    <row r="20" spans="1:9" x14ac:dyDescent="0.25">
      <c r="A20" s="7" t="s">
        <v>42</v>
      </c>
      <c r="B20" s="8" t="s">
        <v>43</v>
      </c>
      <c r="C20" s="9">
        <v>19</v>
      </c>
      <c r="D20" s="9">
        <v>39.101999999999997</v>
      </c>
      <c r="E20" s="9">
        <v>63.7</v>
      </c>
      <c r="F20" s="9">
        <v>760</v>
      </c>
      <c r="G20" s="9">
        <f t="shared" si="0"/>
        <v>336.84999999999997</v>
      </c>
      <c r="H20" s="9"/>
      <c r="I20" s="10">
        <f t="shared" si="1"/>
        <v>1033.25</v>
      </c>
    </row>
    <row r="21" spans="1:9" x14ac:dyDescent="0.25">
      <c r="A21" s="7" t="s">
        <v>44</v>
      </c>
      <c r="B21" s="8" t="s">
        <v>45</v>
      </c>
      <c r="C21" s="9">
        <v>20</v>
      </c>
      <c r="D21" s="9">
        <v>40.08</v>
      </c>
      <c r="E21" s="9">
        <v>838</v>
      </c>
      <c r="F21" s="9">
        <v>1440</v>
      </c>
      <c r="G21" s="9">
        <f t="shared" si="0"/>
        <v>1111.1500000000001</v>
      </c>
      <c r="H21" s="9"/>
      <c r="I21" s="10">
        <f t="shared" si="1"/>
        <v>1713.25</v>
      </c>
    </row>
    <row r="22" spans="1:9" x14ac:dyDescent="0.25">
      <c r="A22" s="7" t="s">
        <v>46</v>
      </c>
      <c r="B22" s="8" t="s">
        <v>47</v>
      </c>
      <c r="C22" s="9">
        <v>21</v>
      </c>
      <c r="D22" s="9">
        <v>44.956000000000003</v>
      </c>
      <c r="E22" s="9">
        <v>1539</v>
      </c>
      <c r="F22" s="9">
        <v>2730</v>
      </c>
      <c r="G22" s="9">
        <f t="shared" si="0"/>
        <v>1812.15</v>
      </c>
      <c r="H22" s="9"/>
      <c r="I22" s="10">
        <f t="shared" si="1"/>
        <v>3003.25</v>
      </c>
    </row>
    <row r="23" spans="1:9" x14ac:dyDescent="0.25">
      <c r="A23" s="7" t="s">
        <v>48</v>
      </c>
      <c r="B23" s="8" t="s">
        <v>49</v>
      </c>
      <c r="C23" s="9">
        <v>22</v>
      </c>
      <c r="D23" s="9">
        <v>47.9</v>
      </c>
      <c r="E23" s="9">
        <v>1668</v>
      </c>
      <c r="F23" s="9">
        <v>3260</v>
      </c>
      <c r="G23" s="9">
        <f t="shared" si="0"/>
        <v>1941.15</v>
      </c>
      <c r="H23" s="9"/>
      <c r="I23" s="10">
        <f t="shared" si="1"/>
        <v>3533.25</v>
      </c>
    </row>
    <row r="24" spans="1:9" x14ac:dyDescent="0.25">
      <c r="A24" s="7" t="s">
        <v>50</v>
      </c>
      <c r="B24" s="8" t="s">
        <v>51</v>
      </c>
      <c r="C24" s="9">
        <v>23</v>
      </c>
      <c r="D24" s="9">
        <v>50.942</v>
      </c>
      <c r="E24" s="9">
        <v>1900</v>
      </c>
      <c r="F24" s="9">
        <v>3450</v>
      </c>
      <c r="G24" s="9">
        <f t="shared" si="0"/>
        <v>2173.15</v>
      </c>
      <c r="H24" s="9"/>
      <c r="I24" s="10">
        <f t="shared" si="1"/>
        <v>3723.25</v>
      </c>
    </row>
    <row r="25" spans="1:9" x14ac:dyDescent="0.25">
      <c r="A25" s="7" t="s">
        <v>52</v>
      </c>
      <c r="B25" s="8" t="s">
        <v>53</v>
      </c>
      <c r="C25" s="9">
        <v>24</v>
      </c>
      <c r="D25" s="9">
        <v>51.996000000000002</v>
      </c>
      <c r="E25" s="9">
        <v>1875</v>
      </c>
      <c r="F25" s="9">
        <v>2665</v>
      </c>
      <c r="G25" s="9">
        <f t="shared" si="0"/>
        <v>2148.15</v>
      </c>
      <c r="H25" s="9"/>
      <c r="I25" s="10">
        <f t="shared" si="1"/>
        <v>2938.25</v>
      </c>
    </row>
    <row r="26" spans="1:9" x14ac:dyDescent="0.25">
      <c r="A26" s="7" t="s">
        <v>54</v>
      </c>
      <c r="B26" s="8" t="s">
        <v>55</v>
      </c>
      <c r="C26" s="9">
        <v>25</v>
      </c>
      <c r="D26" s="9">
        <v>54.938000000000002</v>
      </c>
      <c r="E26" s="9">
        <v>1245</v>
      </c>
      <c r="F26" s="9">
        <v>2150</v>
      </c>
      <c r="G26" s="9">
        <f t="shared" si="0"/>
        <v>1518.15</v>
      </c>
      <c r="H26" s="9"/>
      <c r="I26" s="10">
        <f t="shared" si="1"/>
        <v>2423.25</v>
      </c>
    </row>
    <row r="27" spans="1:9" x14ac:dyDescent="0.25">
      <c r="A27" s="7" t="s">
        <v>56</v>
      </c>
      <c r="B27" s="8" t="s">
        <v>57</v>
      </c>
      <c r="C27" s="9">
        <v>26</v>
      </c>
      <c r="D27" s="9">
        <v>55.847000000000001</v>
      </c>
      <c r="E27" s="9">
        <v>1536</v>
      </c>
      <c r="F27" s="9">
        <v>3000</v>
      </c>
      <c r="G27" s="9">
        <f t="shared" si="0"/>
        <v>1809.15</v>
      </c>
      <c r="H27" s="9"/>
      <c r="I27" s="10">
        <f t="shared" si="1"/>
        <v>3273.25</v>
      </c>
    </row>
    <row r="28" spans="1:9" x14ac:dyDescent="0.25">
      <c r="A28" s="7" t="s">
        <v>58</v>
      </c>
      <c r="B28" s="8" t="s">
        <v>59</v>
      </c>
      <c r="C28" s="9">
        <v>27</v>
      </c>
      <c r="D28" s="9">
        <v>58.933</v>
      </c>
      <c r="E28" s="9">
        <v>1495</v>
      </c>
      <c r="F28" s="9">
        <v>2900</v>
      </c>
      <c r="G28" s="9">
        <f t="shared" si="0"/>
        <v>1768.15</v>
      </c>
      <c r="H28" s="9"/>
      <c r="I28" s="10">
        <f t="shared" si="1"/>
        <v>3173.25</v>
      </c>
    </row>
    <row r="29" spans="1:9" x14ac:dyDescent="0.25">
      <c r="A29" s="7" t="s">
        <v>60</v>
      </c>
      <c r="B29" s="8" t="s">
        <v>61</v>
      </c>
      <c r="C29" s="9">
        <v>28</v>
      </c>
      <c r="D29" s="9">
        <v>58.71</v>
      </c>
      <c r="E29" s="9">
        <v>1453</v>
      </c>
      <c r="F29" s="9">
        <v>2730</v>
      </c>
      <c r="G29" s="9">
        <f t="shared" si="0"/>
        <v>1726.15</v>
      </c>
      <c r="H29" s="9"/>
      <c r="I29" s="10">
        <f t="shared" si="1"/>
        <v>3003.25</v>
      </c>
    </row>
    <row r="30" spans="1:9" x14ac:dyDescent="0.25">
      <c r="A30" s="7" t="s">
        <v>62</v>
      </c>
      <c r="B30" s="8" t="s">
        <v>63</v>
      </c>
      <c r="C30" s="9">
        <v>29</v>
      </c>
      <c r="D30" s="9">
        <v>63.545999999999999</v>
      </c>
      <c r="E30" s="9">
        <v>1083</v>
      </c>
      <c r="F30" s="9">
        <v>2595</v>
      </c>
      <c r="G30" s="9">
        <f t="shared" si="0"/>
        <v>1356.15</v>
      </c>
      <c r="H30" s="9"/>
      <c r="I30" s="10">
        <f t="shared" si="1"/>
        <v>2868.25</v>
      </c>
    </row>
    <row r="31" spans="1:9" x14ac:dyDescent="0.25">
      <c r="A31" s="7" t="s">
        <v>64</v>
      </c>
      <c r="B31" s="8" t="s">
        <v>65</v>
      </c>
      <c r="C31" s="9">
        <v>30</v>
      </c>
      <c r="D31" s="9">
        <v>65.37</v>
      </c>
      <c r="E31" s="9">
        <v>419.5</v>
      </c>
      <c r="F31" s="9">
        <v>906</v>
      </c>
      <c r="G31" s="9">
        <f t="shared" si="0"/>
        <v>692.65</v>
      </c>
      <c r="H31" s="9"/>
      <c r="I31" s="10">
        <f t="shared" si="1"/>
        <v>1179.25</v>
      </c>
    </row>
    <row r="32" spans="1:9" x14ac:dyDescent="0.25">
      <c r="A32" s="7" t="s">
        <v>66</v>
      </c>
      <c r="B32" s="8" t="s">
        <v>67</v>
      </c>
      <c r="C32" s="9">
        <v>31</v>
      </c>
      <c r="D32" s="9">
        <v>69.72</v>
      </c>
      <c r="E32" s="9">
        <v>29.8</v>
      </c>
      <c r="F32" s="9">
        <v>2237</v>
      </c>
      <c r="G32" s="9">
        <f t="shared" si="0"/>
        <v>302.95</v>
      </c>
      <c r="H32" s="9"/>
      <c r="I32" s="10">
        <f t="shared" si="1"/>
        <v>2510.25</v>
      </c>
    </row>
    <row r="33" spans="1:9" x14ac:dyDescent="0.25">
      <c r="A33" s="7" t="s">
        <v>68</v>
      </c>
      <c r="B33" s="8" t="s">
        <v>69</v>
      </c>
      <c r="C33" s="9">
        <v>32</v>
      </c>
      <c r="D33" s="9">
        <v>72.59</v>
      </c>
      <c r="E33" s="9">
        <v>937.4</v>
      </c>
      <c r="F33" s="9">
        <v>2830</v>
      </c>
      <c r="G33" s="9">
        <f t="shared" si="0"/>
        <v>1210.55</v>
      </c>
      <c r="H33" s="9"/>
      <c r="I33" s="10">
        <f t="shared" si="1"/>
        <v>3103.25</v>
      </c>
    </row>
    <row r="34" spans="1:9" x14ac:dyDescent="0.25">
      <c r="A34" s="7" t="s">
        <v>70</v>
      </c>
      <c r="B34" s="8" t="s">
        <v>71</v>
      </c>
      <c r="C34" s="9">
        <v>33</v>
      </c>
      <c r="D34" s="9">
        <v>74.921999999999997</v>
      </c>
      <c r="E34" s="9"/>
      <c r="F34" s="9">
        <v>613</v>
      </c>
      <c r="G34" s="9"/>
      <c r="H34" s="9"/>
      <c r="I34" s="10">
        <f t="shared" si="1"/>
        <v>886.25</v>
      </c>
    </row>
    <row r="35" spans="1:9" x14ac:dyDescent="0.25">
      <c r="A35" s="7" t="s">
        <v>72</v>
      </c>
      <c r="B35" s="8" t="s">
        <v>73</v>
      </c>
      <c r="C35" s="9">
        <v>34</v>
      </c>
      <c r="D35" s="9">
        <v>78.959999999999994</v>
      </c>
      <c r="E35" s="9">
        <v>217</v>
      </c>
      <c r="F35" s="9">
        <v>685</v>
      </c>
      <c r="G35" s="9">
        <f t="shared" si="0"/>
        <v>490.15</v>
      </c>
      <c r="H35" s="9"/>
      <c r="I35" s="10">
        <f t="shared" si="1"/>
        <v>958.25</v>
      </c>
    </row>
    <row r="36" spans="1:9" x14ac:dyDescent="0.25">
      <c r="A36" s="7" t="s">
        <v>74</v>
      </c>
      <c r="B36" s="8" t="s">
        <v>75</v>
      </c>
      <c r="C36" s="9">
        <v>35</v>
      </c>
      <c r="D36" s="9">
        <v>79.903999999999996</v>
      </c>
      <c r="E36" s="9">
        <v>-7.2</v>
      </c>
      <c r="F36" s="9">
        <v>58</v>
      </c>
      <c r="G36" s="9">
        <f t="shared" si="0"/>
        <v>265.95</v>
      </c>
      <c r="H36" s="9"/>
      <c r="I36" s="10">
        <f t="shared" si="1"/>
        <v>331.25</v>
      </c>
    </row>
    <row r="37" spans="1:9" x14ac:dyDescent="0.25">
      <c r="A37" s="11" t="s">
        <v>76</v>
      </c>
      <c r="B37" s="12" t="s">
        <v>77</v>
      </c>
      <c r="C37" s="13">
        <v>36</v>
      </c>
      <c r="D37" s="13">
        <v>83.8</v>
      </c>
      <c r="E37" s="13">
        <v>-157.30000000000001</v>
      </c>
      <c r="F37" s="13">
        <v>-152</v>
      </c>
      <c r="G37" s="13">
        <f t="shared" si="0"/>
        <v>115.84999999999997</v>
      </c>
      <c r="H37" s="13"/>
      <c r="I37" s="14">
        <f t="shared" si="1"/>
        <v>121.25</v>
      </c>
    </row>
    <row r="38" spans="1:9" x14ac:dyDescent="0.25">
      <c r="C38" t="s">
        <v>80</v>
      </c>
      <c r="D38">
        <f>AVERAGE(D2:D37)</f>
        <v>40.166827777777776</v>
      </c>
    </row>
    <row r="39" spans="1:9" x14ac:dyDescent="0.25">
      <c r="D39" t="s">
        <v>81</v>
      </c>
      <c r="E39">
        <f>MAX(E2:E37)</f>
        <v>3727</v>
      </c>
    </row>
    <row r="40" spans="1:9" x14ac:dyDescent="0.25">
      <c r="E40" t="s">
        <v>82</v>
      </c>
      <c r="F40">
        <f>MIN(F2:F37)</f>
        <v>-268.89999999999998</v>
      </c>
    </row>
    <row r="41" spans="1:9" x14ac:dyDescent="0.25">
      <c r="B41" s="2" t="s">
        <v>83</v>
      </c>
      <c r="C41">
        <f>COUNT(E2:E38,0)</f>
        <v>36</v>
      </c>
    </row>
    <row r="42" spans="1:9" x14ac:dyDescent="0.25">
      <c r="B42" s="2"/>
    </row>
    <row r="43" spans="1:9" x14ac:dyDescent="0.25">
      <c r="B43" s="2" t="s">
        <v>84</v>
      </c>
      <c r="C43">
        <f>COUNTIF(E2:E37,"&lt;0")</f>
        <v>10</v>
      </c>
    </row>
    <row r="44" spans="1:9" x14ac:dyDescent="0.25">
      <c r="B44" s="2"/>
    </row>
    <row r="45" spans="1:9" x14ac:dyDescent="0.25">
      <c r="B45" t="s">
        <v>85</v>
      </c>
    </row>
    <row r="46" spans="1:9" x14ac:dyDescent="0.25">
      <c r="B46" t="s">
        <v>42</v>
      </c>
    </row>
    <row r="47" spans="1:9" x14ac:dyDescent="0.25">
      <c r="B47">
        <v>18</v>
      </c>
    </row>
  </sheetData>
  <mergeCells count="2">
    <mergeCell ref="B41:B42"/>
    <mergeCell ref="B43:B4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Tálas László Martin</cp:lastModifiedBy>
  <dcterms:created xsi:type="dcterms:W3CDTF">2022-11-14T12:34:16Z</dcterms:created>
  <dcterms:modified xsi:type="dcterms:W3CDTF">2022-11-15T13:04:41Z</dcterms:modified>
</cp:coreProperties>
</file>