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2" activeTab="5"/>
  </bookViews>
  <sheets>
    <sheet name="Gallery" sheetId="1" r:id="rId1"/>
    <sheet name="Pivot Table 1" sheetId="3" r:id="rId2"/>
    <sheet name="Pivot Table 2" sheetId="4" r:id="rId3"/>
    <sheet name="Bar Chart" sheetId="9" r:id="rId4"/>
    <sheet name="Visitors Gallery B" sheetId="6" r:id="rId5"/>
    <sheet name="Findings And Conclusions" sheetId="10"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<sst xmlns="http://schemas.openxmlformats.org/spreadsheetml/2006/main" count="558" uniqueCount="131">
  <si>
    <t>Visitor ID</t>
  </si>
  <si>
    <t>Name</t>
  </si>
  <si>
    <t>Entry Time (AM)</t>
  </si>
  <si>
    <t>Exit Time (AM)</t>
  </si>
  <si>
    <t>Location Visited</t>
  </si>
  <si>
    <t>Items Carried</t>
  </si>
  <si>
    <t>Relation to Staff</t>
  </si>
  <si>
    <t>Suspicious Behavior</t>
  </si>
  <si>
    <t>Time Near Painting (min)</t>
  </si>
  <si>
    <t>Entry &lt; 10:45am</t>
  </si>
  <si>
    <t>Exit &gt; 10:44am</t>
  </si>
  <si>
    <t>V001</t>
  </si>
  <si>
    <t>Visitor_1</t>
  </si>
  <si>
    <t>Gallery A, B</t>
  </si>
  <si>
    <t>Bag</t>
  </si>
  <si>
    <t>Friend</t>
  </si>
  <si>
    <t>Yes</t>
  </si>
  <si>
    <t>V002</t>
  </si>
  <si>
    <t>Visitor_2</t>
  </si>
  <si>
    <t>Gallery C</t>
  </si>
  <si>
    <t>None</t>
  </si>
  <si>
    <t>V003</t>
  </si>
  <si>
    <t>Visitor_3</t>
  </si>
  <si>
    <t>Gallery B</t>
  </si>
  <si>
    <t>V004</t>
  </si>
  <si>
    <t>Visitor_4</t>
  </si>
  <si>
    <t>Backpack</t>
  </si>
  <si>
    <t>Staff Relative</t>
  </si>
  <si>
    <t>V005</t>
  </si>
  <si>
    <t>Visitor_5</t>
  </si>
  <si>
    <t>Gallery A</t>
  </si>
  <si>
    <t>Purse</t>
  </si>
  <si>
    <t>No</t>
  </si>
  <si>
    <t>V006</t>
  </si>
  <si>
    <t>Visitor_6</t>
  </si>
  <si>
    <t>V007</t>
  </si>
  <si>
    <t>Visitor_7</t>
  </si>
  <si>
    <t>V008</t>
  </si>
  <si>
    <t>Visitor_8</t>
  </si>
  <si>
    <t>V009</t>
  </si>
  <si>
    <t>Visitor_9</t>
  </si>
  <si>
    <t>V010</t>
  </si>
  <si>
    <t>Visitor_10</t>
  </si>
  <si>
    <t>Gallery B, C</t>
  </si>
  <si>
    <t>V011</t>
  </si>
  <si>
    <t>Visitor_11</t>
  </si>
  <si>
    <t>V012</t>
  </si>
  <si>
    <t>Visitor_12</t>
  </si>
  <si>
    <t>V013</t>
  </si>
  <si>
    <t>Visitor_13</t>
  </si>
  <si>
    <t>V014</t>
  </si>
  <si>
    <t>Visitor_14</t>
  </si>
  <si>
    <t>V015</t>
  </si>
  <si>
    <t>Visitor_15</t>
  </si>
  <si>
    <t>V016</t>
  </si>
  <si>
    <t>Visitor_16</t>
  </si>
  <si>
    <t>V017</t>
  </si>
  <si>
    <t>Visitor_17</t>
  </si>
  <si>
    <t>V018</t>
  </si>
  <si>
    <t>Visitor_18</t>
  </si>
  <si>
    <t>V019</t>
  </si>
  <si>
    <t>Visitor_19</t>
  </si>
  <si>
    <t>V020</t>
  </si>
  <si>
    <t>Visitor_20</t>
  </si>
  <si>
    <t>V021</t>
  </si>
  <si>
    <t>Visitor_21</t>
  </si>
  <si>
    <t>V022</t>
  </si>
  <si>
    <t>Visitor_22</t>
  </si>
  <si>
    <t>V023</t>
  </si>
  <si>
    <t>Visitor_23</t>
  </si>
  <si>
    <t>V024</t>
  </si>
  <si>
    <t>Visitor_24</t>
  </si>
  <si>
    <t>V025</t>
  </si>
  <si>
    <t>Visitor_25</t>
  </si>
  <si>
    <t>V026</t>
  </si>
  <si>
    <t>Visitor_26</t>
  </si>
  <si>
    <t>V027</t>
  </si>
  <si>
    <t>Visitor_27</t>
  </si>
  <si>
    <t>V028</t>
  </si>
  <si>
    <t>Visitor_28</t>
  </si>
  <si>
    <t>V029</t>
  </si>
  <si>
    <t>Visitor_29</t>
  </si>
  <si>
    <t>V030</t>
  </si>
  <si>
    <t>Visitor_30</t>
  </si>
  <si>
    <t>V031</t>
  </si>
  <si>
    <t>Visitor_31</t>
  </si>
  <si>
    <t>V032</t>
  </si>
  <si>
    <t>Visitor_32</t>
  </si>
  <si>
    <t>V033</t>
  </si>
  <si>
    <t>Visitor_33</t>
  </si>
  <si>
    <t>V034</t>
  </si>
  <si>
    <t>Visitor_34</t>
  </si>
  <si>
    <t>V035</t>
  </si>
  <si>
    <t>Visitor_35</t>
  </si>
  <si>
    <t>V036</t>
  </si>
  <si>
    <t>Visitor_36</t>
  </si>
  <si>
    <t>V037</t>
  </si>
  <si>
    <t>Visitor_37</t>
  </si>
  <si>
    <t>V038</t>
  </si>
  <si>
    <t>Visitor_38</t>
  </si>
  <si>
    <t>V039</t>
  </si>
  <si>
    <t>Visitor_39</t>
  </si>
  <si>
    <t>V040</t>
  </si>
  <si>
    <t>Visitor_40</t>
  </si>
  <si>
    <t>V041</t>
  </si>
  <si>
    <t>Visitor_41</t>
  </si>
  <si>
    <t>V042</t>
  </si>
  <si>
    <t>Visitor_42</t>
  </si>
  <si>
    <t>V043</t>
  </si>
  <si>
    <t>Visitor_43</t>
  </si>
  <si>
    <t>V044</t>
  </si>
  <si>
    <t>Visitor_44</t>
  </si>
  <si>
    <t>V045</t>
  </si>
  <si>
    <t>Visitor_45</t>
  </si>
  <si>
    <t>V046</t>
  </si>
  <si>
    <t>Visitor_46</t>
  </si>
  <si>
    <t>V047</t>
  </si>
  <si>
    <t>Visitor_47</t>
  </si>
  <si>
    <t>V048</t>
  </si>
  <si>
    <t>Visitor_48</t>
  </si>
  <si>
    <t>V049</t>
  </si>
  <si>
    <t>Visitor_49</t>
  </si>
  <si>
    <t>V050</t>
  </si>
  <si>
    <t>Visitor_50</t>
  </si>
  <si>
    <t>if</t>
  </si>
  <si>
    <t>Pivot Table 1 - Visitor Analysis:</t>
  </si>
  <si>
    <t>(ALL)</t>
  </si>
  <si>
    <t>Sum of Time Near Painting (min)</t>
  </si>
  <si>
    <t>Grand Total</t>
  </si>
  <si>
    <t>Pivot Table 2 - Location Analysis:</t>
  </si>
  <si>
    <t>Count of Visitor 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</si>
</sst>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h:mm:ss"/>
    <numFmt numFmtId="177" formatCode="h:mm"/>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xf numFmtId="0" fontId="0" fillId="0" borderId="0" xfId="0" applyAlignment="1">
      <alignment horizontal="left"/>
    </xf>
    <xf numFmtId="176" fontId="0" fillId="0" borderId="0" xfId="0" applyNumberFormat="1" applyAlignment="1">
      <alignment horizontal="left"/>
    </xf>
    <xf numFmtId="0" fontId="1" fillId="0" borderId="0" xfId="0" applyFont="1"/>
    <xf numFmtId="0" fontId="0" fillId="0" borderId="0" xfId="0" applyAlignment="1">
      <alignment horizontal="center"/>
    </xf>
    <xf numFmtId="0" fontId="1" fillId="0" borderId="1" xfId="0" applyFont="1" applyBorder="1" applyAlignment="1">
      <alignment horizontal="center" vertical="top"/>
    </xf>
    <xf numFmtId="0" fontId="0" fillId="0" borderId="0" xfId="0" applyAlignment="1">
      <alignment horizontal="left"/>
    </xf>
    <xf numFmtId="177" fontId="0" fillId="0" borderId="0" xfId="0" applyNumberFormat="1" applyAlignment="1">
      <alignment horizontal="left"/>
    </xf>
    <xf numFmtId="177" fontId="0" fillId="0" borderId="0" xfId="0" applyNumberFormat="1"/>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2">
    <dxf>
      <alignment horizontal="center"/>
    </dxf>
    <dxf>
      <alignment horizontal="left"/>
    </dxf>
    <dxf>
      <alignment horizontal="left"/>
    </dxf>
    <dxf>
      <numFmt numFmtId="176" formatCode="h:mm:ss"/>
      <alignment horizontal="left"/>
    </dxf>
    <dxf>
      <numFmt numFmtId="176" formatCode="h:mm:ss"/>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pivotCacheDefinition" Target="pivotCache/pivotCacheDefinition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eetMetadata" Target="metadata.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bar"/>
        <c:grouping val="clustered"/>
        <c:varyColors val="0"/>
        <c:ser>
          <c:idx val="0"/>
          <c:order val="0"/>
          <c:tx>
            <c:strRef>
              <c:f>'Bar Chart'!$B$1</c:f>
              <c:strCache>
                <c:ptCount val="1"/>
                <c:pt idx="0">
                  <c:v>Time Near Painting (min)</c:v>
                </c:pt>
              </c:strCache>
            </c:strRef>
          </c:tx>
          <c:spPr>
            <a:solidFill>
              <a:schemeClr val="accent1"/>
            </a:solidFill>
            <a:ln>
              <a:noFill/>
            </a:ln>
            <a:effectLst/>
          </c:spPr>
          <c:invertIfNegative val="0"/>
          <c:dLbls>
            <c:delete val="1"/>
          </c:dLbls>
          <c:cat>
            <c:strRef>
              <c:f>'Bar Chart'!$A$2:$A$12</c:f>
              <c:strCache>
                <c:ptCount val="11"/>
                <c:pt idx="0">
                  <c:v>Visitor_3</c:v>
                </c:pt>
                <c:pt idx="1">
                  <c:v>Visitor_20</c:v>
                </c:pt>
                <c:pt idx="2">
                  <c:v>Visitor_25</c:v>
                </c:pt>
                <c:pt idx="3">
                  <c:v>Visitor_27</c:v>
                </c:pt>
                <c:pt idx="4">
                  <c:v>Visitor_30</c:v>
                </c:pt>
                <c:pt idx="5">
                  <c:v>Visitor_33</c:v>
                </c:pt>
                <c:pt idx="6">
                  <c:v>Visitor_36</c:v>
                </c:pt>
                <c:pt idx="7">
                  <c:v>Visitor_40</c:v>
                </c:pt>
                <c:pt idx="8">
                  <c:v>Visitor_42</c:v>
                </c:pt>
                <c:pt idx="9">
                  <c:v>Visitor_45</c:v>
                </c:pt>
                <c:pt idx="10">
                  <c:v>Visitor_49</c:v>
                </c:pt>
              </c:strCache>
            </c:strRef>
          </c:cat>
          <c:val>
            <c:numRef>
              <c:f>'Bar Chart'!$B$2:$B$12</c:f>
              <c:numCache>
                <c:formatCode>General</c:formatCode>
                <c:ptCount val="11"/>
                <c:pt idx="0">
                  <c:v>20</c:v>
                </c:pt>
                <c:pt idx="1">
                  <c:v>4</c:v>
                </c:pt>
                <c:pt idx="2">
                  <c:v>0</c:v>
                </c:pt>
                <c:pt idx="3">
                  <c:v>16</c:v>
                </c:pt>
                <c:pt idx="4">
                  <c:v>0</c:v>
                </c:pt>
                <c:pt idx="5">
                  <c:v>0</c:v>
                </c:pt>
                <c:pt idx="6">
                  <c:v>15</c:v>
                </c:pt>
                <c:pt idx="7">
                  <c:v>24</c:v>
                </c:pt>
                <c:pt idx="8">
                  <c:v>0</c:v>
                </c:pt>
                <c:pt idx="9">
                  <c:v>5</c:v>
                </c:pt>
                <c:pt idx="10">
                  <c:v>0</c:v>
                </c:pt>
              </c:numCache>
            </c:numRef>
          </c:val>
        </c:ser>
        <c:dLbls>
          <c:showLegendKey val="0"/>
          <c:showVal val="0"/>
          <c:showCatName val="0"/>
          <c:showSerName val="0"/>
          <c:showPercent val="0"/>
          <c:showBubbleSize val="0"/>
        </c:dLbls>
        <c:gapWidth val="140"/>
        <c:overlap val="-40"/>
        <c:axId val="30664450"/>
        <c:axId val="596516726"/>
      </c:barChart>
      <c:catAx>
        <c:axId val="3066445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96516726"/>
        <c:crosses val="autoZero"/>
        <c:auto val="1"/>
        <c:lblAlgn val="ctr"/>
        <c:lblOffset val="100"/>
        <c:noMultiLvlLbl val="0"/>
      </c:catAx>
      <c:valAx>
        <c:axId val="596516726"/>
        <c:scaling>
          <c:orientation val="minMax"/>
        </c:scaling>
        <c:delete val="0"/>
        <c:axPos val="b"/>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066445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314325</xdr:colOff>
      <xdr:row>3</xdr:row>
      <xdr:rowOff>65405</xdr:rowOff>
    </xdr:from>
    <xdr:to>
      <xdr:col>12</xdr:col>
      <xdr:colOff>591820</xdr:colOff>
      <xdr:row>19</xdr:row>
      <xdr:rowOff>163195</xdr:rowOff>
    </xdr:to>
    <xdr:graphicFrame>
      <xdr:nvGraphicFramePr>
        <xdr:cNvPr id="3" name="Chart 2"/>
        <xdr:cNvGraphicFramePr/>
      </xdr:nvGraphicFramePr>
      <xdr:xfrm>
        <a:off x="3764915" y="614045"/>
        <a:ext cx="5154295" cy="30238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190500</xdr:colOff>
      <xdr:row>2</xdr:row>
      <xdr:rowOff>106680</xdr:rowOff>
    </xdr:from>
    <xdr:to>
      <xdr:col>13</xdr:col>
      <xdr:colOff>236220</xdr:colOff>
      <xdr:row>21</xdr:row>
      <xdr:rowOff>22860</xdr:rowOff>
    </xdr:to>
    <xdr:sp>
      <xdr:nvSpPr>
        <xdr:cNvPr id="2" name="Text Box 1"/>
        <xdr:cNvSpPr txBox="1"/>
      </xdr:nvSpPr>
      <xdr:spPr>
        <a:xfrm>
          <a:off x="800100" y="472440"/>
          <a:ext cx="736092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PH" altLang="en-US" sz="1600"/>
            <a:t>Conclusion: </a:t>
          </a:r>
          <a:endParaRPr lang="en-PH" altLang="en-US" sz="1600"/>
        </a:p>
        <a:p>
          <a:pPr algn="l"/>
          <a:endParaRPr lang="en-PH" altLang="en-US" sz="1600"/>
        </a:p>
        <a:p>
          <a:pPr algn="l"/>
          <a:endParaRPr lang="en-PH" altLang="en-US" sz="1600"/>
        </a:p>
        <a:p>
          <a:pPr algn="l"/>
          <a:r>
            <a:rPr lang="en-PH" altLang="en-US" sz="1600"/>
            <a:t>Visitor_3 is the primary suspect due to several reasons. He displayed suspicious behavior while in Gallery B, raising concerns about their actions during the time of the theft. He spent 20 minutes near the stolen painting, the longest among all visitors, giving them ample opportunity to plan and execute the theft. His entry (10:09 AM) and exit (10:52 AM) perfectly overlap with the painting’s last sighting at 10:45 AM, placing them at the scene when the theft occurred. Additionally, Visitor_3 did not bring any items into the gallery, making it easier to discreetly steal and conceal the painting. Lastly, they have no known connection to the staff or other visitors, suggesting they may have been there with the sole intent to commit the theft.</a:t>
          </a:r>
          <a:endParaRPr lang="en-PH" altLang="en-US" sz="1600"/>
        </a:p>
        <a:p>
          <a:pPr algn="l"/>
          <a:endParaRPr lang="en-PH" altLang="en-US" sz="1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679.9044097222" refreshedBy="Lady Ananchelle" recordCount="50">
  <cacheSource type="worksheet">
    <worksheetSource ref="A1:K51" sheet="Gallery"/>
  </cacheSource>
  <cacheFields count="11">
    <cacheField name="Visitor ID" numFmtId="0">
      <sharedItems count="50">
        <s v="V001"/>
        <s v="V002"/>
        <s v="V003"/>
        <s v="V004"/>
        <s v="V005"/>
        <s v="V006"/>
        <s v="V007"/>
        <s v="V008"/>
        <s v="V009"/>
        <s v="V010"/>
        <s v="V011"/>
        <s v="V012"/>
        <s v="V013"/>
        <s v="V014"/>
        <s v="V015"/>
        <s v="V016"/>
        <s v="V017"/>
        <s v="V018"/>
        <s v="V019"/>
        <s v="V020"/>
        <s v="V021"/>
        <s v="V022"/>
        <s v="V023"/>
        <s v="V024"/>
        <s v="V025"/>
        <s v="V026"/>
        <s v="V027"/>
        <s v="V028"/>
        <s v="V029"/>
        <s v="V030"/>
        <s v="V031"/>
        <s v="V032"/>
        <s v="V033"/>
        <s v="V034"/>
        <s v="V035"/>
        <s v="V036"/>
        <s v="V037"/>
        <s v="V038"/>
        <s v="V039"/>
        <s v="V040"/>
        <s v="V041"/>
        <s v="V042"/>
        <s v="V043"/>
        <s v="V044"/>
        <s v="V045"/>
        <s v="V046"/>
        <s v="V047"/>
        <s v="V048"/>
        <s v="V049"/>
        <s v="V050"/>
      </sharedItems>
    </cacheField>
    <cacheField name="Name" numFmtId="0">
      <sharedItems count="50">
        <s v="Visitor_1"/>
        <s v="Visitor_2"/>
        <s v="Visitor_3"/>
        <s v="Visitor_4"/>
        <s v="Visitor_5"/>
        <s v="Visitor_6"/>
        <s v="Visitor_7"/>
        <s v="Visitor_8"/>
        <s v="Visitor_9"/>
        <s v="Visitor_10"/>
        <s v="Visitor_11"/>
        <s v="Visitor_12"/>
        <s v="Visitor_13"/>
        <s v="Visitor_14"/>
        <s v="Visitor_15"/>
        <s v="Visitor_16"/>
        <s v="Visitor_17"/>
        <s v="Visitor_18"/>
        <s v="Visitor_19"/>
        <s v="Visitor_20"/>
        <s v="Visitor_21"/>
        <s v="Visitor_22"/>
        <s v="Visitor_23"/>
        <s v="Visitor_24"/>
        <s v="Visitor_25"/>
        <s v="Visitor_26"/>
        <s v="Visitor_27"/>
        <s v="Visitor_28"/>
        <s v="Visitor_29"/>
        <s v="Visitor_30"/>
        <s v="Visitor_31"/>
        <s v="Visitor_32"/>
        <s v="Visitor_33"/>
        <s v="Visitor_34"/>
        <s v="Visitor_35"/>
        <s v="Visitor_36"/>
        <s v="Visitor_37"/>
        <s v="Visitor_38"/>
        <s v="Visitor_39"/>
        <s v="Visitor_40"/>
        <s v="Visitor_41"/>
        <s v="Visitor_42"/>
        <s v="Visitor_43"/>
        <s v="Visitor_44"/>
        <s v="Visitor_45"/>
        <s v="Visitor_46"/>
        <s v="Visitor_47"/>
        <s v="Visitor_48"/>
        <s v="Visitor_49"/>
        <s v="Visitor_50"/>
      </sharedItems>
    </cacheField>
    <cacheField name="Entry Time (AM)" numFmtId="177">
      <sharedItems containsSemiMixedTypes="0" containsString="0" containsNonDate="0" containsDate="1" minDate="1899-12-30T09:06:00" maxDate="1899-12-30T11:56:00" count="46">
        <d v="1899-12-30T09:32:00"/>
        <d v="1899-12-30T10:07:00"/>
        <d v="1899-12-30T10:09:00"/>
        <d v="1899-12-30T10:06:00"/>
        <d v="1899-12-30T09:06:00"/>
        <d v="1899-12-30T09:10:00"/>
        <d v="1899-12-30T09:29:00"/>
        <d v="1899-12-30T10:37:00"/>
        <d v="1899-12-30T10:31:00"/>
        <d v="1899-12-30T11:15:00"/>
        <d v="1899-12-30T11:53:00"/>
        <d v="1899-12-30T11:02:00"/>
        <d v="1899-12-30T09:38:00"/>
        <d v="1899-12-30T11:49:00"/>
        <d v="1899-12-30T10:52:00"/>
        <d v="1899-12-30T09:16:00"/>
        <d v="1899-12-30T11:28:00"/>
        <d v="1899-12-30T10:32:00"/>
        <d v="1899-12-30T11:56:00"/>
        <d v="1899-12-30T10:24:00"/>
        <d v="1899-12-30T09:20:00"/>
        <d v="1899-12-30T09:12:00"/>
        <d v="1899-12-30T10:10:00"/>
        <d v="1899-12-30T10:14:00"/>
        <d v="1899-12-30T11:04:00"/>
        <d v="1899-12-30T09:27:00"/>
        <d v="1899-12-30T10:26:00"/>
        <d v="1899-12-30T10:30:00"/>
        <d v="1899-12-30T10:44:00"/>
        <d v="1899-12-30T09:54:00"/>
        <d v="1899-12-30T11:18:00"/>
        <d v="1899-12-30T09:31:00"/>
        <d v="1899-12-30T10:57:00"/>
        <d v="1899-12-30T11:46:00"/>
        <d v="1899-12-30T11:36:00"/>
        <d v="1899-12-30T10:29:00"/>
        <d v="1899-12-30T11:06:00"/>
        <d v="1899-12-30T10:18:00"/>
        <d v="1899-12-30T11:22:00"/>
        <d v="1899-12-30T10:05:00"/>
        <d v="1899-12-30T11:52:00"/>
        <d v="1899-12-30T10:46:00"/>
        <d v="1899-12-30T09:25:00"/>
        <d v="1899-12-30T11:37:00"/>
        <d v="1899-12-30T10:08:00"/>
        <d v="1899-12-30T11:43:00"/>
      </sharedItems>
    </cacheField>
    <cacheField name="Exit Time (AM)" numFmtId="177">
      <sharedItems containsSemiMixedTypes="0" containsString="0" containsNonDate="0" containsDate="1" minDate="1899-12-30T10:06:00" maxDate="1899-12-30T12:59:00" count="40">
        <d v="1899-12-30T10:35:00"/>
        <d v="1899-12-30T12:58:00"/>
        <d v="1899-12-30T10:52:00"/>
        <d v="1899-12-30T12:28:00"/>
        <d v="1899-12-30T10:08:00"/>
        <d v="1899-12-30T12:20:00"/>
        <d v="1899-12-30T12:13:00"/>
        <d v="1899-12-30T10:27:00"/>
        <d v="1899-12-30T11:31:00"/>
        <d v="1899-12-30T10:59:00"/>
        <d v="1899-12-30T11:09:00"/>
        <d v="1899-12-30T10:06:00"/>
        <d v="1899-12-30T10:34:00"/>
        <d v="1899-12-30T11:45:00"/>
        <d v="1899-12-30T10:53:00"/>
        <d v="1899-12-30T11:44:00"/>
        <d v="1899-12-30T10:15:00"/>
        <d v="1899-12-30T11:51:00"/>
        <d v="1899-12-30T10:56:00"/>
        <d v="1899-12-30T10:51:00"/>
        <d v="1899-12-30T12:47:00"/>
        <d v="1899-12-30T12:10:00"/>
        <d v="1899-12-30T11:26:00"/>
        <d v="1899-12-30T11:50:00"/>
        <d v="1899-12-30T10:16:00"/>
        <d v="1899-12-30T12:41:00"/>
        <d v="1899-12-30T10:28:00"/>
        <d v="1899-12-30T10:19:00"/>
        <d v="1899-12-30T12:59:00"/>
        <d v="1899-12-30T12:37:00"/>
        <d v="1899-12-30T12:26:00"/>
        <d v="1899-12-30T11:16:00"/>
        <d v="1899-12-30T11:05:00"/>
        <d v="1899-12-30T10:50:00"/>
        <d v="1899-12-30T10:30:00"/>
        <d v="1899-12-30T11:10:00"/>
        <d v="1899-12-30T10:45:00"/>
        <d v="1899-12-30T11:15:00"/>
        <d v="1899-12-30T11:43:00"/>
        <d v="1899-12-30T11:07:00"/>
      </sharedItems>
    </cacheField>
    <cacheField name="Location Visited" numFmtId="0">
      <sharedItems count="5">
        <s v="Gallery A, B"/>
        <s v="Gallery C"/>
        <s v="Gallery B"/>
        <s v="Gallery A"/>
        <s v="Gallery B, C"/>
      </sharedItems>
    </cacheField>
    <cacheField name="Items Carried" numFmtId="0">
      <sharedItems count="4">
        <s v="Bag"/>
        <s v="None"/>
        <s v="Backpack"/>
        <s v="Purse"/>
      </sharedItems>
    </cacheField>
    <cacheField name="Relation to Staff" numFmtId="0">
      <sharedItems count="3">
        <s v="Friend"/>
        <s v="None"/>
        <s v="Staff Relative"/>
      </sharedItems>
    </cacheField>
    <cacheField name="Suspicious Behavior" numFmtId="0">
      <sharedItems count="2">
        <s v="Yes"/>
        <s v="No"/>
      </sharedItems>
    </cacheField>
    <cacheField name="Time Near Painting (min)" numFmtId="0">
      <sharedItems containsSemiMixedTypes="0" containsString="0" containsNumber="1" containsInteger="1" minValue="0" maxValue="25" count="21">
        <n v="24"/>
        <n v="13"/>
        <n v="20"/>
        <n v="21"/>
        <n v="10"/>
        <n v="0"/>
        <n v="9"/>
        <n v="1"/>
        <n v="25"/>
        <n v="19"/>
        <n v="7"/>
        <n v="2"/>
        <n v="12"/>
        <n v="3"/>
        <n v="23"/>
        <n v="4"/>
        <n v="15"/>
        <n v="16"/>
        <n v="6"/>
        <n v="5"/>
        <n v="17"/>
      </sharedItems>
    </cacheField>
    <cacheField name="Entry &lt; 10:45am" numFmtId="0">
      <sharedItems count="2">
        <s v="Yes"/>
        <s v="No"/>
      </sharedItems>
    </cacheField>
    <cacheField name="Exit &gt; 10:44am" numFmtId="0">
      <sharedItems count="2">
        <s v="No"/>
        <s v="Yes"/>
      </sharedItems>
    </cacheField>
  </cacheFields>
</pivotCacheDefinition>
</file>

<file path=xl/pivotCache/pivotCacheRecords1.xml><?xml version="1.0" encoding="utf-8"?>
<pivotCacheRecords xmlns="http://schemas.openxmlformats.org/spreadsheetml/2006/main" xmlns:r="http://schemas.openxmlformats.org/officeDocument/2006/relationships" count="50">
  <r>
    <x v="0"/>
    <x v="0"/>
    <x v="0"/>
    <x v="0"/>
    <x v="0"/>
    <x v="0"/>
    <x v="0"/>
    <x v="0"/>
    <x v="0"/>
    <x v="0"/>
    <x v="0"/>
  </r>
  <r>
    <x v="1"/>
    <x v="1"/>
    <x v="1"/>
    <x v="1"/>
    <x v="1"/>
    <x v="1"/>
    <x v="1"/>
    <x v="0"/>
    <x v="1"/>
    <x v="0"/>
    <x v="1"/>
  </r>
  <r>
    <x v="2"/>
    <x v="2"/>
    <x v="2"/>
    <x v="2"/>
    <x v="2"/>
    <x v="1"/>
    <x v="1"/>
    <x v="0"/>
    <x v="2"/>
    <x v="0"/>
    <x v="1"/>
  </r>
  <r>
    <x v="3"/>
    <x v="3"/>
    <x v="3"/>
    <x v="3"/>
    <x v="0"/>
    <x v="2"/>
    <x v="2"/>
    <x v="0"/>
    <x v="3"/>
    <x v="0"/>
    <x v="1"/>
  </r>
  <r>
    <x v="4"/>
    <x v="4"/>
    <x v="4"/>
    <x v="4"/>
    <x v="3"/>
    <x v="3"/>
    <x v="2"/>
    <x v="1"/>
    <x v="4"/>
    <x v="0"/>
    <x v="0"/>
  </r>
  <r>
    <x v="5"/>
    <x v="5"/>
    <x v="5"/>
    <x v="5"/>
    <x v="1"/>
    <x v="1"/>
    <x v="1"/>
    <x v="1"/>
    <x v="5"/>
    <x v="0"/>
    <x v="1"/>
  </r>
  <r>
    <x v="6"/>
    <x v="6"/>
    <x v="6"/>
    <x v="6"/>
    <x v="3"/>
    <x v="2"/>
    <x v="2"/>
    <x v="0"/>
    <x v="0"/>
    <x v="0"/>
    <x v="1"/>
  </r>
  <r>
    <x v="7"/>
    <x v="7"/>
    <x v="7"/>
    <x v="7"/>
    <x v="0"/>
    <x v="2"/>
    <x v="2"/>
    <x v="1"/>
    <x v="6"/>
    <x v="0"/>
    <x v="0"/>
  </r>
  <r>
    <x v="8"/>
    <x v="8"/>
    <x v="8"/>
    <x v="8"/>
    <x v="3"/>
    <x v="3"/>
    <x v="2"/>
    <x v="0"/>
    <x v="7"/>
    <x v="0"/>
    <x v="1"/>
  </r>
  <r>
    <x v="9"/>
    <x v="9"/>
    <x v="9"/>
    <x v="9"/>
    <x v="4"/>
    <x v="2"/>
    <x v="0"/>
    <x v="1"/>
    <x v="1"/>
    <x v="1"/>
    <x v="1"/>
  </r>
  <r>
    <x v="10"/>
    <x v="10"/>
    <x v="10"/>
    <x v="10"/>
    <x v="0"/>
    <x v="2"/>
    <x v="1"/>
    <x v="1"/>
    <x v="8"/>
    <x v="1"/>
    <x v="1"/>
  </r>
  <r>
    <x v="11"/>
    <x v="11"/>
    <x v="11"/>
    <x v="11"/>
    <x v="3"/>
    <x v="3"/>
    <x v="0"/>
    <x v="1"/>
    <x v="9"/>
    <x v="1"/>
    <x v="0"/>
  </r>
  <r>
    <x v="12"/>
    <x v="12"/>
    <x v="12"/>
    <x v="12"/>
    <x v="4"/>
    <x v="2"/>
    <x v="2"/>
    <x v="1"/>
    <x v="10"/>
    <x v="0"/>
    <x v="0"/>
  </r>
  <r>
    <x v="13"/>
    <x v="13"/>
    <x v="13"/>
    <x v="9"/>
    <x v="0"/>
    <x v="0"/>
    <x v="0"/>
    <x v="1"/>
    <x v="11"/>
    <x v="1"/>
    <x v="1"/>
  </r>
  <r>
    <x v="14"/>
    <x v="14"/>
    <x v="14"/>
    <x v="13"/>
    <x v="4"/>
    <x v="0"/>
    <x v="1"/>
    <x v="0"/>
    <x v="12"/>
    <x v="1"/>
    <x v="1"/>
  </r>
  <r>
    <x v="15"/>
    <x v="15"/>
    <x v="15"/>
    <x v="14"/>
    <x v="1"/>
    <x v="2"/>
    <x v="1"/>
    <x v="0"/>
    <x v="5"/>
    <x v="0"/>
    <x v="1"/>
  </r>
  <r>
    <x v="16"/>
    <x v="16"/>
    <x v="16"/>
    <x v="15"/>
    <x v="0"/>
    <x v="1"/>
    <x v="1"/>
    <x v="1"/>
    <x v="13"/>
    <x v="1"/>
    <x v="1"/>
  </r>
  <r>
    <x v="17"/>
    <x v="17"/>
    <x v="17"/>
    <x v="16"/>
    <x v="3"/>
    <x v="1"/>
    <x v="1"/>
    <x v="1"/>
    <x v="11"/>
    <x v="0"/>
    <x v="0"/>
  </r>
  <r>
    <x v="18"/>
    <x v="18"/>
    <x v="18"/>
    <x v="17"/>
    <x v="3"/>
    <x v="2"/>
    <x v="1"/>
    <x v="0"/>
    <x v="14"/>
    <x v="1"/>
    <x v="1"/>
  </r>
  <r>
    <x v="19"/>
    <x v="19"/>
    <x v="19"/>
    <x v="18"/>
    <x v="2"/>
    <x v="1"/>
    <x v="0"/>
    <x v="0"/>
    <x v="15"/>
    <x v="0"/>
    <x v="1"/>
  </r>
  <r>
    <x v="20"/>
    <x v="20"/>
    <x v="17"/>
    <x v="19"/>
    <x v="1"/>
    <x v="2"/>
    <x v="1"/>
    <x v="0"/>
    <x v="9"/>
    <x v="0"/>
    <x v="1"/>
  </r>
  <r>
    <x v="21"/>
    <x v="21"/>
    <x v="20"/>
    <x v="20"/>
    <x v="1"/>
    <x v="3"/>
    <x v="0"/>
    <x v="1"/>
    <x v="5"/>
    <x v="0"/>
    <x v="1"/>
  </r>
  <r>
    <x v="22"/>
    <x v="22"/>
    <x v="21"/>
    <x v="9"/>
    <x v="1"/>
    <x v="0"/>
    <x v="0"/>
    <x v="1"/>
    <x v="8"/>
    <x v="0"/>
    <x v="1"/>
  </r>
  <r>
    <x v="23"/>
    <x v="23"/>
    <x v="22"/>
    <x v="21"/>
    <x v="4"/>
    <x v="1"/>
    <x v="0"/>
    <x v="0"/>
    <x v="11"/>
    <x v="0"/>
    <x v="1"/>
  </r>
  <r>
    <x v="24"/>
    <x v="24"/>
    <x v="23"/>
    <x v="22"/>
    <x v="2"/>
    <x v="1"/>
    <x v="2"/>
    <x v="0"/>
    <x v="5"/>
    <x v="0"/>
    <x v="1"/>
  </r>
  <r>
    <x v="25"/>
    <x v="25"/>
    <x v="24"/>
    <x v="21"/>
    <x v="0"/>
    <x v="1"/>
    <x v="2"/>
    <x v="0"/>
    <x v="16"/>
    <x v="1"/>
    <x v="1"/>
  </r>
  <r>
    <x v="26"/>
    <x v="26"/>
    <x v="25"/>
    <x v="12"/>
    <x v="2"/>
    <x v="3"/>
    <x v="2"/>
    <x v="0"/>
    <x v="17"/>
    <x v="0"/>
    <x v="0"/>
  </r>
  <r>
    <x v="27"/>
    <x v="27"/>
    <x v="26"/>
    <x v="23"/>
    <x v="0"/>
    <x v="0"/>
    <x v="0"/>
    <x v="1"/>
    <x v="3"/>
    <x v="0"/>
    <x v="1"/>
  </r>
  <r>
    <x v="28"/>
    <x v="28"/>
    <x v="22"/>
    <x v="24"/>
    <x v="1"/>
    <x v="2"/>
    <x v="1"/>
    <x v="1"/>
    <x v="5"/>
    <x v="0"/>
    <x v="0"/>
  </r>
  <r>
    <x v="29"/>
    <x v="29"/>
    <x v="27"/>
    <x v="25"/>
    <x v="2"/>
    <x v="2"/>
    <x v="2"/>
    <x v="1"/>
    <x v="5"/>
    <x v="0"/>
    <x v="1"/>
  </r>
  <r>
    <x v="30"/>
    <x v="30"/>
    <x v="28"/>
    <x v="26"/>
    <x v="1"/>
    <x v="3"/>
    <x v="1"/>
    <x v="0"/>
    <x v="5"/>
    <x v="0"/>
    <x v="0"/>
  </r>
  <r>
    <x v="31"/>
    <x v="31"/>
    <x v="29"/>
    <x v="16"/>
    <x v="4"/>
    <x v="1"/>
    <x v="2"/>
    <x v="0"/>
    <x v="17"/>
    <x v="0"/>
    <x v="0"/>
  </r>
  <r>
    <x v="32"/>
    <x v="32"/>
    <x v="30"/>
    <x v="27"/>
    <x v="2"/>
    <x v="0"/>
    <x v="2"/>
    <x v="1"/>
    <x v="5"/>
    <x v="1"/>
    <x v="0"/>
  </r>
  <r>
    <x v="33"/>
    <x v="33"/>
    <x v="31"/>
    <x v="12"/>
    <x v="3"/>
    <x v="0"/>
    <x v="1"/>
    <x v="1"/>
    <x v="18"/>
    <x v="0"/>
    <x v="0"/>
  </r>
  <r>
    <x v="34"/>
    <x v="34"/>
    <x v="32"/>
    <x v="28"/>
    <x v="1"/>
    <x v="2"/>
    <x v="2"/>
    <x v="0"/>
    <x v="15"/>
    <x v="1"/>
    <x v="1"/>
  </r>
  <r>
    <x v="35"/>
    <x v="35"/>
    <x v="33"/>
    <x v="29"/>
    <x v="2"/>
    <x v="3"/>
    <x v="2"/>
    <x v="0"/>
    <x v="16"/>
    <x v="1"/>
    <x v="1"/>
  </r>
  <r>
    <x v="36"/>
    <x v="36"/>
    <x v="34"/>
    <x v="17"/>
    <x v="3"/>
    <x v="0"/>
    <x v="2"/>
    <x v="1"/>
    <x v="19"/>
    <x v="1"/>
    <x v="1"/>
  </r>
  <r>
    <x v="37"/>
    <x v="37"/>
    <x v="35"/>
    <x v="30"/>
    <x v="4"/>
    <x v="3"/>
    <x v="0"/>
    <x v="1"/>
    <x v="4"/>
    <x v="0"/>
    <x v="1"/>
  </r>
  <r>
    <x v="38"/>
    <x v="38"/>
    <x v="36"/>
    <x v="31"/>
    <x v="4"/>
    <x v="3"/>
    <x v="2"/>
    <x v="1"/>
    <x v="10"/>
    <x v="1"/>
    <x v="1"/>
  </r>
  <r>
    <x v="39"/>
    <x v="39"/>
    <x v="37"/>
    <x v="32"/>
    <x v="2"/>
    <x v="2"/>
    <x v="1"/>
    <x v="1"/>
    <x v="0"/>
    <x v="0"/>
    <x v="1"/>
  </r>
  <r>
    <x v="40"/>
    <x v="40"/>
    <x v="38"/>
    <x v="33"/>
    <x v="1"/>
    <x v="1"/>
    <x v="0"/>
    <x v="1"/>
    <x v="4"/>
    <x v="1"/>
    <x v="1"/>
  </r>
  <r>
    <x v="41"/>
    <x v="41"/>
    <x v="39"/>
    <x v="5"/>
    <x v="2"/>
    <x v="1"/>
    <x v="0"/>
    <x v="0"/>
    <x v="5"/>
    <x v="0"/>
    <x v="1"/>
  </r>
  <r>
    <x v="42"/>
    <x v="42"/>
    <x v="17"/>
    <x v="34"/>
    <x v="0"/>
    <x v="2"/>
    <x v="1"/>
    <x v="1"/>
    <x v="5"/>
    <x v="0"/>
    <x v="0"/>
  </r>
  <r>
    <x v="43"/>
    <x v="43"/>
    <x v="40"/>
    <x v="35"/>
    <x v="1"/>
    <x v="0"/>
    <x v="1"/>
    <x v="0"/>
    <x v="11"/>
    <x v="1"/>
    <x v="1"/>
  </r>
  <r>
    <x v="44"/>
    <x v="44"/>
    <x v="15"/>
    <x v="36"/>
    <x v="2"/>
    <x v="2"/>
    <x v="1"/>
    <x v="1"/>
    <x v="19"/>
    <x v="0"/>
    <x v="1"/>
  </r>
  <r>
    <x v="45"/>
    <x v="45"/>
    <x v="41"/>
    <x v="37"/>
    <x v="1"/>
    <x v="0"/>
    <x v="1"/>
    <x v="0"/>
    <x v="20"/>
    <x v="1"/>
    <x v="1"/>
  </r>
  <r>
    <x v="46"/>
    <x v="46"/>
    <x v="42"/>
    <x v="38"/>
    <x v="0"/>
    <x v="0"/>
    <x v="0"/>
    <x v="1"/>
    <x v="17"/>
    <x v="0"/>
    <x v="1"/>
  </r>
  <r>
    <x v="47"/>
    <x v="47"/>
    <x v="43"/>
    <x v="16"/>
    <x v="3"/>
    <x v="0"/>
    <x v="2"/>
    <x v="1"/>
    <x v="2"/>
    <x v="1"/>
    <x v="0"/>
  </r>
  <r>
    <x v="48"/>
    <x v="48"/>
    <x v="44"/>
    <x v="35"/>
    <x v="2"/>
    <x v="2"/>
    <x v="1"/>
    <x v="1"/>
    <x v="5"/>
    <x v="0"/>
    <x v="1"/>
  </r>
  <r>
    <x v="49"/>
    <x v="49"/>
    <x v="45"/>
    <x v="39"/>
    <x v="1"/>
    <x v="0"/>
    <x v="1"/>
    <x v="0"/>
    <x v="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6:C107" firstHeaderRow="1" firstDataRow="1" firstDataCol="2" rowPageCount="2" colPageCount="1"/>
  <pivotFields count="11">
    <pivotField axis="axisRow" compact="0"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compact="0" showAll="0">
      <items count="51">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
        <item x="6"/>
        <item x="7"/>
        <item x="8"/>
        <item t="default"/>
      </items>
    </pivotField>
    <pivotField compact="0" numFmtId="177" showAll="0"/>
    <pivotField compact="0" numFmtId="177" showAll="0"/>
    <pivotField axis="axisPage" compact="0" showAll="0">
      <items count="6">
        <item x="3"/>
        <item x="0"/>
        <item x="2"/>
        <item x="4"/>
        <item x="1"/>
        <item t="default"/>
      </items>
    </pivotField>
    <pivotField compact="0" showAll="0"/>
    <pivotField compact="0" showAll="0"/>
    <pivotField axis="axisPage" compact="0" showAll="0">
      <items count="3">
        <item x="1"/>
        <item x="0"/>
        <item t="default"/>
      </items>
    </pivotField>
    <pivotField dataField="1" compact="0" showAll="0"/>
    <pivotField compact="0" showAll="0"/>
    <pivotField compact="0" showAll="0"/>
  </pivotFields>
  <rowFields count="2">
    <field x="1"/>
    <field x="0"/>
  </rowFields>
  <rowItems count="101">
    <i>
      <x/>
    </i>
    <i r="1">
      <x/>
    </i>
    <i>
      <x v="1"/>
    </i>
    <i r="1">
      <x v="9"/>
    </i>
    <i>
      <x v="2"/>
    </i>
    <i r="1">
      <x v="10"/>
    </i>
    <i>
      <x v="3"/>
    </i>
    <i r="1">
      <x v="11"/>
    </i>
    <i>
      <x v="4"/>
    </i>
    <i r="1">
      <x v="12"/>
    </i>
    <i>
      <x v="5"/>
    </i>
    <i r="1">
      <x v="13"/>
    </i>
    <i>
      <x v="6"/>
    </i>
    <i r="1">
      <x v="14"/>
    </i>
    <i>
      <x v="7"/>
    </i>
    <i r="1">
      <x v="15"/>
    </i>
    <i>
      <x v="8"/>
    </i>
    <i r="1">
      <x v="16"/>
    </i>
    <i>
      <x v="9"/>
    </i>
    <i r="1">
      <x v="17"/>
    </i>
    <i>
      <x v="10"/>
    </i>
    <i r="1">
      <x v="18"/>
    </i>
    <i>
      <x v="11"/>
    </i>
    <i r="1">
      <x v="1"/>
    </i>
    <i>
      <x v="12"/>
    </i>
    <i r="1">
      <x v="19"/>
    </i>
    <i>
      <x v="13"/>
    </i>
    <i r="1">
      <x v="20"/>
    </i>
    <i>
      <x v="14"/>
    </i>
    <i r="1">
      <x v="21"/>
    </i>
    <i>
      <x v="15"/>
    </i>
    <i r="1">
      <x v="22"/>
    </i>
    <i>
      <x v="16"/>
    </i>
    <i r="1">
      <x v="23"/>
    </i>
    <i>
      <x v="17"/>
    </i>
    <i r="1">
      <x v="24"/>
    </i>
    <i>
      <x v="18"/>
    </i>
    <i r="1">
      <x v="25"/>
    </i>
    <i>
      <x v="19"/>
    </i>
    <i r="1">
      <x v="26"/>
    </i>
    <i>
      <x v="20"/>
    </i>
    <i r="1">
      <x v="27"/>
    </i>
    <i>
      <x v="21"/>
    </i>
    <i r="1">
      <x v="28"/>
    </i>
    <i>
      <x v="22"/>
    </i>
    <i r="1">
      <x v="2"/>
    </i>
    <i>
      <x v="23"/>
    </i>
    <i r="1">
      <x v="29"/>
    </i>
    <i>
      <x v="24"/>
    </i>
    <i r="1">
      <x v="30"/>
    </i>
    <i>
      <x v="25"/>
    </i>
    <i r="1">
      <x v="31"/>
    </i>
    <i>
      <x v="26"/>
    </i>
    <i r="1">
      <x v="32"/>
    </i>
    <i>
      <x v="27"/>
    </i>
    <i r="1">
      <x v="33"/>
    </i>
    <i>
      <x v="28"/>
    </i>
    <i r="1">
      <x v="34"/>
    </i>
    <i>
      <x v="29"/>
    </i>
    <i r="1">
      <x v="35"/>
    </i>
    <i>
      <x v="30"/>
    </i>
    <i r="1">
      <x v="36"/>
    </i>
    <i>
      <x v="31"/>
    </i>
    <i r="1">
      <x v="37"/>
    </i>
    <i>
      <x v="32"/>
    </i>
    <i r="1">
      <x v="38"/>
    </i>
    <i>
      <x v="33"/>
    </i>
    <i r="1">
      <x v="3"/>
    </i>
    <i>
      <x v="34"/>
    </i>
    <i r="1">
      <x v="39"/>
    </i>
    <i>
      <x v="35"/>
    </i>
    <i r="1">
      <x v="40"/>
    </i>
    <i>
      <x v="36"/>
    </i>
    <i r="1">
      <x v="41"/>
    </i>
    <i>
      <x v="37"/>
    </i>
    <i r="1">
      <x v="42"/>
    </i>
    <i>
      <x v="38"/>
    </i>
    <i r="1">
      <x v="43"/>
    </i>
    <i>
      <x v="39"/>
    </i>
    <i r="1">
      <x v="44"/>
    </i>
    <i>
      <x v="40"/>
    </i>
    <i r="1">
      <x v="45"/>
    </i>
    <i>
      <x v="41"/>
    </i>
    <i r="1">
      <x v="46"/>
    </i>
    <i>
      <x v="42"/>
    </i>
    <i r="1">
      <x v="47"/>
    </i>
    <i>
      <x v="43"/>
    </i>
    <i r="1">
      <x v="48"/>
    </i>
    <i>
      <x v="44"/>
    </i>
    <i r="1">
      <x v="4"/>
    </i>
    <i>
      <x v="45"/>
    </i>
    <i r="1">
      <x v="49"/>
    </i>
    <i>
      <x v="46"/>
    </i>
    <i r="1">
      <x v="5"/>
    </i>
    <i>
      <x v="47"/>
    </i>
    <i r="1">
      <x v="6"/>
    </i>
    <i>
      <x v="48"/>
    </i>
    <i r="1">
      <x v="7"/>
    </i>
    <i>
      <x v="49"/>
    </i>
    <i r="1">
      <x v="8"/>
    </i>
    <i t="grand">
      <x/>
    </i>
  </rowItems>
  <colItems count="1">
    <i/>
  </colItems>
  <pageFields count="2">
    <pageField fld="7"/>
    <pageField fld="4"/>
  </pageFields>
  <dataFields count="1">
    <dataField name="Sum of Time Near Painting (min)" fld="8" baseField="0" baseItem="0"/>
  </dataFields>
  <formats count="1">
    <format dxfId="0">
      <pivotArea collapsedLevelsAreSubtotals="1" fieldPosition="0"/>
    </format>
  </format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6:B12" firstHeaderRow="1" firstDataRow="1" firstDataCol="1" rowPageCount="2" colPageCount="1"/>
  <pivotFields count="11">
    <pivotField dataField="1" compact="0" showAll="0"/>
    <pivotField compact="0" showAll="0"/>
    <pivotField axis="axisPage" compact="0" numFmtId="177" showAll="0">
      <items count="47">
        <item x="4"/>
        <item x="5"/>
        <item x="21"/>
        <item x="15"/>
        <item x="20"/>
        <item x="42"/>
        <item x="25"/>
        <item x="6"/>
        <item x="31"/>
        <item x="0"/>
        <item x="12"/>
        <item x="29"/>
        <item x="39"/>
        <item x="3"/>
        <item x="1"/>
        <item x="44"/>
        <item x="2"/>
        <item x="22"/>
        <item x="23"/>
        <item x="37"/>
        <item x="19"/>
        <item x="26"/>
        <item x="35"/>
        <item x="27"/>
        <item x="8"/>
        <item x="17"/>
        <item x="7"/>
        <item x="28"/>
        <item x="41"/>
        <item x="14"/>
        <item x="32"/>
        <item x="11"/>
        <item x="24"/>
        <item x="36"/>
        <item x="9"/>
        <item x="30"/>
        <item x="38"/>
        <item x="16"/>
        <item x="34"/>
        <item x="43"/>
        <item x="45"/>
        <item x="33"/>
        <item x="13"/>
        <item x="40"/>
        <item x="10"/>
        <item x="18"/>
        <item t="default"/>
      </items>
    </pivotField>
    <pivotField axis="axisPage" compact="0" numFmtId="177" showAll="0">
      <items count="41">
        <item x="11"/>
        <item x="4"/>
        <item x="16"/>
        <item x="24"/>
        <item x="27"/>
        <item x="7"/>
        <item x="26"/>
        <item x="34"/>
        <item x="12"/>
        <item x="0"/>
        <item x="36"/>
        <item x="33"/>
        <item x="19"/>
        <item x="2"/>
        <item x="14"/>
        <item x="18"/>
        <item x="9"/>
        <item x="32"/>
        <item x="39"/>
        <item x="10"/>
        <item x="35"/>
        <item x="37"/>
        <item x="31"/>
        <item x="22"/>
        <item x="8"/>
        <item x="38"/>
        <item x="15"/>
        <item x="13"/>
        <item x="23"/>
        <item x="17"/>
        <item x="21"/>
        <item x="6"/>
        <item x="5"/>
        <item x="30"/>
        <item x="3"/>
        <item x="29"/>
        <item x="25"/>
        <item x="20"/>
        <item x="1"/>
        <item x="28"/>
        <item t="default"/>
      </items>
    </pivotField>
    <pivotField axis="axisRow" compact="0" showAll="0">
      <items count="6">
        <item x="3"/>
        <item x="0"/>
        <item x="2"/>
        <item x="4"/>
        <item x="1"/>
        <item t="default"/>
      </items>
    </pivotField>
    <pivotField compact="0" showAll="0"/>
    <pivotField compact="0" showAll="0"/>
    <pivotField compact="0" showAll="0"/>
    <pivotField compact="0" showAll="0"/>
    <pivotField compact="0" showAll="0"/>
    <pivotField compact="0" showAll="0"/>
  </pivotFields>
  <rowFields count="1">
    <field x="4"/>
  </rowFields>
  <rowItems count="6">
    <i>
      <x/>
    </i>
    <i>
      <x v="1"/>
    </i>
    <i>
      <x v="2"/>
    </i>
    <i>
      <x v="3"/>
    </i>
    <i>
      <x v="4"/>
    </i>
    <i t="grand">
      <x/>
    </i>
  </rowItems>
  <colItems count="1">
    <i/>
  </colItems>
  <pageFields count="2">
    <pageField fld="3"/>
    <pageField fld="2"/>
  </pageFields>
  <dataFields count="1">
    <dataField name="Count of Visitor ID"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4" name="Table4" displayName="Table4" ref="A1:K12" totalsRowShown="0">
  <autoFilter xmlns:etc="http://www.wps.cn/officeDocument/2017/etCustomData" ref="A1:K12" etc:filterBottomFollowUsedRange="0"/>
  <tableColumns count="11">
    <tableColumn id="1" name="Visitor ID" dataDxfId="1"/>
    <tableColumn id="2" name="Name" dataDxfId="2"/>
    <tableColumn id="3" name="Entry Time (AM)" dataDxfId="3"/>
    <tableColumn id="4" name="Exit Time (AM)" dataDxfId="4"/>
    <tableColumn id="5" name="Location Visited" dataDxfId="5"/>
    <tableColumn id="6" name="Items Carried" dataDxfId="6"/>
    <tableColumn id="7" name="Relation to Staff" dataDxfId="7"/>
    <tableColumn id="8" name="Suspicious Behavior" dataDxfId="8"/>
    <tableColumn id="9" name="Time Near Painting (min)" dataDxfId="9"/>
    <tableColumn id="10" name="Entry &lt; 10:45am" dataDxfId="10"/>
    <tableColumn id="11" name="Exit &gt; 10:44am" dataDxfId="1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0"/>
  <sheetViews>
    <sheetView zoomScale="85" zoomScaleNormal="85" workbookViewId="0">
      <selection activeCell="O28" sqref="O28"/>
    </sheetView>
  </sheetViews>
  <sheetFormatPr defaultColWidth="9" defaultRowHeight="14.4"/>
  <cols>
    <col min="2" max="2" width="14.0833333333333" customWidth="1"/>
    <col min="3" max="3" width="17.8888888888889" customWidth="1"/>
    <col min="4" max="4" width="18.2037037037037" customWidth="1"/>
    <col min="5" max="5" width="17.5925925925926" customWidth="1"/>
    <col min="6" max="6" width="14.5" customWidth="1"/>
    <col min="7" max="7" width="17.5925925925926" customWidth="1"/>
    <col min="8" max="8" width="18.4166666666667" customWidth="1"/>
    <col min="9" max="9" width="26.8518518518519" customWidth="1"/>
    <col min="10" max="10" width="20.1851851851852" customWidth="1"/>
    <col min="11" max="11" width="20.7407407407407" customWidth="1"/>
    <col min="12" max="12" width="30.1574074074074" customWidth="1"/>
  </cols>
  <sheetData>
    <row r="1" spans="1:11">
      <c r="A1" s="5" t="s">
        <v>0</v>
      </c>
      <c r="B1" s="5" t="s">
        <v>1</v>
      </c>
      <c r="C1" s="5" t="s">
        <v>2</v>
      </c>
      <c r="D1" s="5" t="s">
        <v>3</v>
      </c>
      <c r="E1" s="5" t="s">
        <v>4</v>
      </c>
      <c r="F1" s="5" t="s">
        <v>5</v>
      </c>
      <c r="G1" s="5" t="s">
        <v>6</v>
      </c>
      <c r="H1" s="5" t="s">
        <v>7</v>
      </c>
      <c r="I1" s="5" t="s">
        <v>8</v>
      </c>
      <c r="J1" s="3" t="s">
        <v>9</v>
      </c>
      <c r="K1" s="3" t="s">
        <v>10</v>
      </c>
    </row>
    <row r="2" spans="1:12">
      <c r="A2" s="6" t="s">
        <v>11</v>
      </c>
      <c r="B2" s="6" t="s">
        <v>12</v>
      </c>
      <c r="C2" s="7">
        <v>0.397222222222222</v>
      </c>
      <c r="D2" s="7">
        <v>0.440972222222222</v>
      </c>
      <c r="E2" s="6" t="s">
        <v>13</v>
      </c>
      <c r="F2" s="6" t="s">
        <v>14</v>
      </c>
      <c r="G2" s="6" t="s">
        <v>15</v>
      </c>
      <c r="H2" s="6" t="s">
        <v>16</v>
      </c>
      <c r="I2" s="6">
        <v>24</v>
      </c>
      <c r="J2" t="str" cm="1">
        <f t="array" ref="J2:J51">IF(C2:C51&lt;A59,"Yes","No")</f>
        <v>Yes</v>
      </c>
      <c r="K2" t="str" cm="1">
        <f t="array" ref="K2:K51">IF(D2:D51&gt;A60,"Yes","No")</f>
        <v>No</v>
      </c>
      <c r="L2" s="9"/>
    </row>
    <row r="3" spans="1:12">
      <c r="A3" s="6" t="s">
        <v>17</v>
      </c>
      <c r="B3" s="6" t="s">
        <v>18</v>
      </c>
      <c r="C3" s="7">
        <v>0.421527777777778</v>
      </c>
      <c r="D3" s="7">
        <v>0.540277777777778</v>
      </c>
      <c r="E3" s="6" t="s">
        <v>19</v>
      </c>
      <c r="F3" s="6" t="s">
        <v>20</v>
      </c>
      <c r="G3" s="6" t="s">
        <v>20</v>
      </c>
      <c r="H3" s="6" t="s">
        <v>16</v>
      </c>
      <c r="I3" s="6">
        <v>13</v>
      </c>
      <c r="J3" t="str">
        <v>Yes</v>
      </c>
      <c r="K3" t="str">
        <v>Yes</v>
      </c>
      <c r="L3" s="8"/>
    </row>
    <row r="4" spans="1:11">
      <c r="A4" s="6" t="s">
        <v>21</v>
      </c>
      <c r="B4" s="6" t="s">
        <v>22</v>
      </c>
      <c r="C4" s="7">
        <v>0.422916666666667</v>
      </c>
      <c r="D4" s="7">
        <v>0.452777777777778</v>
      </c>
      <c r="E4" s="6" t="s">
        <v>23</v>
      </c>
      <c r="F4" s="6" t="s">
        <v>20</v>
      </c>
      <c r="G4" s="6" t="s">
        <v>20</v>
      </c>
      <c r="H4" s="6" t="s">
        <v>16</v>
      </c>
      <c r="I4" s="6">
        <v>20</v>
      </c>
      <c r="J4" t="str">
        <v>Yes</v>
      </c>
      <c r="K4" t="str">
        <v>Yes</v>
      </c>
    </row>
    <row r="5" spans="1:11">
      <c r="A5" s="6" t="s">
        <v>24</v>
      </c>
      <c r="B5" s="6" t="s">
        <v>25</v>
      </c>
      <c r="C5" s="7">
        <v>0.420833333333333</v>
      </c>
      <c r="D5" s="7">
        <v>0.519444444444444</v>
      </c>
      <c r="E5" s="6" t="s">
        <v>13</v>
      </c>
      <c r="F5" s="6" t="s">
        <v>26</v>
      </c>
      <c r="G5" s="6" t="s">
        <v>27</v>
      </c>
      <c r="H5" s="6" t="s">
        <v>16</v>
      </c>
      <c r="I5" s="6">
        <v>21</v>
      </c>
      <c r="J5" t="str">
        <v>Yes</v>
      </c>
      <c r="K5" t="str">
        <v>Yes</v>
      </c>
    </row>
    <row r="6" spans="1:11">
      <c r="A6" s="6" t="s">
        <v>28</v>
      </c>
      <c r="B6" s="6" t="s">
        <v>29</v>
      </c>
      <c r="C6" s="7">
        <v>0.379166666666667</v>
      </c>
      <c r="D6" s="7">
        <v>0.422222222222222</v>
      </c>
      <c r="E6" s="6" t="s">
        <v>30</v>
      </c>
      <c r="F6" s="6" t="s">
        <v>31</v>
      </c>
      <c r="G6" s="6" t="s">
        <v>27</v>
      </c>
      <c r="H6" s="6" t="s">
        <v>32</v>
      </c>
      <c r="I6" s="6">
        <v>10</v>
      </c>
      <c r="J6" t="str">
        <v>Yes</v>
      </c>
      <c r="K6" t="str">
        <v>No</v>
      </c>
    </row>
    <row r="7" spans="1:11">
      <c r="A7" s="6" t="s">
        <v>33</v>
      </c>
      <c r="B7" s="6" t="s">
        <v>34</v>
      </c>
      <c r="C7" s="7">
        <v>0.381944444444444</v>
      </c>
      <c r="D7" s="7">
        <v>0.513888888888889</v>
      </c>
      <c r="E7" s="6" t="s">
        <v>19</v>
      </c>
      <c r="F7" s="6" t="s">
        <v>20</v>
      </c>
      <c r="G7" s="6" t="s">
        <v>20</v>
      </c>
      <c r="H7" s="6" t="s">
        <v>32</v>
      </c>
      <c r="I7" s="6">
        <v>0</v>
      </c>
      <c r="J7" t="str">
        <v>Yes</v>
      </c>
      <c r="K7" t="str">
        <v>Yes</v>
      </c>
    </row>
    <row r="8" spans="1:11">
      <c r="A8" s="6" t="s">
        <v>35</v>
      </c>
      <c r="B8" s="6" t="s">
        <v>36</v>
      </c>
      <c r="C8" s="7">
        <v>0.395138888888889</v>
      </c>
      <c r="D8" s="7">
        <v>0.509027777777778</v>
      </c>
      <c r="E8" s="6" t="s">
        <v>30</v>
      </c>
      <c r="F8" s="6" t="s">
        <v>26</v>
      </c>
      <c r="G8" s="6" t="s">
        <v>27</v>
      </c>
      <c r="H8" s="6" t="s">
        <v>16</v>
      </c>
      <c r="I8" s="6">
        <v>24</v>
      </c>
      <c r="J8" t="str">
        <v>Yes</v>
      </c>
      <c r="K8" t="str">
        <v>Yes</v>
      </c>
    </row>
    <row r="9" spans="1:11">
      <c r="A9" s="6" t="s">
        <v>37</v>
      </c>
      <c r="B9" s="6" t="s">
        <v>38</v>
      </c>
      <c r="C9" s="7">
        <v>0.442361111111111</v>
      </c>
      <c r="D9" s="7">
        <v>0.435416666666667</v>
      </c>
      <c r="E9" s="6" t="s">
        <v>13</v>
      </c>
      <c r="F9" s="6" t="s">
        <v>26</v>
      </c>
      <c r="G9" s="6" t="s">
        <v>27</v>
      </c>
      <c r="H9" s="6" t="s">
        <v>32</v>
      </c>
      <c r="I9" s="6">
        <v>9</v>
      </c>
      <c r="J9" t="str">
        <v>Yes</v>
      </c>
      <c r="K9" t="str">
        <v>No</v>
      </c>
    </row>
    <row r="10" spans="1:11">
      <c r="A10" s="6" t="s">
        <v>39</v>
      </c>
      <c r="B10" s="6" t="s">
        <v>40</v>
      </c>
      <c r="C10" s="7">
        <v>0.438194444444444</v>
      </c>
      <c r="D10" s="7">
        <v>0.479861111111111</v>
      </c>
      <c r="E10" s="6" t="s">
        <v>30</v>
      </c>
      <c r="F10" s="6" t="s">
        <v>31</v>
      </c>
      <c r="G10" s="6" t="s">
        <v>27</v>
      </c>
      <c r="H10" s="6" t="s">
        <v>16</v>
      </c>
      <c r="I10" s="6">
        <v>1</v>
      </c>
      <c r="J10" t="str">
        <v>Yes</v>
      </c>
      <c r="K10" t="str">
        <v>Yes</v>
      </c>
    </row>
    <row r="11" spans="1:11">
      <c r="A11" s="6" t="s">
        <v>41</v>
      </c>
      <c r="B11" s="6" t="s">
        <v>42</v>
      </c>
      <c r="C11" s="7">
        <v>0.46875</v>
      </c>
      <c r="D11" s="7">
        <v>0.457638888888889</v>
      </c>
      <c r="E11" s="6" t="s">
        <v>43</v>
      </c>
      <c r="F11" s="6" t="s">
        <v>26</v>
      </c>
      <c r="G11" s="6" t="s">
        <v>15</v>
      </c>
      <c r="H11" s="6" t="s">
        <v>32</v>
      </c>
      <c r="I11" s="6">
        <v>13</v>
      </c>
      <c r="J11" t="str">
        <v>No</v>
      </c>
      <c r="K11" t="str">
        <v>Yes</v>
      </c>
    </row>
    <row r="12" spans="1:11">
      <c r="A12" s="6" t="s">
        <v>44</v>
      </c>
      <c r="B12" s="6" t="s">
        <v>45</v>
      </c>
      <c r="C12" s="7">
        <v>0.495138888888889</v>
      </c>
      <c r="D12" s="7">
        <v>0.464583333333333</v>
      </c>
      <c r="E12" s="6" t="s">
        <v>13</v>
      </c>
      <c r="F12" s="6" t="s">
        <v>26</v>
      </c>
      <c r="G12" s="6" t="s">
        <v>20</v>
      </c>
      <c r="H12" s="6" t="s">
        <v>32</v>
      </c>
      <c r="I12" s="6">
        <v>25</v>
      </c>
      <c r="J12" t="str">
        <v>No</v>
      </c>
      <c r="K12" t="str">
        <v>Yes</v>
      </c>
    </row>
    <row r="13" spans="1:11">
      <c r="A13" s="6" t="s">
        <v>46</v>
      </c>
      <c r="B13" s="6" t="s">
        <v>47</v>
      </c>
      <c r="C13" s="7">
        <v>0.459722222222222</v>
      </c>
      <c r="D13" s="7">
        <v>0.420833333333333</v>
      </c>
      <c r="E13" s="6" t="s">
        <v>30</v>
      </c>
      <c r="F13" s="6" t="s">
        <v>31</v>
      </c>
      <c r="G13" s="6" t="s">
        <v>15</v>
      </c>
      <c r="H13" s="6" t="s">
        <v>32</v>
      </c>
      <c r="I13" s="6">
        <v>19</v>
      </c>
      <c r="J13" t="str">
        <v>No</v>
      </c>
      <c r="K13" t="str">
        <v>No</v>
      </c>
    </row>
    <row r="14" spans="1:11">
      <c r="A14" s="6" t="s">
        <v>48</v>
      </c>
      <c r="B14" s="6" t="s">
        <v>49</v>
      </c>
      <c r="C14" s="7">
        <v>0.401388888888889</v>
      </c>
      <c r="D14" s="7">
        <v>0.440277777777778</v>
      </c>
      <c r="E14" s="6" t="s">
        <v>43</v>
      </c>
      <c r="F14" s="6" t="s">
        <v>26</v>
      </c>
      <c r="G14" s="6" t="s">
        <v>27</v>
      </c>
      <c r="H14" s="6" t="s">
        <v>32</v>
      </c>
      <c r="I14" s="6">
        <v>7</v>
      </c>
      <c r="J14" t="str">
        <v>Yes</v>
      </c>
      <c r="K14" t="str">
        <v>No</v>
      </c>
    </row>
    <row r="15" spans="1:11">
      <c r="A15" s="6" t="s">
        <v>50</v>
      </c>
      <c r="B15" s="6" t="s">
        <v>51</v>
      </c>
      <c r="C15" s="7">
        <v>0.492361111111111</v>
      </c>
      <c r="D15" s="7">
        <v>0.457638888888889</v>
      </c>
      <c r="E15" s="6" t="s">
        <v>13</v>
      </c>
      <c r="F15" s="6" t="s">
        <v>14</v>
      </c>
      <c r="G15" s="6" t="s">
        <v>15</v>
      </c>
      <c r="H15" s="6" t="s">
        <v>32</v>
      </c>
      <c r="I15" s="6">
        <v>2</v>
      </c>
      <c r="J15" t="str">
        <v>No</v>
      </c>
      <c r="K15" t="str">
        <v>Yes</v>
      </c>
    </row>
    <row r="16" spans="1:11">
      <c r="A16" s="6" t="s">
        <v>52</v>
      </c>
      <c r="B16" s="6" t="s">
        <v>53</v>
      </c>
      <c r="C16" s="7">
        <v>0.452777777777778</v>
      </c>
      <c r="D16" s="7">
        <v>0.489583333333333</v>
      </c>
      <c r="E16" s="6" t="s">
        <v>43</v>
      </c>
      <c r="F16" s="6" t="s">
        <v>14</v>
      </c>
      <c r="G16" s="6" t="s">
        <v>20</v>
      </c>
      <c r="H16" s="6" t="s">
        <v>16</v>
      </c>
      <c r="I16" s="6">
        <v>12</v>
      </c>
      <c r="J16" t="str">
        <v>No</v>
      </c>
      <c r="K16" t="str">
        <v>Yes</v>
      </c>
    </row>
    <row r="17" spans="1:11">
      <c r="A17" s="6" t="s">
        <v>54</v>
      </c>
      <c r="B17" s="6" t="s">
        <v>55</v>
      </c>
      <c r="C17" s="7">
        <v>0.386111111111111</v>
      </c>
      <c r="D17" s="7">
        <v>0.453472222222222</v>
      </c>
      <c r="E17" s="6" t="s">
        <v>19</v>
      </c>
      <c r="F17" s="6" t="s">
        <v>26</v>
      </c>
      <c r="G17" s="6" t="s">
        <v>20</v>
      </c>
      <c r="H17" s="6" t="s">
        <v>16</v>
      </c>
      <c r="I17" s="6">
        <v>0</v>
      </c>
      <c r="J17" t="str">
        <v>Yes</v>
      </c>
      <c r="K17" t="str">
        <v>Yes</v>
      </c>
    </row>
    <row r="18" spans="1:11">
      <c r="A18" s="6" t="s">
        <v>56</v>
      </c>
      <c r="B18" s="6" t="s">
        <v>57</v>
      </c>
      <c r="C18" s="7">
        <v>0.477777777777778</v>
      </c>
      <c r="D18" s="7">
        <v>0.488888888888889</v>
      </c>
      <c r="E18" s="6" t="s">
        <v>13</v>
      </c>
      <c r="F18" s="6" t="s">
        <v>20</v>
      </c>
      <c r="G18" s="6" t="s">
        <v>20</v>
      </c>
      <c r="H18" s="6" t="s">
        <v>32</v>
      </c>
      <c r="I18" s="6">
        <v>3</v>
      </c>
      <c r="J18" t="str">
        <v>No</v>
      </c>
      <c r="K18" t="str">
        <v>Yes</v>
      </c>
    </row>
    <row r="19" spans="1:11">
      <c r="A19" s="6" t="s">
        <v>58</v>
      </c>
      <c r="B19" s="6" t="s">
        <v>59</v>
      </c>
      <c r="C19" s="7">
        <v>0.438888888888889</v>
      </c>
      <c r="D19" s="7">
        <v>0.427083333333333</v>
      </c>
      <c r="E19" s="6" t="s">
        <v>30</v>
      </c>
      <c r="F19" s="6" t="s">
        <v>20</v>
      </c>
      <c r="G19" s="6" t="s">
        <v>20</v>
      </c>
      <c r="H19" s="6" t="s">
        <v>32</v>
      </c>
      <c r="I19" s="6">
        <v>2</v>
      </c>
      <c r="J19" t="str">
        <v>Yes</v>
      </c>
      <c r="K19" t="str">
        <v>No</v>
      </c>
    </row>
    <row r="20" spans="1:11">
      <c r="A20" s="6" t="s">
        <v>60</v>
      </c>
      <c r="B20" s="6" t="s">
        <v>61</v>
      </c>
      <c r="C20" s="7">
        <v>0.497222222222222</v>
      </c>
      <c r="D20" s="7">
        <v>0.49375</v>
      </c>
      <c r="E20" s="6" t="s">
        <v>30</v>
      </c>
      <c r="F20" s="6" t="s">
        <v>26</v>
      </c>
      <c r="G20" s="6" t="s">
        <v>20</v>
      </c>
      <c r="H20" s="6" t="s">
        <v>16</v>
      </c>
      <c r="I20" s="6">
        <v>23</v>
      </c>
      <c r="J20" t="str">
        <v>No</v>
      </c>
      <c r="K20" t="str">
        <v>Yes</v>
      </c>
    </row>
    <row r="21" spans="1:11">
      <c r="A21" s="6" t="s">
        <v>62</v>
      </c>
      <c r="B21" s="6" t="s">
        <v>63</v>
      </c>
      <c r="C21" s="7">
        <v>0.433333333333333</v>
      </c>
      <c r="D21" s="7">
        <v>0.455555555555556</v>
      </c>
      <c r="E21" s="6" t="s">
        <v>23</v>
      </c>
      <c r="F21" s="6" t="s">
        <v>20</v>
      </c>
      <c r="G21" s="6" t="s">
        <v>15</v>
      </c>
      <c r="H21" s="6" t="s">
        <v>16</v>
      </c>
      <c r="I21" s="6">
        <v>4</v>
      </c>
      <c r="J21" t="str">
        <v>Yes</v>
      </c>
      <c r="K21" t="str">
        <v>Yes</v>
      </c>
    </row>
    <row r="22" spans="1:11">
      <c r="A22" s="6" t="s">
        <v>64</v>
      </c>
      <c r="B22" s="6" t="s">
        <v>65</v>
      </c>
      <c r="C22" s="7">
        <v>0.438888888888889</v>
      </c>
      <c r="D22" s="7">
        <v>0.452083333333333</v>
      </c>
      <c r="E22" s="6" t="s">
        <v>19</v>
      </c>
      <c r="F22" s="6" t="s">
        <v>26</v>
      </c>
      <c r="G22" s="6" t="s">
        <v>20</v>
      </c>
      <c r="H22" s="6" t="s">
        <v>16</v>
      </c>
      <c r="I22" s="6">
        <v>19</v>
      </c>
      <c r="J22" t="str">
        <v>Yes</v>
      </c>
      <c r="K22" t="str">
        <v>Yes</v>
      </c>
    </row>
    <row r="23" spans="1:11">
      <c r="A23" s="6" t="s">
        <v>66</v>
      </c>
      <c r="B23" s="6" t="s">
        <v>67</v>
      </c>
      <c r="C23" s="7">
        <v>0.388888888888889</v>
      </c>
      <c r="D23" s="7">
        <v>0.532638888888889</v>
      </c>
      <c r="E23" s="6" t="s">
        <v>19</v>
      </c>
      <c r="F23" s="6" t="s">
        <v>31</v>
      </c>
      <c r="G23" s="6" t="s">
        <v>15</v>
      </c>
      <c r="H23" s="6" t="s">
        <v>32</v>
      </c>
      <c r="I23" s="6">
        <v>0</v>
      </c>
      <c r="J23" t="str">
        <v>Yes</v>
      </c>
      <c r="K23" t="str">
        <v>Yes</v>
      </c>
    </row>
    <row r="24" spans="1:11">
      <c r="A24" s="6" t="s">
        <v>68</v>
      </c>
      <c r="B24" s="6" t="s">
        <v>69</v>
      </c>
      <c r="C24" s="7">
        <v>0.383333333333333</v>
      </c>
      <c r="D24" s="7">
        <v>0.457638888888889</v>
      </c>
      <c r="E24" s="6" t="s">
        <v>19</v>
      </c>
      <c r="F24" s="6" t="s">
        <v>14</v>
      </c>
      <c r="G24" s="6" t="s">
        <v>15</v>
      </c>
      <c r="H24" s="6" t="s">
        <v>32</v>
      </c>
      <c r="I24" s="6">
        <v>25</v>
      </c>
      <c r="J24" t="str">
        <v>Yes</v>
      </c>
      <c r="K24" t="str">
        <v>Yes</v>
      </c>
    </row>
    <row r="25" spans="1:11">
      <c r="A25" s="6" t="s">
        <v>70</v>
      </c>
      <c r="B25" s="6" t="s">
        <v>71</v>
      </c>
      <c r="C25" s="7">
        <v>0.423611111111111</v>
      </c>
      <c r="D25" s="7">
        <v>0.506944444444444</v>
      </c>
      <c r="E25" s="6" t="s">
        <v>43</v>
      </c>
      <c r="F25" s="6" t="s">
        <v>20</v>
      </c>
      <c r="G25" s="6" t="s">
        <v>15</v>
      </c>
      <c r="H25" s="6" t="s">
        <v>16</v>
      </c>
      <c r="I25" s="6">
        <v>2</v>
      </c>
      <c r="J25" t="str">
        <v>Yes</v>
      </c>
      <c r="K25" t="str">
        <v>Yes</v>
      </c>
    </row>
    <row r="26" spans="1:11">
      <c r="A26" s="6" t="s">
        <v>72</v>
      </c>
      <c r="B26" s="6" t="s">
        <v>73</v>
      </c>
      <c r="C26" s="7">
        <v>0.426388888888889</v>
      </c>
      <c r="D26" s="7">
        <v>0.476388888888889</v>
      </c>
      <c r="E26" s="6" t="s">
        <v>23</v>
      </c>
      <c r="F26" s="6" t="s">
        <v>20</v>
      </c>
      <c r="G26" s="6" t="s">
        <v>27</v>
      </c>
      <c r="H26" s="6" t="s">
        <v>16</v>
      </c>
      <c r="I26" s="6">
        <v>0</v>
      </c>
      <c r="J26" t="str">
        <v>Yes</v>
      </c>
      <c r="K26" t="str">
        <v>Yes</v>
      </c>
    </row>
    <row r="27" spans="1:11">
      <c r="A27" s="6" t="s">
        <v>74</v>
      </c>
      <c r="B27" s="6" t="s">
        <v>75</v>
      </c>
      <c r="C27" s="7">
        <v>0.461111111111111</v>
      </c>
      <c r="D27" s="7">
        <v>0.506944444444444</v>
      </c>
      <c r="E27" s="6" t="s">
        <v>13</v>
      </c>
      <c r="F27" s="6" t="s">
        <v>20</v>
      </c>
      <c r="G27" s="6" t="s">
        <v>27</v>
      </c>
      <c r="H27" s="6" t="s">
        <v>16</v>
      </c>
      <c r="I27" s="6">
        <v>15</v>
      </c>
      <c r="J27" t="str">
        <v>No</v>
      </c>
      <c r="K27" t="str">
        <v>Yes</v>
      </c>
    </row>
    <row r="28" spans="1:11">
      <c r="A28" s="6" t="s">
        <v>76</v>
      </c>
      <c r="B28" s="6" t="s">
        <v>77</v>
      </c>
      <c r="C28" s="7">
        <v>0.39375</v>
      </c>
      <c r="D28" s="7">
        <v>0.440277777777778</v>
      </c>
      <c r="E28" s="6" t="s">
        <v>23</v>
      </c>
      <c r="F28" s="6" t="s">
        <v>31</v>
      </c>
      <c r="G28" s="6" t="s">
        <v>27</v>
      </c>
      <c r="H28" s="6" t="s">
        <v>16</v>
      </c>
      <c r="I28" s="6">
        <v>16</v>
      </c>
      <c r="J28" t="str">
        <v>Yes</v>
      </c>
      <c r="K28" t="str">
        <v>No</v>
      </c>
    </row>
    <row r="29" spans="1:11">
      <c r="A29" s="6" t="s">
        <v>78</v>
      </c>
      <c r="B29" s="6" t="s">
        <v>79</v>
      </c>
      <c r="C29" s="7">
        <v>0.434722222222222</v>
      </c>
      <c r="D29" s="7">
        <v>0.493055555555556</v>
      </c>
      <c r="E29" s="6" t="s">
        <v>13</v>
      </c>
      <c r="F29" s="6" t="s">
        <v>14</v>
      </c>
      <c r="G29" s="6" t="s">
        <v>15</v>
      </c>
      <c r="H29" s="6" t="s">
        <v>32</v>
      </c>
      <c r="I29" s="6">
        <v>21</v>
      </c>
      <c r="J29" t="str">
        <v>Yes</v>
      </c>
      <c r="K29" t="str">
        <v>Yes</v>
      </c>
    </row>
    <row r="30" spans="1:11">
      <c r="A30" s="6" t="s">
        <v>80</v>
      </c>
      <c r="B30" s="6" t="s">
        <v>81</v>
      </c>
      <c r="C30" s="7">
        <v>0.423611111111111</v>
      </c>
      <c r="D30" s="7">
        <v>0.427777777777778</v>
      </c>
      <c r="E30" s="6" t="s">
        <v>19</v>
      </c>
      <c r="F30" s="6" t="s">
        <v>26</v>
      </c>
      <c r="G30" s="6" t="s">
        <v>20</v>
      </c>
      <c r="H30" s="6" t="s">
        <v>32</v>
      </c>
      <c r="I30" s="6">
        <v>0</v>
      </c>
      <c r="J30" t="str">
        <v>Yes</v>
      </c>
      <c r="K30" t="str">
        <v>No</v>
      </c>
    </row>
    <row r="31" spans="1:11">
      <c r="A31" s="6" t="s">
        <v>82</v>
      </c>
      <c r="B31" s="6" t="s">
        <v>83</v>
      </c>
      <c r="C31" s="7">
        <v>0.4375</v>
      </c>
      <c r="D31" s="7">
        <v>0.528472222222222</v>
      </c>
      <c r="E31" s="6" t="s">
        <v>23</v>
      </c>
      <c r="F31" s="6" t="s">
        <v>26</v>
      </c>
      <c r="G31" s="6" t="s">
        <v>27</v>
      </c>
      <c r="H31" s="6" t="s">
        <v>32</v>
      </c>
      <c r="I31" s="6">
        <v>0</v>
      </c>
      <c r="J31" t="str">
        <v>Yes</v>
      </c>
      <c r="K31" t="str">
        <v>Yes</v>
      </c>
    </row>
    <row r="32" spans="1:11">
      <c r="A32" s="6" t="s">
        <v>84</v>
      </c>
      <c r="B32" s="6" t="s">
        <v>85</v>
      </c>
      <c r="C32" s="7">
        <v>0.447222222222222</v>
      </c>
      <c r="D32" s="7">
        <v>0.436111111111111</v>
      </c>
      <c r="E32" s="6" t="s">
        <v>19</v>
      </c>
      <c r="F32" s="6" t="s">
        <v>31</v>
      </c>
      <c r="G32" s="6" t="s">
        <v>20</v>
      </c>
      <c r="H32" s="6" t="s">
        <v>16</v>
      </c>
      <c r="I32" s="6">
        <v>0</v>
      </c>
      <c r="J32" t="str">
        <v>Yes</v>
      </c>
      <c r="K32" t="str">
        <v>No</v>
      </c>
    </row>
    <row r="33" spans="1:11">
      <c r="A33" s="6" t="s">
        <v>86</v>
      </c>
      <c r="B33" s="6" t="s">
        <v>87</v>
      </c>
      <c r="C33" s="7">
        <v>0.4125</v>
      </c>
      <c r="D33" s="7">
        <v>0.427083333333333</v>
      </c>
      <c r="E33" s="6" t="s">
        <v>43</v>
      </c>
      <c r="F33" s="6" t="s">
        <v>20</v>
      </c>
      <c r="G33" s="6" t="s">
        <v>27</v>
      </c>
      <c r="H33" s="6" t="s">
        <v>16</v>
      </c>
      <c r="I33" s="6">
        <v>16</v>
      </c>
      <c r="J33" t="str">
        <v>Yes</v>
      </c>
      <c r="K33" t="str">
        <v>No</v>
      </c>
    </row>
    <row r="34" spans="1:11">
      <c r="A34" s="6" t="s">
        <v>88</v>
      </c>
      <c r="B34" s="6" t="s">
        <v>89</v>
      </c>
      <c r="C34" s="7">
        <v>0.470833333333333</v>
      </c>
      <c r="D34" s="7">
        <v>0.429861111111111</v>
      </c>
      <c r="E34" s="6" t="s">
        <v>23</v>
      </c>
      <c r="F34" s="6" t="s">
        <v>14</v>
      </c>
      <c r="G34" s="6" t="s">
        <v>27</v>
      </c>
      <c r="H34" s="6" t="s">
        <v>32</v>
      </c>
      <c r="I34" s="6">
        <v>0</v>
      </c>
      <c r="J34" t="str">
        <v>No</v>
      </c>
      <c r="K34" t="str">
        <v>No</v>
      </c>
    </row>
    <row r="35" spans="1:11">
      <c r="A35" s="6" t="s">
        <v>90</v>
      </c>
      <c r="B35" s="6" t="s">
        <v>91</v>
      </c>
      <c r="C35" s="7">
        <v>0.396527777777778</v>
      </c>
      <c r="D35" s="7">
        <v>0.440277777777778</v>
      </c>
      <c r="E35" s="6" t="s">
        <v>30</v>
      </c>
      <c r="F35" s="6" t="s">
        <v>14</v>
      </c>
      <c r="G35" s="6" t="s">
        <v>20</v>
      </c>
      <c r="H35" s="6" t="s">
        <v>32</v>
      </c>
      <c r="I35" s="6">
        <v>6</v>
      </c>
      <c r="J35" t="str">
        <v>Yes</v>
      </c>
      <c r="K35" t="str">
        <v>No</v>
      </c>
    </row>
    <row r="36" spans="1:11">
      <c r="A36" s="6" t="s">
        <v>92</v>
      </c>
      <c r="B36" s="6" t="s">
        <v>93</v>
      </c>
      <c r="C36" s="7">
        <v>0.45625</v>
      </c>
      <c r="D36" s="7">
        <v>0.540972222222222</v>
      </c>
      <c r="E36" s="6" t="s">
        <v>19</v>
      </c>
      <c r="F36" s="6" t="s">
        <v>26</v>
      </c>
      <c r="G36" s="6" t="s">
        <v>27</v>
      </c>
      <c r="H36" s="6" t="s">
        <v>16</v>
      </c>
      <c r="I36" s="6">
        <v>4</v>
      </c>
      <c r="J36" t="str">
        <v>No</v>
      </c>
      <c r="K36" t="str">
        <v>Yes</v>
      </c>
    </row>
    <row r="37" spans="1:11">
      <c r="A37" s="6" t="s">
        <v>94</v>
      </c>
      <c r="B37" s="6" t="s">
        <v>95</v>
      </c>
      <c r="C37" s="7">
        <v>0.490277777777778</v>
      </c>
      <c r="D37" s="7">
        <v>0.525694444444444</v>
      </c>
      <c r="E37" s="6" t="s">
        <v>23</v>
      </c>
      <c r="F37" s="6" t="s">
        <v>31</v>
      </c>
      <c r="G37" s="6" t="s">
        <v>27</v>
      </c>
      <c r="H37" s="6" t="s">
        <v>16</v>
      </c>
      <c r="I37" s="6">
        <v>15</v>
      </c>
      <c r="J37" t="str">
        <v>No</v>
      </c>
      <c r="K37" t="str">
        <v>Yes</v>
      </c>
    </row>
    <row r="38" spans="1:11">
      <c r="A38" s="6" t="s">
        <v>96</v>
      </c>
      <c r="B38" s="6" t="s">
        <v>97</v>
      </c>
      <c r="C38" s="7">
        <v>0.483333333333333</v>
      </c>
      <c r="D38" s="7">
        <v>0.49375</v>
      </c>
      <c r="E38" s="6" t="s">
        <v>30</v>
      </c>
      <c r="F38" s="6" t="s">
        <v>14</v>
      </c>
      <c r="G38" s="6" t="s">
        <v>27</v>
      </c>
      <c r="H38" s="6" t="s">
        <v>32</v>
      </c>
      <c r="I38" s="6">
        <v>5</v>
      </c>
      <c r="J38" t="str">
        <v>No</v>
      </c>
      <c r="K38" t="str">
        <v>Yes</v>
      </c>
    </row>
    <row r="39" spans="1:11">
      <c r="A39" s="6" t="s">
        <v>98</v>
      </c>
      <c r="B39" s="6" t="s">
        <v>99</v>
      </c>
      <c r="C39" s="7">
        <v>0.436805555555556</v>
      </c>
      <c r="D39" s="7">
        <v>0.518055555555556</v>
      </c>
      <c r="E39" s="6" t="s">
        <v>43</v>
      </c>
      <c r="F39" s="6" t="s">
        <v>31</v>
      </c>
      <c r="G39" s="6" t="s">
        <v>15</v>
      </c>
      <c r="H39" s="6" t="s">
        <v>32</v>
      </c>
      <c r="I39" s="6">
        <v>10</v>
      </c>
      <c r="J39" t="str">
        <v>Yes</v>
      </c>
      <c r="K39" t="str">
        <v>Yes</v>
      </c>
    </row>
    <row r="40" spans="1:11">
      <c r="A40" s="6" t="s">
        <v>100</v>
      </c>
      <c r="B40" s="6" t="s">
        <v>101</v>
      </c>
      <c r="C40" s="7">
        <v>0.4625</v>
      </c>
      <c r="D40" s="7">
        <v>0.469444444444444</v>
      </c>
      <c r="E40" s="6" t="s">
        <v>43</v>
      </c>
      <c r="F40" s="6" t="s">
        <v>31</v>
      </c>
      <c r="G40" s="6" t="s">
        <v>27</v>
      </c>
      <c r="H40" s="6" t="s">
        <v>32</v>
      </c>
      <c r="I40" s="6">
        <v>7</v>
      </c>
      <c r="J40" t="str">
        <v>No</v>
      </c>
      <c r="K40" t="str">
        <v>Yes</v>
      </c>
    </row>
    <row r="41" spans="1:11">
      <c r="A41" s="6" t="s">
        <v>102</v>
      </c>
      <c r="B41" s="6" t="s">
        <v>103</v>
      </c>
      <c r="C41" s="7">
        <v>0.429166666666667</v>
      </c>
      <c r="D41" s="7">
        <v>0.461805555555556</v>
      </c>
      <c r="E41" s="6" t="s">
        <v>23</v>
      </c>
      <c r="F41" s="6" t="s">
        <v>26</v>
      </c>
      <c r="G41" s="6" t="s">
        <v>20</v>
      </c>
      <c r="H41" s="6" t="s">
        <v>32</v>
      </c>
      <c r="I41" s="6">
        <v>24</v>
      </c>
      <c r="J41" t="str">
        <v>Yes</v>
      </c>
      <c r="K41" t="str">
        <v>Yes</v>
      </c>
    </row>
    <row r="42" spans="1:11">
      <c r="A42" s="6" t="s">
        <v>104</v>
      </c>
      <c r="B42" s="6" t="s">
        <v>105</v>
      </c>
      <c r="C42" s="7">
        <v>0.473611111111111</v>
      </c>
      <c r="D42" s="7">
        <v>0.451388888888889</v>
      </c>
      <c r="E42" s="6" t="s">
        <v>19</v>
      </c>
      <c r="F42" s="6" t="s">
        <v>20</v>
      </c>
      <c r="G42" s="6" t="s">
        <v>15</v>
      </c>
      <c r="H42" s="6" t="s">
        <v>32</v>
      </c>
      <c r="I42" s="6">
        <v>10</v>
      </c>
      <c r="J42" t="str">
        <v>No</v>
      </c>
      <c r="K42" t="str">
        <v>Yes</v>
      </c>
    </row>
    <row r="43" spans="1:11">
      <c r="A43" s="6" t="s">
        <v>106</v>
      </c>
      <c r="B43" s="6" t="s">
        <v>107</v>
      </c>
      <c r="C43" s="7">
        <v>0.420138888888889</v>
      </c>
      <c r="D43" s="7">
        <v>0.513888888888889</v>
      </c>
      <c r="E43" s="6" t="s">
        <v>23</v>
      </c>
      <c r="F43" s="6" t="s">
        <v>20</v>
      </c>
      <c r="G43" s="6" t="s">
        <v>15</v>
      </c>
      <c r="H43" s="6" t="s">
        <v>16</v>
      </c>
      <c r="I43" s="6">
        <v>0</v>
      </c>
      <c r="J43" t="str">
        <v>Yes</v>
      </c>
      <c r="K43" t="str">
        <v>Yes</v>
      </c>
    </row>
    <row r="44" spans="1:11">
      <c r="A44" s="6" t="s">
        <v>108</v>
      </c>
      <c r="B44" s="6" t="s">
        <v>109</v>
      </c>
      <c r="C44" s="7">
        <v>0.438888888888889</v>
      </c>
      <c r="D44" s="7">
        <v>0.4375</v>
      </c>
      <c r="E44" s="6" t="s">
        <v>13</v>
      </c>
      <c r="F44" s="6" t="s">
        <v>26</v>
      </c>
      <c r="G44" s="6" t="s">
        <v>20</v>
      </c>
      <c r="H44" s="6" t="s">
        <v>32</v>
      </c>
      <c r="I44" s="6">
        <v>0</v>
      </c>
      <c r="J44" t="str">
        <v>Yes</v>
      </c>
      <c r="K44" t="str">
        <v>No</v>
      </c>
    </row>
    <row r="45" spans="1:11">
      <c r="A45" s="6" t="s">
        <v>110</v>
      </c>
      <c r="B45" s="6" t="s">
        <v>111</v>
      </c>
      <c r="C45" s="7">
        <v>0.494444444444444</v>
      </c>
      <c r="D45" s="7">
        <v>0.465277777777778</v>
      </c>
      <c r="E45" s="6" t="s">
        <v>19</v>
      </c>
      <c r="F45" s="6" t="s">
        <v>14</v>
      </c>
      <c r="G45" s="6" t="s">
        <v>20</v>
      </c>
      <c r="H45" s="6" t="s">
        <v>16</v>
      </c>
      <c r="I45" s="6">
        <v>2</v>
      </c>
      <c r="J45" t="str">
        <v>No</v>
      </c>
      <c r="K45" t="str">
        <v>Yes</v>
      </c>
    </row>
    <row r="46" spans="1:11">
      <c r="A46" s="6" t="s">
        <v>112</v>
      </c>
      <c r="B46" s="6" t="s">
        <v>113</v>
      </c>
      <c r="C46" s="7">
        <v>0.386111111111111</v>
      </c>
      <c r="D46" s="7">
        <v>0.447916666666667</v>
      </c>
      <c r="E46" s="6" t="s">
        <v>23</v>
      </c>
      <c r="F46" s="6" t="s">
        <v>26</v>
      </c>
      <c r="G46" s="6" t="s">
        <v>20</v>
      </c>
      <c r="H46" s="6" t="s">
        <v>32</v>
      </c>
      <c r="I46" s="6">
        <v>5</v>
      </c>
      <c r="J46" t="str">
        <v>Yes</v>
      </c>
      <c r="K46" t="str">
        <v>Yes</v>
      </c>
    </row>
    <row r="47" spans="1:11">
      <c r="A47" s="6" t="s">
        <v>114</v>
      </c>
      <c r="B47" s="6" t="s">
        <v>115</v>
      </c>
      <c r="C47" s="7">
        <v>0.448611111111111</v>
      </c>
      <c r="D47" s="7">
        <v>0.46875</v>
      </c>
      <c r="E47" s="6" t="s">
        <v>19</v>
      </c>
      <c r="F47" s="6" t="s">
        <v>14</v>
      </c>
      <c r="G47" s="6" t="s">
        <v>20</v>
      </c>
      <c r="H47" s="6" t="s">
        <v>16</v>
      </c>
      <c r="I47" s="6">
        <v>17</v>
      </c>
      <c r="J47" t="str">
        <v>No</v>
      </c>
      <c r="K47" t="str">
        <v>Yes</v>
      </c>
    </row>
    <row r="48" spans="1:11">
      <c r="A48" s="6" t="s">
        <v>116</v>
      </c>
      <c r="B48" s="6" t="s">
        <v>117</v>
      </c>
      <c r="C48" s="7">
        <v>0.392361111111111</v>
      </c>
      <c r="D48" s="7">
        <v>0.488194444444444</v>
      </c>
      <c r="E48" s="6" t="s">
        <v>13</v>
      </c>
      <c r="F48" s="6" t="s">
        <v>14</v>
      </c>
      <c r="G48" s="6" t="s">
        <v>15</v>
      </c>
      <c r="H48" s="6" t="s">
        <v>32</v>
      </c>
      <c r="I48" s="6">
        <v>16</v>
      </c>
      <c r="J48" t="str">
        <v>Yes</v>
      </c>
      <c r="K48" t="str">
        <v>Yes</v>
      </c>
    </row>
    <row r="49" spans="1:11">
      <c r="A49" s="6" t="s">
        <v>118</v>
      </c>
      <c r="B49" s="6" t="s">
        <v>119</v>
      </c>
      <c r="C49" s="7">
        <v>0.484027777777778</v>
      </c>
      <c r="D49" s="7">
        <v>0.427083333333333</v>
      </c>
      <c r="E49" s="6" t="s">
        <v>30</v>
      </c>
      <c r="F49" s="6" t="s">
        <v>14</v>
      </c>
      <c r="G49" s="6" t="s">
        <v>27</v>
      </c>
      <c r="H49" s="6" t="s">
        <v>32</v>
      </c>
      <c r="I49" s="6">
        <v>20</v>
      </c>
      <c r="J49" t="str">
        <v>No</v>
      </c>
      <c r="K49" t="str">
        <v>No</v>
      </c>
    </row>
    <row r="50" spans="1:11">
      <c r="A50" s="6" t="s">
        <v>120</v>
      </c>
      <c r="B50" s="6" t="s">
        <v>121</v>
      </c>
      <c r="C50" s="7">
        <v>0.422222222222222</v>
      </c>
      <c r="D50" s="7">
        <v>0.465277777777778</v>
      </c>
      <c r="E50" s="6" t="s">
        <v>23</v>
      </c>
      <c r="F50" s="6" t="s">
        <v>26</v>
      </c>
      <c r="G50" s="6" t="s">
        <v>20</v>
      </c>
      <c r="H50" s="6" t="s">
        <v>32</v>
      </c>
      <c r="I50" s="6">
        <v>0</v>
      </c>
      <c r="J50" t="str">
        <v>Yes</v>
      </c>
      <c r="K50" t="str">
        <v>Yes</v>
      </c>
    </row>
    <row r="51" spans="1:11">
      <c r="A51" s="6" t="s">
        <v>122</v>
      </c>
      <c r="B51" s="6" t="s">
        <v>123</v>
      </c>
      <c r="C51" s="7">
        <v>0.488194444444444</v>
      </c>
      <c r="D51" s="7">
        <v>0.463194444444444</v>
      </c>
      <c r="E51" s="6" t="s">
        <v>19</v>
      </c>
      <c r="F51" s="6" t="s">
        <v>14</v>
      </c>
      <c r="G51" s="6" t="s">
        <v>20</v>
      </c>
      <c r="H51" s="6" t="s">
        <v>16</v>
      </c>
      <c r="I51" s="6">
        <v>25</v>
      </c>
      <c r="J51" t="str">
        <v>No</v>
      </c>
      <c r="K51" t="str">
        <v>Yes</v>
      </c>
    </row>
    <row r="59" spans="1:1">
      <c r="A59" s="8">
        <v>0.447916666666667</v>
      </c>
    </row>
    <row r="60" spans="1:1">
      <c r="A60" s="8">
        <v>0.447222222222222</v>
      </c>
    </row>
    <row r="70" spans="10:10">
      <c r="J70" t="s">
        <v>124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
  <sheetViews>
    <sheetView topLeftCell="A46" workbookViewId="0">
      <selection activeCell="C113" sqref="C113"/>
    </sheetView>
  </sheetViews>
  <sheetFormatPr defaultColWidth="8.88888888888889" defaultRowHeight="14.4" outlineLevelCol="2"/>
  <cols>
    <col min="1" max="1" width="14.8888888888889" customWidth="1"/>
    <col min="2" max="2" width="15.7777777777778" customWidth="1"/>
    <col min="3" max="3" width="31.4444444444444"/>
  </cols>
  <sheetData>
    <row r="1" spans="1:1">
      <c r="A1" s="3" t="s">
        <v>125</v>
      </c>
    </row>
    <row r="3" spans="1:2">
      <c r="A3" t="s">
        <v>7</v>
      </c>
      <c r="B3" t="s">
        <v>126</v>
      </c>
    </row>
    <row r="4" spans="1:2">
      <c r="A4" t="s">
        <v>4</v>
      </c>
      <c r="B4" t="s">
        <v>126</v>
      </c>
    </row>
    <row r="6" spans="1:3">
      <c r="A6" t="s">
        <v>1</v>
      </c>
      <c r="B6" t="s">
        <v>0</v>
      </c>
      <c r="C6" t="s">
        <v>127</v>
      </c>
    </row>
    <row r="7" spans="1:3">
      <c r="A7" t="s">
        <v>12</v>
      </c>
      <c r="B7"/>
      <c r="C7" s="4">
        <v>24</v>
      </c>
    </row>
    <row r="8" spans="2:3">
      <c r="B8" t="s">
        <v>11</v>
      </c>
      <c r="C8" s="4">
        <v>24</v>
      </c>
    </row>
    <row r="9" spans="1:3">
      <c r="A9" t="s">
        <v>42</v>
      </c>
      <c r="B9"/>
      <c r="C9" s="4">
        <v>13</v>
      </c>
    </row>
    <row r="10" spans="2:3">
      <c r="B10" t="s">
        <v>41</v>
      </c>
      <c r="C10" s="4">
        <v>13</v>
      </c>
    </row>
    <row r="11" spans="1:3">
      <c r="A11" t="s">
        <v>45</v>
      </c>
      <c r="B11"/>
      <c r="C11" s="4">
        <v>25</v>
      </c>
    </row>
    <row r="12" spans="2:3">
      <c r="B12" t="s">
        <v>44</v>
      </c>
      <c r="C12" s="4">
        <v>25</v>
      </c>
    </row>
    <row r="13" spans="1:3">
      <c r="A13" t="s">
        <v>47</v>
      </c>
      <c r="B13"/>
      <c r="C13" s="4">
        <v>19</v>
      </c>
    </row>
    <row r="14" spans="2:3">
      <c r="B14" t="s">
        <v>46</v>
      </c>
      <c r="C14" s="4">
        <v>19</v>
      </c>
    </row>
    <row r="15" spans="1:3">
      <c r="A15" t="s">
        <v>49</v>
      </c>
      <c r="B15"/>
      <c r="C15" s="4">
        <v>7</v>
      </c>
    </row>
    <row r="16" spans="2:3">
      <c r="B16" t="s">
        <v>48</v>
      </c>
      <c r="C16" s="4">
        <v>7</v>
      </c>
    </row>
    <row r="17" spans="1:3">
      <c r="A17" t="s">
        <v>51</v>
      </c>
      <c r="B17"/>
      <c r="C17" s="4">
        <v>2</v>
      </c>
    </row>
    <row r="18" spans="2:3">
      <c r="B18" t="s">
        <v>50</v>
      </c>
      <c r="C18" s="4">
        <v>2</v>
      </c>
    </row>
    <row r="19" spans="1:3">
      <c r="A19" t="s">
        <v>53</v>
      </c>
      <c r="B19"/>
      <c r="C19" s="4">
        <v>12</v>
      </c>
    </row>
    <row r="20" spans="2:3">
      <c r="B20" t="s">
        <v>52</v>
      </c>
      <c r="C20" s="4">
        <v>12</v>
      </c>
    </row>
    <row r="21" spans="1:3">
      <c r="A21" t="s">
        <v>55</v>
      </c>
      <c r="B21"/>
      <c r="C21" s="4">
        <v>0</v>
      </c>
    </row>
    <row r="22" spans="2:3">
      <c r="B22" t="s">
        <v>54</v>
      </c>
      <c r="C22" s="4">
        <v>0</v>
      </c>
    </row>
    <row r="23" spans="1:3">
      <c r="A23" t="s">
        <v>57</v>
      </c>
      <c r="B23"/>
      <c r="C23" s="4">
        <v>3</v>
      </c>
    </row>
    <row r="24" spans="2:3">
      <c r="B24" t="s">
        <v>56</v>
      </c>
      <c r="C24" s="4">
        <v>3</v>
      </c>
    </row>
    <row r="25" spans="1:3">
      <c r="A25" t="s">
        <v>59</v>
      </c>
      <c r="C25" s="4">
        <v>2</v>
      </c>
    </row>
    <row r="26" spans="2:3">
      <c r="B26" t="s">
        <v>58</v>
      </c>
      <c r="C26" s="4">
        <v>2</v>
      </c>
    </row>
    <row r="27" spans="1:3">
      <c r="A27" t="s">
        <v>61</v>
      </c>
      <c r="C27" s="4">
        <v>23</v>
      </c>
    </row>
    <row r="28" spans="2:3">
      <c r="B28" t="s">
        <v>60</v>
      </c>
      <c r="C28" s="4">
        <v>23</v>
      </c>
    </row>
    <row r="29" spans="1:3">
      <c r="A29" t="s">
        <v>18</v>
      </c>
      <c r="C29" s="4">
        <v>13</v>
      </c>
    </row>
    <row r="30" spans="2:3">
      <c r="B30" t="s">
        <v>17</v>
      </c>
      <c r="C30" s="4">
        <v>13</v>
      </c>
    </row>
    <row r="31" spans="1:3">
      <c r="A31" t="s">
        <v>63</v>
      </c>
      <c r="C31" s="4">
        <v>4</v>
      </c>
    </row>
    <row r="32" spans="2:3">
      <c r="B32" t="s">
        <v>62</v>
      </c>
      <c r="C32" s="4">
        <v>4</v>
      </c>
    </row>
    <row r="33" spans="1:3">
      <c r="A33" t="s">
        <v>65</v>
      </c>
      <c r="C33" s="4">
        <v>19</v>
      </c>
    </row>
    <row r="34" spans="2:3">
      <c r="B34" t="s">
        <v>64</v>
      </c>
      <c r="C34" s="4">
        <v>19</v>
      </c>
    </row>
    <row r="35" spans="1:3">
      <c r="A35" t="s">
        <v>67</v>
      </c>
      <c r="C35" s="4">
        <v>0</v>
      </c>
    </row>
    <row r="36" spans="2:3">
      <c r="B36" t="s">
        <v>66</v>
      </c>
      <c r="C36" s="4">
        <v>0</v>
      </c>
    </row>
    <row r="37" spans="1:3">
      <c r="A37" t="s">
        <v>69</v>
      </c>
      <c r="C37" s="4">
        <v>25</v>
      </c>
    </row>
    <row r="38" spans="2:3">
      <c r="B38" t="s">
        <v>68</v>
      </c>
      <c r="C38" s="4">
        <v>25</v>
      </c>
    </row>
    <row r="39" spans="1:3">
      <c r="A39" t="s">
        <v>71</v>
      </c>
      <c r="C39" s="4">
        <v>2</v>
      </c>
    </row>
    <row r="40" spans="2:3">
      <c r="B40" t="s">
        <v>70</v>
      </c>
      <c r="C40" s="4">
        <v>2</v>
      </c>
    </row>
    <row r="41" spans="1:3">
      <c r="A41" t="s">
        <v>73</v>
      </c>
      <c r="C41" s="4">
        <v>0</v>
      </c>
    </row>
    <row r="42" spans="2:3">
      <c r="B42" t="s">
        <v>72</v>
      </c>
      <c r="C42" s="4">
        <v>0</v>
      </c>
    </row>
    <row r="43" spans="1:3">
      <c r="A43" t="s">
        <v>75</v>
      </c>
      <c r="C43" s="4">
        <v>15</v>
      </c>
    </row>
    <row r="44" spans="2:3">
      <c r="B44" t="s">
        <v>74</v>
      </c>
      <c r="C44" s="4">
        <v>15</v>
      </c>
    </row>
    <row r="45" spans="1:3">
      <c r="A45" t="s">
        <v>77</v>
      </c>
      <c r="C45" s="4">
        <v>16</v>
      </c>
    </row>
    <row r="46" spans="2:3">
      <c r="B46" t="s">
        <v>76</v>
      </c>
      <c r="C46" s="4">
        <v>16</v>
      </c>
    </row>
    <row r="47" spans="1:3">
      <c r="A47" t="s">
        <v>79</v>
      </c>
      <c r="C47" s="4">
        <v>21</v>
      </c>
    </row>
    <row r="48" spans="2:3">
      <c r="B48" t="s">
        <v>78</v>
      </c>
      <c r="C48" s="4">
        <v>21</v>
      </c>
    </row>
    <row r="49" spans="1:3">
      <c r="A49" t="s">
        <v>81</v>
      </c>
      <c r="C49" s="4">
        <v>0</v>
      </c>
    </row>
    <row r="50" spans="2:3">
      <c r="B50" t="s">
        <v>80</v>
      </c>
      <c r="C50" s="4">
        <v>0</v>
      </c>
    </row>
    <row r="51" spans="1:3">
      <c r="A51" t="s">
        <v>22</v>
      </c>
      <c r="C51" s="4">
        <v>20</v>
      </c>
    </row>
    <row r="52" spans="2:3">
      <c r="B52" t="s">
        <v>21</v>
      </c>
      <c r="C52" s="4">
        <v>20</v>
      </c>
    </row>
    <row r="53" spans="1:3">
      <c r="A53" t="s">
        <v>83</v>
      </c>
      <c r="C53" s="4">
        <v>0</v>
      </c>
    </row>
    <row r="54" spans="2:3">
      <c r="B54" t="s">
        <v>82</v>
      </c>
      <c r="C54" s="4">
        <v>0</v>
      </c>
    </row>
    <row r="55" spans="1:3">
      <c r="A55" t="s">
        <v>85</v>
      </c>
      <c r="C55" s="4">
        <v>0</v>
      </c>
    </row>
    <row r="56" spans="2:3">
      <c r="B56" t="s">
        <v>84</v>
      </c>
      <c r="C56" s="4">
        <v>0</v>
      </c>
    </row>
    <row r="57" spans="1:3">
      <c r="A57" t="s">
        <v>87</v>
      </c>
      <c r="C57" s="4">
        <v>16</v>
      </c>
    </row>
    <row r="58" spans="2:3">
      <c r="B58" t="s">
        <v>86</v>
      </c>
      <c r="C58" s="4">
        <v>16</v>
      </c>
    </row>
    <row r="59" spans="1:3">
      <c r="A59" t="s">
        <v>89</v>
      </c>
      <c r="C59" s="4">
        <v>0</v>
      </c>
    </row>
    <row r="60" spans="2:3">
      <c r="B60" t="s">
        <v>88</v>
      </c>
      <c r="C60" s="4">
        <v>0</v>
      </c>
    </row>
    <row r="61" spans="1:3">
      <c r="A61" t="s">
        <v>91</v>
      </c>
      <c r="C61" s="4">
        <v>6</v>
      </c>
    </row>
    <row r="62" spans="2:3">
      <c r="B62" t="s">
        <v>90</v>
      </c>
      <c r="C62" s="4">
        <v>6</v>
      </c>
    </row>
    <row r="63" spans="1:3">
      <c r="A63" t="s">
        <v>93</v>
      </c>
      <c r="C63" s="4">
        <v>4</v>
      </c>
    </row>
    <row r="64" spans="2:3">
      <c r="B64" t="s">
        <v>92</v>
      </c>
      <c r="C64" s="4">
        <v>4</v>
      </c>
    </row>
    <row r="65" spans="1:3">
      <c r="A65" t="s">
        <v>95</v>
      </c>
      <c r="C65" s="4">
        <v>15</v>
      </c>
    </row>
    <row r="66" spans="2:3">
      <c r="B66" t="s">
        <v>94</v>
      </c>
      <c r="C66" s="4">
        <v>15</v>
      </c>
    </row>
    <row r="67" spans="1:3">
      <c r="A67" t="s">
        <v>97</v>
      </c>
      <c r="C67" s="4">
        <v>5</v>
      </c>
    </row>
    <row r="68" spans="2:3">
      <c r="B68" t="s">
        <v>96</v>
      </c>
      <c r="C68" s="4">
        <v>5</v>
      </c>
    </row>
    <row r="69" spans="1:3">
      <c r="A69" t="s">
        <v>99</v>
      </c>
      <c r="C69" s="4">
        <v>10</v>
      </c>
    </row>
    <row r="70" spans="2:3">
      <c r="B70" t="s">
        <v>98</v>
      </c>
      <c r="C70" s="4">
        <v>10</v>
      </c>
    </row>
    <row r="71" spans="1:3">
      <c r="A71" t="s">
        <v>101</v>
      </c>
      <c r="C71" s="4">
        <v>7</v>
      </c>
    </row>
    <row r="72" spans="2:3">
      <c r="B72" t="s">
        <v>100</v>
      </c>
      <c r="C72" s="4">
        <v>7</v>
      </c>
    </row>
    <row r="73" spans="1:3">
      <c r="A73" t="s">
        <v>25</v>
      </c>
      <c r="C73" s="4">
        <v>21</v>
      </c>
    </row>
    <row r="74" spans="2:3">
      <c r="B74" t="s">
        <v>24</v>
      </c>
      <c r="C74" s="4">
        <v>21</v>
      </c>
    </row>
    <row r="75" spans="1:3">
      <c r="A75" t="s">
        <v>103</v>
      </c>
      <c r="C75" s="4">
        <v>24</v>
      </c>
    </row>
    <row r="76" spans="2:3">
      <c r="B76" t="s">
        <v>102</v>
      </c>
      <c r="C76" s="4">
        <v>24</v>
      </c>
    </row>
    <row r="77" spans="1:3">
      <c r="A77" t="s">
        <v>105</v>
      </c>
      <c r="C77" s="4">
        <v>10</v>
      </c>
    </row>
    <row r="78" spans="2:3">
      <c r="B78" t="s">
        <v>104</v>
      </c>
      <c r="C78" s="4">
        <v>10</v>
      </c>
    </row>
    <row r="79" spans="1:3">
      <c r="A79" t="s">
        <v>107</v>
      </c>
      <c r="C79" s="4">
        <v>0</v>
      </c>
    </row>
    <row r="80" spans="2:3">
      <c r="B80" t="s">
        <v>106</v>
      </c>
      <c r="C80" s="4">
        <v>0</v>
      </c>
    </row>
    <row r="81" spans="1:3">
      <c r="A81" t="s">
        <v>109</v>
      </c>
      <c r="C81" s="4">
        <v>0</v>
      </c>
    </row>
    <row r="82" spans="2:3">
      <c r="B82" t="s">
        <v>108</v>
      </c>
      <c r="C82" s="4">
        <v>0</v>
      </c>
    </row>
    <row r="83" spans="1:3">
      <c r="A83" t="s">
        <v>111</v>
      </c>
      <c r="C83" s="4">
        <v>2</v>
      </c>
    </row>
    <row r="84" spans="2:3">
      <c r="B84" t="s">
        <v>110</v>
      </c>
      <c r="C84" s="4">
        <v>2</v>
      </c>
    </row>
    <row r="85" spans="1:3">
      <c r="A85" t="s">
        <v>113</v>
      </c>
      <c r="C85" s="4">
        <v>5</v>
      </c>
    </row>
    <row r="86" spans="2:3">
      <c r="B86" t="s">
        <v>112</v>
      </c>
      <c r="C86" s="4">
        <v>5</v>
      </c>
    </row>
    <row r="87" spans="1:3">
      <c r="A87" t="s">
        <v>115</v>
      </c>
      <c r="C87" s="4">
        <v>17</v>
      </c>
    </row>
    <row r="88" spans="2:3">
      <c r="B88" t="s">
        <v>114</v>
      </c>
      <c r="C88" s="4">
        <v>17</v>
      </c>
    </row>
    <row r="89" spans="1:3">
      <c r="A89" t="s">
        <v>117</v>
      </c>
      <c r="C89" s="4">
        <v>16</v>
      </c>
    </row>
    <row r="90" spans="2:3">
      <c r="B90" t="s">
        <v>116</v>
      </c>
      <c r="C90" s="4">
        <v>16</v>
      </c>
    </row>
    <row r="91" spans="1:3">
      <c r="A91" t="s">
        <v>119</v>
      </c>
      <c r="C91" s="4">
        <v>20</v>
      </c>
    </row>
    <row r="92" spans="2:3">
      <c r="B92" t="s">
        <v>118</v>
      </c>
      <c r="C92" s="4">
        <v>20</v>
      </c>
    </row>
    <row r="93" spans="1:3">
      <c r="A93" t="s">
        <v>121</v>
      </c>
      <c r="C93" s="4">
        <v>0</v>
      </c>
    </row>
    <row r="94" spans="2:3">
      <c r="B94" t="s">
        <v>120</v>
      </c>
      <c r="C94" s="4">
        <v>0</v>
      </c>
    </row>
    <row r="95" spans="1:3">
      <c r="A95" t="s">
        <v>29</v>
      </c>
      <c r="C95" s="4">
        <v>10</v>
      </c>
    </row>
    <row r="96" spans="2:3">
      <c r="B96" t="s">
        <v>28</v>
      </c>
      <c r="C96" s="4">
        <v>10</v>
      </c>
    </row>
    <row r="97" spans="1:3">
      <c r="A97" t="s">
        <v>123</v>
      </c>
      <c r="C97" s="4">
        <v>25</v>
      </c>
    </row>
    <row r="98" spans="2:3">
      <c r="B98" t="s">
        <v>122</v>
      </c>
      <c r="C98" s="4">
        <v>25</v>
      </c>
    </row>
    <row r="99" spans="1:3">
      <c r="A99" t="s">
        <v>34</v>
      </c>
      <c r="C99" s="4">
        <v>0</v>
      </c>
    </row>
    <row r="100" spans="2:3">
      <c r="B100" t="s">
        <v>33</v>
      </c>
      <c r="C100" s="4">
        <v>0</v>
      </c>
    </row>
    <row r="101" spans="1:3">
      <c r="A101" t="s">
        <v>36</v>
      </c>
      <c r="C101" s="4">
        <v>24</v>
      </c>
    </row>
    <row r="102" spans="2:3">
      <c r="B102" t="s">
        <v>35</v>
      </c>
      <c r="C102" s="4">
        <v>24</v>
      </c>
    </row>
    <row r="103" spans="1:3">
      <c r="A103" t="s">
        <v>38</v>
      </c>
      <c r="C103" s="4">
        <v>9</v>
      </c>
    </row>
    <row r="104" spans="2:3">
      <c r="B104" t="s">
        <v>37</v>
      </c>
      <c r="C104" s="4">
        <v>9</v>
      </c>
    </row>
    <row r="105" spans="1:3">
      <c r="A105" t="s">
        <v>40</v>
      </c>
      <c r="C105" s="4">
        <v>1</v>
      </c>
    </row>
    <row r="106" spans="2:3">
      <c r="B106" t="s">
        <v>39</v>
      </c>
      <c r="C106" s="4">
        <v>1</v>
      </c>
    </row>
    <row r="107" spans="1:3">
      <c r="A107" t="s">
        <v>128</v>
      </c>
      <c r="C107" s="4">
        <v>512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9" sqref="B9"/>
    </sheetView>
  </sheetViews>
  <sheetFormatPr defaultColWidth="8.88888888888889" defaultRowHeight="14.4" outlineLevelCol="1"/>
  <cols>
    <col min="1" max="1" width="17.6666666666667"/>
    <col min="2" max="2" width="17.8888888888889"/>
  </cols>
  <sheetData>
    <row r="1" spans="1:1">
      <c r="A1" s="3" t="s">
        <v>129</v>
      </c>
    </row>
    <row r="3" spans="1:2">
      <c r="A3" t="s">
        <v>3</v>
      </c>
      <c r="B3" t="s">
        <v>126</v>
      </c>
    </row>
    <row r="4" spans="1:2">
      <c r="A4" t="s">
        <v>2</v>
      </c>
      <c r="B4" t="s">
        <v>126</v>
      </c>
    </row>
    <row r="6" spans="1:2">
      <c r="A6" t="s">
        <v>4</v>
      </c>
      <c r="B6" t="s">
        <v>130</v>
      </c>
    </row>
    <row r="7" spans="1:2">
      <c r="A7" t="s">
        <v>30</v>
      </c>
      <c r="B7">
        <v>9</v>
      </c>
    </row>
    <row r="8" spans="1:2">
      <c r="A8" t="s">
        <v>13</v>
      </c>
      <c r="B8">
        <v>10</v>
      </c>
    </row>
    <row r="9" spans="1:2">
      <c r="A9" t="s">
        <v>23</v>
      </c>
      <c r="B9">
        <v>11</v>
      </c>
    </row>
    <row r="10" spans="1:2">
      <c r="A10" t="s">
        <v>43</v>
      </c>
      <c r="B10">
        <v>7</v>
      </c>
    </row>
    <row r="11" spans="1:2">
      <c r="A11" t="s">
        <v>19</v>
      </c>
      <c r="B11">
        <v>13</v>
      </c>
    </row>
    <row r="12" spans="1:2">
      <c r="A12" t="s">
        <v>128</v>
      </c>
      <c r="B12">
        <v>50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93" zoomScaleNormal="93" workbookViewId="0">
      <selection activeCell="I27" sqref="I27"/>
    </sheetView>
  </sheetViews>
  <sheetFormatPr defaultColWidth="8.88888888888889" defaultRowHeight="14.4" outlineLevelCol="2"/>
  <cols>
    <col min="1" max="1" width="11.462962962963" customWidth="1"/>
    <col min="2" max="2" width="15.3981481481481" customWidth="1"/>
    <col min="3" max="3" width="14.5648148148148" customWidth="1"/>
  </cols>
  <sheetData>
    <row r="1" spans="1:3">
      <c r="A1" t="s">
        <v>1</v>
      </c>
      <c r="B1" t="s">
        <v>8</v>
      </c>
      <c r="C1" t="s">
        <v>4</v>
      </c>
    </row>
    <row r="2" spans="1:3">
      <c r="A2" s="1" t="s">
        <v>22</v>
      </c>
      <c r="B2" s="1">
        <v>20</v>
      </c>
      <c r="C2" s="1" t="s">
        <v>23</v>
      </c>
    </row>
    <row r="3" spans="1:3">
      <c r="A3" s="1" t="s">
        <v>63</v>
      </c>
      <c r="B3" s="1">
        <v>4</v>
      </c>
      <c r="C3" s="1" t="s">
        <v>23</v>
      </c>
    </row>
    <row r="4" spans="1:3">
      <c r="A4" s="1" t="s">
        <v>73</v>
      </c>
      <c r="B4" s="1">
        <v>0</v>
      </c>
      <c r="C4" s="1" t="s">
        <v>23</v>
      </c>
    </row>
    <row r="5" spans="1:3">
      <c r="A5" s="1" t="s">
        <v>77</v>
      </c>
      <c r="B5" s="1">
        <v>16</v>
      </c>
      <c r="C5" s="1" t="s">
        <v>23</v>
      </c>
    </row>
    <row r="6" spans="1:3">
      <c r="A6" s="1" t="s">
        <v>83</v>
      </c>
      <c r="B6" s="1">
        <v>0</v>
      </c>
      <c r="C6" s="1" t="s">
        <v>23</v>
      </c>
    </row>
    <row r="7" spans="1:3">
      <c r="A7" s="1" t="s">
        <v>89</v>
      </c>
      <c r="B7" s="1">
        <v>0</v>
      </c>
      <c r="C7" s="1" t="s">
        <v>23</v>
      </c>
    </row>
    <row r="8" spans="1:3">
      <c r="A8" s="1" t="s">
        <v>95</v>
      </c>
      <c r="B8" s="1">
        <v>15</v>
      </c>
      <c r="C8" s="1" t="s">
        <v>23</v>
      </c>
    </row>
    <row r="9" spans="1:3">
      <c r="A9" s="1" t="s">
        <v>103</v>
      </c>
      <c r="B9" s="1">
        <v>24</v>
      </c>
      <c r="C9" s="1" t="s">
        <v>23</v>
      </c>
    </row>
    <row r="10" spans="1:3">
      <c r="A10" s="1" t="s">
        <v>107</v>
      </c>
      <c r="B10" s="1">
        <v>0</v>
      </c>
      <c r="C10" s="1" t="s">
        <v>23</v>
      </c>
    </row>
    <row r="11" spans="1:3">
      <c r="A11" s="1" t="s">
        <v>113</v>
      </c>
      <c r="B11" s="1">
        <v>5</v>
      </c>
      <c r="C11" s="1" t="s">
        <v>23</v>
      </c>
    </row>
    <row r="12" spans="1:3">
      <c r="A12" s="1" t="s">
        <v>121</v>
      </c>
      <c r="B12" s="1">
        <v>0</v>
      </c>
      <c r="C12" s="1" t="s">
        <v>23</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93" zoomScaleNormal="93" workbookViewId="0">
      <selection activeCell="H8" sqref="H8"/>
    </sheetView>
  </sheetViews>
  <sheetFormatPr defaultColWidth="8.88888888888889" defaultRowHeight="14.4"/>
  <cols>
    <col min="3" max="3" width="14.6666666666667" customWidth="1"/>
    <col min="4" max="4" width="20.5555555555556" customWidth="1"/>
    <col min="5" max="5" width="21.8888888888889" customWidth="1"/>
    <col min="6" max="6" width="16.3333333333333" customWidth="1"/>
    <col min="7" max="7" width="15.7777777777778" customWidth="1"/>
    <col min="8" max="8" width="10.3333333333333" customWidth="1"/>
    <col min="9" max="9" width="24.2222222222222" customWidth="1"/>
    <col min="10" max="10" width="16.1111111111111" customWidth="1"/>
    <col min="11" max="11" width="15.4444444444444" customWidth="1"/>
  </cols>
  <sheetData>
    <row r="1" spans="1:11">
      <c r="A1" t="s">
        <v>0</v>
      </c>
      <c r="B1" t="s">
        <v>1</v>
      </c>
      <c r="C1" t="s">
        <v>2</v>
      </c>
      <c r="D1" t="s">
        <v>3</v>
      </c>
      <c r="E1" t="s">
        <v>4</v>
      </c>
      <c r="F1" t="s">
        <v>5</v>
      </c>
      <c r="G1" t="s">
        <v>6</v>
      </c>
      <c r="H1" t="s">
        <v>7</v>
      </c>
      <c r="I1" t="s">
        <v>8</v>
      </c>
      <c r="J1" t="s">
        <v>9</v>
      </c>
      <c r="K1" t="s">
        <v>10</v>
      </c>
    </row>
    <row r="2" spans="1:11">
      <c r="A2" s="1" t="s">
        <v>21</v>
      </c>
      <c r="B2" s="1" t="s">
        <v>22</v>
      </c>
      <c r="C2" s="2">
        <v>0.422916666666667</v>
      </c>
      <c r="D2" s="2">
        <v>0.452777777777778</v>
      </c>
      <c r="E2" s="1" t="s">
        <v>23</v>
      </c>
      <c r="F2" s="1" t="s">
        <v>20</v>
      </c>
      <c r="G2" s="1" t="s">
        <v>20</v>
      </c>
      <c r="H2" s="1" t="s">
        <v>16</v>
      </c>
      <c r="I2" s="1">
        <v>20</v>
      </c>
      <c r="J2" s="1" t="s">
        <v>16</v>
      </c>
      <c r="K2" s="1" t="s">
        <v>16</v>
      </c>
    </row>
    <row r="3" spans="1:11">
      <c r="A3" s="1" t="s">
        <v>62</v>
      </c>
      <c r="B3" s="1" t="s">
        <v>63</v>
      </c>
      <c r="C3" s="2">
        <v>0.433333333333333</v>
      </c>
      <c r="D3" s="2">
        <v>0.455555555555556</v>
      </c>
      <c r="E3" s="1" t="s">
        <v>23</v>
      </c>
      <c r="F3" s="1" t="s">
        <v>20</v>
      </c>
      <c r="G3" s="1" t="s">
        <v>15</v>
      </c>
      <c r="H3" s="1" t="s">
        <v>16</v>
      </c>
      <c r="I3" s="1">
        <v>4</v>
      </c>
      <c r="J3" s="1" t="s">
        <v>16</v>
      </c>
      <c r="K3" s="1" t="s">
        <v>16</v>
      </c>
    </row>
    <row r="4" spans="1:11">
      <c r="A4" s="1" t="s">
        <v>72</v>
      </c>
      <c r="B4" s="1" t="s">
        <v>73</v>
      </c>
      <c r="C4" s="2">
        <v>0.426388888888889</v>
      </c>
      <c r="D4" s="2">
        <v>0.476388888888889</v>
      </c>
      <c r="E4" s="1" t="s">
        <v>23</v>
      </c>
      <c r="F4" s="1" t="s">
        <v>20</v>
      </c>
      <c r="G4" s="1" t="s">
        <v>27</v>
      </c>
      <c r="H4" s="1" t="s">
        <v>16</v>
      </c>
      <c r="I4" s="1">
        <v>0</v>
      </c>
      <c r="J4" s="1" t="s">
        <v>16</v>
      </c>
      <c r="K4" s="1" t="s">
        <v>16</v>
      </c>
    </row>
    <row r="5" spans="1:11">
      <c r="A5" s="1" t="s">
        <v>76</v>
      </c>
      <c r="B5" s="1" t="s">
        <v>77</v>
      </c>
      <c r="C5" s="2">
        <v>0.39375</v>
      </c>
      <c r="D5" s="2">
        <v>0.440277777777778</v>
      </c>
      <c r="E5" s="1" t="s">
        <v>23</v>
      </c>
      <c r="F5" s="1" t="s">
        <v>31</v>
      </c>
      <c r="G5" s="1" t="s">
        <v>27</v>
      </c>
      <c r="H5" s="1" t="s">
        <v>16</v>
      </c>
      <c r="I5" s="1">
        <v>16</v>
      </c>
      <c r="J5" s="1" t="s">
        <v>16</v>
      </c>
      <c r="K5" s="1" t="s">
        <v>32</v>
      </c>
    </row>
    <row r="6" spans="1:11">
      <c r="A6" s="1" t="s">
        <v>82</v>
      </c>
      <c r="B6" s="1" t="s">
        <v>83</v>
      </c>
      <c r="C6" s="2">
        <v>0.4375</v>
      </c>
      <c r="D6" s="2">
        <v>0.528472222222222</v>
      </c>
      <c r="E6" s="1" t="s">
        <v>23</v>
      </c>
      <c r="F6" s="1" t="s">
        <v>26</v>
      </c>
      <c r="G6" s="1" t="s">
        <v>27</v>
      </c>
      <c r="H6" s="1" t="s">
        <v>32</v>
      </c>
      <c r="I6" s="1">
        <v>0</v>
      </c>
      <c r="J6" s="1" t="s">
        <v>16</v>
      </c>
      <c r="K6" s="1" t="s">
        <v>16</v>
      </c>
    </row>
    <row r="7" spans="1:11">
      <c r="A7" s="1" t="s">
        <v>88</v>
      </c>
      <c r="B7" s="1" t="s">
        <v>89</v>
      </c>
      <c r="C7" s="2">
        <v>0.470833333333333</v>
      </c>
      <c r="D7" s="2">
        <v>0.429861111111111</v>
      </c>
      <c r="E7" s="1" t="s">
        <v>23</v>
      </c>
      <c r="F7" s="1" t="s">
        <v>14</v>
      </c>
      <c r="G7" s="1" t="s">
        <v>27</v>
      </c>
      <c r="H7" s="1" t="s">
        <v>32</v>
      </c>
      <c r="I7" s="1">
        <v>0</v>
      </c>
      <c r="J7" s="1" t="s">
        <v>32</v>
      </c>
      <c r="K7" s="1" t="s">
        <v>32</v>
      </c>
    </row>
    <row r="8" spans="1:11">
      <c r="A8" s="1" t="s">
        <v>94</v>
      </c>
      <c r="B8" s="1" t="s">
        <v>95</v>
      </c>
      <c r="C8" s="2">
        <v>0.490277777777778</v>
      </c>
      <c r="D8" s="2">
        <v>0.525694444444444</v>
      </c>
      <c r="E8" s="1" t="s">
        <v>23</v>
      </c>
      <c r="F8" s="1" t="s">
        <v>31</v>
      </c>
      <c r="G8" s="1" t="s">
        <v>27</v>
      </c>
      <c r="H8" s="1" t="s">
        <v>16</v>
      </c>
      <c r="I8" s="1">
        <v>15</v>
      </c>
      <c r="J8" s="1" t="s">
        <v>32</v>
      </c>
      <c r="K8" s="1" t="s">
        <v>16</v>
      </c>
    </row>
    <row r="9" spans="1:11">
      <c r="A9" s="1" t="s">
        <v>102</v>
      </c>
      <c r="B9" s="1" t="s">
        <v>103</v>
      </c>
      <c r="C9" s="2">
        <v>0.429166666666667</v>
      </c>
      <c r="D9" s="2">
        <v>0.461805555555556</v>
      </c>
      <c r="E9" s="1" t="s">
        <v>23</v>
      </c>
      <c r="F9" s="1" t="s">
        <v>26</v>
      </c>
      <c r="G9" s="1" t="s">
        <v>20</v>
      </c>
      <c r="H9" s="1" t="s">
        <v>32</v>
      </c>
      <c r="I9" s="1">
        <v>24</v>
      </c>
      <c r="J9" s="1" t="s">
        <v>16</v>
      </c>
      <c r="K9" s="1" t="s">
        <v>16</v>
      </c>
    </row>
    <row r="10" spans="1:11">
      <c r="A10" s="1" t="s">
        <v>106</v>
      </c>
      <c r="B10" s="1" t="s">
        <v>107</v>
      </c>
      <c r="C10" s="2">
        <v>0.420138888888889</v>
      </c>
      <c r="D10" s="2">
        <v>0.513888888888889</v>
      </c>
      <c r="E10" s="1" t="s">
        <v>23</v>
      </c>
      <c r="F10" s="1" t="s">
        <v>20</v>
      </c>
      <c r="G10" s="1" t="s">
        <v>15</v>
      </c>
      <c r="H10" s="1" t="s">
        <v>16</v>
      </c>
      <c r="I10" s="1">
        <v>0</v>
      </c>
      <c r="J10" s="1" t="s">
        <v>16</v>
      </c>
      <c r="K10" s="1" t="s">
        <v>16</v>
      </c>
    </row>
    <row r="11" spans="1:11">
      <c r="A11" s="1" t="s">
        <v>112</v>
      </c>
      <c r="B11" s="1" t="s">
        <v>113</v>
      </c>
      <c r="C11" s="2">
        <v>0.386111111111111</v>
      </c>
      <c r="D11" s="2">
        <v>0.447916666666667</v>
      </c>
      <c r="E11" s="1" t="s">
        <v>23</v>
      </c>
      <c r="F11" s="1" t="s">
        <v>26</v>
      </c>
      <c r="G11" s="1" t="s">
        <v>20</v>
      </c>
      <c r="H11" s="1" t="s">
        <v>32</v>
      </c>
      <c r="I11" s="1">
        <v>5</v>
      </c>
      <c r="J11" s="1" t="s">
        <v>16</v>
      </c>
      <c r="K11" s="1" t="s">
        <v>16</v>
      </c>
    </row>
    <row r="12" spans="1:11">
      <c r="A12" s="1" t="s">
        <v>120</v>
      </c>
      <c r="B12" s="1" t="s">
        <v>121</v>
      </c>
      <c r="C12" s="2">
        <v>0.422222222222222</v>
      </c>
      <c r="D12" s="2">
        <v>0.465277777777778</v>
      </c>
      <c r="E12" s="1" t="s">
        <v>23</v>
      </c>
      <c r="F12" s="1" t="s">
        <v>26</v>
      </c>
      <c r="G12" s="1" t="s">
        <v>20</v>
      </c>
      <c r="H12" s="1" t="s">
        <v>32</v>
      </c>
      <c r="I12" s="1">
        <v>0</v>
      </c>
      <c r="J12" s="1" t="s">
        <v>16</v>
      </c>
      <c r="K12" s="1" t="s">
        <v>16</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zoomScale="119" zoomScaleNormal="119" workbookViewId="0">
      <selection activeCell="L24" sqref="L24"/>
    </sheetView>
  </sheetViews>
  <sheetFormatPr defaultColWidth="8.88888888888889" defaultRowHeight="14.4"/>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Gallery</vt:lpstr>
      <vt:lpstr>Pivot Table 1</vt:lpstr>
      <vt:lpstr>Pivot Table 2</vt:lpstr>
      <vt:lpstr>Bar Chart</vt:lpstr>
      <vt:lpstr>Visitors Gallery B</vt:lpstr>
      <vt:lpstr>Findings And Conclusions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Lady Ananchelle</cp:lastModifiedBy>
  <dcterms:created xsi:type="dcterms:W3CDTF">2025-01-20T05:30:00Z</dcterms:created>
  <dcterms:modified xsi:type="dcterms:W3CDTF">2025-01-22T14:52:59Z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86D63EE5A6CE4CDC8380F4F606902B78_13</vt:lpwstr>
  </property>
  <property fmtid="{D5CDD505-2E9C-101B-9397-08002B2CF9AE}" pid="3" name="KSOProductBuildVer">
    <vt:lpwstr>1033-12.2.0.19805</vt:lpwstr>
  </property>
</Properties>
</file>