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angl/Documents/UMA/Curso 2018-2019/1er semestre/IntroSistInfo/Teoría/Bloque1- Introducción/Tema3 - Gestión de SI/"/>
    </mc:Choice>
  </mc:AlternateContent>
  <xr:revisionPtr revIDLastSave="0" documentId="8_{6D111E5F-ACE7-E446-B08E-493ADF256C04}" xr6:coauthVersionLast="36" xr6:coauthVersionMax="36" xr10:uidLastSave="{00000000-0000-0000-0000-000000000000}"/>
  <bookViews>
    <workbookView xWindow="0" yWindow="0" windowWidth="28800" windowHeight="18000" xr2:uid="{4A12BD56-3C43-204A-BC04-08DA9DF7E97E}"/>
  </bookViews>
  <sheets>
    <sheet name="Comprar" sheetId="1" r:id="rId1"/>
    <sheet name="Alquil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C2" i="2"/>
  <c r="D2" i="2"/>
  <c r="D8" i="2" s="1"/>
  <c r="B2" i="2"/>
  <c r="B8" i="2" s="1"/>
  <c r="E8" i="2" s="1"/>
  <c r="C8" i="2"/>
  <c r="E3" i="1"/>
  <c r="E2" i="1"/>
  <c r="E4" i="1"/>
  <c r="E5" i="1"/>
  <c r="E6" i="1"/>
  <c r="E7" i="1"/>
  <c r="E8" i="1"/>
  <c r="B8" i="1"/>
  <c r="C5" i="1"/>
  <c r="D5" i="1" s="1"/>
  <c r="D8" i="1" s="1"/>
  <c r="C8" i="1" l="1"/>
</calcChain>
</file>

<file path=xl/sharedStrings.xml><?xml version="1.0" encoding="utf-8"?>
<sst xmlns="http://schemas.openxmlformats.org/spreadsheetml/2006/main" count="21" uniqueCount="14">
  <si>
    <t>Año 0</t>
  </si>
  <si>
    <t>Año 1</t>
  </si>
  <si>
    <t>Año 2</t>
  </si>
  <si>
    <t>Precio inicial compra</t>
  </si>
  <si>
    <t>Implantación y personalización</t>
  </si>
  <si>
    <t>Servidor nuevo</t>
  </si>
  <si>
    <t>Consultor SI</t>
  </si>
  <si>
    <t>Formación usuarios</t>
  </si>
  <si>
    <t>Actualizaciones anuales</t>
  </si>
  <si>
    <t>Subtotal anual</t>
  </si>
  <si>
    <t>TOTAL</t>
  </si>
  <si>
    <t>Costes</t>
  </si>
  <si>
    <t>Tarifa de uso (2500€/año x usuario)</t>
  </si>
  <si>
    <t>Formación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</si>
</sst>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[$€-C0A]_-;\-* #,##0.00\ [$€-C0A]_-;_-* &quot;-&quot;??\ [$€-C0A]_-;_-@_-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10"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-* #,##0.00\ [$€-C0A]_-;\-* #,##0.00\ [$€-C0A]_-;_-* &quot;-&quot;??\ [$€-C0A]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</dxfs>
  <tableStyles count="1" defaultTableStyle="TableStyleMedium2" defaultPivotStyle="PivotStyleLight16">
    <tableStyle name="Estilo de tabla 1" pivot="0" count="1" xr9:uid="{0A9BF05E-A87F-4340-A9C4-3B01303AE4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1D15E8-B00A-A34E-B563-C7C5C8BD8A7D}" name="Tabla1" displayName="Tabla1" ref="A1:E8" totalsRowShown="0" headerRowDxfId="6">
  <autoFilter ref="A1:E8" xr:uid="{4FAB06DF-1F09-A84E-BC17-66202568F0D4}"/>
  <tableColumns count="5">
    <tableColumn id="1" xr3:uid="{101FD770-7A99-E046-AB84-6AB16520384D}" name="Costes"/>
    <tableColumn id="2" xr3:uid="{EAF15BCE-4060-384C-8894-05BCE887DD3D}" name="Año 0" dataDxfId="9"/>
    <tableColumn id="3" xr3:uid="{568C7E53-6E30-0D40-82A5-1B2D469CA9B5}" name="Año 1" dataDxfId="8"/>
    <tableColumn id="4" xr3:uid="{BDBAD418-80B9-874B-B10E-C34ECF8D854A}" name="Año 2" dataDxfId="7"/>
    <tableColumn id="5" xr3:uid="{79A84E95-A839-B74F-B926-A1741494A09E}" name="TOTAL" dataDxfId="5">
      <calculatedColumnFormula>SUM(Tabla1[[#This Row],[Año 0]:[Año 2]])</calculatedColumnFormula>
    </tableColumn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EA14F1-43BE-454B-890E-6F3806AC87B6}" name="Tabla13" displayName="Tabla13" ref="A1:E8" totalsRowShown="0" headerRowDxfId="4">
  <autoFilter ref="A1:E8" xr:uid="{6B728776-DBB9-1A40-B169-F4BEDA211356}"/>
  <tableColumns count="5">
    <tableColumn id="1" xr3:uid="{39F7DD2E-EEB7-EB42-B8F4-490564C33087}" name="Costes"/>
    <tableColumn id="2" xr3:uid="{F4766E99-3D36-9443-B358-CADAEA696E5E}" name="Año 0" dataDxfId="3"/>
    <tableColumn id="3" xr3:uid="{B18D0EFD-FBC0-714A-AB0C-AF9D18D04350}" name="Año 1" dataDxfId="2"/>
    <tableColumn id="4" xr3:uid="{DE6E4704-BAB4-4F47-9CB8-5FBA007B3E37}" name="Año 2" dataDxfId="1"/>
    <tableColumn id="5" xr3:uid="{45E9A280-3B7F-AA49-9FF1-C8A80785A751}" name="TOTAL" dataDxfId="0">
      <calculatedColumnFormula>SUM(Tabla13[[#This Row],[Año 0]:[Año 2]])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987D9-A98A-8F44-9AD5-F09368999DF8}">
  <dimension ref="A1:E8"/>
  <sheetViews>
    <sheetView tabSelected="1" workbookViewId="0">
      <selection activeCell="B26" sqref="B26"/>
    </sheetView>
  </sheetViews>
  <sheetFormatPr baseColWidth="10" defaultRowHeight="16" x14ac:dyDescent="0.2"/>
  <cols>
    <col min="1" max="1" width="27.33203125" customWidth="1"/>
    <col min="2" max="2" width="13" bestFit="1" customWidth="1"/>
    <col min="3" max="4" width="12" bestFit="1" customWidth="1"/>
    <col min="5" max="5" width="20.5" customWidth="1"/>
  </cols>
  <sheetData>
    <row r="1" spans="1:5" x14ac:dyDescent="0.2">
      <c r="A1" s="2" t="s">
        <v>11</v>
      </c>
      <c r="B1" s="1" t="s">
        <v>0</v>
      </c>
      <c r="C1" s="1" t="s">
        <v>1</v>
      </c>
      <c r="D1" s="1" t="s">
        <v>2</v>
      </c>
      <c r="E1" s="1" t="s">
        <v>10</v>
      </c>
    </row>
    <row r="2" spans="1:5" x14ac:dyDescent="0.2">
      <c r="A2" t="s">
        <v>3</v>
      </c>
      <c r="B2" s="3">
        <v>100000</v>
      </c>
      <c r="C2" s="3"/>
      <c r="D2" s="3"/>
      <c r="E2" s="3">
        <f>SUM(Tabla1[[#This Row],[Año 0]:[Año 2]])</f>
        <v>100000</v>
      </c>
    </row>
    <row r="3" spans="1:5" x14ac:dyDescent="0.2">
      <c r="A3" t="s">
        <v>4</v>
      </c>
      <c r="B3" s="3">
        <v>20000</v>
      </c>
      <c r="C3" s="3"/>
      <c r="D3" s="3"/>
      <c r="E3" s="3">
        <f>SUM(Tabla1[[#This Row],[Año 0]:[Año 2]])</f>
        <v>20000</v>
      </c>
    </row>
    <row r="4" spans="1:5" x14ac:dyDescent="0.2">
      <c r="A4" t="s">
        <v>5</v>
      </c>
      <c r="B4" s="3">
        <v>4000</v>
      </c>
      <c r="C4" s="3"/>
      <c r="D4" s="3"/>
      <c r="E4" s="3">
        <f>SUM(Tabla1[[#This Row],[Año 0]:[Año 2]])</f>
        <v>4000</v>
      </c>
    </row>
    <row r="5" spans="1:5" x14ac:dyDescent="0.2">
      <c r="A5" t="s">
        <v>6</v>
      </c>
      <c r="B5" s="3">
        <v>27500</v>
      </c>
      <c r="C5" s="3">
        <f>B5*1.03</f>
        <v>28325</v>
      </c>
      <c r="D5" s="3">
        <f>C5*1.03</f>
        <v>29174.75</v>
      </c>
      <c r="E5" s="3">
        <f>SUM(Tabla1[[#This Row],[Año 0]:[Año 2]])</f>
        <v>84999.75</v>
      </c>
    </row>
    <row r="6" spans="1:5" x14ac:dyDescent="0.2">
      <c r="A6" t="s">
        <v>7</v>
      </c>
      <c r="B6" s="3">
        <v>10000</v>
      </c>
      <c r="C6" s="3"/>
      <c r="D6" s="3"/>
      <c r="E6" s="3">
        <f>SUM(Tabla1[[#This Row],[Año 0]:[Año 2]])</f>
        <v>10000</v>
      </c>
    </row>
    <row r="7" spans="1:5" x14ac:dyDescent="0.2">
      <c r="A7" t="s">
        <v>8</v>
      </c>
      <c r="B7" s="3">
        <v>5000</v>
      </c>
      <c r="C7" s="3">
        <v>5000</v>
      </c>
      <c r="D7" s="3">
        <v>5000</v>
      </c>
      <c r="E7" s="3">
        <f>SUM(Tabla1[[#This Row],[Año 0]:[Año 2]])</f>
        <v>15000</v>
      </c>
    </row>
    <row r="8" spans="1:5" ht="21" x14ac:dyDescent="0.25">
      <c r="A8" s="2" t="s">
        <v>9</v>
      </c>
      <c r="B8" s="3">
        <f>SUM(B2:B7)</f>
        <v>166500</v>
      </c>
      <c r="C8" s="3">
        <f t="shared" ref="C8:D8" si="0">SUM(C2:C7)</f>
        <v>33325</v>
      </c>
      <c r="D8" s="3">
        <f t="shared" si="0"/>
        <v>34174.75</v>
      </c>
      <c r="E8" s="4">
        <f>SUM(Tabla1[[#This Row],[Año 0]:[Año 2]])</f>
        <v>233999.75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83F6-227E-CC4C-93D3-0575996B8B57}">
  <dimension ref="A1:E8"/>
  <sheetViews>
    <sheetView workbookViewId="0">
      <selection activeCell="B5" sqref="B5"/>
    </sheetView>
  </sheetViews>
  <sheetFormatPr baseColWidth="10" defaultRowHeight="16" x14ac:dyDescent="0.2"/>
  <cols>
    <col min="1" max="1" width="32.5" customWidth="1"/>
    <col min="2" max="2" width="13.83203125" customWidth="1"/>
    <col min="3" max="4" width="13.5" customWidth="1"/>
    <col min="5" max="5" width="18.1640625" customWidth="1"/>
  </cols>
  <sheetData>
    <row r="1" spans="1:5" x14ac:dyDescent="0.2">
      <c r="A1" s="2" t="s">
        <v>11</v>
      </c>
      <c r="B1" s="1" t="s">
        <v>0</v>
      </c>
      <c r="C1" s="1" t="s">
        <v>1</v>
      </c>
      <c r="D1" s="1" t="s">
        <v>2</v>
      </c>
      <c r="E1" s="1" t="s">
        <v>10</v>
      </c>
    </row>
    <row r="2" spans="1:5" x14ac:dyDescent="0.2">
      <c r="A2" t="s">
        <v>12</v>
      </c>
      <c r="B2" s="3">
        <f>2500*25</f>
        <v>62500</v>
      </c>
      <c r="C2" s="3">
        <f t="shared" ref="C2:D2" si="0">2500*25</f>
        <v>62500</v>
      </c>
      <c r="D2" s="3">
        <f t="shared" si="0"/>
        <v>62500</v>
      </c>
      <c r="E2" s="3">
        <f>SUM(Tabla13[[#This Row],[Año 0]:[Año 2]])</f>
        <v>187500</v>
      </c>
    </row>
    <row r="3" spans="1:5" x14ac:dyDescent="0.2">
      <c r="A3" t="s">
        <v>4</v>
      </c>
      <c r="B3" s="3">
        <v>12000</v>
      </c>
      <c r="C3" s="3"/>
      <c r="D3" s="3"/>
      <c r="E3" s="3">
        <f>SUM(Tabla13[[#This Row],[Año 0]:[Año 2]])</f>
        <v>12000</v>
      </c>
    </row>
    <row r="4" spans="1:5" x14ac:dyDescent="0.2">
      <c r="A4" t="s">
        <v>13</v>
      </c>
      <c r="B4" s="3">
        <v>10000</v>
      </c>
      <c r="C4" s="3"/>
      <c r="D4" s="3"/>
      <c r="E4" s="3">
        <f>SUM(Tabla13[[#This Row],[Año 0]:[Año 2]])</f>
        <v>10000</v>
      </c>
    </row>
    <row r="5" spans="1:5" x14ac:dyDescent="0.2">
      <c r="B5" s="3"/>
      <c r="C5" s="3"/>
      <c r="D5" s="3"/>
      <c r="E5" s="3">
        <f>SUM(Tabla13[[#This Row],[Año 0]:[Año 2]])</f>
        <v>0</v>
      </c>
    </row>
    <row r="6" spans="1:5" x14ac:dyDescent="0.2">
      <c r="B6" s="3"/>
      <c r="C6" s="3"/>
      <c r="D6" s="3"/>
      <c r="E6" s="3">
        <f>SUM(Tabla13[[#This Row],[Año 0]:[Año 2]])</f>
        <v>0</v>
      </c>
    </row>
    <row r="7" spans="1:5" x14ac:dyDescent="0.2">
      <c r="B7" s="3"/>
      <c r="C7" s="3"/>
      <c r="D7" s="3"/>
      <c r="E7" s="3">
        <f>SUM(Tabla13[[#This Row],[Año 0]:[Año 2]])</f>
        <v>0</v>
      </c>
    </row>
    <row r="8" spans="1:5" ht="21" x14ac:dyDescent="0.25">
      <c r="A8" s="2" t="s">
        <v>9</v>
      </c>
      <c r="B8" s="3">
        <f>SUM(B2:B7)</f>
        <v>84500</v>
      </c>
      <c r="C8" s="3">
        <f t="shared" ref="C8:D8" si="1">SUM(C2:C7)</f>
        <v>62500</v>
      </c>
      <c r="D8" s="3">
        <f t="shared" si="1"/>
        <v>62500</v>
      </c>
      <c r="E8" s="4">
        <f>SUM(Tabla13[[#This Row],[Año 0]:[Año 2]])</f>
        <v>209500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Comprar</vt:lpstr>
      <vt:lpstr>Alquilar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ANDRES GONZALEZ LOPEZ</dc:creator>
  <cp:lastModifiedBy>JOSE ANDRES GONZALEZ LOPEZ</cp:lastModifiedBy>
  <dcterms:created xsi:type="dcterms:W3CDTF">2018-09-12T09:22:19Z</dcterms:created>
  <dcterms:modified xsi:type="dcterms:W3CDTF">2018-09-12T09:35:42Z</dcterms:modified>
</cp:coreProperties>
</file>