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855"/>
  </bookViews>
  <sheets>
    <sheet name="Ракладка" sheetId="1" r:id="rId1"/>
    <sheet name="dropdown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7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C82" i="1"/>
  <c r="C77" i="1"/>
  <c r="C76" i="1"/>
  <c r="C75" i="1"/>
  <c r="C74" i="1"/>
  <c r="C65" i="1"/>
  <c r="C66" i="1"/>
  <c r="C67" i="1"/>
  <c r="C68" i="1"/>
  <c r="C69" i="1"/>
  <c r="C70" i="1"/>
  <c r="C71" i="1"/>
  <c r="C72" i="1"/>
  <c r="C64" i="1"/>
  <c r="C56" i="1"/>
  <c r="C63" i="1"/>
  <c r="C47" i="1"/>
  <c r="C49" i="1"/>
  <c r="C52" i="1"/>
  <c r="C60" i="1"/>
  <c r="C61" i="1"/>
  <c r="C46" i="1"/>
  <c r="C73" i="1"/>
  <c r="E34" i="1"/>
  <c r="C62" i="1"/>
  <c r="E20" i="1"/>
  <c r="E21" i="1"/>
  <c r="E19" i="1"/>
  <c r="E18" i="1"/>
  <c r="E17" i="1"/>
  <c r="E14" i="1"/>
  <c r="E12" i="1"/>
  <c r="E9" i="1"/>
  <c r="E6" i="1"/>
  <c r="E3" i="1"/>
  <c r="I34" i="1" l="1"/>
  <c r="I42" i="1" l="1"/>
  <c r="D37" i="1"/>
  <c r="F37" i="1" s="1"/>
  <c r="C34" i="1"/>
  <c r="D34" i="1" s="1"/>
  <c r="F34" i="1" s="1"/>
  <c r="D41" i="1"/>
  <c r="F41" i="1" s="1"/>
  <c r="D23" i="1"/>
  <c r="F23" i="1" s="1"/>
  <c r="E23" i="1" s="1"/>
  <c r="D36" i="1"/>
  <c r="G36" i="1" s="1"/>
  <c r="D35" i="1"/>
  <c r="F35" i="1" s="1"/>
  <c r="E35" i="1" s="1"/>
  <c r="D24" i="1"/>
  <c r="H24" i="1" s="1"/>
  <c r="D33" i="1"/>
  <c r="H33" i="1" s="1"/>
  <c r="E33" i="1" s="1"/>
  <c r="D32" i="1"/>
  <c r="G32" i="1" s="1"/>
  <c r="E32" i="1" s="1"/>
  <c r="D31" i="1"/>
  <c r="F31" i="1" s="1"/>
  <c r="E31" i="1" s="1"/>
  <c r="D30" i="1"/>
  <c r="H30" i="1" s="1"/>
  <c r="E30" i="1" s="1"/>
  <c r="D29" i="1"/>
  <c r="G29" i="1" s="1"/>
  <c r="E29" i="1" s="1"/>
  <c r="D28" i="1"/>
  <c r="F28" i="1" s="1"/>
  <c r="E28" i="1" s="1"/>
  <c r="D27" i="1"/>
  <c r="H27" i="1" s="1"/>
  <c r="E27" i="1" s="1"/>
  <c r="D26" i="1"/>
  <c r="G26" i="1" s="1"/>
  <c r="E26" i="1" s="1"/>
  <c r="D25" i="1"/>
  <c r="F25" i="1" s="1"/>
  <c r="E25" i="1" s="1"/>
  <c r="D40" i="1"/>
  <c r="H40" i="1" s="1"/>
  <c r="E40" i="1" s="1"/>
  <c r="D39" i="1"/>
  <c r="G39" i="1" s="1"/>
  <c r="E39" i="1" s="1"/>
  <c r="D38" i="1"/>
  <c r="F38" i="1" s="1"/>
  <c r="E38" i="1" s="1"/>
  <c r="D22" i="1"/>
  <c r="J22" i="1" s="1"/>
  <c r="D21" i="1"/>
  <c r="H21" i="1" s="1"/>
  <c r="D12" i="1"/>
  <c r="M12" i="1" s="1"/>
  <c r="D9" i="1"/>
  <c r="J9" i="1" s="1"/>
  <c r="D13" i="1"/>
  <c r="J13" i="1" s="1"/>
  <c r="G37" i="1" l="1"/>
  <c r="H37" i="1" s="1"/>
  <c r="J37" i="1" s="1"/>
  <c r="K37" i="1" s="1"/>
  <c r="L37" i="1" s="1"/>
  <c r="E37" i="1"/>
  <c r="G41" i="1"/>
  <c r="H41" i="1" s="1"/>
  <c r="J41" i="1" s="1"/>
  <c r="K41" i="1" s="1"/>
  <c r="L41" i="1" s="1"/>
  <c r="G34" i="1"/>
  <c r="H34" i="1" s="1"/>
  <c r="H36" i="1"/>
  <c r="E36" i="1" s="1"/>
  <c r="L36" i="1"/>
  <c r="H13" i="1"/>
  <c r="E13" i="1" s="1"/>
  <c r="C55" i="1" s="1"/>
  <c r="G24" i="1"/>
  <c r="E24" i="1" s="1"/>
  <c r="K24" i="1"/>
  <c r="L13" i="1"/>
  <c r="M9" i="1"/>
  <c r="H22" i="1"/>
  <c r="J28" i="1"/>
  <c r="J38" i="1"/>
  <c r="I38" i="1" s="1"/>
  <c r="G22" i="1"/>
  <c r="J25" i="1"/>
  <c r="K29" i="1"/>
  <c r="I29" i="1" s="1"/>
  <c r="K26" i="1"/>
  <c r="I26" i="1" s="1"/>
  <c r="M28" i="1"/>
  <c r="M25" i="1"/>
  <c r="L33" i="1"/>
  <c r="I33" i="1" s="1"/>
  <c r="J23" i="1"/>
  <c r="M22" i="1"/>
  <c r="G12" i="1"/>
  <c r="L27" i="1"/>
  <c r="I27" i="1" s="1"/>
  <c r="J35" i="1"/>
  <c r="I35" i="1" s="1"/>
  <c r="K39" i="1"/>
  <c r="I39" i="1" s="1"/>
  <c r="I37" i="1"/>
  <c r="L22" i="1"/>
  <c r="K13" i="1"/>
  <c r="L21" i="1"/>
  <c r="L24" i="1"/>
  <c r="M23" i="1"/>
  <c r="L30" i="1"/>
  <c r="I30" i="1" s="1"/>
  <c r="K36" i="1"/>
  <c r="L40" i="1"/>
  <c r="I40" i="1" s="1"/>
  <c r="J31" i="1"/>
  <c r="K32" i="1"/>
  <c r="I32" i="1" s="1"/>
  <c r="F22" i="1"/>
  <c r="K22" i="1"/>
  <c r="D5" i="1"/>
  <c r="D4" i="1"/>
  <c r="D6" i="1"/>
  <c r="D8" i="1"/>
  <c r="D10" i="1"/>
  <c r="D11" i="1"/>
  <c r="D14" i="1"/>
  <c r="D15" i="1"/>
  <c r="D16" i="1"/>
  <c r="D17" i="1"/>
  <c r="D18" i="1"/>
  <c r="D19" i="1"/>
  <c r="D20" i="1"/>
  <c r="D7" i="1"/>
  <c r="D3" i="1"/>
  <c r="E22" i="1" l="1"/>
  <c r="I41" i="1"/>
  <c r="E41" i="1"/>
  <c r="I36" i="1"/>
  <c r="I24" i="1"/>
  <c r="I23" i="1"/>
  <c r="I25" i="1"/>
  <c r="I28" i="1"/>
  <c r="G7" i="1"/>
  <c r="E7" i="1" s="1"/>
  <c r="C50" i="1" s="1"/>
  <c r="K7" i="1"/>
  <c r="G17" i="1"/>
  <c r="M6" i="1"/>
  <c r="J6" i="1"/>
  <c r="G20" i="1"/>
  <c r="K20" i="1"/>
  <c r="H16" i="1"/>
  <c r="E16" i="1" s="1"/>
  <c r="C59" i="1" s="1"/>
  <c r="L16" i="1"/>
  <c r="H11" i="1"/>
  <c r="E11" i="1" s="1"/>
  <c r="C54" i="1" s="1"/>
  <c r="L11" i="1"/>
  <c r="G4" i="1"/>
  <c r="E4" i="1" s="1"/>
  <c r="K4" i="1"/>
  <c r="F19" i="1"/>
  <c r="J19" i="1"/>
  <c r="M19" i="1"/>
  <c r="G15" i="1"/>
  <c r="E15" i="1" s="1"/>
  <c r="C58" i="1" s="1"/>
  <c r="K15" i="1"/>
  <c r="G10" i="1"/>
  <c r="E10" i="1" s="1"/>
  <c r="C53" i="1" s="1"/>
  <c r="G46" i="1" s="1"/>
  <c r="K10" i="1"/>
  <c r="H5" i="1"/>
  <c r="E5" i="1" s="1"/>
  <c r="C48" i="1" s="1"/>
  <c r="L5" i="1"/>
  <c r="J3" i="1"/>
  <c r="M3" i="1"/>
  <c r="J14" i="1"/>
  <c r="M14" i="1"/>
  <c r="H8" i="1"/>
  <c r="E8" i="1" s="1"/>
  <c r="C51" i="1" s="1"/>
  <c r="L8" i="1"/>
  <c r="I22" i="1"/>
  <c r="I31" i="1"/>
  <c r="G18" i="1"/>
  <c r="F46" i="1" l="1"/>
  <c r="H17" i="1"/>
  <c r="J17" i="1" s="1"/>
  <c r="H18" i="1"/>
  <c r="J18" i="1" s="1"/>
  <c r="K18" i="1" s="1"/>
  <c r="L18" i="1" s="1"/>
  <c r="M18" i="1" s="1"/>
  <c r="K17" i="1"/>
  <c r="L17" i="1" s="1"/>
  <c r="M17" i="1" s="1"/>
</calcChain>
</file>

<file path=xl/sharedStrings.xml><?xml version="1.0" encoding="utf-8"?>
<sst xmlns="http://schemas.openxmlformats.org/spreadsheetml/2006/main" count="187" uniqueCount="84">
  <si>
    <t>магазин</t>
  </si>
  <si>
    <t>Чечевица</t>
  </si>
  <si>
    <t>Рис</t>
  </si>
  <si>
    <t>На человека</t>
  </si>
  <si>
    <t>На группу</t>
  </si>
  <si>
    <t>Овсянка</t>
  </si>
  <si>
    <t>Поезд</t>
  </si>
  <si>
    <t>Завтрак</t>
  </si>
  <si>
    <t xml:space="preserve">Обед </t>
  </si>
  <si>
    <t>Ужин</t>
  </si>
  <si>
    <t>Цукаты</t>
  </si>
  <si>
    <t>Изюм</t>
  </si>
  <si>
    <t>Хлебцы щедрые</t>
  </si>
  <si>
    <t>Сыр твердый</t>
  </si>
  <si>
    <t>Хлеб бородинский</t>
  </si>
  <si>
    <t>Сыр в черевицу</t>
  </si>
  <si>
    <t>Грудинка</t>
  </si>
  <si>
    <t>Конфеты</t>
  </si>
  <si>
    <t>Печенье</t>
  </si>
  <si>
    <t>Кофе</t>
  </si>
  <si>
    <t>Сахар</t>
  </si>
  <si>
    <t>Суп из пакета 1</t>
  </si>
  <si>
    <t>Суп из пакета 2</t>
  </si>
  <si>
    <t>Суп из пакета 3</t>
  </si>
  <si>
    <t>Мармелад</t>
  </si>
  <si>
    <t>Обед</t>
  </si>
  <si>
    <t>Сникерс</t>
  </si>
  <si>
    <t>Кит-кат</t>
  </si>
  <si>
    <t>Твикс</t>
  </si>
  <si>
    <t>Чай</t>
  </si>
  <si>
    <t>Перекус</t>
  </si>
  <si>
    <t>Орехи</t>
  </si>
  <si>
    <t>Сухофрукты</t>
  </si>
  <si>
    <t>Макароны</t>
  </si>
  <si>
    <t xml:space="preserve">Гречка </t>
  </si>
  <si>
    <t>Бургур</t>
  </si>
  <si>
    <t>Хлебцы молодцы</t>
  </si>
  <si>
    <t>Хлеб пшеничный</t>
  </si>
  <si>
    <t>Приправа</t>
  </si>
  <si>
    <t>Тушенка кронидов</t>
  </si>
  <si>
    <t>Сыр плавленый в слайсах</t>
  </si>
  <si>
    <t>Шоколад</t>
  </si>
  <si>
    <t>Вафли</t>
  </si>
  <si>
    <t>Из Москвы</t>
  </si>
  <si>
    <t>75 ул Ахинтам, магазин))</t>
  </si>
  <si>
    <t>Ужин в Сочи</t>
  </si>
  <si>
    <t>Завтрак в поезде</t>
  </si>
  <si>
    <t>Сушеные кальмары</t>
  </si>
  <si>
    <t>Сок</t>
  </si>
  <si>
    <t>Big Bon</t>
  </si>
  <si>
    <t>Мюсли Ого фруктовые</t>
  </si>
  <si>
    <t>Салат (огурцы, помидоры)</t>
  </si>
  <si>
    <t>Бекон</t>
  </si>
  <si>
    <t>Завтрак (30.12, 31.12)</t>
  </si>
  <si>
    <t xml:space="preserve">Колбаса с/к </t>
  </si>
  <si>
    <t>Тунец</t>
  </si>
  <si>
    <t>Из Москвы на 4 раза</t>
  </si>
  <si>
    <t>Закупка в Москве</t>
  </si>
  <si>
    <t>Закупка в Б. Кичмай (до обеда) 03.01.2019</t>
  </si>
  <si>
    <t>Суп из пакета</t>
  </si>
  <si>
    <t>Продукт</t>
  </si>
  <si>
    <t>Покупает и несет</t>
  </si>
  <si>
    <t>Вес</t>
  </si>
  <si>
    <t>Коммент</t>
  </si>
  <si>
    <t>Леша</t>
  </si>
  <si>
    <t>Надя</t>
  </si>
  <si>
    <t>универсальная or смесь трав</t>
  </si>
  <si>
    <t>2 разные</t>
  </si>
  <si>
    <t>2 шт</t>
  </si>
  <si>
    <t>Столбец1</t>
  </si>
  <si>
    <t>на 4 раза</t>
  </si>
  <si>
    <t>7 разных</t>
  </si>
  <si>
    <t>2 уп по 100г</t>
  </si>
  <si>
    <t>1 уп</t>
  </si>
  <si>
    <t>с поезда</t>
  </si>
  <si>
    <t>Бекон нарезка</t>
  </si>
  <si>
    <t>4 пакетика</t>
  </si>
  <si>
    <t>на 2 раза</t>
  </si>
  <si>
    <t>оставить часть на ужин 31.12</t>
  </si>
  <si>
    <t>1 банка</t>
  </si>
  <si>
    <t>Огурец</t>
  </si>
  <si>
    <t>Помидор</t>
  </si>
  <si>
    <t>Check</t>
  </si>
  <si>
    <t>сожрать 1/2, остальное оставить на о. 31.12, з. 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</si>
</sst>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3" xfId="0" applyFill="1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0" borderId="7" xfId="0" applyBorder="1"/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0" fillId="10" borderId="7" xfId="0" applyFill="1" applyBorder="1"/>
    <xf numFmtId="0" fontId="0" fillId="10" borderId="9" xfId="0" applyFill="1" applyBorder="1"/>
    <xf numFmtId="0" fontId="0" fillId="10" borderId="8" xfId="0" applyFill="1" applyBorder="1"/>
    <xf numFmtId="0" fontId="0" fillId="10" borderId="6" xfId="0" applyFill="1" applyBorder="1"/>
    <xf numFmtId="0" fontId="0" fillId="0" borderId="0" xfId="0" applyFill="1" applyBorder="1" applyAlignment="1">
      <alignment vertical="center"/>
    </xf>
    <xf numFmtId="0" fontId="0" fillId="3" borderId="3" xfId="0" applyFill="1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Fill="1" applyBorder="1"/>
    <xf numFmtId="0" fontId="0" fillId="0" borderId="9" xfId="0" applyFill="1" applyBorder="1"/>
    <xf numFmtId="0" fontId="0" fillId="10" borderId="4" xfId="0" applyFill="1" applyBorder="1"/>
    <xf numFmtId="0" fontId="0" fillId="0" borderId="11" xfId="0" applyBorder="1"/>
    <xf numFmtId="0" fontId="0" fillId="0" borderId="5" xfId="0" applyBorder="1"/>
    <xf numFmtId="0" fontId="0" fillId="0" borderId="4" xfId="0" applyBorder="1" applyAlignment="1">
      <alignment horizontal="center" wrapText="1"/>
    </xf>
    <xf numFmtId="0" fontId="0" fillId="0" borderId="0" xfId="0" applyFill="1" applyBorder="1"/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12" xfId="0" applyBorder="1"/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8" xfId="0" applyFill="1" applyBorder="1"/>
    <xf numFmtId="0" fontId="1" fillId="0" borderId="3" xfId="0" applyFont="1" applyBorder="1"/>
    <xf numFmtId="0" fontId="0" fillId="0" borderId="6" xfId="0" applyBorder="1"/>
    <xf numFmtId="0" fontId="1" fillId="0" borderId="6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left" vertical="top" wrapText="1"/>
    </xf>
    <xf numFmtId="0" fontId="0" fillId="11" borderId="4" xfId="0" applyFill="1" applyBorder="1"/>
    <xf numFmtId="0" fontId="0" fillId="11" borderId="13" xfId="0" applyFill="1" applyBorder="1"/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257175</xdr:colOff>
      <xdr:row>3</xdr:row>
      <xdr:rowOff>83822</xdr:rowOff>
    </xdr:from>
    <xdr:to>
      <xdr:col>32</xdr:col>
      <xdr:colOff>369765</xdr:colOff>
      <xdr:row>25</xdr:row>
      <xdr:rowOff>132447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8900" y="1036322"/>
          <a:ext cx="8037390" cy="4239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A3" totalsRowShown="0">
  <autoFilter ref="A1:A3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19" workbookViewId="0">
      <selection activeCell="N39" sqref="N39"/>
    </sheetView>
  </sheetViews>
  <sheetFormatPr defaultRowHeight="15" x14ac:dyDescent="0.25"/>
  <cols>
    <col min="2" max="2" width="24.28515625" customWidth="1"/>
    <col min="3" max="3" width="10.5703125" customWidth="1"/>
    <col min="4" max="4" width="12" customWidth="1"/>
    <col min="5" max="5" width="15.5703125" customWidth="1"/>
    <col min="6" max="6" width="10" customWidth="1"/>
    <col min="7" max="8" width="10.7109375" customWidth="1"/>
    <col min="9" max="9" width="10.85546875" customWidth="1"/>
    <col min="10" max="10" width="10.28515625" customWidth="1"/>
    <col min="11" max="11" width="10.85546875" customWidth="1"/>
    <col min="12" max="12" width="10.140625" customWidth="1"/>
    <col min="13" max="13" width="10.85546875" customWidth="1"/>
    <col min="14" max="14" width="19.28515625" customWidth="1"/>
    <col min="15" max="15" width="13.7109375" customWidth="1"/>
    <col min="16" max="16" width="11.85546875" customWidth="1"/>
    <col min="17" max="17" width="26.85546875" customWidth="1"/>
  </cols>
  <sheetData>
    <row r="1" spans="1:21" x14ac:dyDescent="0.25">
      <c r="I1" t="s">
        <v>0</v>
      </c>
    </row>
    <row r="2" spans="1:21" ht="60" x14ac:dyDescent="0.25">
      <c r="A2" s="1"/>
      <c r="B2" s="1">
        <v>2</v>
      </c>
      <c r="C2" s="26" t="s">
        <v>3</v>
      </c>
      <c r="D2" s="32" t="s">
        <v>4</v>
      </c>
      <c r="E2" s="32" t="s">
        <v>57</v>
      </c>
      <c r="F2" s="25">
        <v>43465</v>
      </c>
      <c r="G2" s="25">
        <v>43466</v>
      </c>
      <c r="H2" s="25">
        <v>43467</v>
      </c>
      <c r="I2" s="55" t="s">
        <v>58</v>
      </c>
      <c r="J2" s="25">
        <v>43468</v>
      </c>
      <c r="K2" s="25">
        <v>43469</v>
      </c>
      <c r="L2" s="25">
        <v>43470</v>
      </c>
      <c r="M2" s="25">
        <v>43471</v>
      </c>
      <c r="P2" s="16" t="s">
        <v>6</v>
      </c>
      <c r="Q2" s="17"/>
    </row>
    <row r="3" spans="1:21" ht="15" customHeight="1" x14ac:dyDescent="0.25">
      <c r="A3" s="37" t="s">
        <v>7</v>
      </c>
      <c r="B3" s="11" t="s">
        <v>1</v>
      </c>
      <c r="C3" s="4">
        <v>60</v>
      </c>
      <c r="D3" s="6">
        <f t="shared" ref="D3:D41" si="0">C3*$B$2</f>
        <v>120</v>
      </c>
      <c r="E3" s="30">
        <f>J3</f>
        <v>120</v>
      </c>
      <c r="F3" s="40" t="s">
        <v>46</v>
      </c>
      <c r="G3" s="16"/>
      <c r="H3" s="30"/>
      <c r="I3" s="16">
        <f>SUM(K3:M3)</f>
        <v>120</v>
      </c>
      <c r="J3" s="17">
        <f>$D$3</f>
        <v>120</v>
      </c>
      <c r="K3" s="16"/>
      <c r="L3" s="16"/>
      <c r="M3" s="16">
        <f>$D$3</f>
        <v>120</v>
      </c>
      <c r="P3" s="40" t="s">
        <v>53</v>
      </c>
      <c r="Q3" s="17" t="s">
        <v>50</v>
      </c>
      <c r="U3" t="s">
        <v>44</v>
      </c>
    </row>
    <row r="4" spans="1:21" x14ac:dyDescent="0.25">
      <c r="A4" s="38"/>
      <c r="B4" s="11" t="s">
        <v>5</v>
      </c>
      <c r="C4" s="4">
        <v>60</v>
      </c>
      <c r="D4" s="6">
        <f t="shared" si="0"/>
        <v>120</v>
      </c>
      <c r="E4" s="31">
        <f>SUM(G4:H4)</f>
        <v>120</v>
      </c>
      <c r="F4" s="41"/>
      <c r="G4" s="14">
        <f>$D$4</f>
        <v>120</v>
      </c>
      <c r="H4" s="31"/>
      <c r="I4" s="14">
        <f t="shared" ref="I4:I18" si="1">SUM(K4:M4)</f>
        <v>120</v>
      </c>
      <c r="J4" s="2"/>
      <c r="K4" s="14">
        <f>$D$4</f>
        <v>120</v>
      </c>
      <c r="L4" s="14"/>
      <c r="M4" s="14"/>
      <c r="P4" s="41"/>
      <c r="Q4" s="2" t="s">
        <v>48</v>
      </c>
    </row>
    <row r="5" spans="1:21" x14ac:dyDescent="0.25">
      <c r="A5" s="38"/>
      <c r="B5" s="11" t="s">
        <v>2</v>
      </c>
      <c r="C5" s="4">
        <v>60</v>
      </c>
      <c r="D5" s="6">
        <f t="shared" si="0"/>
        <v>120</v>
      </c>
      <c r="E5" s="31">
        <f t="shared" ref="E5:E18" si="2">SUM(G5:H5)</f>
        <v>120</v>
      </c>
      <c r="F5" s="41"/>
      <c r="G5" s="14"/>
      <c r="H5" s="31">
        <f>$D$5</f>
        <v>120</v>
      </c>
      <c r="I5" s="14">
        <f t="shared" si="1"/>
        <v>120</v>
      </c>
      <c r="J5" s="2"/>
      <c r="K5" s="14"/>
      <c r="L5" s="14">
        <f>$D$5</f>
        <v>120</v>
      </c>
      <c r="M5" s="14"/>
      <c r="P5" s="42"/>
      <c r="Q5" s="3" t="s">
        <v>19</v>
      </c>
    </row>
    <row r="6" spans="1:21" x14ac:dyDescent="0.25">
      <c r="A6" s="38"/>
      <c r="B6" s="11" t="s">
        <v>15</v>
      </c>
      <c r="C6" s="4">
        <v>25</v>
      </c>
      <c r="D6" s="6">
        <f>C6*$B$2</f>
        <v>50</v>
      </c>
      <c r="E6" s="31">
        <f>J6</f>
        <v>50</v>
      </c>
      <c r="F6" s="41"/>
      <c r="G6" s="14"/>
      <c r="H6" s="31"/>
      <c r="I6" s="14">
        <f t="shared" si="1"/>
        <v>50</v>
      </c>
      <c r="J6" s="2">
        <f>$D$6</f>
        <v>50</v>
      </c>
      <c r="K6" s="14"/>
      <c r="L6" s="14"/>
      <c r="M6" s="14">
        <f>$D$6</f>
        <v>50</v>
      </c>
      <c r="P6" s="44" t="s">
        <v>8</v>
      </c>
      <c r="Q6" s="17" t="s">
        <v>49</v>
      </c>
    </row>
    <row r="7" spans="1:21" x14ac:dyDescent="0.25">
      <c r="A7" s="38"/>
      <c r="B7" s="11" t="s">
        <v>10</v>
      </c>
      <c r="C7" s="4">
        <v>40</v>
      </c>
      <c r="D7" s="6">
        <f>C7*$B$2</f>
        <v>80</v>
      </c>
      <c r="E7" s="31">
        <f t="shared" si="2"/>
        <v>80</v>
      </c>
      <c r="F7" s="41"/>
      <c r="G7" s="14">
        <f>$D$7</f>
        <v>80</v>
      </c>
      <c r="H7" s="31"/>
      <c r="I7" s="14">
        <f t="shared" si="1"/>
        <v>80</v>
      </c>
      <c r="J7" s="2"/>
      <c r="K7" s="14">
        <f>$D$7</f>
        <v>80</v>
      </c>
      <c r="L7" s="14"/>
      <c r="M7" s="14"/>
      <c r="P7" s="45"/>
      <c r="Q7" s="2" t="s">
        <v>14</v>
      </c>
    </row>
    <row r="8" spans="1:21" x14ac:dyDescent="0.25">
      <c r="A8" s="38"/>
      <c r="B8" s="11" t="s">
        <v>11</v>
      </c>
      <c r="C8" s="4">
        <v>20</v>
      </c>
      <c r="D8" s="6">
        <f t="shared" si="0"/>
        <v>40</v>
      </c>
      <c r="E8" s="31">
        <f t="shared" si="2"/>
        <v>40</v>
      </c>
      <c r="F8" s="41"/>
      <c r="G8" s="14"/>
      <c r="H8" s="31">
        <f>$D$8</f>
        <v>40</v>
      </c>
      <c r="I8" s="14">
        <f t="shared" si="1"/>
        <v>40</v>
      </c>
      <c r="J8" s="2"/>
      <c r="K8" s="14"/>
      <c r="L8" s="14">
        <f>$D$8</f>
        <v>40</v>
      </c>
      <c r="M8" s="14"/>
      <c r="P8" s="45"/>
      <c r="Q8" s="2" t="s">
        <v>55</v>
      </c>
    </row>
    <row r="9" spans="1:21" x14ac:dyDescent="0.25">
      <c r="A9" s="38"/>
      <c r="B9" s="11" t="s">
        <v>16</v>
      </c>
      <c r="C9" s="5">
        <v>30</v>
      </c>
      <c r="D9" s="7">
        <f t="shared" si="0"/>
        <v>60</v>
      </c>
      <c r="E9" s="31">
        <f>J9</f>
        <v>60</v>
      </c>
      <c r="F9" s="41"/>
      <c r="G9" s="14"/>
      <c r="H9" s="31"/>
      <c r="I9" s="14">
        <f t="shared" si="1"/>
        <v>60</v>
      </c>
      <c r="J9" s="2">
        <f>$D$9</f>
        <v>60</v>
      </c>
      <c r="K9" s="14"/>
      <c r="L9" s="14"/>
      <c r="M9" s="14">
        <f>$D$9</f>
        <v>60</v>
      </c>
      <c r="P9" s="46"/>
      <c r="Q9" s="3" t="s">
        <v>29</v>
      </c>
    </row>
    <row r="10" spans="1:21" x14ac:dyDescent="0.25">
      <c r="A10" s="38"/>
      <c r="B10" s="11" t="s">
        <v>13</v>
      </c>
      <c r="C10" s="4">
        <v>40</v>
      </c>
      <c r="D10" s="6">
        <f t="shared" si="0"/>
        <v>80</v>
      </c>
      <c r="E10" s="31">
        <f t="shared" si="2"/>
        <v>80</v>
      </c>
      <c r="F10" s="41"/>
      <c r="G10" s="14">
        <f>$D$10</f>
        <v>80</v>
      </c>
      <c r="H10" s="31"/>
      <c r="I10" s="14">
        <f t="shared" si="1"/>
        <v>80</v>
      </c>
      <c r="J10" s="2"/>
      <c r="K10" s="14">
        <f>$D$10</f>
        <v>80</v>
      </c>
      <c r="L10" s="14"/>
      <c r="M10" s="14"/>
      <c r="P10" s="44" t="s">
        <v>9</v>
      </c>
      <c r="Q10" s="17" t="s">
        <v>51</v>
      </c>
    </row>
    <row r="11" spans="1:21" x14ac:dyDescent="0.25">
      <c r="A11" s="38"/>
      <c r="B11" s="11" t="s">
        <v>40</v>
      </c>
      <c r="C11" s="4">
        <v>30</v>
      </c>
      <c r="D11" s="6">
        <f t="shared" si="0"/>
        <v>60</v>
      </c>
      <c r="E11" s="31">
        <f t="shared" si="2"/>
        <v>60</v>
      </c>
      <c r="F11" s="41"/>
      <c r="G11" s="14"/>
      <c r="H11" s="31">
        <f>$D$11</f>
        <v>60</v>
      </c>
      <c r="I11" s="14">
        <f t="shared" si="1"/>
        <v>60</v>
      </c>
      <c r="J11" s="2"/>
      <c r="K11" s="14"/>
      <c r="L11" s="14">
        <f>$D$11</f>
        <v>60</v>
      </c>
      <c r="M11" s="14"/>
      <c r="P11" s="45"/>
      <c r="Q11" s="2" t="s">
        <v>37</v>
      </c>
    </row>
    <row r="12" spans="1:21" x14ac:dyDescent="0.25">
      <c r="A12" s="38"/>
      <c r="B12" s="11" t="s">
        <v>37</v>
      </c>
      <c r="C12" s="5">
        <v>40</v>
      </c>
      <c r="D12" s="7">
        <f t="shared" si="0"/>
        <v>80</v>
      </c>
      <c r="E12" s="31">
        <f>G12</f>
        <v>80</v>
      </c>
      <c r="F12" s="41"/>
      <c r="G12" s="14">
        <f>$D$12</f>
        <v>80</v>
      </c>
      <c r="H12" s="31"/>
      <c r="I12" s="14">
        <f t="shared" si="1"/>
        <v>80</v>
      </c>
      <c r="K12" s="14"/>
      <c r="L12" s="14"/>
      <c r="M12" s="14">
        <f>$D$12</f>
        <v>80</v>
      </c>
      <c r="P12" s="45"/>
      <c r="Q12" s="2" t="s">
        <v>52</v>
      </c>
    </row>
    <row r="13" spans="1:21" x14ac:dyDescent="0.25">
      <c r="A13" s="38"/>
      <c r="B13" s="11" t="s">
        <v>36</v>
      </c>
      <c r="C13" s="4">
        <v>25</v>
      </c>
      <c r="D13" s="6">
        <f t="shared" si="0"/>
        <v>50</v>
      </c>
      <c r="E13" s="31">
        <f t="shared" si="2"/>
        <v>50</v>
      </c>
      <c r="F13" s="41"/>
      <c r="H13" s="31">
        <f>$D$13</f>
        <v>50</v>
      </c>
      <c r="I13" s="14">
        <f t="shared" si="1"/>
        <v>100</v>
      </c>
      <c r="J13" s="2">
        <f>$D$13</f>
        <v>50</v>
      </c>
      <c r="K13" s="14">
        <f>$D$13</f>
        <v>50</v>
      </c>
      <c r="L13" s="14">
        <f>$D$13</f>
        <v>50</v>
      </c>
      <c r="M13" s="14"/>
      <c r="P13" s="46"/>
      <c r="Q13" s="3" t="s">
        <v>29</v>
      </c>
    </row>
    <row r="14" spans="1:21" x14ac:dyDescent="0.25">
      <c r="A14" s="38"/>
      <c r="B14" s="11" t="s">
        <v>41</v>
      </c>
      <c r="C14" s="5">
        <v>50</v>
      </c>
      <c r="D14" s="6">
        <f t="shared" si="0"/>
        <v>100</v>
      </c>
      <c r="E14" s="31">
        <f>J14</f>
        <v>100</v>
      </c>
      <c r="F14" s="41"/>
      <c r="G14" s="14"/>
      <c r="H14" s="31"/>
      <c r="I14" s="14">
        <f t="shared" si="1"/>
        <v>100</v>
      </c>
      <c r="J14" s="2">
        <f>$D$14</f>
        <v>100</v>
      </c>
      <c r="K14" s="14"/>
      <c r="L14" s="14"/>
      <c r="M14" s="14">
        <f>$D$14</f>
        <v>100</v>
      </c>
    </row>
    <row r="15" spans="1:21" x14ac:dyDescent="0.25">
      <c r="A15" s="38"/>
      <c r="B15" s="11" t="s">
        <v>17</v>
      </c>
      <c r="C15" s="5">
        <v>40</v>
      </c>
      <c r="D15" s="6">
        <f t="shared" si="0"/>
        <v>80</v>
      </c>
      <c r="E15" s="31">
        <f t="shared" si="2"/>
        <v>80</v>
      </c>
      <c r="F15" s="41"/>
      <c r="G15" s="14">
        <f>$D$15</f>
        <v>80</v>
      </c>
      <c r="H15" s="31"/>
      <c r="I15" s="14">
        <f t="shared" si="1"/>
        <v>80</v>
      </c>
      <c r="J15" s="2"/>
      <c r="K15" s="14">
        <f>$D$15</f>
        <v>80</v>
      </c>
      <c r="L15" s="14"/>
      <c r="M15" s="14"/>
    </row>
    <row r="16" spans="1:21" x14ac:dyDescent="0.25">
      <c r="A16" s="38"/>
      <c r="B16" s="11" t="s">
        <v>18</v>
      </c>
      <c r="C16" s="5">
        <v>40</v>
      </c>
      <c r="D16" s="6">
        <f t="shared" si="0"/>
        <v>80</v>
      </c>
      <c r="E16" s="31">
        <f t="shared" si="2"/>
        <v>80</v>
      </c>
      <c r="F16" s="41"/>
      <c r="G16" s="14"/>
      <c r="H16" s="31">
        <f>$D$16</f>
        <v>80</v>
      </c>
      <c r="I16" s="14">
        <f t="shared" si="1"/>
        <v>80</v>
      </c>
      <c r="J16" s="2"/>
      <c r="K16" s="14"/>
      <c r="L16" s="14">
        <f>$D$16</f>
        <v>80</v>
      </c>
      <c r="M16" s="14"/>
    </row>
    <row r="17" spans="1:14" x14ac:dyDescent="0.25">
      <c r="A17" s="38"/>
      <c r="B17" s="11" t="s">
        <v>19</v>
      </c>
      <c r="C17" s="5">
        <v>5</v>
      </c>
      <c r="D17" s="6">
        <f t="shared" si="0"/>
        <v>10</v>
      </c>
      <c r="E17" s="31">
        <f>SUM(G17:H17)+J17</f>
        <v>30</v>
      </c>
      <c r="F17" s="41"/>
      <c r="G17" s="14">
        <f>D17</f>
        <v>10</v>
      </c>
      <c r="H17" s="31">
        <f t="shared" ref="H17" si="3">G17</f>
        <v>10</v>
      </c>
      <c r="I17" s="14">
        <f t="shared" si="1"/>
        <v>30</v>
      </c>
      <c r="J17" s="2">
        <f>H17</f>
        <v>10</v>
      </c>
      <c r="K17" s="14">
        <f t="shared" ref="K17:M18" si="4">J17</f>
        <v>10</v>
      </c>
      <c r="L17" s="14">
        <f t="shared" si="4"/>
        <v>10</v>
      </c>
      <c r="M17" s="14">
        <f t="shared" si="4"/>
        <v>10</v>
      </c>
    </row>
    <row r="18" spans="1:14" x14ac:dyDescent="0.25">
      <c r="A18" s="39"/>
      <c r="B18" s="11" t="s">
        <v>20</v>
      </c>
      <c r="C18" s="5">
        <v>10</v>
      </c>
      <c r="D18" s="6">
        <f t="shared" si="0"/>
        <v>20</v>
      </c>
      <c r="E18" s="13">
        <f>SUM(G18:H18)+J18</f>
        <v>60</v>
      </c>
      <c r="F18" s="42"/>
      <c r="G18" s="13">
        <f>D18</f>
        <v>20</v>
      </c>
      <c r="H18" s="54">
        <f t="shared" ref="H18" si="5">G18</f>
        <v>20</v>
      </c>
      <c r="I18" s="13">
        <f t="shared" si="1"/>
        <v>60</v>
      </c>
      <c r="J18" s="3">
        <f>H18</f>
        <v>20</v>
      </c>
      <c r="K18" s="13">
        <f t="shared" si="4"/>
        <v>20</v>
      </c>
      <c r="L18" s="13">
        <f t="shared" si="4"/>
        <v>20</v>
      </c>
      <c r="M18" s="13">
        <f t="shared" si="4"/>
        <v>20</v>
      </c>
      <c r="N18" s="18"/>
    </row>
    <row r="19" spans="1:14" x14ac:dyDescent="0.25">
      <c r="A19" s="51" t="s">
        <v>25</v>
      </c>
      <c r="B19" s="8" t="s">
        <v>21</v>
      </c>
      <c r="C19" s="5">
        <v>35</v>
      </c>
      <c r="D19" s="7">
        <f t="shared" si="0"/>
        <v>70</v>
      </c>
      <c r="E19" s="31">
        <f>SUM(F19:M19)</f>
        <v>210</v>
      </c>
      <c r="F19" s="19">
        <f>$D$19</f>
        <v>70</v>
      </c>
      <c r="G19" s="19"/>
      <c r="H19" s="19"/>
      <c r="I19" s="20">
        <v>0</v>
      </c>
      <c r="J19" s="19">
        <f>$D$19</f>
        <v>70</v>
      </c>
      <c r="K19" s="19"/>
      <c r="L19" s="19"/>
      <c r="M19" s="19">
        <f>$D$19</f>
        <v>70</v>
      </c>
      <c r="N19" s="47" t="s">
        <v>43</v>
      </c>
    </row>
    <row r="20" spans="1:14" x14ac:dyDescent="0.25">
      <c r="A20" s="52"/>
      <c r="B20" s="8" t="s">
        <v>22</v>
      </c>
      <c r="C20" s="5">
        <v>35</v>
      </c>
      <c r="D20" s="7">
        <f t="shared" si="0"/>
        <v>70</v>
      </c>
      <c r="E20" s="31">
        <f t="shared" ref="E20:E21" si="6">SUM(F20:M20)</f>
        <v>140</v>
      </c>
      <c r="F20" s="20"/>
      <c r="G20" s="20">
        <f>$D$20</f>
        <v>70</v>
      </c>
      <c r="H20" s="20"/>
      <c r="I20" s="20">
        <v>0</v>
      </c>
      <c r="J20" s="20"/>
      <c r="K20" s="20">
        <f>$D$20</f>
        <v>70</v>
      </c>
      <c r="L20" s="20"/>
      <c r="M20" s="20"/>
      <c r="N20" s="48"/>
    </row>
    <row r="21" spans="1:14" x14ac:dyDescent="0.25">
      <c r="A21" s="52"/>
      <c r="B21" s="8" t="s">
        <v>23</v>
      </c>
      <c r="C21" s="5">
        <v>35</v>
      </c>
      <c r="D21" s="7">
        <f t="shared" si="0"/>
        <v>70</v>
      </c>
      <c r="E21" s="31">
        <f t="shared" si="6"/>
        <v>140</v>
      </c>
      <c r="F21" s="21"/>
      <c r="G21" s="21"/>
      <c r="H21" s="21">
        <f>$D$21</f>
        <v>70</v>
      </c>
      <c r="I21" s="21">
        <v>0</v>
      </c>
      <c r="J21" s="21"/>
      <c r="K21" s="21"/>
      <c r="L21" s="21">
        <f>$D$21</f>
        <v>70</v>
      </c>
      <c r="M21" s="21"/>
      <c r="N21" s="49"/>
    </row>
    <row r="22" spans="1:14" x14ac:dyDescent="0.25">
      <c r="A22" s="52"/>
      <c r="B22" s="8" t="s">
        <v>54</v>
      </c>
      <c r="C22" s="5">
        <v>40</v>
      </c>
      <c r="D22" s="6">
        <f t="shared" si="0"/>
        <v>80</v>
      </c>
      <c r="E22" s="31">
        <f t="shared" ref="E20:E41" si="7">SUM(F22:H22)</f>
        <v>240</v>
      </c>
      <c r="F22" s="14">
        <f>$D$22</f>
        <v>80</v>
      </c>
      <c r="G22" s="14">
        <f t="shared" ref="G22:M22" si="8">$D$22</f>
        <v>80</v>
      </c>
      <c r="H22" s="14">
        <f t="shared" si="8"/>
        <v>80</v>
      </c>
      <c r="I22" s="14">
        <f t="shared" ref="I22:I33" si="9">SUM(J22:M22)</f>
        <v>320</v>
      </c>
      <c r="J22" s="14">
        <f t="shared" si="8"/>
        <v>80</v>
      </c>
      <c r="K22" s="14">
        <f t="shared" si="8"/>
        <v>80</v>
      </c>
      <c r="L22" s="14">
        <f t="shared" si="8"/>
        <v>80</v>
      </c>
      <c r="M22" s="16">
        <f t="shared" si="8"/>
        <v>80</v>
      </c>
      <c r="N22" s="23"/>
    </row>
    <row r="23" spans="1:14" x14ac:dyDescent="0.25">
      <c r="A23" s="52"/>
      <c r="B23" s="8" t="s">
        <v>37</v>
      </c>
      <c r="C23" s="5">
        <v>40</v>
      </c>
      <c r="D23" s="7">
        <f t="shared" si="0"/>
        <v>80</v>
      </c>
      <c r="E23" s="31">
        <f t="shared" si="7"/>
        <v>80</v>
      </c>
      <c r="F23" s="14">
        <f>$D$23</f>
        <v>80</v>
      </c>
      <c r="G23" s="14"/>
      <c r="H23" s="14"/>
      <c r="I23" s="14">
        <f t="shared" si="9"/>
        <v>160</v>
      </c>
      <c r="J23" s="14">
        <f>$D$23</f>
        <v>80</v>
      </c>
      <c r="K23" s="14"/>
      <c r="L23" s="14"/>
      <c r="M23" s="14">
        <f>$D$23</f>
        <v>80</v>
      </c>
    </row>
    <row r="24" spans="1:14" x14ac:dyDescent="0.25">
      <c r="A24" s="52"/>
      <c r="B24" s="8" t="s">
        <v>12</v>
      </c>
      <c r="C24" s="4">
        <v>25</v>
      </c>
      <c r="D24" s="6">
        <f t="shared" si="0"/>
        <v>50</v>
      </c>
      <c r="E24" s="31">
        <f t="shared" si="7"/>
        <v>100</v>
      </c>
      <c r="F24" s="14"/>
      <c r="G24" s="14">
        <f>$D$24</f>
        <v>50</v>
      </c>
      <c r="H24" s="14">
        <f>$D$24</f>
        <v>50</v>
      </c>
      <c r="I24" s="14">
        <f t="shared" si="9"/>
        <v>100</v>
      </c>
      <c r="J24" s="14"/>
      <c r="K24" s="14">
        <f>$D$24</f>
        <v>50</v>
      </c>
      <c r="L24" s="14">
        <f>$D$24</f>
        <v>50</v>
      </c>
      <c r="M24" s="14"/>
    </row>
    <row r="25" spans="1:14" x14ac:dyDescent="0.25">
      <c r="A25" s="52"/>
      <c r="B25" s="8" t="s">
        <v>26</v>
      </c>
      <c r="C25" s="5">
        <v>50</v>
      </c>
      <c r="D25" s="7">
        <f t="shared" si="0"/>
        <v>100</v>
      </c>
      <c r="E25" s="31">
        <f t="shared" si="7"/>
        <v>100</v>
      </c>
      <c r="F25" s="14">
        <f>$D$25</f>
        <v>100</v>
      </c>
      <c r="G25" s="14"/>
      <c r="H25" s="14"/>
      <c r="I25" s="14">
        <f t="shared" si="9"/>
        <v>200</v>
      </c>
      <c r="J25" s="14">
        <f>$D$25</f>
        <v>100</v>
      </c>
      <c r="K25" s="14"/>
      <c r="L25" s="14"/>
      <c r="M25" s="14">
        <f>$D$25</f>
        <v>100</v>
      </c>
    </row>
    <row r="26" spans="1:14" x14ac:dyDescent="0.25">
      <c r="A26" s="52"/>
      <c r="B26" s="8" t="s">
        <v>27</v>
      </c>
      <c r="C26" s="5">
        <v>45</v>
      </c>
      <c r="D26" s="7">
        <f t="shared" si="0"/>
        <v>90</v>
      </c>
      <c r="E26" s="31">
        <f t="shared" si="7"/>
        <v>90</v>
      </c>
      <c r="F26" s="14"/>
      <c r="G26" s="14">
        <f>$D$26</f>
        <v>90</v>
      </c>
      <c r="H26" s="14"/>
      <c r="I26" s="14">
        <f t="shared" si="9"/>
        <v>90</v>
      </c>
      <c r="J26" s="14"/>
      <c r="K26" s="14">
        <f>$D$26</f>
        <v>90</v>
      </c>
      <c r="L26" s="14"/>
      <c r="M26" s="14"/>
    </row>
    <row r="27" spans="1:14" x14ac:dyDescent="0.25">
      <c r="A27" s="53"/>
      <c r="B27" s="8" t="s">
        <v>28</v>
      </c>
      <c r="C27" s="5">
        <v>55</v>
      </c>
      <c r="D27" s="7">
        <f t="shared" si="0"/>
        <v>110</v>
      </c>
      <c r="E27" s="13">
        <f t="shared" si="7"/>
        <v>110</v>
      </c>
      <c r="F27" s="14"/>
      <c r="G27" s="14"/>
      <c r="H27" s="14">
        <f>$D$27</f>
        <v>110</v>
      </c>
      <c r="I27" s="14">
        <f t="shared" si="9"/>
        <v>110</v>
      </c>
      <c r="J27" s="14"/>
      <c r="K27" s="14"/>
      <c r="L27" s="14">
        <f>$D$27</f>
        <v>110</v>
      </c>
      <c r="M27" s="14"/>
    </row>
    <row r="28" spans="1:14" x14ac:dyDescent="0.25">
      <c r="A28" s="50" t="s">
        <v>30</v>
      </c>
      <c r="B28" s="10" t="s">
        <v>31</v>
      </c>
      <c r="C28" s="5">
        <v>40</v>
      </c>
      <c r="D28" s="7">
        <f t="shared" si="0"/>
        <v>80</v>
      </c>
      <c r="E28" s="31">
        <f t="shared" si="7"/>
        <v>80</v>
      </c>
      <c r="F28" s="16">
        <f>$D$28</f>
        <v>80</v>
      </c>
      <c r="G28" s="16"/>
      <c r="H28" s="16"/>
      <c r="I28" s="16">
        <f t="shared" si="9"/>
        <v>160</v>
      </c>
      <c r="J28" s="16">
        <f>$D$28</f>
        <v>80</v>
      </c>
      <c r="K28" s="16"/>
      <c r="L28" s="16"/>
      <c r="M28" s="16">
        <f>$D$28</f>
        <v>80</v>
      </c>
    </row>
    <row r="29" spans="1:14" x14ac:dyDescent="0.25">
      <c r="A29" s="50"/>
      <c r="B29" s="10" t="s">
        <v>32</v>
      </c>
      <c r="C29" s="5">
        <v>40</v>
      </c>
      <c r="D29" s="7">
        <f t="shared" si="0"/>
        <v>80</v>
      </c>
      <c r="E29" s="31">
        <f t="shared" si="7"/>
        <v>80</v>
      </c>
      <c r="F29" s="14"/>
      <c r="G29" s="14">
        <f>$D$29</f>
        <v>80</v>
      </c>
      <c r="H29" s="14"/>
      <c r="I29" s="14">
        <f t="shared" si="9"/>
        <v>80</v>
      </c>
      <c r="J29" s="14"/>
      <c r="K29" s="14">
        <f>$D$29</f>
        <v>80</v>
      </c>
      <c r="L29" s="14"/>
      <c r="M29" s="14"/>
    </row>
    <row r="30" spans="1:14" x14ac:dyDescent="0.25">
      <c r="A30" s="50"/>
      <c r="B30" s="10" t="s">
        <v>47</v>
      </c>
      <c r="C30" s="5">
        <v>40</v>
      </c>
      <c r="D30" s="7">
        <f t="shared" si="0"/>
        <v>80</v>
      </c>
      <c r="E30" s="13">
        <f t="shared" si="7"/>
        <v>80</v>
      </c>
      <c r="F30" s="13"/>
      <c r="G30" s="13"/>
      <c r="H30" s="13">
        <f>$D$30</f>
        <v>80</v>
      </c>
      <c r="I30" s="13">
        <f t="shared" si="9"/>
        <v>80</v>
      </c>
      <c r="J30" s="13"/>
      <c r="K30" s="13"/>
      <c r="L30" s="13">
        <f>$D$30</f>
        <v>80</v>
      </c>
      <c r="M30" s="13"/>
    </row>
    <row r="31" spans="1:14" x14ac:dyDescent="0.25">
      <c r="A31" s="34" t="s">
        <v>9</v>
      </c>
      <c r="B31" s="9" t="s">
        <v>34</v>
      </c>
      <c r="C31" s="5">
        <v>70</v>
      </c>
      <c r="D31" s="7">
        <f t="shared" si="0"/>
        <v>140</v>
      </c>
      <c r="E31" s="31">
        <f t="shared" si="7"/>
        <v>140</v>
      </c>
      <c r="F31" s="16">
        <f>$D$31</f>
        <v>140</v>
      </c>
      <c r="G31" s="16"/>
      <c r="H31" s="16"/>
      <c r="I31" s="16">
        <f t="shared" si="9"/>
        <v>140</v>
      </c>
      <c r="J31" s="16">
        <f>$D$31</f>
        <v>140</v>
      </c>
      <c r="K31" s="16"/>
      <c r="L31" s="16"/>
      <c r="M31" s="40" t="s">
        <v>45</v>
      </c>
    </row>
    <row r="32" spans="1:14" ht="15" customHeight="1" x14ac:dyDescent="0.25">
      <c r="A32" s="35"/>
      <c r="B32" s="15" t="s">
        <v>33</v>
      </c>
      <c r="C32" s="5">
        <v>80</v>
      </c>
      <c r="D32" s="7">
        <f t="shared" si="0"/>
        <v>160</v>
      </c>
      <c r="E32" s="31">
        <f t="shared" si="7"/>
        <v>160</v>
      </c>
      <c r="F32" s="14"/>
      <c r="G32" s="14">
        <f>$D$32</f>
        <v>160</v>
      </c>
      <c r="H32" s="14"/>
      <c r="I32" s="14">
        <f t="shared" si="9"/>
        <v>160</v>
      </c>
      <c r="J32" s="14"/>
      <c r="K32" s="14">
        <f>$D$32</f>
        <v>160</v>
      </c>
      <c r="L32" s="14"/>
      <c r="M32" s="41"/>
    </row>
    <row r="33" spans="1:16" x14ac:dyDescent="0.25">
      <c r="A33" s="35"/>
      <c r="B33" s="9" t="s">
        <v>35</v>
      </c>
      <c r="C33" s="5">
        <v>70</v>
      </c>
      <c r="D33" s="7">
        <f t="shared" si="0"/>
        <v>140</v>
      </c>
      <c r="E33" s="31">
        <f t="shared" si="7"/>
        <v>140</v>
      </c>
      <c r="F33" s="14"/>
      <c r="G33" s="14"/>
      <c r="H33" s="14">
        <f>$D$33</f>
        <v>140</v>
      </c>
      <c r="I33" s="14">
        <f t="shared" si="9"/>
        <v>140</v>
      </c>
      <c r="J33" s="14"/>
      <c r="K33" s="14"/>
      <c r="L33" s="14">
        <f>$D$33</f>
        <v>140</v>
      </c>
      <c r="M33" s="41"/>
    </row>
    <row r="34" spans="1:16" x14ac:dyDescent="0.25">
      <c r="A34" s="35"/>
      <c r="B34" s="9" t="s">
        <v>39</v>
      </c>
      <c r="C34" s="5">
        <f>250/4</f>
        <v>62.5</v>
      </c>
      <c r="D34" s="7">
        <f t="shared" si="0"/>
        <v>125</v>
      </c>
      <c r="E34" s="31">
        <f>SUM(F34:H34)+J34</f>
        <v>500</v>
      </c>
      <c r="F34" s="12">
        <f>D34</f>
        <v>125</v>
      </c>
      <c r="G34" s="12">
        <f t="shared" ref="G34:H34" si="10">F34</f>
        <v>125</v>
      </c>
      <c r="H34" s="29">
        <f t="shared" si="10"/>
        <v>125</v>
      </c>
      <c r="I34" s="28">
        <f>SUM(J34:L34)</f>
        <v>375</v>
      </c>
      <c r="J34" s="12">
        <v>125</v>
      </c>
      <c r="K34" s="27">
        <v>125</v>
      </c>
      <c r="L34" s="27">
        <v>125</v>
      </c>
      <c r="M34" s="43"/>
      <c r="N34" s="22" t="s">
        <v>56</v>
      </c>
    </row>
    <row r="35" spans="1:16" x14ac:dyDescent="0.25">
      <c r="A35" s="35"/>
      <c r="B35" s="9" t="s">
        <v>14</v>
      </c>
      <c r="C35" s="5">
        <v>40</v>
      </c>
      <c r="D35" s="7">
        <f t="shared" si="0"/>
        <v>80</v>
      </c>
      <c r="E35" s="31">
        <f t="shared" si="7"/>
        <v>80</v>
      </c>
      <c r="F35" s="14">
        <f>$D$35</f>
        <v>80</v>
      </c>
      <c r="G35" s="14"/>
      <c r="H35" s="14"/>
      <c r="I35" s="14">
        <f t="shared" ref="I35:I41" si="11">SUM(J35:M35)</f>
        <v>80</v>
      </c>
      <c r="J35" s="14">
        <f>$D$35</f>
        <v>80</v>
      </c>
      <c r="K35" s="14"/>
      <c r="L35" s="14"/>
      <c r="M35" s="41"/>
    </row>
    <row r="36" spans="1:16" x14ac:dyDescent="0.25">
      <c r="A36" s="35"/>
      <c r="B36" s="9" t="s">
        <v>36</v>
      </c>
      <c r="C36" s="4">
        <v>25</v>
      </c>
      <c r="D36" s="6">
        <f t="shared" si="0"/>
        <v>50</v>
      </c>
      <c r="E36" s="31">
        <f t="shared" si="7"/>
        <v>100</v>
      </c>
      <c r="F36" s="14"/>
      <c r="G36" s="14">
        <f>$D$36</f>
        <v>50</v>
      </c>
      <c r="H36" s="14">
        <f>$D$36</f>
        <v>50</v>
      </c>
      <c r="I36" s="14">
        <f t="shared" si="11"/>
        <v>100</v>
      </c>
      <c r="J36" s="14"/>
      <c r="K36" s="14">
        <f>$D$36</f>
        <v>50</v>
      </c>
      <c r="L36" s="14">
        <f>$D$36</f>
        <v>50</v>
      </c>
      <c r="M36" s="41"/>
    </row>
    <row r="37" spans="1:16" x14ac:dyDescent="0.25">
      <c r="A37" s="35"/>
      <c r="B37" s="9" t="s">
        <v>54</v>
      </c>
      <c r="C37" s="5">
        <v>50</v>
      </c>
      <c r="D37" s="7">
        <f t="shared" si="0"/>
        <v>100</v>
      </c>
      <c r="E37" s="31">
        <f t="shared" si="7"/>
        <v>300</v>
      </c>
      <c r="F37" s="14">
        <f>D37</f>
        <v>100</v>
      </c>
      <c r="G37" s="14">
        <f t="shared" ref="G37:H37" si="12">F37</f>
        <v>100</v>
      </c>
      <c r="H37" s="14">
        <f t="shared" si="12"/>
        <v>100</v>
      </c>
      <c r="I37" s="14">
        <f t="shared" si="11"/>
        <v>300</v>
      </c>
      <c r="J37" s="14">
        <f>H37</f>
        <v>100</v>
      </c>
      <c r="K37" s="14">
        <f>J37</f>
        <v>100</v>
      </c>
      <c r="L37" s="14">
        <f>K37</f>
        <v>100</v>
      </c>
      <c r="M37" s="41"/>
    </row>
    <row r="38" spans="1:16" x14ac:dyDescent="0.25">
      <c r="A38" s="35"/>
      <c r="B38" s="9" t="s">
        <v>41</v>
      </c>
      <c r="C38" s="5">
        <v>50</v>
      </c>
      <c r="D38" s="7">
        <f t="shared" si="0"/>
        <v>100</v>
      </c>
      <c r="E38" s="31">
        <f t="shared" si="7"/>
        <v>100</v>
      </c>
      <c r="F38" s="14">
        <f>$D$38</f>
        <v>100</v>
      </c>
      <c r="G38" s="14"/>
      <c r="H38" s="14"/>
      <c r="I38" s="14">
        <f t="shared" si="11"/>
        <v>100</v>
      </c>
      <c r="J38" s="14">
        <f>$D$38</f>
        <v>100</v>
      </c>
      <c r="K38" s="14"/>
      <c r="L38" s="14"/>
      <c r="M38" s="41"/>
    </row>
    <row r="39" spans="1:16" x14ac:dyDescent="0.25">
      <c r="A39" s="35"/>
      <c r="B39" s="9" t="s">
        <v>24</v>
      </c>
      <c r="C39" s="5">
        <v>50</v>
      </c>
      <c r="D39" s="7">
        <f t="shared" si="0"/>
        <v>100</v>
      </c>
      <c r="E39" s="31">
        <f t="shared" si="7"/>
        <v>100</v>
      </c>
      <c r="F39" s="14"/>
      <c r="G39" s="14">
        <f>$D$39</f>
        <v>100</v>
      </c>
      <c r="H39" s="14"/>
      <c r="I39" s="14">
        <f t="shared" si="11"/>
        <v>100</v>
      </c>
      <c r="J39" s="14"/>
      <c r="K39" s="14">
        <f>$D$39</f>
        <v>100</v>
      </c>
      <c r="L39" s="14"/>
      <c r="M39" s="41"/>
    </row>
    <row r="40" spans="1:16" x14ac:dyDescent="0.25">
      <c r="A40" s="35"/>
      <c r="B40" s="9" t="s">
        <v>42</v>
      </c>
      <c r="C40" s="5">
        <v>50</v>
      </c>
      <c r="D40" s="7">
        <f t="shared" si="0"/>
        <v>100</v>
      </c>
      <c r="E40" s="31">
        <f t="shared" si="7"/>
        <v>100</v>
      </c>
      <c r="F40" s="14"/>
      <c r="G40" s="14"/>
      <c r="H40" s="14">
        <f>$D$40</f>
        <v>100</v>
      </c>
      <c r="I40" s="14">
        <f t="shared" si="11"/>
        <v>100</v>
      </c>
      <c r="J40" s="14"/>
      <c r="K40" s="14"/>
      <c r="L40" s="14">
        <f>$D$40</f>
        <v>100</v>
      </c>
      <c r="M40" s="41"/>
    </row>
    <row r="41" spans="1:16" x14ac:dyDescent="0.25">
      <c r="A41" s="36"/>
      <c r="B41" s="9" t="s">
        <v>29</v>
      </c>
      <c r="C41" s="5">
        <v>3</v>
      </c>
      <c r="D41" s="7">
        <f t="shared" si="0"/>
        <v>6</v>
      </c>
      <c r="E41" s="13">
        <f t="shared" si="7"/>
        <v>18</v>
      </c>
      <c r="F41" s="13">
        <f>D41</f>
        <v>6</v>
      </c>
      <c r="G41" s="13">
        <f t="shared" ref="G41:H41" si="13">F41</f>
        <v>6</v>
      </c>
      <c r="H41" s="13">
        <f t="shared" si="13"/>
        <v>6</v>
      </c>
      <c r="I41" s="13">
        <f t="shared" si="11"/>
        <v>18</v>
      </c>
      <c r="J41" s="13">
        <f>H41</f>
        <v>6</v>
      </c>
      <c r="K41" s="13">
        <f>J41</f>
        <v>6</v>
      </c>
      <c r="L41" s="13">
        <f>K41</f>
        <v>6</v>
      </c>
      <c r="M41" s="42"/>
      <c r="O41" s="1"/>
      <c r="P41" s="1"/>
    </row>
    <row r="42" spans="1:16" x14ac:dyDescent="0.25">
      <c r="A42" s="23"/>
      <c r="B42" s="24" t="s">
        <v>38</v>
      </c>
      <c r="C42" s="1"/>
      <c r="D42" s="1"/>
      <c r="E42" s="1"/>
      <c r="F42" s="1"/>
      <c r="G42" s="1"/>
      <c r="H42" s="1"/>
      <c r="I42" s="1">
        <f t="shared" ref="I42" si="14">SUM(J42:M42)</f>
        <v>0</v>
      </c>
      <c r="J42" s="1"/>
      <c r="K42" s="1"/>
      <c r="L42" s="1"/>
      <c r="M42" s="1"/>
      <c r="O42" s="1"/>
      <c r="P42" s="1"/>
    </row>
    <row r="43" spans="1:16" x14ac:dyDescent="0.25">
      <c r="O43" s="1"/>
      <c r="P43" s="1"/>
    </row>
    <row r="44" spans="1:16" x14ac:dyDescent="0.25">
      <c r="B44" s="64" t="s">
        <v>57</v>
      </c>
      <c r="C44" s="65"/>
      <c r="D44" s="65"/>
      <c r="E44" s="65"/>
      <c r="F44" s="6" t="s">
        <v>82</v>
      </c>
      <c r="G44" s="59"/>
      <c r="O44" s="1"/>
      <c r="P44" s="1"/>
    </row>
    <row r="45" spans="1:16" ht="30" x14ac:dyDescent="0.25">
      <c r="B45" s="14" t="s">
        <v>60</v>
      </c>
      <c r="C45" s="14" t="s">
        <v>62</v>
      </c>
      <c r="D45" s="56" t="s">
        <v>61</v>
      </c>
      <c r="E45" s="14" t="s">
        <v>63</v>
      </c>
      <c r="F45" s="3" t="s">
        <v>65</v>
      </c>
      <c r="G45" s="13" t="s">
        <v>64</v>
      </c>
      <c r="O45" s="1"/>
      <c r="P45" s="1"/>
    </row>
    <row r="46" spans="1:16" x14ac:dyDescent="0.25">
      <c r="A46" s="30"/>
      <c r="B46" s="69" t="s">
        <v>1</v>
      </c>
      <c r="C46" s="16">
        <f>E3</f>
        <v>120</v>
      </c>
      <c r="D46" s="17" t="s">
        <v>65</v>
      </c>
      <c r="E46" s="16"/>
      <c r="F46" s="60">
        <f>SUMIF(D46:D89,"Надя",C46:C89)</f>
        <v>3430</v>
      </c>
      <c r="G46" s="58">
        <f>SUMIF(D46:D89,"Леша",C46:C89)</f>
        <v>3510</v>
      </c>
      <c r="K46" s="33"/>
      <c r="L46" s="33"/>
      <c r="O46" s="1"/>
      <c r="P46" s="1"/>
    </row>
    <row r="47" spans="1:16" x14ac:dyDescent="0.25">
      <c r="A47" s="31"/>
      <c r="B47" s="28" t="s">
        <v>5</v>
      </c>
      <c r="C47" s="14">
        <f t="shared" ref="C47:C54" si="15">E4</f>
        <v>120</v>
      </c>
      <c r="D47" s="2" t="s">
        <v>65</v>
      </c>
      <c r="E47" s="14"/>
      <c r="K47" s="33"/>
      <c r="L47" s="33"/>
    </row>
    <row r="48" spans="1:16" x14ac:dyDescent="0.25">
      <c r="A48" s="31"/>
      <c r="B48" s="28" t="s">
        <v>2</v>
      </c>
      <c r="C48" s="14">
        <f t="shared" si="15"/>
        <v>120</v>
      </c>
      <c r="D48" s="2" t="s">
        <v>65</v>
      </c>
      <c r="E48" s="14"/>
      <c r="K48" s="33"/>
      <c r="L48" s="33"/>
    </row>
    <row r="49" spans="1:12" x14ac:dyDescent="0.25">
      <c r="A49" s="31"/>
      <c r="B49" s="28" t="s">
        <v>15</v>
      </c>
      <c r="C49" s="14">
        <f t="shared" si="15"/>
        <v>50</v>
      </c>
      <c r="D49" s="2" t="s">
        <v>65</v>
      </c>
      <c r="E49" s="14"/>
      <c r="K49" s="33"/>
      <c r="L49" s="33"/>
    </row>
    <row r="50" spans="1:12" x14ac:dyDescent="0.25">
      <c r="A50" s="31"/>
      <c r="B50" s="28" t="s">
        <v>10</v>
      </c>
      <c r="C50" s="14">
        <f t="shared" si="15"/>
        <v>80</v>
      </c>
      <c r="D50" s="2" t="s">
        <v>65</v>
      </c>
      <c r="E50" s="14"/>
      <c r="K50" s="33"/>
      <c r="L50" s="33"/>
    </row>
    <row r="51" spans="1:12" x14ac:dyDescent="0.25">
      <c r="A51" s="31"/>
      <c r="B51" s="28" t="s">
        <v>11</v>
      </c>
      <c r="C51" s="14">
        <f t="shared" si="15"/>
        <v>40</v>
      </c>
      <c r="D51" s="2" t="s">
        <v>65</v>
      </c>
      <c r="E51" s="14"/>
      <c r="K51" s="33"/>
      <c r="L51" s="33"/>
    </row>
    <row r="52" spans="1:12" x14ac:dyDescent="0.25">
      <c r="A52" s="31"/>
      <c r="B52" s="28" t="s">
        <v>16</v>
      </c>
      <c r="C52" s="14">
        <f t="shared" si="15"/>
        <v>60</v>
      </c>
      <c r="D52" s="2" t="s">
        <v>64</v>
      </c>
      <c r="E52" s="14"/>
      <c r="K52" s="33"/>
      <c r="L52" s="33"/>
    </row>
    <row r="53" spans="1:12" x14ac:dyDescent="0.25">
      <c r="A53" s="31"/>
      <c r="B53" s="28" t="s">
        <v>13</v>
      </c>
      <c r="C53" s="14">
        <f t="shared" si="15"/>
        <v>80</v>
      </c>
      <c r="D53" s="2" t="s">
        <v>64</v>
      </c>
      <c r="E53" s="14"/>
      <c r="K53" s="33"/>
      <c r="L53" s="33"/>
    </row>
    <row r="54" spans="1:12" x14ac:dyDescent="0.25">
      <c r="A54" s="31"/>
      <c r="B54" s="28" t="s">
        <v>40</v>
      </c>
      <c r="C54" s="14">
        <f t="shared" si="15"/>
        <v>60</v>
      </c>
      <c r="D54" s="2" t="s">
        <v>65</v>
      </c>
      <c r="E54" s="14" t="s">
        <v>73</v>
      </c>
      <c r="K54" s="33"/>
      <c r="L54" s="33"/>
    </row>
    <row r="55" spans="1:12" x14ac:dyDescent="0.25">
      <c r="A55" s="31"/>
      <c r="B55" s="28" t="s">
        <v>36</v>
      </c>
      <c r="C55" s="14">
        <f>E13+E36</f>
        <v>150</v>
      </c>
      <c r="D55" s="2" t="s">
        <v>65</v>
      </c>
      <c r="E55" s="14" t="s">
        <v>72</v>
      </c>
      <c r="K55" s="33"/>
      <c r="L55" s="33"/>
    </row>
    <row r="56" spans="1:12" x14ac:dyDescent="0.25">
      <c r="A56" s="31"/>
      <c r="B56" s="28" t="s">
        <v>12</v>
      </c>
      <c r="C56" s="14">
        <f>E24</f>
        <v>100</v>
      </c>
      <c r="D56" s="27" t="s">
        <v>65</v>
      </c>
      <c r="E56" s="14" t="s">
        <v>73</v>
      </c>
      <c r="K56" s="33"/>
      <c r="L56" s="33"/>
    </row>
    <row r="57" spans="1:12" x14ac:dyDescent="0.25">
      <c r="A57" s="31"/>
      <c r="B57" s="28" t="s">
        <v>41</v>
      </c>
      <c r="C57" s="14">
        <f>E14+E38</f>
        <v>200</v>
      </c>
      <c r="D57" s="2" t="s">
        <v>64</v>
      </c>
      <c r="E57" s="14" t="s">
        <v>68</v>
      </c>
      <c r="K57" s="33"/>
      <c r="L57" s="33"/>
    </row>
    <row r="58" spans="1:12" x14ac:dyDescent="0.25">
      <c r="A58" s="31"/>
      <c r="B58" s="28" t="s">
        <v>17</v>
      </c>
      <c r="C58" s="14">
        <f>E15</f>
        <v>80</v>
      </c>
      <c r="D58" s="2" t="s">
        <v>64</v>
      </c>
      <c r="E58" s="14"/>
      <c r="K58" s="33"/>
      <c r="L58" s="33"/>
    </row>
    <row r="59" spans="1:12" x14ac:dyDescent="0.25">
      <c r="A59" s="31"/>
      <c r="B59" s="28" t="s">
        <v>18</v>
      </c>
      <c r="C59" s="14">
        <f>E16</f>
        <v>80</v>
      </c>
      <c r="D59" s="2" t="s">
        <v>64</v>
      </c>
      <c r="E59" s="14"/>
      <c r="K59" s="33"/>
      <c r="L59" s="33"/>
    </row>
    <row r="60" spans="1:12" x14ac:dyDescent="0.25">
      <c r="A60" s="31"/>
      <c r="B60" s="28" t="s">
        <v>19</v>
      </c>
      <c r="C60" s="14">
        <f>E17</f>
        <v>30</v>
      </c>
      <c r="D60" s="2" t="s">
        <v>64</v>
      </c>
      <c r="E60" s="14"/>
      <c r="K60" s="33"/>
      <c r="L60" s="33"/>
    </row>
    <row r="61" spans="1:12" x14ac:dyDescent="0.25">
      <c r="A61" s="31"/>
      <c r="B61" s="28" t="s">
        <v>20</v>
      </c>
      <c r="C61" s="14">
        <f>E18</f>
        <v>60</v>
      </c>
      <c r="D61" s="2" t="s">
        <v>64</v>
      </c>
      <c r="E61" s="14"/>
      <c r="K61" s="33"/>
      <c r="L61" s="33"/>
    </row>
    <row r="62" spans="1:12" x14ac:dyDescent="0.25">
      <c r="A62" s="31"/>
      <c r="B62" s="14" t="s">
        <v>59</v>
      </c>
      <c r="C62" s="14">
        <f>F19*7</f>
        <v>490</v>
      </c>
      <c r="D62" s="2" t="s">
        <v>64</v>
      </c>
      <c r="E62" s="14" t="s">
        <v>71</v>
      </c>
      <c r="K62" s="33"/>
      <c r="L62" s="33"/>
    </row>
    <row r="63" spans="1:12" x14ac:dyDescent="0.25">
      <c r="A63" s="31"/>
      <c r="B63" s="28" t="s">
        <v>54</v>
      </c>
      <c r="C63" s="14">
        <f>E22+E37</f>
        <v>540</v>
      </c>
      <c r="D63" s="27" t="s">
        <v>64</v>
      </c>
      <c r="E63" s="14" t="s">
        <v>67</v>
      </c>
      <c r="K63" s="33"/>
      <c r="L63" s="33"/>
    </row>
    <row r="64" spans="1:12" x14ac:dyDescent="0.25">
      <c r="A64" s="31"/>
      <c r="B64" s="28" t="s">
        <v>26</v>
      </c>
      <c r="C64" s="14">
        <f>E25</f>
        <v>100</v>
      </c>
      <c r="D64" s="2" t="s">
        <v>65</v>
      </c>
      <c r="E64" s="14" t="s">
        <v>68</v>
      </c>
      <c r="K64" s="33"/>
      <c r="L64" s="33"/>
    </row>
    <row r="65" spans="1:12" x14ac:dyDescent="0.25">
      <c r="A65" s="31"/>
      <c r="B65" s="28" t="s">
        <v>27</v>
      </c>
      <c r="C65" s="14">
        <f>E26</f>
        <v>90</v>
      </c>
      <c r="D65" s="27" t="s">
        <v>65</v>
      </c>
      <c r="E65" s="14" t="s">
        <v>68</v>
      </c>
      <c r="K65" s="33"/>
      <c r="L65" s="33"/>
    </row>
    <row r="66" spans="1:12" x14ac:dyDescent="0.25">
      <c r="A66" s="31"/>
      <c r="B66" s="28" t="s">
        <v>28</v>
      </c>
      <c r="C66" s="14">
        <f>E27</f>
        <v>110</v>
      </c>
      <c r="D66" s="2" t="s">
        <v>65</v>
      </c>
      <c r="E66" s="14" t="s">
        <v>68</v>
      </c>
      <c r="K66" s="33"/>
      <c r="L66" s="33"/>
    </row>
    <row r="67" spans="1:12" x14ac:dyDescent="0.25">
      <c r="A67" s="31"/>
      <c r="B67" s="28" t="s">
        <v>31</v>
      </c>
      <c r="C67" s="14">
        <f>E28</f>
        <v>80</v>
      </c>
      <c r="D67" s="27" t="s">
        <v>65</v>
      </c>
      <c r="E67" s="14"/>
      <c r="K67" s="33"/>
      <c r="L67" s="33"/>
    </row>
    <row r="68" spans="1:12" x14ac:dyDescent="0.25">
      <c r="A68" s="31"/>
      <c r="B68" s="28" t="s">
        <v>32</v>
      </c>
      <c r="C68" s="14">
        <f>E29</f>
        <v>80</v>
      </c>
      <c r="D68" s="27" t="s">
        <v>65</v>
      </c>
      <c r="E68" s="14"/>
      <c r="K68" s="33"/>
      <c r="L68" s="33"/>
    </row>
    <row r="69" spans="1:12" x14ac:dyDescent="0.25">
      <c r="A69" s="31"/>
      <c r="B69" s="28" t="s">
        <v>47</v>
      </c>
      <c r="C69" s="14">
        <f>E30</f>
        <v>80</v>
      </c>
      <c r="D69" s="27" t="s">
        <v>65</v>
      </c>
      <c r="E69" s="14"/>
      <c r="K69" s="33"/>
      <c r="L69" s="33"/>
    </row>
    <row r="70" spans="1:12" x14ac:dyDescent="0.25">
      <c r="A70" s="31"/>
      <c r="B70" s="28" t="s">
        <v>34</v>
      </c>
      <c r="C70" s="14">
        <f>E31</f>
        <v>140</v>
      </c>
      <c r="D70" s="27" t="s">
        <v>64</v>
      </c>
      <c r="E70" s="14"/>
      <c r="K70" s="33"/>
      <c r="L70" s="33"/>
    </row>
    <row r="71" spans="1:12" x14ac:dyDescent="0.25">
      <c r="A71" s="31"/>
      <c r="B71" s="28" t="s">
        <v>33</v>
      </c>
      <c r="C71" s="14">
        <f>E32</f>
        <v>160</v>
      </c>
      <c r="D71" s="27" t="s">
        <v>64</v>
      </c>
      <c r="E71" s="14"/>
      <c r="K71" s="33"/>
      <c r="L71" s="33"/>
    </row>
    <row r="72" spans="1:12" x14ac:dyDescent="0.25">
      <c r="A72" s="31"/>
      <c r="B72" s="28" t="s">
        <v>35</v>
      </c>
      <c r="C72" s="14">
        <f>E33</f>
        <v>140</v>
      </c>
      <c r="D72" s="27" t="s">
        <v>64</v>
      </c>
      <c r="E72" s="14"/>
      <c r="K72" s="33"/>
      <c r="L72" s="33"/>
    </row>
    <row r="73" spans="1:12" x14ac:dyDescent="0.25">
      <c r="A73" s="31"/>
      <c r="B73" s="28" t="s">
        <v>39</v>
      </c>
      <c r="C73" s="14">
        <f>E34</f>
        <v>500</v>
      </c>
      <c r="D73" s="2" t="s">
        <v>64</v>
      </c>
      <c r="E73" s="14" t="s">
        <v>70</v>
      </c>
      <c r="K73" s="33"/>
      <c r="L73" s="33"/>
    </row>
    <row r="74" spans="1:12" x14ac:dyDescent="0.25">
      <c r="A74" s="31"/>
      <c r="B74" s="28" t="s">
        <v>14</v>
      </c>
      <c r="C74" s="14">
        <f>E35</f>
        <v>80</v>
      </c>
      <c r="D74" s="2" t="s">
        <v>65</v>
      </c>
      <c r="E74" s="14" t="s">
        <v>74</v>
      </c>
      <c r="K74" s="33"/>
      <c r="L74" s="33"/>
    </row>
    <row r="75" spans="1:12" x14ac:dyDescent="0.25">
      <c r="A75" s="31"/>
      <c r="B75" s="28" t="s">
        <v>24</v>
      </c>
      <c r="C75" s="14">
        <f>E39</f>
        <v>100</v>
      </c>
      <c r="D75" s="27" t="s">
        <v>65</v>
      </c>
      <c r="E75" s="14"/>
      <c r="K75" s="33"/>
      <c r="L75" s="33"/>
    </row>
    <row r="76" spans="1:12" x14ac:dyDescent="0.25">
      <c r="A76" s="31"/>
      <c r="B76" s="28" t="s">
        <v>42</v>
      </c>
      <c r="C76" s="14">
        <f>E40</f>
        <v>100</v>
      </c>
      <c r="D76" s="27" t="s">
        <v>65</v>
      </c>
      <c r="E76" s="14"/>
      <c r="K76" s="33"/>
      <c r="L76" s="33"/>
    </row>
    <row r="77" spans="1:12" x14ac:dyDescent="0.25">
      <c r="A77" s="31"/>
      <c r="B77" s="28" t="s">
        <v>29</v>
      </c>
      <c r="C77" s="14">
        <f>E41</f>
        <v>18</v>
      </c>
      <c r="D77" s="27" t="s">
        <v>64</v>
      </c>
      <c r="E77" s="14"/>
      <c r="K77" s="33"/>
      <c r="L77" s="33"/>
    </row>
    <row r="78" spans="1:12" ht="23.25" x14ac:dyDescent="0.25">
      <c r="A78" s="31"/>
      <c r="B78" s="57" t="s">
        <v>38</v>
      </c>
      <c r="C78" s="13">
        <v>50</v>
      </c>
      <c r="D78" s="3" t="s">
        <v>65</v>
      </c>
      <c r="E78" s="61" t="s">
        <v>66</v>
      </c>
      <c r="K78" s="33"/>
      <c r="L78" s="33"/>
    </row>
    <row r="79" spans="1:12" x14ac:dyDescent="0.25">
      <c r="A79" s="66" t="s">
        <v>6</v>
      </c>
      <c r="B79" s="14" t="s">
        <v>50</v>
      </c>
      <c r="C79" s="14">
        <v>280</v>
      </c>
      <c r="D79" s="2" t="s">
        <v>65</v>
      </c>
      <c r="E79" s="14"/>
      <c r="K79" s="33"/>
      <c r="L79" s="33"/>
    </row>
    <row r="80" spans="1:12" x14ac:dyDescent="0.25">
      <c r="A80" s="67"/>
      <c r="B80" s="14" t="s">
        <v>48</v>
      </c>
      <c r="C80" s="14">
        <v>1000</v>
      </c>
      <c r="D80" s="2" t="s">
        <v>65</v>
      </c>
      <c r="E80" s="14"/>
      <c r="K80" s="33"/>
      <c r="L80" s="33"/>
    </row>
    <row r="81" spans="1:12" x14ac:dyDescent="0.25">
      <c r="A81" s="67"/>
      <c r="B81" s="14" t="s">
        <v>19</v>
      </c>
      <c r="C81" s="14">
        <v>20</v>
      </c>
      <c r="D81" s="2" t="s">
        <v>64</v>
      </c>
      <c r="E81" s="14" t="s">
        <v>77</v>
      </c>
      <c r="K81" s="33"/>
      <c r="L81" s="33"/>
    </row>
    <row r="82" spans="1:12" x14ac:dyDescent="0.25">
      <c r="A82" s="67"/>
      <c r="B82" s="14" t="s">
        <v>49</v>
      </c>
      <c r="C82" s="14">
        <f>75*2</f>
        <v>150</v>
      </c>
      <c r="D82" s="2" t="s">
        <v>65</v>
      </c>
      <c r="E82" s="14" t="s">
        <v>68</v>
      </c>
      <c r="K82" s="33"/>
      <c r="L82" s="33"/>
    </row>
    <row r="83" spans="1:12" ht="23.25" x14ac:dyDescent="0.25">
      <c r="A83" s="67"/>
      <c r="B83" s="14" t="s">
        <v>14</v>
      </c>
      <c r="C83" s="28">
        <v>400</v>
      </c>
      <c r="D83" s="2" t="s">
        <v>64</v>
      </c>
      <c r="E83" s="62" t="s">
        <v>78</v>
      </c>
      <c r="K83" s="33"/>
      <c r="L83" s="33"/>
    </row>
    <row r="84" spans="1:12" x14ac:dyDescent="0.25">
      <c r="A84" s="67"/>
      <c r="B84" s="14" t="s">
        <v>55</v>
      </c>
      <c r="C84" s="28">
        <v>140</v>
      </c>
      <c r="D84" s="2" t="s">
        <v>65</v>
      </c>
      <c r="E84" s="14" t="s">
        <v>79</v>
      </c>
      <c r="K84" s="33"/>
      <c r="L84" s="33"/>
    </row>
    <row r="85" spans="1:12" x14ac:dyDescent="0.25">
      <c r="A85" s="67"/>
      <c r="B85" s="14" t="s">
        <v>29</v>
      </c>
      <c r="C85" s="14">
        <v>12</v>
      </c>
      <c r="D85" s="2" t="s">
        <v>64</v>
      </c>
      <c r="E85" s="14" t="s">
        <v>76</v>
      </c>
      <c r="K85" s="33"/>
      <c r="L85" s="33"/>
    </row>
    <row r="86" spans="1:12" x14ac:dyDescent="0.25">
      <c r="A86" s="67"/>
      <c r="B86" s="14" t="s">
        <v>80</v>
      </c>
      <c r="C86" s="14">
        <v>100</v>
      </c>
      <c r="D86" s="2" t="s">
        <v>64</v>
      </c>
      <c r="E86" s="14"/>
      <c r="K86" s="33"/>
      <c r="L86" s="33"/>
    </row>
    <row r="87" spans="1:12" x14ac:dyDescent="0.25">
      <c r="A87" s="67"/>
      <c r="B87" s="28" t="s">
        <v>81</v>
      </c>
      <c r="C87" s="14">
        <v>100</v>
      </c>
      <c r="D87" s="2" t="s">
        <v>64</v>
      </c>
      <c r="E87" s="14"/>
    </row>
    <row r="88" spans="1:12" ht="33.75" x14ac:dyDescent="0.25">
      <c r="A88" s="67"/>
      <c r="B88" s="14" t="s">
        <v>37</v>
      </c>
      <c r="C88" s="14">
        <v>300</v>
      </c>
      <c r="D88" s="2" t="s">
        <v>64</v>
      </c>
      <c r="E88" s="63" t="s">
        <v>83</v>
      </c>
    </row>
    <row r="89" spans="1:12" ht="33.75" customHeight="1" x14ac:dyDescent="0.25">
      <c r="A89" s="68"/>
      <c r="B89" s="13" t="s">
        <v>75</v>
      </c>
      <c r="C89" s="13">
        <v>150</v>
      </c>
      <c r="D89" s="3" t="s">
        <v>65</v>
      </c>
      <c r="E89" s="13"/>
    </row>
  </sheetData>
  <mergeCells count="11">
    <mergeCell ref="A79:A89"/>
    <mergeCell ref="A31:A41"/>
    <mergeCell ref="A3:A18"/>
    <mergeCell ref="F3:F18"/>
    <mergeCell ref="M31:M41"/>
    <mergeCell ref="P6:P9"/>
    <mergeCell ref="P3:P5"/>
    <mergeCell ref="P10:P13"/>
    <mergeCell ref="N19:N21"/>
    <mergeCell ref="A28:A30"/>
    <mergeCell ref="A19:A2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dropdown!$A$2:$A$3</xm:f>
          </x14:formula1>
          <xm:sqref>D46:D63 D64:D89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21" sqref="B21"/>
    </sheetView>
  </sheetViews>
  <sheetFormatPr defaultRowHeight="15" x14ac:dyDescent="0.25"/>
  <cols>
    <col min="1" max="1" width="11.7109375" customWidth="1"/>
  </cols>
  <sheetData>
    <row r="1" spans="1:1" x14ac:dyDescent="0.25">
      <c r="A1" t="s">
        <v>69</v>
      </c>
    </row>
    <row r="2" spans="1:1" x14ac:dyDescent="0.25">
      <c r="A2" t="s">
        <v>65</v>
      </c>
    </row>
    <row r="3" spans="1:1" x14ac:dyDescent="0.25">
      <c r="A3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Ракладка</vt:lpstr>
      <vt:lpstr>dropdown</vt:lpstr>
      <vt:lpstr>Лист3</vt:lpstr>
    </vt:vector>
  </TitlesOfParts>
  <Company>Russian 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Дьякова Н.А.</cp:lastModifiedBy>
  <dcterms:created xsi:type="dcterms:W3CDTF">2018-12-24T07:07:43Z</dcterms:created>
  <dcterms:modified xsi:type="dcterms:W3CDTF">2018-12-24T15:40:18Z</dcterms:modified>
</cp:coreProperties>
</file>