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75" windowWidth="20940" windowHeight="9855" activeTab="2"/>
  </bookViews>
  <sheets>
    <sheet name="Лазуревые струи" sheetId="3" r:id="rId1"/>
    <sheet name="Кольский" sheetId="4" r:id="rId2"/>
    <sheet name="НГ пешка" sheetId="2" r:id="rId3"/>
  </sheets>
  <calcPr calcId="124519"/>
</workbook>
</file>

<file path=xl/calcChain.xml><?xml version="1.0" encoding="utf-8"?>
<calcChain xmlns="http://schemas.openxmlformats.org/spreadsheetml/2006/main">
  <c r="G7" i="2"/>
  <c r="G6"/>
  <c r="G5"/>
  <c r="G4"/>
  <c r="G3"/>
  <c r="G2"/>
  <c r="E3"/>
  <c r="Q4"/>
  <c r="Q3"/>
  <c r="B16"/>
  <c r="E11" l="1"/>
  <c r="B31"/>
  <c r="C43" i="4"/>
  <c r="F41"/>
  <c r="F38"/>
  <c r="C30"/>
  <c r="C21"/>
  <c r="C12"/>
  <c r="H9"/>
  <c r="H8"/>
  <c r="H7"/>
  <c r="H6"/>
  <c r="H5"/>
  <c r="H4"/>
  <c r="H3"/>
  <c r="F2"/>
  <c r="H10" s="1"/>
  <c r="C2"/>
  <c r="H2" s="1"/>
  <c r="F41" i="3"/>
  <c r="F32"/>
  <c r="H8" s="1"/>
  <c r="C30"/>
  <c r="H5" s="1"/>
  <c r="F28"/>
  <c r="H9" s="1"/>
  <c r="C23"/>
  <c r="F18"/>
  <c r="C14"/>
  <c r="H10"/>
  <c r="F8"/>
  <c r="H7"/>
  <c r="H6"/>
  <c r="H4"/>
  <c r="H3"/>
  <c r="H2"/>
  <c r="H12" s="1"/>
  <c r="F2"/>
  <c r="C2"/>
  <c r="H12" i="4" l="1"/>
  <c r="H13"/>
  <c r="H13" i="3"/>
</calcChain>
</file>

<file path=xl/sharedStrings.xml><?xml version="1.0" encoding="utf-8"?>
<sst xmlns="http://schemas.openxmlformats.org/spreadsheetml/2006/main" count="581" uniqueCount="343">
  <si>
    <t>Паспорт</t>
  </si>
  <si>
    <t>Билеты</t>
  </si>
  <si>
    <t>Кошелек</t>
  </si>
  <si>
    <t>Шмот</t>
  </si>
  <si>
    <t>Термобелье (верх+низ)</t>
  </si>
  <si>
    <t>Флиска</t>
  </si>
  <si>
    <t>Пуховка</t>
  </si>
  <si>
    <t>Ветровка</t>
  </si>
  <si>
    <t>Мембранная куртка</t>
  </si>
  <si>
    <t>Штаны ходовые</t>
  </si>
  <si>
    <t>Штаны камуфляжные для бивака</t>
  </si>
  <si>
    <t>Носки x3</t>
  </si>
  <si>
    <t>надо?</t>
  </si>
  <si>
    <t>Купальник</t>
  </si>
  <si>
    <t>Труселя x3</t>
  </si>
  <si>
    <t>Треккинговые ботинки (летние)</t>
  </si>
  <si>
    <t>Перчатки с длинными пальцами</t>
  </si>
  <si>
    <t>Бивачное</t>
  </si>
  <si>
    <t>КЛМН</t>
  </si>
  <si>
    <t>Налобник</t>
  </si>
  <si>
    <t>Поджопник</t>
  </si>
  <si>
    <t>Обмылок</t>
  </si>
  <si>
    <t>Бумажные платочки х10</t>
  </si>
  <si>
    <t>Расческа</t>
  </si>
  <si>
    <t>Влажные салфетки</t>
  </si>
  <si>
    <t>Боро-плюс</t>
  </si>
  <si>
    <t>Коммент</t>
  </si>
  <si>
    <t>Общественное</t>
  </si>
  <si>
    <t>Газ 450г х2</t>
  </si>
  <si>
    <t>Носки</t>
  </si>
  <si>
    <t>Buff х2</t>
  </si>
  <si>
    <t>ОСНОВНОЙ МАРШРУТ: Москва Пав — Адлер</t>
  </si>
  <si>
    <t>Станция</t>
  </si>
  <si>
    <t>Время прибытия</t>
  </si>
  <si>
    <t>Время стоянки</t>
  </si>
  <si>
    <t>Время отправления</t>
  </si>
  <si>
    <t>Москва </t>
  </si>
  <si>
    <t>Москва Пав</t>
  </si>
  <si>
    <t>Узуново</t>
  </si>
  <si>
    <t>26 мин.</t>
  </si>
  <si>
    <t>Павелец</t>
  </si>
  <si>
    <t>14 мин.</t>
  </si>
  <si>
    <t>Павелец Ту</t>
  </si>
  <si>
    <t>Милославск</t>
  </si>
  <si>
    <t>2 мин.</t>
  </si>
  <si>
    <t>Раненбург</t>
  </si>
  <si>
    <t>22 мин.</t>
  </si>
  <si>
    <t>Богоявленс</t>
  </si>
  <si>
    <t>Мичуринск</t>
  </si>
  <si>
    <t>33 мин.</t>
  </si>
  <si>
    <t>Мичурин Ур</t>
  </si>
  <si>
    <t>Грязи</t>
  </si>
  <si>
    <t>5 мин.</t>
  </si>
  <si>
    <t>Грязи Вор</t>
  </si>
  <si>
    <t>Воронеж</t>
  </si>
  <si>
    <t>Придача</t>
  </si>
  <si>
    <t>Лиски</t>
  </si>
  <si>
    <t>15 мин.</t>
  </si>
  <si>
    <t>Россошь</t>
  </si>
  <si>
    <t>Кутейниково</t>
  </si>
  <si>
    <t>Миллерово</t>
  </si>
  <si>
    <t>Каменская</t>
  </si>
  <si>
    <t>Лихая</t>
  </si>
  <si>
    <t>Зверево</t>
  </si>
  <si>
    <t>Шахтная</t>
  </si>
  <si>
    <t>Новочеркас</t>
  </si>
  <si>
    <t>Ростов</t>
  </si>
  <si>
    <t>19 мин.</t>
  </si>
  <si>
    <t>Ростов Гл</t>
  </si>
  <si>
    <t>Староминск</t>
  </si>
  <si>
    <t>Старомин Т</t>
  </si>
  <si>
    <t>Каневская</t>
  </si>
  <si>
    <t>Брюховецк</t>
  </si>
  <si>
    <t>Краснодар</t>
  </si>
  <si>
    <t>Краснодар1</t>
  </si>
  <si>
    <t>Гор Ключ</t>
  </si>
  <si>
    <t>35 мин.</t>
  </si>
  <si>
    <t>Туапсе Пас </t>
  </si>
  <si>
    <t>13 мин.</t>
  </si>
  <si>
    <t>Лазаревск</t>
  </si>
  <si>
    <t>Лоо</t>
  </si>
  <si>
    <t>Сочи</t>
  </si>
  <si>
    <t>11 мин.</t>
  </si>
  <si>
    <t>Хоста</t>
  </si>
  <si>
    <t>Адлер</t>
  </si>
  <si>
    <t>ОСНОВНОЙ МАРШРУТ: Адлер — Москва Кур</t>
  </si>
  <si>
    <t>Сочи </t>
  </si>
  <si>
    <t>6 мин.</t>
  </si>
  <si>
    <t>Туапсе Пас</t>
  </si>
  <si>
    <t>12 мин.</t>
  </si>
  <si>
    <t>27 мин.</t>
  </si>
  <si>
    <t>Сулин</t>
  </si>
  <si>
    <t>8 мин.</t>
  </si>
  <si>
    <t>Усмань</t>
  </si>
  <si>
    <t>Липецк</t>
  </si>
  <si>
    <t>Елец</t>
  </si>
  <si>
    <t>37 мин.</t>
  </si>
  <si>
    <t>Ефремов</t>
  </si>
  <si>
    <t>Узловая</t>
  </si>
  <si>
    <t>Узловая 1</t>
  </si>
  <si>
    <t>Ожерелье</t>
  </si>
  <si>
    <t>25 мин.</t>
  </si>
  <si>
    <t>Москва Кур</t>
  </si>
  <si>
    <t>Маршрут поезда № 534С, Адлер — Москва Кур на дату отправления 06.01.2019</t>
  </si>
  <si>
    <r>
      <t>Маршрут поезда № </t>
    </r>
    <r>
      <rPr>
        <b/>
        <sz val="11"/>
        <color theme="1"/>
        <rFont val="Calibri"/>
        <family val="2"/>
        <charset val="204"/>
        <scheme val="minor"/>
      </rPr>
      <t>511М, Москва Пав — Адлер </t>
    </r>
    <r>
      <rPr>
        <sz val="11"/>
        <color theme="1"/>
        <rFont val="Calibri"/>
        <family val="2"/>
        <charset val="204"/>
        <scheme val="minor"/>
      </rPr>
      <t>на дату отправления </t>
    </r>
    <r>
      <rPr>
        <b/>
        <sz val="11"/>
        <color theme="1"/>
        <rFont val="Calibri"/>
        <family val="2"/>
        <charset val="204"/>
        <scheme val="minor"/>
      </rPr>
      <t>30.12.2018</t>
    </r>
  </si>
  <si>
    <r>
      <t>01:10 </t>
    </r>
    <r>
      <rPr>
        <sz val="11"/>
        <color theme="1"/>
        <rFont val="Calibri"/>
        <family val="2"/>
        <charset val="204"/>
        <scheme val="minor"/>
      </rPr>
      <t>МСК</t>
    </r>
  </si>
  <si>
    <r>
      <t>03:34 </t>
    </r>
    <r>
      <rPr>
        <sz val="11"/>
        <color theme="1"/>
        <rFont val="Calibri"/>
        <family val="2"/>
        <charset val="204"/>
        <scheme val="minor"/>
      </rPr>
      <t>МСК</t>
    </r>
  </si>
  <si>
    <r>
      <t>04:00 </t>
    </r>
    <r>
      <rPr>
        <sz val="11"/>
        <color theme="1"/>
        <rFont val="Calibri"/>
        <family val="2"/>
        <charset val="204"/>
        <scheme val="minor"/>
      </rPr>
      <t>МСК</t>
    </r>
  </si>
  <si>
    <r>
      <t>06:15 </t>
    </r>
    <r>
      <rPr>
        <sz val="11"/>
        <color theme="1"/>
        <rFont val="Calibri"/>
        <family val="2"/>
        <charset val="204"/>
        <scheme val="minor"/>
      </rPr>
      <t>МСК</t>
    </r>
  </si>
  <si>
    <r>
      <t>06:29 </t>
    </r>
    <r>
      <rPr>
        <sz val="11"/>
        <color theme="1"/>
        <rFont val="Calibri"/>
        <family val="2"/>
        <charset val="204"/>
        <scheme val="minor"/>
      </rPr>
      <t>МСК</t>
    </r>
  </si>
  <si>
    <r>
      <t>07:10 </t>
    </r>
    <r>
      <rPr>
        <sz val="11"/>
        <color theme="1"/>
        <rFont val="Calibri"/>
        <family val="2"/>
        <charset val="204"/>
        <scheme val="minor"/>
      </rPr>
      <t>МСК</t>
    </r>
  </si>
  <si>
    <r>
      <t>07:12 </t>
    </r>
    <r>
      <rPr>
        <sz val="11"/>
        <color theme="1"/>
        <rFont val="Calibri"/>
        <family val="2"/>
        <charset val="204"/>
        <scheme val="minor"/>
      </rPr>
      <t>МСК</t>
    </r>
  </si>
  <si>
    <r>
      <t>08:54 </t>
    </r>
    <r>
      <rPr>
        <sz val="11"/>
        <color theme="1"/>
        <rFont val="Calibri"/>
        <family val="2"/>
        <charset val="204"/>
        <scheme val="minor"/>
      </rPr>
      <t>МСК</t>
    </r>
  </si>
  <si>
    <r>
      <t>09:16 </t>
    </r>
    <r>
      <rPr>
        <sz val="11"/>
        <color theme="1"/>
        <rFont val="Calibri"/>
        <family val="2"/>
        <charset val="204"/>
        <scheme val="minor"/>
      </rPr>
      <t>МСК</t>
    </r>
  </si>
  <si>
    <r>
      <t>09:36 </t>
    </r>
    <r>
      <rPr>
        <sz val="11"/>
        <color theme="1"/>
        <rFont val="Calibri"/>
        <family val="2"/>
        <charset val="204"/>
        <scheme val="minor"/>
      </rPr>
      <t>МСК</t>
    </r>
  </si>
  <si>
    <r>
      <t>09:38 </t>
    </r>
    <r>
      <rPr>
        <sz val="11"/>
        <color theme="1"/>
        <rFont val="Calibri"/>
        <family val="2"/>
        <charset val="204"/>
        <scheme val="minor"/>
      </rPr>
      <t>МСК</t>
    </r>
  </si>
  <si>
    <r>
      <t>10:24 </t>
    </r>
    <r>
      <rPr>
        <sz val="11"/>
        <color theme="1"/>
        <rFont val="Calibri"/>
        <family val="2"/>
        <charset val="204"/>
        <scheme val="minor"/>
      </rPr>
      <t>МСК</t>
    </r>
  </si>
  <si>
    <r>
      <t>10:57 </t>
    </r>
    <r>
      <rPr>
        <sz val="11"/>
        <color theme="1"/>
        <rFont val="Calibri"/>
        <family val="2"/>
        <charset val="204"/>
        <scheme val="minor"/>
      </rPr>
      <t>МСК</t>
    </r>
  </si>
  <si>
    <r>
      <t>11:55 </t>
    </r>
    <r>
      <rPr>
        <sz val="11"/>
        <color theme="1"/>
        <rFont val="Calibri"/>
        <family val="2"/>
        <charset val="204"/>
        <scheme val="minor"/>
      </rPr>
      <t>МСК</t>
    </r>
  </si>
  <si>
    <r>
      <t>12:00 </t>
    </r>
    <r>
      <rPr>
        <sz val="11"/>
        <color theme="1"/>
        <rFont val="Calibri"/>
        <family val="2"/>
        <charset val="204"/>
        <scheme val="minor"/>
      </rPr>
      <t>МСК</t>
    </r>
  </si>
  <si>
    <r>
      <t>14:20 </t>
    </r>
    <r>
      <rPr>
        <sz val="11"/>
        <color theme="1"/>
        <rFont val="Calibri"/>
        <family val="2"/>
        <charset val="204"/>
        <scheme val="minor"/>
      </rPr>
      <t>МСК</t>
    </r>
  </si>
  <si>
    <r>
      <t>14:25 </t>
    </r>
    <r>
      <rPr>
        <sz val="11"/>
        <color theme="1"/>
        <rFont val="Calibri"/>
        <family val="2"/>
        <charset val="204"/>
        <scheme val="minor"/>
      </rPr>
      <t>МСК</t>
    </r>
  </si>
  <si>
    <r>
      <t>15:35 </t>
    </r>
    <r>
      <rPr>
        <sz val="11"/>
        <color theme="1"/>
        <rFont val="Calibri"/>
        <family val="2"/>
        <charset val="204"/>
        <scheme val="minor"/>
      </rPr>
      <t>МСК</t>
    </r>
  </si>
  <si>
    <r>
      <t>15:50 </t>
    </r>
    <r>
      <rPr>
        <sz val="11"/>
        <color theme="1"/>
        <rFont val="Calibri"/>
        <family val="2"/>
        <charset val="204"/>
        <scheme val="minor"/>
      </rPr>
      <t>МСК</t>
    </r>
  </si>
  <si>
    <r>
      <t>18:35 </t>
    </r>
    <r>
      <rPr>
        <sz val="11"/>
        <color theme="1"/>
        <rFont val="Calibri"/>
        <family val="2"/>
        <charset val="204"/>
        <scheme val="minor"/>
      </rPr>
      <t>МСК</t>
    </r>
  </si>
  <si>
    <r>
      <t>18:50 </t>
    </r>
    <r>
      <rPr>
        <sz val="11"/>
        <color theme="1"/>
        <rFont val="Calibri"/>
        <family val="2"/>
        <charset val="204"/>
        <scheme val="minor"/>
      </rPr>
      <t>МСК</t>
    </r>
  </si>
  <si>
    <r>
      <t>20:45 </t>
    </r>
    <r>
      <rPr>
        <sz val="11"/>
        <color theme="1"/>
        <rFont val="Calibri"/>
        <family val="2"/>
        <charset val="204"/>
        <scheme val="minor"/>
      </rPr>
      <t>МСК</t>
    </r>
  </si>
  <si>
    <r>
      <t>20:47 </t>
    </r>
    <r>
      <rPr>
        <sz val="11"/>
        <color theme="1"/>
        <rFont val="Calibri"/>
        <family val="2"/>
        <charset val="204"/>
        <scheme val="minor"/>
      </rPr>
      <t>МСК</t>
    </r>
  </si>
  <si>
    <r>
      <t>21:38 </t>
    </r>
    <r>
      <rPr>
        <sz val="11"/>
        <color theme="1"/>
        <rFont val="Calibri"/>
        <family val="2"/>
        <charset val="204"/>
        <scheme val="minor"/>
      </rPr>
      <t>МСК</t>
    </r>
  </si>
  <si>
    <r>
      <t>21:40 </t>
    </r>
    <r>
      <rPr>
        <sz val="11"/>
        <color theme="1"/>
        <rFont val="Calibri"/>
        <family val="2"/>
        <charset val="204"/>
        <scheme val="minor"/>
      </rPr>
      <t>МСК</t>
    </r>
  </si>
  <si>
    <r>
      <t>22:33 </t>
    </r>
    <r>
      <rPr>
        <sz val="11"/>
        <color theme="1"/>
        <rFont val="Calibri"/>
        <family val="2"/>
        <charset val="204"/>
        <scheme val="minor"/>
      </rPr>
      <t>МСК</t>
    </r>
  </si>
  <si>
    <r>
      <t>22:35 </t>
    </r>
    <r>
      <rPr>
        <sz val="11"/>
        <color theme="1"/>
        <rFont val="Calibri"/>
        <family val="2"/>
        <charset val="204"/>
        <scheme val="minor"/>
      </rPr>
      <t>МСК</t>
    </r>
  </si>
  <si>
    <r>
      <t>22:58 </t>
    </r>
    <r>
      <rPr>
        <sz val="11"/>
        <color theme="1"/>
        <rFont val="Calibri"/>
        <family val="2"/>
        <charset val="204"/>
        <scheme val="minor"/>
      </rPr>
      <t>МСК</t>
    </r>
  </si>
  <si>
    <r>
      <t>23:12 </t>
    </r>
    <r>
      <rPr>
        <sz val="11"/>
        <color theme="1"/>
        <rFont val="Calibri"/>
        <family val="2"/>
        <charset val="204"/>
        <scheme val="minor"/>
      </rPr>
      <t>МСК</t>
    </r>
  </si>
  <si>
    <r>
      <t>23:40 </t>
    </r>
    <r>
      <rPr>
        <sz val="11"/>
        <color theme="1"/>
        <rFont val="Calibri"/>
        <family val="2"/>
        <charset val="204"/>
        <scheme val="minor"/>
      </rPr>
      <t>МСК</t>
    </r>
  </si>
  <si>
    <r>
      <t>23:42 </t>
    </r>
    <r>
      <rPr>
        <sz val="11"/>
        <color theme="1"/>
        <rFont val="Calibri"/>
        <family val="2"/>
        <charset val="204"/>
        <scheme val="minor"/>
      </rPr>
      <t>МСК</t>
    </r>
  </si>
  <si>
    <r>
      <t>01:07 </t>
    </r>
    <r>
      <rPr>
        <sz val="11"/>
        <color theme="1"/>
        <rFont val="Calibri"/>
        <family val="2"/>
        <charset val="204"/>
        <scheme val="minor"/>
      </rPr>
      <t>МСК</t>
    </r>
  </si>
  <si>
    <r>
      <t>01:09 </t>
    </r>
    <r>
      <rPr>
        <sz val="11"/>
        <color theme="1"/>
        <rFont val="Calibri"/>
        <family val="2"/>
        <charset val="204"/>
        <scheme val="minor"/>
      </rPr>
      <t>МСК</t>
    </r>
  </si>
  <si>
    <r>
      <t>01:55 </t>
    </r>
    <r>
      <rPr>
        <sz val="11"/>
        <color theme="1"/>
        <rFont val="Calibri"/>
        <family val="2"/>
        <charset val="204"/>
        <scheme val="minor"/>
      </rPr>
      <t>МСК</t>
    </r>
  </si>
  <si>
    <r>
      <t>01:57 </t>
    </r>
    <r>
      <rPr>
        <sz val="11"/>
        <color theme="1"/>
        <rFont val="Calibri"/>
        <family val="2"/>
        <charset val="204"/>
        <scheme val="minor"/>
      </rPr>
      <t>МСК</t>
    </r>
  </si>
  <si>
    <r>
      <t>02:51 </t>
    </r>
    <r>
      <rPr>
        <sz val="11"/>
        <color theme="1"/>
        <rFont val="Calibri"/>
        <family val="2"/>
        <charset val="204"/>
        <scheme val="minor"/>
      </rPr>
      <t>МСК</t>
    </r>
  </si>
  <si>
    <r>
      <t>03:10 </t>
    </r>
    <r>
      <rPr>
        <sz val="11"/>
        <color theme="1"/>
        <rFont val="Calibri"/>
        <family val="2"/>
        <charset val="204"/>
        <scheme val="minor"/>
      </rPr>
      <t>МСК</t>
    </r>
  </si>
  <si>
    <r>
      <t>04:39 </t>
    </r>
    <r>
      <rPr>
        <sz val="11"/>
        <color theme="1"/>
        <rFont val="Calibri"/>
        <family val="2"/>
        <charset val="204"/>
        <scheme val="minor"/>
      </rPr>
      <t>МСК</t>
    </r>
  </si>
  <si>
    <r>
      <t>04:41 </t>
    </r>
    <r>
      <rPr>
        <sz val="11"/>
        <color theme="1"/>
        <rFont val="Calibri"/>
        <family val="2"/>
        <charset val="204"/>
        <scheme val="minor"/>
      </rPr>
      <t>МСК</t>
    </r>
  </si>
  <si>
    <r>
      <t>05:21 </t>
    </r>
    <r>
      <rPr>
        <sz val="11"/>
        <color theme="1"/>
        <rFont val="Calibri"/>
        <family val="2"/>
        <charset val="204"/>
        <scheme val="minor"/>
      </rPr>
      <t>МСК</t>
    </r>
  </si>
  <si>
    <r>
      <t>05:23 </t>
    </r>
    <r>
      <rPr>
        <sz val="11"/>
        <color theme="1"/>
        <rFont val="Calibri"/>
        <family val="2"/>
        <charset val="204"/>
        <scheme val="minor"/>
      </rPr>
      <t>МСК</t>
    </r>
  </si>
  <si>
    <r>
      <t>05:53 </t>
    </r>
    <r>
      <rPr>
        <sz val="11"/>
        <color theme="1"/>
        <rFont val="Calibri"/>
        <family val="2"/>
        <charset val="204"/>
        <scheme val="minor"/>
      </rPr>
      <t>МСК</t>
    </r>
  </si>
  <si>
    <r>
      <t>05:55 </t>
    </r>
    <r>
      <rPr>
        <sz val="11"/>
        <color theme="1"/>
        <rFont val="Calibri"/>
        <family val="2"/>
        <charset val="204"/>
        <scheme val="minor"/>
      </rPr>
      <t>МСК</t>
    </r>
  </si>
  <si>
    <r>
      <t>07:58 </t>
    </r>
    <r>
      <rPr>
        <sz val="11"/>
        <color theme="1"/>
        <rFont val="Calibri"/>
        <family val="2"/>
        <charset val="204"/>
        <scheme val="minor"/>
      </rPr>
      <t>МСК</t>
    </r>
  </si>
  <si>
    <r>
      <t>08:00 </t>
    </r>
    <r>
      <rPr>
        <sz val="11"/>
        <color theme="1"/>
        <rFont val="Calibri"/>
        <family val="2"/>
        <charset val="204"/>
        <scheme val="minor"/>
      </rPr>
      <t>МСК</t>
    </r>
  </si>
  <si>
    <r>
      <t>09:03 </t>
    </r>
    <r>
      <rPr>
        <sz val="11"/>
        <color theme="1"/>
        <rFont val="Calibri"/>
        <family val="2"/>
        <charset val="204"/>
        <scheme val="minor"/>
      </rPr>
      <t>МСК</t>
    </r>
  </si>
  <si>
    <r>
      <t>11:11 </t>
    </r>
    <r>
      <rPr>
        <sz val="11"/>
        <color theme="1"/>
        <rFont val="Calibri"/>
        <family val="2"/>
        <charset val="204"/>
        <scheme val="minor"/>
      </rPr>
      <t>МСК</t>
    </r>
  </si>
  <si>
    <r>
      <t>11:24 </t>
    </r>
    <r>
      <rPr>
        <sz val="11"/>
        <color theme="1"/>
        <rFont val="Calibri"/>
        <family val="2"/>
        <charset val="204"/>
        <scheme val="minor"/>
      </rPr>
      <t>МСК</t>
    </r>
  </si>
  <si>
    <r>
      <t>12:08 </t>
    </r>
    <r>
      <rPr>
        <sz val="11"/>
        <color theme="1"/>
        <rFont val="Calibri"/>
        <family val="2"/>
        <charset val="204"/>
        <scheme val="minor"/>
      </rPr>
      <t>МСК</t>
    </r>
  </si>
  <si>
    <r>
      <t>12:13 </t>
    </r>
    <r>
      <rPr>
        <sz val="11"/>
        <color theme="1"/>
        <rFont val="Calibri"/>
        <family val="2"/>
        <charset val="204"/>
        <scheme val="minor"/>
      </rPr>
      <t>МСК</t>
    </r>
  </si>
  <si>
    <r>
      <t>13:31 </t>
    </r>
    <r>
      <rPr>
        <sz val="11"/>
        <color theme="1"/>
        <rFont val="Calibri"/>
        <family val="2"/>
        <charset val="204"/>
        <scheme val="minor"/>
      </rPr>
      <t>МСК</t>
    </r>
  </si>
  <si>
    <r>
      <t>13:36 </t>
    </r>
    <r>
      <rPr>
        <sz val="11"/>
        <color theme="1"/>
        <rFont val="Calibri"/>
        <family val="2"/>
        <charset val="204"/>
        <scheme val="minor"/>
      </rPr>
      <t>МСК</t>
    </r>
  </si>
  <si>
    <r>
      <t>13:59 </t>
    </r>
    <r>
      <rPr>
        <sz val="11"/>
        <color theme="1"/>
        <rFont val="Calibri"/>
        <family val="2"/>
        <charset val="204"/>
        <scheme val="minor"/>
      </rPr>
      <t>МСК</t>
    </r>
  </si>
  <si>
    <r>
      <t>14:10 </t>
    </r>
    <r>
      <rPr>
        <sz val="11"/>
        <color theme="1"/>
        <rFont val="Calibri"/>
        <family val="2"/>
        <charset val="204"/>
        <scheme val="minor"/>
      </rPr>
      <t>МСК</t>
    </r>
  </si>
  <si>
    <r>
      <t>14:28 </t>
    </r>
    <r>
      <rPr>
        <sz val="11"/>
        <color theme="1"/>
        <rFont val="Calibri"/>
        <family val="2"/>
        <charset val="204"/>
        <scheme val="minor"/>
      </rPr>
      <t>МСК</t>
    </r>
  </si>
  <si>
    <r>
      <t>14:30 </t>
    </r>
    <r>
      <rPr>
        <sz val="11"/>
        <color theme="1"/>
        <rFont val="Calibri"/>
        <family val="2"/>
        <charset val="204"/>
        <scheme val="minor"/>
      </rPr>
      <t>МСК</t>
    </r>
  </si>
  <si>
    <t>14:41 МСК</t>
  </si>
  <si>
    <r>
      <t>23:50 </t>
    </r>
    <r>
      <rPr>
        <sz val="11"/>
        <color theme="1"/>
        <rFont val="Calibri"/>
        <family val="2"/>
        <charset val="204"/>
        <scheme val="minor"/>
      </rPr>
      <t>МСК</t>
    </r>
  </si>
  <si>
    <r>
      <t>00:02 </t>
    </r>
    <r>
      <rPr>
        <sz val="11"/>
        <color theme="1"/>
        <rFont val="Calibri"/>
        <family val="2"/>
        <charset val="204"/>
        <scheme val="minor"/>
      </rPr>
      <t>МСК</t>
    </r>
  </si>
  <si>
    <r>
      <t>00:04 </t>
    </r>
    <r>
      <rPr>
        <sz val="11"/>
        <color theme="1"/>
        <rFont val="Calibri"/>
        <family val="2"/>
        <charset val="204"/>
        <scheme val="minor"/>
      </rPr>
      <t>МСК</t>
    </r>
  </si>
  <si>
    <r>
      <t>00:24 </t>
    </r>
    <r>
      <rPr>
        <sz val="11"/>
        <color theme="1"/>
        <rFont val="Calibri"/>
        <family val="2"/>
        <charset val="204"/>
        <scheme val="minor"/>
      </rPr>
      <t>МСК</t>
    </r>
  </si>
  <si>
    <r>
      <t>00:30 </t>
    </r>
    <r>
      <rPr>
        <sz val="11"/>
        <color theme="1"/>
        <rFont val="Calibri"/>
        <family val="2"/>
        <charset val="204"/>
        <scheme val="minor"/>
      </rPr>
      <t>МСК</t>
    </r>
  </si>
  <si>
    <r>
      <t>00:54 </t>
    </r>
    <r>
      <rPr>
        <sz val="11"/>
        <color theme="1"/>
        <rFont val="Calibri"/>
        <family val="2"/>
        <charset val="204"/>
        <scheme val="minor"/>
      </rPr>
      <t>МСК</t>
    </r>
  </si>
  <si>
    <r>
      <t>00:59 </t>
    </r>
    <r>
      <rPr>
        <sz val="11"/>
        <color theme="1"/>
        <rFont val="Calibri"/>
        <family val="2"/>
        <charset val="204"/>
        <scheme val="minor"/>
      </rPr>
      <t>МСК</t>
    </r>
  </si>
  <si>
    <r>
      <t>01:42 </t>
    </r>
    <r>
      <rPr>
        <sz val="11"/>
        <color theme="1"/>
        <rFont val="Calibri"/>
        <family val="2"/>
        <charset val="204"/>
        <scheme val="minor"/>
      </rPr>
      <t>МСК</t>
    </r>
  </si>
  <si>
    <r>
      <t>01:47 </t>
    </r>
    <r>
      <rPr>
        <sz val="11"/>
        <color theme="1"/>
        <rFont val="Calibri"/>
        <family val="2"/>
        <charset val="204"/>
        <scheme val="minor"/>
      </rPr>
      <t>МСК</t>
    </r>
  </si>
  <si>
    <r>
      <t>03:11 </t>
    </r>
    <r>
      <rPr>
        <sz val="11"/>
        <color theme="1"/>
        <rFont val="Calibri"/>
        <family val="2"/>
        <charset val="204"/>
        <scheme val="minor"/>
      </rPr>
      <t>МСК</t>
    </r>
  </si>
  <si>
    <r>
      <t>03:23 </t>
    </r>
    <r>
      <rPr>
        <sz val="11"/>
        <color theme="1"/>
        <rFont val="Calibri"/>
        <family val="2"/>
        <charset val="204"/>
        <scheme val="minor"/>
      </rPr>
      <t>МСК</t>
    </r>
  </si>
  <si>
    <r>
      <t>07:35 </t>
    </r>
    <r>
      <rPr>
        <sz val="11"/>
        <color theme="1"/>
        <rFont val="Calibri"/>
        <family val="2"/>
        <charset val="204"/>
        <scheme val="minor"/>
      </rPr>
      <t>МСК</t>
    </r>
  </si>
  <si>
    <r>
      <t>08:10 </t>
    </r>
    <r>
      <rPr>
        <sz val="11"/>
        <color theme="1"/>
        <rFont val="Calibri"/>
        <family val="2"/>
        <charset val="204"/>
        <scheme val="minor"/>
      </rPr>
      <t>МСК</t>
    </r>
  </si>
  <si>
    <r>
      <t>10:20 </t>
    </r>
    <r>
      <rPr>
        <sz val="11"/>
        <color theme="1"/>
        <rFont val="Calibri"/>
        <family val="2"/>
        <charset val="204"/>
        <scheme val="minor"/>
      </rPr>
      <t>МСК</t>
    </r>
  </si>
  <si>
    <r>
      <t>10:47 </t>
    </r>
    <r>
      <rPr>
        <sz val="11"/>
        <color theme="1"/>
        <rFont val="Calibri"/>
        <family val="2"/>
        <charset val="204"/>
        <scheme val="minor"/>
      </rPr>
      <t>МСК</t>
    </r>
  </si>
  <si>
    <r>
      <t>12:27 </t>
    </r>
    <r>
      <rPr>
        <sz val="11"/>
        <color theme="1"/>
        <rFont val="Calibri"/>
        <family val="2"/>
        <charset val="204"/>
        <scheme val="minor"/>
      </rPr>
      <t>МСК</t>
    </r>
  </si>
  <si>
    <r>
      <t>12:29 </t>
    </r>
    <r>
      <rPr>
        <sz val="11"/>
        <color theme="1"/>
        <rFont val="Calibri"/>
        <family val="2"/>
        <charset val="204"/>
        <scheme val="minor"/>
      </rPr>
      <t>МСК</t>
    </r>
  </si>
  <si>
    <r>
      <t>12:59 </t>
    </r>
    <r>
      <rPr>
        <sz val="11"/>
        <color theme="1"/>
        <rFont val="Calibri"/>
        <family val="2"/>
        <charset val="204"/>
        <scheme val="minor"/>
      </rPr>
      <t>МСК</t>
    </r>
  </si>
  <si>
    <r>
      <t>13:01 </t>
    </r>
    <r>
      <rPr>
        <sz val="11"/>
        <color theme="1"/>
        <rFont val="Calibri"/>
        <family val="2"/>
        <charset val="204"/>
        <scheme val="minor"/>
      </rPr>
      <t>МСК</t>
    </r>
  </si>
  <si>
    <r>
      <t>13:41 </t>
    </r>
    <r>
      <rPr>
        <sz val="11"/>
        <color theme="1"/>
        <rFont val="Calibri"/>
        <family val="2"/>
        <charset val="204"/>
        <scheme val="minor"/>
      </rPr>
      <t>МСК</t>
    </r>
  </si>
  <si>
    <r>
      <t>13:43 </t>
    </r>
    <r>
      <rPr>
        <sz val="11"/>
        <color theme="1"/>
        <rFont val="Calibri"/>
        <family val="2"/>
        <charset val="204"/>
        <scheme val="minor"/>
      </rPr>
      <t>МСК</t>
    </r>
  </si>
  <si>
    <r>
      <t>15:13 </t>
    </r>
    <r>
      <rPr>
        <sz val="11"/>
        <color theme="1"/>
        <rFont val="Calibri"/>
        <family val="2"/>
        <charset val="204"/>
        <scheme val="minor"/>
      </rPr>
      <t>МСК</t>
    </r>
  </si>
  <si>
    <r>
      <t>15:32 </t>
    </r>
    <r>
      <rPr>
        <sz val="11"/>
        <color theme="1"/>
        <rFont val="Calibri"/>
        <family val="2"/>
        <charset val="204"/>
        <scheme val="minor"/>
      </rPr>
      <t>МСК</t>
    </r>
  </si>
  <si>
    <r>
      <t>16:25 </t>
    </r>
    <r>
      <rPr>
        <sz val="11"/>
        <color theme="1"/>
        <rFont val="Calibri"/>
        <family val="2"/>
        <charset val="204"/>
        <scheme val="minor"/>
      </rPr>
      <t>МСК</t>
    </r>
  </si>
  <si>
    <r>
      <t>16:27 </t>
    </r>
    <r>
      <rPr>
        <sz val="11"/>
        <color theme="1"/>
        <rFont val="Calibri"/>
        <family val="2"/>
        <charset val="204"/>
        <scheme val="minor"/>
      </rPr>
      <t>МСК</t>
    </r>
  </si>
  <si>
    <r>
      <t>17:03 </t>
    </r>
    <r>
      <rPr>
        <sz val="11"/>
        <color theme="1"/>
        <rFont val="Calibri"/>
        <family val="2"/>
        <charset val="204"/>
        <scheme val="minor"/>
      </rPr>
      <t>МСК</t>
    </r>
  </si>
  <si>
    <r>
      <t>17:05 </t>
    </r>
    <r>
      <rPr>
        <sz val="11"/>
        <color theme="1"/>
        <rFont val="Calibri"/>
        <family val="2"/>
        <charset val="204"/>
        <scheme val="minor"/>
      </rPr>
      <t>МСК</t>
    </r>
  </si>
  <si>
    <r>
      <t>17:32 </t>
    </r>
    <r>
      <rPr>
        <sz val="11"/>
        <color theme="1"/>
        <rFont val="Calibri"/>
        <family val="2"/>
        <charset val="204"/>
        <scheme val="minor"/>
      </rPr>
      <t>МСК</t>
    </r>
  </si>
  <si>
    <r>
      <t>17:34 </t>
    </r>
    <r>
      <rPr>
        <sz val="11"/>
        <color theme="1"/>
        <rFont val="Calibri"/>
        <family val="2"/>
        <charset val="204"/>
        <scheme val="minor"/>
      </rPr>
      <t>МСК</t>
    </r>
  </si>
  <si>
    <r>
      <t>17:56 </t>
    </r>
    <r>
      <rPr>
        <sz val="11"/>
        <color theme="1"/>
        <rFont val="Calibri"/>
        <family val="2"/>
        <charset val="204"/>
        <scheme val="minor"/>
      </rPr>
      <t>МСК</t>
    </r>
  </si>
  <si>
    <r>
      <t>17:58 </t>
    </r>
    <r>
      <rPr>
        <sz val="11"/>
        <color theme="1"/>
        <rFont val="Calibri"/>
        <family val="2"/>
        <charset val="204"/>
        <scheme val="minor"/>
      </rPr>
      <t>МСК</t>
    </r>
  </si>
  <si>
    <r>
      <t>18:29 </t>
    </r>
    <r>
      <rPr>
        <sz val="11"/>
        <color theme="1"/>
        <rFont val="Calibri"/>
        <family val="2"/>
        <charset val="204"/>
        <scheme val="minor"/>
      </rPr>
      <t>МСК</t>
    </r>
  </si>
  <si>
    <r>
      <t>18:48 </t>
    </r>
    <r>
      <rPr>
        <sz val="11"/>
        <color theme="1"/>
        <rFont val="Calibri"/>
        <family val="2"/>
        <charset val="204"/>
        <scheme val="minor"/>
      </rPr>
      <t>МСК</t>
    </r>
  </si>
  <si>
    <r>
      <t>19:14 </t>
    </r>
    <r>
      <rPr>
        <sz val="11"/>
        <color theme="1"/>
        <rFont val="Calibri"/>
        <family val="2"/>
        <charset val="204"/>
        <scheme val="minor"/>
      </rPr>
      <t>МСК</t>
    </r>
  </si>
  <si>
    <r>
      <t>19:16 </t>
    </r>
    <r>
      <rPr>
        <sz val="11"/>
        <color theme="1"/>
        <rFont val="Calibri"/>
        <family val="2"/>
        <charset val="204"/>
        <scheme val="minor"/>
      </rPr>
      <t>МСК</t>
    </r>
  </si>
  <si>
    <r>
      <t>20:05 </t>
    </r>
    <r>
      <rPr>
        <sz val="11"/>
        <color theme="1"/>
        <rFont val="Calibri"/>
        <family val="2"/>
        <charset val="204"/>
        <scheme val="minor"/>
      </rPr>
      <t>МСК</t>
    </r>
  </si>
  <si>
    <r>
      <t>20:07 </t>
    </r>
    <r>
      <rPr>
        <sz val="11"/>
        <color theme="1"/>
        <rFont val="Calibri"/>
        <family val="2"/>
        <charset val="204"/>
        <scheme val="minor"/>
      </rPr>
      <t>МСК</t>
    </r>
  </si>
  <si>
    <r>
      <t>21:02 </t>
    </r>
    <r>
      <rPr>
        <sz val="11"/>
        <color theme="1"/>
        <rFont val="Calibri"/>
        <family val="2"/>
        <charset val="204"/>
        <scheme val="minor"/>
      </rPr>
      <t>МСК</t>
    </r>
  </si>
  <si>
    <r>
      <t>21:10 </t>
    </r>
    <r>
      <rPr>
        <sz val="11"/>
        <color theme="1"/>
        <rFont val="Calibri"/>
        <family val="2"/>
        <charset val="204"/>
        <scheme val="minor"/>
      </rPr>
      <t>МСК</t>
    </r>
  </si>
  <si>
    <r>
      <t>23:02 </t>
    </r>
    <r>
      <rPr>
        <sz val="11"/>
        <color theme="1"/>
        <rFont val="Calibri"/>
        <family val="2"/>
        <charset val="204"/>
        <scheme val="minor"/>
      </rPr>
      <t>МСК</t>
    </r>
  </si>
  <si>
    <r>
      <t>23:17 </t>
    </r>
    <r>
      <rPr>
        <sz val="11"/>
        <color theme="1"/>
        <rFont val="Calibri"/>
        <family val="2"/>
        <charset val="204"/>
        <scheme val="minor"/>
      </rPr>
      <t>МСК</t>
    </r>
  </si>
  <si>
    <r>
      <t>01:05 </t>
    </r>
    <r>
      <rPr>
        <sz val="11"/>
        <color theme="1"/>
        <rFont val="Calibri"/>
        <family val="2"/>
        <charset val="204"/>
        <scheme val="minor"/>
      </rPr>
      <t>МСК</t>
    </r>
  </si>
  <si>
    <r>
      <t>02:17 </t>
    </r>
    <r>
      <rPr>
        <sz val="11"/>
        <color theme="1"/>
        <rFont val="Calibri"/>
        <family val="2"/>
        <charset val="204"/>
        <scheme val="minor"/>
      </rPr>
      <t>МСК</t>
    </r>
  </si>
  <si>
    <r>
      <t>02:22 </t>
    </r>
    <r>
      <rPr>
        <sz val="11"/>
        <color theme="1"/>
        <rFont val="Calibri"/>
        <family val="2"/>
        <charset val="204"/>
        <scheme val="minor"/>
      </rPr>
      <t>МСК</t>
    </r>
  </si>
  <si>
    <r>
      <t>03:44 </t>
    </r>
    <r>
      <rPr>
        <sz val="11"/>
        <color theme="1"/>
        <rFont val="Calibri"/>
        <family val="2"/>
        <charset val="204"/>
        <scheme val="minor"/>
      </rPr>
      <t>МСК</t>
    </r>
  </si>
  <si>
    <r>
      <t>03:46 </t>
    </r>
    <r>
      <rPr>
        <sz val="11"/>
        <color theme="1"/>
        <rFont val="Calibri"/>
        <family val="2"/>
        <charset val="204"/>
        <scheme val="minor"/>
      </rPr>
      <t>МСК</t>
    </r>
  </si>
  <si>
    <r>
      <t>05:07 </t>
    </r>
    <r>
      <rPr>
        <sz val="11"/>
        <color theme="1"/>
        <rFont val="Calibri"/>
        <family val="2"/>
        <charset val="204"/>
        <scheme val="minor"/>
      </rPr>
      <t>МСК</t>
    </r>
  </si>
  <si>
    <r>
      <t>05:26 </t>
    </r>
    <r>
      <rPr>
        <sz val="11"/>
        <color theme="1"/>
        <rFont val="Calibri"/>
        <family val="2"/>
        <charset val="204"/>
        <scheme val="minor"/>
      </rPr>
      <t>МСК</t>
    </r>
  </si>
  <si>
    <r>
      <t>06:50 </t>
    </r>
    <r>
      <rPr>
        <sz val="11"/>
        <color theme="1"/>
        <rFont val="Calibri"/>
        <family val="2"/>
        <charset val="204"/>
        <scheme val="minor"/>
      </rPr>
      <t>МСК</t>
    </r>
  </si>
  <si>
    <r>
      <t>07:27 </t>
    </r>
    <r>
      <rPr>
        <sz val="11"/>
        <color theme="1"/>
        <rFont val="Calibri"/>
        <family val="2"/>
        <charset val="204"/>
        <scheme val="minor"/>
      </rPr>
      <t>МСК</t>
    </r>
  </si>
  <si>
    <r>
      <t>09:00 </t>
    </r>
    <r>
      <rPr>
        <sz val="11"/>
        <color theme="1"/>
        <rFont val="Calibri"/>
        <family val="2"/>
        <charset val="204"/>
        <scheme val="minor"/>
      </rPr>
      <t>МСК</t>
    </r>
  </si>
  <si>
    <r>
      <t>09:02 </t>
    </r>
    <r>
      <rPr>
        <sz val="11"/>
        <color theme="1"/>
        <rFont val="Calibri"/>
        <family val="2"/>
        <charset val="204"/>
        <scheme val="minor"/>
      </rPr>
      <t>МСК</t>
    </r>
  </si>
  <si>
    <r>
      <t>10:52 </t>
    </r>
    <r>
      <rPr>
        <sz val="11"/>
        <color theme="1"/>
        <rFont val="Calibri"/>
        <family val="2"/>
        <charset val="204"/>
        <scheme val="minor"/>
      </rPr>
      <t>МСК</t>
    </r>
  </si>
  <si>
    <r>
      <t>10:54 </t>
    </r>
    <r>
      <rPr>
        <sz val="11"/>
        <color theme="1"/>
        <rFont val="Calibri"/>
        <family val="2"/>
        <charset val="204"/>
        <scheme val="minor"/>
      </rPr>
      <t>МСК</t>
    </r>
  </si>
  <si>
    <r>
      <t>12:43 </t>
    </r>
    <r>
      <rPr>
        <sz val="11"/>
        <color theme="1"/>
        <rFont val="Calibri"/>
        <family val="2"/>
        <charset val="204"/>
        <scheme val="minor"/>
      </rPr>
      <t>МСК</t>
    </r>
  </si>
  <si>
    <r>
      <t>13:08 </t>
    </r>
    <r>
      <rPr>
        <sz val="11"/>
        <color theme="1"/>
        <rFont val="Calibri"/>
        <family val="2"/>
        <charset val="204"/>
        <scheme val="minor"/>
      </rPr>
      <t>МСК</t>
    </r>
  </si>
  <si>
    <r>
      <t>15:18 </t>
    </r>
    <r>
      <rPr>
        <sz val="11"/>
        <color theme="1"/>
        <rFont val="Calibri"/>
        <family val="2"/>
        <charset val="204"/>
        <scheme val="minor"/>
      </rPr>
      <t>МСК</t>
    </r>
  </si>
  <si>
    <t>V</t>
  </si>
  <si>
    <t>Вес, г</t>
  </si>
  <si>
    <t>В гермопакете</t>
  </si>
  <si>
    <t>Студак //чехол снять, пропуск убрать</t>
  </si>
  <si>
    <t>Marmot 4-ка (колья+внутр.) //Кузов</t>
  </si>
  <si>
    <t>Marmot 4-ка (дуги) //Кузов</t>
  </si>
  <si>
    <t>Мыльно-рыльное</t>
  </si>
  <si>
    <t>Билеты туда и обратно + баг. кв.</t>
  </si>
  <si>
    <t>Швейнабор //Клейнов отбирает у Беляева</t>
  </si>
  <si>
    <t>Кошелек с деньгами</t>
  </si>
  <si>
    <t>Костровая варежка //Кате</t>
  </si>
  <si>
    <t>Ремнабор</t>
  </si>
  <si>
    <t>Ключи от квартиры</t>
  </si>
  <si>
    <t xml:space="preserve">Личная аптечка </t>
  </si>
  <si>
    <t>Телефон + usb + адаптер</t>
  </si>
  <si>
    <t>Еда в поезд</t>
  </si>
  <si>
    <t>Powerbank + usb провод</t>
  </si>
  <si>
    <t>Спицы 6 шт (275 мм)</t>
  </si>
  <si>
    <t>Раскладка</t>
  </si>
  <si>
    <t>Запасной аккумулятор для мофона</t>
  </si>
  <si>
    <t>Петух 1 шт</t>
  </si>
  <si>
    <t>Часы</t>
  </si>
  <si>
    <t>Запасная камера 2 шт</t>
  </si>
  <si>
    <t>Фотик  мастерюлькин в чехле</t>
  </si>
  <si>
    <t>Тормозные колодки 2 комплекта</t>
  </si>
  <si>
    <t>Моё</t>
  </si>
  <si>
    <t>Насос</t>
  </si>
  <si>
    <t>Total</t>
  </si>
  <si>
    <t>Монтажки</t>
  </si>
  <si>
    <t>Спальник летний</t>
  </si>
  <si>
    <t>Мультитул</t>
  </si>
  <si>
    <t>мешки 240х4</t>
  </si>
  <si>
    <t>Пенка типа термарест в чехле</t>
  </si>
  <si>
    <t>Набор для ремонта камеры</t>
  </si>
  <si>
    <t>эспандер</t>
  </si>
  <si>
    <t>Личная аптечка</t>
  </si>
  <si>
    <t>вся</t>
  </si>
  <si>
    <t>Налобник + батарейки</t>
  </si>
  <si>
    <t>Бинты стер. 7x14 и 7x10</t>
  </si>
  <si>
    <t>-</t>
  </si>
  <si>
    <t>Полиэтиленовые мешки</t>
  </si>
  <si>
    <t>Перекись водорода 3% р-р 50 мл</t>
  </si>
  <si>
    <t>Кетонал</t>
  </si>
  <si>
    <t>Актив. уголь 1 уп.</t>
  </si>
  <si>
    <t>Пластырь в пластинках (набор)</t>
  </si>
  <si>
    <t>Жвачка</t>
  </si>
  <si>
    <t>Эластичный бинт 1-2</t>
  </si>
  <si>
    <t>Туалетная бумага</t>
  </si>
  <si>
    <t>Помада гигиеническая</t>
  </si>
  <si>
    <t>Затычки мелкие 2 уп</t>
  </si>
  <si>
    <t>Наколенники</t>
  </si>
  <si>
    <t>Паста + щетка + полотенце + бритва</t>
  </si>
  <si>
    <t>Мыло</t>
  </si>
  <si>
    <t>Соль 500 г //в бутылку и скотчем</t>
  </si>
  <si>
    <t>Плавленый сыр 360 г //скотчем</t>
  </si>
  <si>
    <t>Носовой платок x2</t>
  </si>
  <si>
    <t>Носки x2</t>
  </si>
  <si>
    <t>Труселя x2</t>
  </si>
  <si>
    <t>Вода 1,75 л</t>
  </si>
  <si>
    <t>для сна: Термобелье (верх + низ)</t>
  </si>
  <si>
    <t>Доширак</t>
  </si>
  <si>
    <t>для сна: Носки шерстяные</t>
  </si>
  <si>
    <t>Травяной чай</t>
  </si>
  <si>
    <t>Бананы</t>
  </si>
  <si>
    <t>Огурцы</t>
  </si>
  <si>
    <t>Дождевик</t>
  </si>
  <si>
    <t>Охотничьи колбаски</t>
  </si>
  <si>
    <t>Штаны велосипедные</t>
  </si>
  <si>
    <t>Сыр-косичка</t>
  </si>
  <si>
    <t>Бродные тапки для лагеря</t>
  </si>
  <si>
    <t>Носки неопреновые</t>
  </si>
  <si>
    <t>В чем ехать</t>
  </si>
  <si>
    <t>Футболка (бамбуковая)</t>
  </si>
  <si>
    <t>Лифон demix + труселя</t>
  </si>
  <si>
    <t>Джерси без рукавов</t>
  </si>
  <si>
    <t>Носки сплав</t>
  </si>
  <si>
    <t>Шорты</t>
  </si>
  <si>
    <t>Штаны "брюки превращаются"</t>
  </si>
  <si>
    <t>Перчатки с пальцами</t>
  </si>
  <si>
    <t>Футболка (ТК МГТУ)</t>
  </si>
  <si>
    <t>Майка камуфляжная</t>
  </si>
  <si>
    <t>Флиска синяя</t>
  </si>
  <si>
    <t>//если место останется</t>
  </si>
  <si>
    <t>Бафф x2</t>
  </si>
  <si>
    <t>Ветровка голубая</t>
  </si>
  <si>
    <t>Перчатки без пальцев</t>
  </si>
  <si>
    <t>Ботинки летние походные</t>
  </si>
  <si>
    <t>Велоочки</t>
  </si>
  <si>
    <t>очки в чехле со стеклами</t>
  </si>
  <si>
    <t>Шлем!!!</t>
  </si>
  <si>
    <t>//запас: поляризованные и темные</t>
  </si>
  <si>
    <t>Panasonic Lumix DMC-FT30</t>
  </si>
  <si>
    <t>Палатка Пряника + колья</t>
  </si>
  <si>
    <t>Петух x2</t>
  </si>
  <si>
    <t>Замок цепи x2</t>
  </si>
  <si>
    <t>Камера x2</t>
  </si>
  <si>
    <t>Спальник 3х сезонный</t>
  </si>
  <si>
    <t>Велоаптечка</t>
  </si>
  <si>
    <t>Тормозные колодки x3</t>
  </si>
  <si>
    <t>Мешок для ботинок</t>
  </si>
  <si>
    <t>скотч</t>
  </si>
  <si>
    <t>Хлоргексидин</t>
  </si>
  <si>
    <t>Бинт стер 7х14 2 шт</t>
  </si>
  <si>
    <t>Салфетки марлевые стерильные 45х29 см</t>
  </si>
  <si>
    <t>Пластырь бактерицидный</t>
  </si>
  <si>
    <t>Спас одеяло</t>
  </si>
  <si>
    <t>Зубная щетка</t>
  </si>
  <si>
    <t>Наколенник</t>
  </si>
  <si>
    <t>Мелкое полотенце</t>
  </si>
  <si>
    <t>Раскладка в поезд</t>
  </si>
  <si>
    <t>Труселя x2 (columbia)</t>
  </si>
  <si>
    <t>для сна: Носки coolmax</t>
  </si>
  <si>
    <t>Перчатки неопреновые</t>
  </si>
  <si>
    <t>Футболка x2 (kalenji)</t>
  </si>
  <si>
    <t>Бафф</t>
  </si>
  <si>
    <t>в чем ехать</t>
  </si>
  <si>
    <t>Powerbank 20k mAh+ usb провод</t>
  </si>
  <si>
    <t>для сна: Термобелье (верх+низ)</t>
  </si>
  <si>
    <t>Panasonic Lumix DMC-FT30 + зап. аккум.</t>
  </si>
  <si>
    <t>Запасные батарейки д/налобника</t>
  </si>
  <si>
    <t>Штаны камуфляжные д/бивака</t>
  </si>
  <si>
    <t>Бродные тапки д/бивака</t>
  </si>
  <si>
    <t>Powerbank 10k mAh+ usb провод</t>
  </si>
  <si>
    <t>мАч\г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</si>
</sst>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777777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rgb="FF00B050"/>
      <name val="Calibri"/>
      <family val="2"/>
      <charset val="204"/>
      <scheme val="minor"/>
    </font>
    <font>
      <sz val="9"/>
      <color rgb="FF333333"/>
      <name val="Arial"/>
      <family val="2"/>
      <charset val="204"/>
    </font>
    <font>
      <i/>
      <sz val="11"/>
      <color theme="0" tint="-0.499984740745262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1"/>
      <color theme="1" tint="0.34998626667073579"/>
      <name val="Calibri"/>
      <family val="2"/>
      <charset val="204"/>
      <scheme val="minor"/>
    </font>
    <font>
      <sz val="10"/>
      <color theme="1" tint="0.3499862666707357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right" wrapText="1"/>
    </xf>
    <xf numFmtId="0" fontId="2" fillId="0" borderId="2" xfId="0" applyFont="1" applyBorder="1" applyAlignment="1">
      <alignment vertical="top" wrapText="1"/>
    </xf>
    <xf numFmtId="0" fontId="0" fillId="0" borderId="0" xfId="0" applyFont="1"/>
    <xf numFmtId="0" fontId="0" fillId="0" borderId="2" xfId="0" applyFont="1" applyBorder="1" applyAlignment="1">
      <alignment vertical="top" wrapText="1"/>
    </xf>
    <xf numFmtId="0" fontId="0" fillId="0" borderId="2" xfId="0" applyFont="1" applyBorder="1" applyAlignment="1">
      <alignment horizontal="right" vertical="top" wrapText="1"/>
    </xf>
    <xf numFmtId="0" fontId="3" fillId="0" borderId="0" xfId="0" applyFont="1" applyAlignment="1">
      <alignment vertical="center"/>
    </xf>
    <xf numFmtId="0" fontId="2" fillId="2" borderId="2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right" vertical="top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right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right" wrapText="1"/>
    </xf>
    <xf numFmtId="0" fontId="0" fillId="0" borderId="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6" fillId="0" borderId="0" xfId="0" applyFont="1"/>
    <xf numFmtId="0" fontId="0" fillId="0" borderId="0" xfId="0" applyFont="1" applyFill="1"/>
    <xf numFmtId="0" fontId="1" fillId="0" borderId="0" xfId="0" applyFont="1" applyBorder="1"/>
    <xf numFmtId="0" fontId="7" fillId="0" borderId="0" xfId="0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/>
    <xf numFmtId="0" fontId="5" fillId="0" borderId="0" xfId="0" applyFont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Border="1"/>
    <xf numFmtId="0" fontId="1" fillId="0" borderId="0" xfId="0" applyFont="1" applyFill="1" applyBorder="1" applyAlignment="1">
      <alignment vertical="center" wrapText="1"/>
    </xf>
    <xf numFmtId="0" fontId="0" fillId="0" borderId="0" xfId="0" applyFont="1" applyBorder="1"/>
    <xf numFmtId="0" fontId="8" fillId="0" borderId="0" xfId="0" applyFont="1"/>
    <xf numFmtId="0" fontId="9" fillId="0" borderId="0" xfId="0" applyFont="1" applyAlignment="1">
      <alignment horizontal="left" vertical="center" indent="1"/>
    </xf>
    <xf numFmtId="0" fontId="0" fillId="0" borderId="0" xfId="0" applyFont="1" applyAlignment="1"/>
    <xf numFmtId="0" fontId="0" fillId="0" borderId="0" xfId="0" applyFont="1" applyFill="1" applyBorder="1" applyAlignment="1"/>
    <xf numFmtId="0" fontId="0" fillId="0" borderId="0" xfId="0" applyAlignment="1"/>
    <xf numFmtId="0" fontId="5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Border="1" applyAlignment="1"/>
    <xf numFmtId="0" fontId="10" fillId="0" borderId="0" xfId="0" applyFont="1"/>
    <xf numFmtId="0" fontId="8" fillId="0" borderId="0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238125</xdr:colOff>
      <xdr:row>0</xdr:row>
      <xdr:rowOff>66676</xdr:rowOff>
    </xdr:from>
    <xdr:to>
      <xdr:col>26</xdr:col>
      <xdr:colOff>316772</xdr:colOff>
      <xdr:row>11</xdr:row>
      <xdr:rowOff>83970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64150" y="66676"/>
          <a:ext cx="2517047" cy="2112794"/>
        </a:xfrm>
        <a:prstGeom prst="rect">
          <a:avLst/>
        </a:prstGeom>
      </xdr:spPr>
    </xdr:pic>
    <xdr:clientData/>
  </xdr:twoCellAnchor>
  <xdr:twoCellAnchor editAs="oneCell">
    <xdr:from>
      <xdr:col>26</xdr:col>
      <xdr:colOff>314325</xdr:colOff>
      <xdr:row>0</xdr:row>
      <xdr:rowOff>0</xdr:rowOff>
    </xdr:from>
    <xdr:to>
      <xdr:col>30</xdr:col>
      <xdr:colOff>402485</xdr:colOff>
      <xdr:row>11</xdr:row>
      <xdr:rowOff>4938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478750" y="0"/>
          <a:ext cx="2526560" cy="2100438"/>
        </a:xfrm>
        <a:prstGeom prst="rect">
          <a:avLst/>
        </a:prstGeom>
      </xdr:spPr>
    </xdr:pic>
    <xdr:clientData/>
  </xdr:twoCellAnchor>
  <xdr:twoCellAnchor editAs="oneCell">
    <xdr:from>
      <xdr:col>12</xdr:col>
      <xdr:colOff>4119</xdr:colOff>
      <xdr:row>11</xdr:row>
      <xdr:rowOff>9525</xdr:rowOff>
    </xdr:from>
    <xdr:to>
      <xdr:col>14</xdr:col>
      <xdr:colOff>897839</xdr:colOff>
      <xdr:row>26</xdr:row>
      <xdr:rowOff>171450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3739169" y="2105025"/>
          <a:ext cx="3617870" cy="3019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20504</xdr:colOff>
      <xdr:row>27</xdr:row>
      <xdr:rowOff>1</xdr:rowOff>
    </xdr:from>
    <xdr:to>
      <xdr:col>14</xdr:col>
      <xdr:colOff>866775</xdr:colOff>
      <xdr:row>42</xdr:row>
      <xdr:rowOff>124097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755554" y="5143501"/>
          <a:ext cx="3570421" cy="29815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0"/>
  <sheetViews>
    <sheetView workbookViewId="0">
      <selection activeCell="M27" sqref="M27"/>
    </sheetView>
  </sheetViews>
  <sheetFormatPr defaultRowHeight="15"/>
  <cols>
    <col min="1" max="1" width="2.85546875" customWidth="1"/>
    <col min="2" max="2" width="32.5703125" customWidth="1"/>
    <col min="3" max="3" width="6" customWidth="1"/>
    <col min="4" max="4" width="3.7109375" customWidth="1"/>
    <col min="5" max="5" width="30.7109375" customWidth="1"/>
    <col min="6" max="6" width="5.7109375" customWidth="1"/>
    <col min="7" max="7" width="17.5703125" customWidth="1"/>
  </cols>
  <sheetData>
    <row r="1" spans="1:11">
      <c r="A1" s="11" t="s">
        <v>219</v>
      </c>
      <c r="B1" s="5"/>
      <c r="C1" s="5" t="s">
        <v>220</v>
      </c>
      <c r="D1" s="11" t="s">
        <v>219</v>
      </c>
      <c r="E1" s="5"/>
      <c r="F1" s="5" t="s">
        <v>220</v>
      </c>
    </row>
    <row r="2" spans="1:11">
      <c r="A2" s="5"/>
      <c r="B2" s="1" t="s">
        <v>221</v>
      </c>
      <c r="C2" s="5">
        <f>SUM(C3:C12)</f>
        <v>736</v>
      </c>
      <c r="D2" s="5"/>
      <c r="E2" s="1" t="s">
        <v>27</v>
      </c>
      <c r="F2" s="5">
        <f>SUM(F3:F6)</f>
        <v>2375</v>
      </c>
      <c r="G2" s="1" t="s">
        <v>221</v>
      </c>
      <c r="H2" s="5">
        <f>C2</f>
        <v>736</v>
      </c>
    </row>
    <row r="3" spans="1:11">
      <c r="A3" s="5"/>
      <c r="B3" s="5" t="s">
        <v>222</v>
      </c>
      <c r="C3" s="5">
        <v>49</v>
      </c>
      <c r="D3" s="5"/>
      <c r="E3" s="5" t="s">
        <v>223</v>
      </c>
      <c r="F3" s="12">
        <v>1380</v>
      </c>
      <c r="G3" s="1" t="s">
        <v>17</v>
      </c>
      <c r="H3" s="5">
        <f>C14</f>
        <v>2280</v>
      </c>
    </row>
    <row r="4" spans="1:11">
      <c r="A4" s="5"/>
      <c r="B4" s="5" t="s">
        <v>0</v>
      </c>
      <c r="C4" s="5"/>
      <c r="D4" s="5"/>
      <c r="E4" s="5" t="s">
        <v>224</v>
      </c>
      <c r="F4" s="12">
        <v>660</v>
      </c>
      <c r="G4" s="1" t="s">
        <v>225</v>
      </c>
      <c r="H4" s="5">
        <f>C23</f>
        <v>296</v>
      </c>
    </row>
    <row r="5" spans="1:11" ht="15" customHeight="1">
      <c r="A5" s="5"/>
      <c r="B5" s="5" t="s">
        <v>226</v>
      </c>
      <c r="C5" s="5"/>
      <c r="D5" s="5"/>
      <c r="E5" s="13" t="s">
        <v>227</v>
      </c>
      <c r="F5" s="12">
        <v>290</v>
      </c>
      <c r="G5" s="1" t="s">
        <v>3</v>
      </c>
      <c r="H5" s="5">
        <f>C30</f>
        <v>2282</v>
      </c>
    </row>
    <row r="6" spans="1:11">
      <c r="A6" s="5"/>
      <c r="B6" s="5" t="s">
        <v>228</v>
      </c>
      <c r="C6" s="5">
        <v>115</v>
      </c>
      <c r="D6" s="5"/>
      <c r="E6" s="14" t="s">
        <v>229</v>
      </c>
      <c r="F6" s="15">
        <v>45</v>
      </c>
      <c r="G6" s="1" t="s">
        <v>230</v>
      </c>
      <c r="H6">
        <f>F8</f>
        <v>160</v>
      </c>
    </row>
    <row r="7" spans="1:11">
      <c r="A7" s="5"/>
      <c r="B7" s="5" t="s">
        <v>231</v>
      </c>
      <c r="C7" s="5">
        <v>141</v>
      </c>
      <c r="D7" s="5"/>
      <c r="E7" s="14"/>
      <c r="F7" s="16"/>
      <c r="G7" s="1" t="s">
        <v>232</v>
      </c>
      <c r="H7" s="5">
        <f>F18</f>
        <v>360</v>
      </c>
    </row>
    <row r="8" spans="1:11">
      <c r="A8" s="5"/>
      <c r="B8" s="5" t="s">
        <v>233</v>
      </c>
      <c r="C8" s="5">
        <v>175</v>
      </c>
      <c r="D8" s="5"/>
      <c r="E8" s="17" t="s">
        <v>230</v>
      </c>
      <c r="F8" s="5">
        <f>SUM(F9:F16)</f>
        <v>160</v>
      </c>
      <c r="G8" s="1" t="s">
        <v>234</v>
      </c>
      <c r="H8">
        <f>F32</f>
        <v>1750</v>
      </c>
    </row>
    <row r="9" spans="1:11">
      <c r="A9" s="5"/>
      <c r="B9" s="5" t="s">
        <v>235</v>
      </c>
      <c r="C9" s="5">
        <v>256</v>
      </c>
      <c r="D9" s="5"/>
      <c r="E9" s="14" t="s">
        <v>236</v>
      </c>
      <c r="F9" s="5"/>
      <c r="G9" s="1" t="s">
        <v>237</v>
      </c>
      <c r="H9" s="5">
        <f>F28</f>
        <v>900</v>
      </c>
      <c r="K9" s="5"/>
    </row>
    <row r="10" spans="1:11">
      <c r="A10" s="5"/>
      <c r="B10" s="5" t="s">
        <v>238</v>
      </c>
      <c r="C10" s="5"/>
      <c r="D10" s="5"/>
      <c r="E10" s="14" t="s">
        <v>239</v>
      </c>
      <c r="F10" s="5"/>
      <c r="G10" s="1" t="s">
        <v>27</v>
      </c>
      <c r="H10" s="5">
        <f>F2</f>
        <v>2375</v>
      </c>
      <c r="K10" s="5"/>
    </row>
    <row r="11" spans="1:11">
      <c r="A11" s="5"/>
      <c r="B11" s="5" t="s">
        <v>240</v>
      </c>
      <c r="C11" s="5"/>
      <c r="D11" s="5"/>
      <c r="E11" s="14" t="s">
        <v>241</v>
      </c>
      <c r="F11" s="5"/>
      <c r="K11" s="5"/>
    </row>
    <row r="12" spans="1:11" ht="30">
      <c r="A12" s="5"/>
      <c r="B12" s="5" t="s">
        <v>242</v>
      </c>
      <c r="C12" s="5"/>
      <c r="D12" s="5"/>
      <c r="E12" s="14" t="s">
        <v>243</v>
      </c>
      <c r="F12" s="5"/>
      <c r="G12" s="1" t="s">
        <v>244</v>
      </c>
      <c r="H12">
        <f>SUM(H2:H7)</f>
        <v>6114</v>
      </c>
      <c r="K12" s="5"/>
    </row>
    <row r="13" spans="1:11">
      <c r="E13" s="14" t="s">
        <v>245</v>
      </c>
      <c r="F13" s="5">
        <v>160</v>
      </c>
      <c r="G13" s="1" t="s">
        <v>246</v>
      </c>
      <c r="H13">
        <f>SUM(H2:H10)</f>
        <v>11139</v>
      </c>
      <c r="K13" s="5"/>
    </row>
    <row r="14" spans="1:11">
      <c r="B14" s="1" t="s">
        <v>17</v>
      </c>
      <c r="C14" s="5">
        <f>SUM(C15:C21)</f>
        <v>2280</v>
      </c>
      <c r="E14" s="14" t="s">
        <v>247</v>
      </c>
      <c r="K14" s="5"/>
    </row>
    <row r="15" spans="1:11">
      <c r="B15" s="5" t="s">
        <v>248</v>
      </c>
      <c r="C15" s="5">
        <v>1240</v>
      </c>
      <c r="E15" s="14" t="s">
        <v>249</v>
      </c>
      <c r="G15" s="18" t="s">
        <v>250</v>
      </c>
      <c r="K15" s="5"/>
    </row>
    <row r="16" spans="1:11">
      <c r="B16" s="19" t="s">
        <v>251</v>
      </c>
      <c r="C16" s="5">
        <v>505</v>
      </c>
      <c r="E16" s="14" t="s">
        <v>252</v>
      </c>
      <c r="G16" s="18" t="s">
        <v>253</v>
      </c>
      <c r="K16" s="5"/>
    </row>
    <row r="17" spans="2:7">
      <c r="B17" s="5" t="s">
        <v>20</v>
      </c>
      <c r="C17" s="5">
        <v>65</v>
      </c>
    </row>
    <row r="18" spans="2:7">
      <c r="B18" s="5" t="s">
        <v>18</v>
      </c>
      <c r="C18" s="5">
        <v>270</v>
      </c>
      <c r="E18" s="20" t="s">
        <v>254</v>
      </c>
      <c r="F18" s="5">
        <f>230+F26</f>
        <v>360</v>
      </c>
      <c r="G18" t="s">
        <v>255</v>
      </c>
    </row>
    <row r="19" spans="2:7">
      <c r="B19" s="5" t="s">
        <v>256</v>
      </c>
      <c r="C19" s="5">
        <v>90</v>
      </c>
      <c r="E19" s="21" t="s">
        <v>257</v>
      </c>
      <c r="F19" s="5" t="s">
        <v>258</v>
      </c>
    </row>
    <row r="20" spans="2:7" ht="30">
      <c r="B20" s="5" t="s">
        <v>259</v>
      </c>
      <c r="C20" s="5">
        <v>90</v>
      </c>
      <c r="E20" s="21" t="s">
        <v>260</v>
      </c>
      <c r="F20" s="5" t="s">
        <v>258</v>
      </c>
    </row>
    <row r="21" spans="2:7">
      <c r="B21" s="5" t="s">
        <v>23</v>
      </c>
      <c r="C21" s="5">
        <v>20</v>
      </c>
      <c r="E21" s="22" t="s">
        <v>261</v>
      </c>
      <c r="F21" t="s">
        <v>258</v>
      </c>
    </row>
    <row r="22" spans="2:7">
      <c r="E22" s="21" t="s">
        <v>262</v>
      </c>
      <c r="F22" s="5" t="s">
        <v>258</v>
      </c>
    </row>
    <row r="23" spans="2:7">
      <c r="B23" s="1" t="s">
        <v>225</v>
      </c>
      <c r="C23" s="5">
        <f>SUM(C24:C28)</f>
        <v>296</v>
      </c>
      <c r="E23" s="21" t="s">
        <v>263</v>
      </c>
      <c r="F23" s="5" t="s">
        <v>258</v>
      </c>
    </row>
    <row r="24" spans="2:7">
      <c r="B24" t="s">
        <v>264</v>
      </c>
      <c r="C24">
        <v>20</v>
      </c>
      <c r="E24" s="21" t="s">
        <v>265</v>
      </c>
      <c r="F24" s="5" t="s">
        <v>258</v>
      </c>
    </row>
    <row r="25" spans="2:7">
      <c r="B25" s="5" t="s">
        <v>266</v>
      </c>
      <c r="C25" s="5">
        <v>106</v>
      </c>
      <c r="E25" s="21" t="s">
        <v>267</v>
      </c>
      <c r="F25" s="5" t="s">
        <v>258</v>
      </c>
    </row>
    <row r="26" spans="2:7">
      <c r="B26" s="5" t="s">
        <v>268</v>
      </c>
      <c r="C26" s="5">
        <v>40</v>
      </c>
      <c r="E26" s="22" t="s">
        <v>269</v>
      </c>
      <c r="F26">
        <v>130</v>
      </c>
    </row>
    <row r="27" spans="2:7">
      <c r="B27" s="5" t="s">
        <v>270</v>
      </c>
      <c r="C27" s="5">
        <v>130</v>
      </c>
    </row>
    <row r="28" spans="2:7">
      <c r="B28" s="5" t="s">
        <v>271</v>
      </c>
      <c r="C28" s="23"/>
      <c r="E28" s="1" t="s">
        <v>237</v>
      </c>
      <c r="F28">
        <f>SUM(F29:F30)</f>
        <v>900</v>
      </c>
    </row>
    <row r="29" spans="2:7">
      <c r="B29" s="5"/>
      <c r="E29" s="24" t="s">
        <v>272</v>
      </c>
      <c r="F29">
        <v>500</v>
      </c>
    </row>
    <row r="30" spans="2:7">
      <c r="B30" s="25" t="s">
        <v>3</v>
      </c>
      <c r="C30" s="5">
        <f>SUM(C31:C46)</f>
        <v>2282</v>
      </c>
      <c r="E30" s="5" t="s">
        <v>273</v>
      </c>
      <c r="F30">
        <v>400</v>
      </c>
    </row>
    <row r="31" spans="2:7">
      <c r="B31" s="26" t="s">
        <v>274</v>
      </c>
      <c r="C31" s="27">
        <v>15</v>
      </c>
    </row>
    <row r="32" spans="2:7">
      <c r="B32" s="14" t="s">
        <v>275</v>
      </c>
      <c r="C32" s="27">
        <v>65</v>
      </c>
      <c r="E32" s="1" t="s">
        <v>234</v>
      </c>
      <c r="F32">
        <f>SUM(F33:F40)</f>
        <v>1750</v>
      </c>
    </row>
    <row r="33" spans="1:7">
      <c r="B33" s="26" t="s">
        <v>276</v>
      </c>
      <c r="C33">
        <v>60</v>
      </c>
      <c r="E33" s="28" t="s">
        <v>277</v>
      </c>
      <c r="F33">
        <v>1750</v>
      </c>
    </row>
    <row r="34" spans="1:7">
      <c r="B34" s="29" t="s">
        <v>278</v>
      </c>
      <c r="C34">
        <v>320</v>
      </c>
      <c r="E34" t="s">
        <v>279</v>
      </c>
    </row>
    <row r="35" spans="1:7">
      <c r="B35" s="26" t="s">
        <v>280</v>
      </c>
      <c r="C35" s="27">
        <v>62</v>
      </c>
      <c r="E35" t="s">
        <v>281</v>
      </c>
    </row>
    <row r="36" spans="1:7">
      <c r="B36" s="28" t="s">
        <v>13</v>
      </c>
      <c r="C36" s="27">
        <v>115</v>
      </c>
      <c r="E36" t="s">
        <v>282</v>
      </c>
    </row>
    <row r="37" spans="1:7">
      <c r="B37" s="28" t="s">
        <v>6</v>
      </c>
      <c r="C37">
        <v>250</v>
      </c>
      <c r="E37" t="s">
        <v>283</v>
      </c>
    </row>
    <row r="38" spans="1:7">
      <c r="B38" s="28" t="s">
        <v>284</v>
      </c>
      <c r="C38">
        <v>170</v>
      </c>
      <c r="E38" t="s">
        <v>285</v>
      </c>
    </row>
    <row r="39" spans="1:7">
      <c r="B39" t="s">
        <v>286</v>
      </c>
      <c r="C39">
        <v>240</v>
      </c>
      <c r="E39" s="29" t="s">
        <v>287</v>
      </c>
    </row>
    <row r="40" spans="1:7">
      <c r="A40" s="5"/>
      <c r="B40" t="s">
        <v>288</v>
      </c>
      <c r="C40" s="27">
        <v>300</v>
      </c>
    </row>
    <row r="41" spans="1:7">
      <c r="B41" t="s">
        <v>289</v>
      </c>
      <c r="C41">
        <v>105</v>
      </c>
      <c r="E41" s="30" t="s">
        <v>290</v>
      </c>
      <c r="F41" s="31">
        <f>SUM(F42:F48)</f>
        <v>430</v>
      </c>
      <c r="G41" s="29"/>
    </row>
    <row r="42" spans="1:7">
      <c r="B42" t="s">
        <v>291</v>
      </c>
      <c r="C42">
        <v>85</v>
      </c>
      <c r="E42" s="29" t="s">
        <v>292</v>
      </c>
      <c r="F42" s="29"/>
      <c r="G42" s="29"/>
    </row>
    <row r="43" spans="1:7">
      <c r="B43" t="s">
        <v>293</v>
      </c>
      <c r="C43">
        <v>70</v>
      </c>
      <c r="E43" s="29" t="s">
        <v>294</v>
      </c>
      <c r="F43" s="29"/>
    </row>
    <row r="44" spans="1:7">
      <c r="B44" t="s">
        <v>295</v>
      </c>
      <c r="C44">
        <v>250</v>
      </c>
      <c r="E44" s="29" t="s">
        <v>296</v>
      </c>
      <c r="F44" s="29">
        <v>430</v>
      </c>
    </row>
    <row r="45" spans="1:7">
      <c r="B45" s="32" t="s">
        <v>297</v>
      </c>
      <c r="C45" s="32">
        <v>80</v>
      </c>
      <c r="E45" t="s">
        <v>298</v>
      </c>
      <c r="F45" s="29"/>
    </row>
    <row r="46" spans="1:7">
      <c r="B46" s="32" t="s">
        <v>299</v>
      </c>
      <c r="C46" s="32">
        <v>95</v>
      </c>
      <c r="E46" s="29" t="s">
        <v>300</v>
      </c>
    </row>
    <row r="47" spans="1:7">
      <c r="B47" s="32" t="s">
        <v>301</v>
      </c>
      <c r="E47" s="29" t="s">
        <v>302</v>
      </c>
      <c r="F47" s="29"/>
    </row>
    <row r="48" spans="1:7">
      <c r="A48" s="33"/>
      <c r="E48" s="29" t="s">
        <v>303</v>
      </c>
      <c r="F48" s="29"/>
      <c r="G48" s="29"/>
    </row>
    <row r="49" spans="1:7">
      <c r="A49" s="33"/>
      <c r="E49" t="s">
        <v>304</v>
      </c>
      <c r="F49" s="29"/>
      <c r="G49" s="29"/>
    </row>
    <row r="50" spans="1:7">
      <c r="A50" s="33"/>
      <c r="B50" s="32"/>
      <c r="E50" s="28" t="s">
        <v>305</v>
      </c>
      <c r="F50" s="29"/>
      <c r="G50" s="29"/>
    </row>
    <row r="51" spans="1:7">
      <c r="A51" s="33"/>
      <c r="E51" s="28" t="s">
        <v>306</v>
      </c>
      <c r="F51" s="29">
        <v>130</v>
      </c>
      <c r="G51" s="29" t="s">
        <v>307</v>
      </c>
    </row>
    <row r="52" spans="1:7">
      <c r="A52" s="33"/>
      <c r="E52" s="28" t="s">
        <v>308</v>
      </c>
      <c r="F52" s="29"/>
      <c r="G52" s="29"/>
    </row>
    <row r="53" spans="1:7">
      <c r="A53" s="33"/>
      <c r="E53" s="28" t="s">
        <v>309</v>
      </c>
      <c r="G53" s="29"/>
    </row>
    <row r="54" spans="1:7">
      <c r="G54" s="29"/>
    </row>
    <row r="55" spans="1:7">
      <c r="G55" s="29"/>
    </row>
    <row r="56" spans="1:7">
      <c r="G56" s="29"/>
    </row>
    <row r="57" spans="1:7">
      <c r="G57" s="29"/>
    </row>
    <row r="58" spans="1:7">
      <c r="G58" s="29"/>
    </row>
    <row r="59" spans="1:7">
      <c r="G59" s="29"/>
    </row>
    <row r="60" spans="1:7">
      <c r="G60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9"/>
  <sheetViews>
    <sheetView workbookViewId="0">
      <selection activeCell="C8" sqref="C8"/>
    </sheetView>
  </sheetViews>
  <sheetFormatPr defaultRowHeight="15"/>
  <cols>
    <col min="1" max="1" width="3" customWidth="1"/>
    <col min="2" max="2" width="42.140625" customWidth="1"/>
    <col min="4" max="4" width="3.28515625" customWidth="1"/>
    <col min="5" max="5" width="33.85546875" customWidth="1"/>
    <col min="7" max="7" width="17" customWidth="1"/>
  </cols>
  <sheetData>
    <row r="1" spans="1:13" ht="15" customHeight="1">
      <c r="A1" s="11" t="s">
        <v>219</v>
      </c>
      <c r="B1" s="5"/>
      <c r="C1" s="5" t="s">
        <v>220</v>
      </c>
      <c r="D1" s="11" t="s">
        <v>219</v>
      </c>
      <c r="E1" s="5"/>
      <c r="F1" s="5" t="s">
        <v>220</v>
      </c>
    </row>
    <row r="2" spans="1:13" ht="15" customHeight="1">
      <c r="A2" s="5"/>
      <c r="B2" s="1" t="s">
        <v>221</v>
      </c>
      <c r="C2" s="5">
        <f>SUM(C3:C11)</f>
        <v>431</v>
      </c>
      <c r="D2" s="5"/>
      <c r="E2" s="1" t="s">
        <v>27</v>
      </c>
      <c r="F2" s="5">
        <f>SUM(F3:F6)</f>
        <v>3660</v>
      </c>
      <c r="G2" s="1" t="s">
        <v>221</v>
      </c>
      <c r="H2" s="5">
        <f>C2</f>
        <v>431</v>
      </c>
    </row>
    <row r="3" spans="1:13" ht="15" customHeight="1">
      <c r="A3" s="5"/>
      <c r="B3" s="5" t="s">
        <v>0</v>
      </c>
      <c r="C3" s="5"/>
      <c r="D3" s="5"/>
      <c r="E3" s="24" t="s">
        <v>310</v>
      </c>
      <c r="F3" s="12">
        <v>160</v>
      </c>
      <c r="G3" s="1" t="s">
        <v>17</v>
      </c>
      <c r="H3" s="5">
        <f>C12</f>
        <v>2962</v>
      </c>
    </row>
    <row r="4" spans="1:13" ht="15" customHeight="1">
      <c r="A4" s="5"/>
      <c r="B4" s="5" t="s">
        <v>226</v>
      </c>
      <c r="C4" s="5"/>
      <c r="D4" s="5"/>
      <c r="E4" s="5" t="s">
        <v>311</v>
      </c>
      <c r="F4" s="12">
        <v>3500</v>
      </c>
      <c r="G4" s="1" t="s">
        <v>225</v>
      </c>
      <c r="H4" s="5">
        <f>C21</f>
        <v>231</v>
      </c>
    </row>
    <row r="5" spans="1:13" ht="15" customHeight="1">
      <c r="A5" s="5"/>
      <c r="B5" s="5" t="s">
        <v>228</v>
      </c>
      <c r="C5" s="5">
        <v>115</v>
      </c>
      <c r="D5" s="5"/>
      <c r="E5" s="13"/>
      <c r="F5" s="12"/>
      <c r="G5" s="1" t="s">
        <v>3</v>
      </c>
      <c r="H5" s="5">
        <f>C30</f>
        <v>2407</v>
      </c>
    </row>
    <row r="6" spans="1:13" ht="15" customHeight="1">
      <c r="A6" s="5"/>
      <c r="B6" s="5" t="s">
        <v>231</v>
      </c>
      <c r="C6" s="5">
        <v>141</v>
      </c>
      <c r="D6" s="5"/>
      <c r="E6" s="14"/>
      <c r="F6" s="15"/>
      <c r="G6" s="1" t="s">
        <v>230</v>
      </c>
      <c r="H6">
        <f>F8</f>
        <v>664</v>
      </c>
    </row>
    <row r="7" spans="1:13" ht="15" customHeight="1">
      <c r="A7" s="5"/>
      <c r="B7" s="5" t="s">
        <v>233</v>
      </c>
      <c r="C7" s="5">
        <v>175</v>
      </c>
      <c r="D7" s="5"/>
      <c r="E7" s="14"/>
      <c r="F7" s="16"/>
      <c r="G7" s="1" t="s">
        <v>232</v>
      </c>
      <c r="H7" s="5">
        <f>F18</f>
        <v>439</v>
      </c>
    </row>
    <row r="8" spans="1:13" ht="15" customHeight="1">
      <c r="A8" s="5"/>
      <c r="B8" s="5" t="s">
        <v>235</v>
      </c>
      <c r="C8" s="5"/>
      <c r="D8" s="5"/>
      <c r="E8" s="17" t="s">
        <v>230</v>
      </c>
      <c r="F8" s="5">
        <v>664</v>
      </c>
      <c r="G8" s="1" t="s">
        <v>234</v>
      </c>
      <c r="H8">
        <f>F38</f>
        <v>1750</v>
      </c>
    </row>
    <row r="9" spans="1:13" ht="15" customHeight="1">
      <c r="A9" s="5"/>
      <c r="B9" s="5" t="s">
        <v>240</v>
      </c>
      <c r="C9" s="5"/>
      <c r="D9" s="5"/>
      <c r="E9" t="s">
        <v>312</v>
      </c>
      <c r="F9">
        <v>31</v>
      </c>
      <c r="G9" s="1" t="s">
        <v>237</v>
      </c>
      <c r="H9" s="5">
        <f>F31</f>
        <v>0</v>
      </c>
    </row>
    <row r="10" spans="1:13" ht="15" customHeight="1">
      <c r="A10" s="5"/>
      <c r="C10" s="5"/>
      <c r="D10" s="5"/>
      <c r="E10" t="s">
        <v>313</v>
      </c>
      <c r="F10">
        <v>5</v>
      </c>
      <c r="G10" s="1" t="s">
        <v>27</v>
      </c>
      <c r="H10" s="5">
        <f>F2</f>
        <v>3660</v>
      </c>
    </row>
    <row r="11" spans="1:13" ht="15" customHeight="1">
      <c r="A11" s="5"/>
      <c r="B11" s="5"/>
      <c r="C11" s="5"/>
      <c r="D11" s="5"/>
      <c r="E11" t="s">
        <v>314</v>
      </c>
      <c r="F11">
        <v>497</v>
      </c>
      <c r="M11" s="34"/>
    </row>
    <row r="12" spans="1:13" ht="15" customHeight="1">
      <c r="A12" s="5"/>
      <c r="B12" s="1" t="s">
        <v>17</v>
      </c>
      <c r="C12" s="5">
        <f>SUM(C13:C26)</f>
        <v>2962</v>
      </c>
      <c r="D12" s="5"/>
      <c r="E12" t="s">
        <v>249</v>
      </c>
      <c r="F12">
        <v>138</v>
      </c>
      <c r="G12" s="1" t="s">
        <v>244</v>
      </c>
      <c r="H12">
        <f>SUM(H2:H7)</f>
        <v>7134</v>
      </c>
      <c r="L12" s="35"/>
      <c r="M12" s="34"/>
    </row>
    <row r="13" spans="1:13" ht="15" customHeight="1">
      <c r="B13" s="5" t="s">
        <v>315</v>
      </c>
      <c r="C13" s="5">
        <v>1700</v>
      </c>
      <c r="E13" t="s">
        <v>316</v>
      </c>
      <c r="F13">
        <v>23</v>
      </c>
      <c r="G13" s="1" t="s">
        <v>246</v>
      </c>
      <c r="H13">
        <f>SUM(H2:H10)</f>
        <v>12544</v>
      </c>
      <c r="L13" s="35"/>
      <c r="M13" s="34"/>
    </row>
    <row r="14" spans="1:13" ht="15" customHeight="1">
      <c r="B14" s="19" t="s">
        <v>251</v>
      </c>
      <c r="C14" s="5">
        <v>505</v>
      </c>
      <c r="E14" s="35" t="s">
        <v>236</v>
      </c>
      <c r="F14">
        <v>49</v>
      </c>
      <c r="M14" s="34"/>
    </row>
    <row r="15" spans="1:13" ht="15" customHeight="1">
      <c r="B15" s="5" t="s">
        <v>20</v>
      </c>
      <c r="C15" s="5">
        <v>65</v>
      </c>
      <c r="E15" s="35" t="s">
        <v>317</v>
      </c>
      <c r="F15">
        <v>71</v>
      </c>
      <c r="G15" s="18" t="s">
        <v>250</v>
      </c>
      <c r="L15" s="35"/>
      <c r="M15" s="34"/>
    </row>
    <row r="16" spans="1:13" ht="15" customHeight="1">
      <c r="B16" s="5" t="s">
        <v>18</v>
      </c>
      <c r="C16" s="5">
        <v>230</v>
      </c>
      <c r="G16" s="18" t="s">
        <v>253</v>
      </c>
      <c r="L16" s="35"/>
      <c r="M16" s="36"/>
    </row>
    <row r="17" spans="2:13" ht="15" customHeight="1">
      <c r="B17" s="5" t="s">
        <v>318</v>
      </c>
      <c r="C17" s="5"/>
      <c r="G17" t="s">
        <v>319</v>
      </c>
      <c r="L17" s="35"/>
      <c r="M17" s="36"/>
    </row>
    <row r="18" spans="2:13" ht="15" customHeight="1">
      <c r="E18" s="25" t="s">
        <v>254</v>
      </c>
      <c r="F18" s="5">
        <v>439</v>
      </c>
      <c r="G18" t="s">
        <v>255</v>
      </c>
      <c r="L18" s="35"/>
      <c r="M18" s="36"/>
    </row>
    <row r="19" spans="2:13" ht="15" customHeight="1">
      <c r="E19" s="37" t="s">
        <v>320</v>
      </c>
      <c r="F19" s="5" t="s">
        <v>258</v>
      </c>
    </row>
    <row r="20" spans="2:13" ht="15" customHeight="1">
      <c r="E20" s="38" t="s">
        <v>321</v>
      </c>
      <c r="F20" s="5" t="s">
        <v>258</v>
      </c>
    </row>
    <row r="21" spans="2:13" ht="15" customHeight="1">
      <c r="B21" s="1" t="s">
        <v>225</v>
      </c>
      <c r="C21" s="5">
        <f>SUM(C22:C26)</f>
        <v>231</v>
      </c>
      <c r="E21" s="39" t="s">
        <v>322</v>
      </c>
      <c r="F21" t="s">
        <v>258</v>
      </c>
    </row>
    <row r="22" spans="2:13" ht="15" customHeight="1">
      <c r="B22" s="5" t="s">
        <v>266</v>
      </c>
      <c r="C22" s="5">
        <v>106</v>
      </c>
      <c r="E22" s="39" t="s">
        <v>323</v>
      </c>
      <c r="F22" s="5" t="s">
        <v>258</v>
      </c>
    </row>
    <row r="23" spans="2:13" ht="15" customHeight="1">
      <c r="B23" s="5" t="s">
        <v>268</v>
      </c>
      <c r="C23" s="5">
        <v>40</v>
      </c>
      <c r="E23" s="39" t="s">
        <v>324</v>
      </c>
      <c r="F23" s="5" t="s">
        <v>258</v>
      </c>
    </row>
    <row r="24" spans="2:13" ht="15" customHeight="1">
      <c r="B24" s="5" t="s">
        <v>325</v>
      </c>
      <c r="C24" s="5">
        <v>6</v>
      </c>
      <c r="E24" s="40" t="s">
        <v>326</v>
      </c>
      <c r="F24" s="5" t="s">
        <v>258</v>
      </c>
    </row>
    <row r="25" spans="2:13" ht="15" customHeight="1">
      <c r="B25" s="5" t="s">
        <v>327</v>
      </c>
      <c r="C25" s="19">
        <v>59</v>
      </c>
      <c r="E25" s="39" t="s">
        <v>25</v>
      </c>
      <c r="F25" s="5" t="s">
        <v>258</v>
      </c>
    </row>
    <row r="26" spans="2:13" ht="15" customHeight="1">
      <c r="B26" s="5" t="s">
        <v>23</v>
      </c>
      <c r="C26" s="5">
        <v>20</v>
      </c>
      <c r="E26" s="5"/>
      <c r="F26" s="5"/>
    </row>
    <row r="27" spans="2:13" ht="15" customHeight="1">
      <c r="E27" s="40"/>
      <c r="F27" s="5"/>
    </row>
    <row r="28" spans="2:13" ht="15" customHeight="1">
      <c r="E28" s="41"/>
      <c r="F28" s="5"/>
    </row>
    <row r="29" spans="2:13" ht="15" customHeight="1">
      <c r="B29" s="5"/>
      <c r="F29" s="5"/>
    </row>
    <row r="30" spans="2:13" ht="15" customHeight="1">
      <c r="B30" s="25" t="s">
        <v>3</v>
      </c>
      <c r="C30" s="5">
        <f>SUM(C31:C46)</f>
        <v>2407</v>
      </c>
    </row>
    <row r="31" spans="2:13" ht="15" customHeight="1">
      <c r="B31" s="26" t="s">
        <v>274</v>
      </c>
      <c r="C31" s="27">
        <v>15</v>
      </c>
      <c r="E31" s="1" t="s">
        <v>237</v>
      </c>
    </row>
    <row r="32" spans="2:13" ht="15" customHeight="1">
      <c r="B32" s="14" t="s">
        <v>275</v>
      </c>
      <c r="C32" s="27">
        <v>65</v>
      </c>
      <c r="E32" s="1" t="s">
        <v>328</v>
      </c>
    </row>
    <row r="33" spans="1:7">
      <c r="B33" s="26" t="s">
        <v>329</v>
      </c>
      <c r="C33">
        <v>60</v>
      </c>
    </row>
    <row r="34" spans="1:7">
      <c r="B34" s="29" t="s">
        <v>278</v>
      </c>
      <c r="C34">
        <v>320</v>
      </c>
    </row>
    <row r="35" spans="1:7">
      <c r="B35" s="26" t="s">
        <v>330</v>
      </c>
      <c r="C35" s="27">
        <v>62</v>
      </c>
    </row>
    <row r="36" spans="1:7">
      <c r="B36" s="28" t="s">
        <v>13</v>
      </c>
      <c r="C36" s="27">
        <v>115</v>
      </c>
    </row>
    <row r="37" spans="1:7">
      <c r="B37" s="28" t="s">
        <v>6</v>
      </c>
      <c r="C37">
        <v>250</v>
      </c>
    </row>
    <row r="38" spans="1:7">
      <c r="B38" s="28" t="s">
        <v>8</v>
      </c>
      <c r="C38">
        <v>320</v>
      </c>
      <c r="E38" s="1" t="s">
        <v>234</v>
      </c>
      <c r="F38">
        <f>SUM(F39:F40)</f>
        <v>1750</v>
      </c>
    </row>
    <row r="39" spans="1:7">
      <c r="B39" t="s">
        <v>286</v>
      </c>
      <c r="C39">
        <v>240</v>
      </c>
      <c r="E39" s="28" t="s">
        <v>277</v>
      </c>
      <c r="F39">
        <v>1750</v>
      </c>
    </row>
    <row r="40" spans="1:7">
      <c r="A40" s="5"/>
      <c r="B40" t="s">
        <v>288</v>
      </c>
      <c r="C40" s="27">
        <v>300</v>
      </c>
    </row>
    <row r="41" spans="1:7">
      <c r="B41" t="s">
        <v>289</v>
      </c>
      <c r="C41">
        <v>105</v>
      </c>
      <c r="E41" s="30" t="s">
        <v>290</v>
      </c>
      <c r="F41" s="31">
        <f>SUM(F42:F47)</f>
        <v>430</v>
      </c>
      <c r="G41" s="29"/>
    </row>
    <row r="42" spans="1:7">
      <c r="B42" t="s">
        <v>331</v>
      </c>
      <c r="C42">
        <v>105</v>
      </c>
      <c r="E42" s="29" t="s">
        <v>292</v>
      </c>
      <c r="F42" s="29"/>
      <c r="G42" s="29"/>
    </row>
    <row r="43" spans="1:7">
      <c r="B43" t="s">
        <v>332</v>
      </c>
      <c r="C43">
        <f>85+115</f>
        <v>200</v>
      </c>
      <c r="E43" s="29" t="s">
        <v>294</v>
      </c>
      <c r="F43" s="29"/>
    </row>
    <row r="44" spans="1:7">
      <c r="B44" t="s">
        <v>295</v>
      </c>
      <c r="C44">
        <v>250</v>
      </c>
      <c r="E44" s="29" t="s">
        <v>296</v>
      </c>
      <c r="F44" s="29">
        <v>430</v>
      </c>
    </row>
    <row r="45" spans="1:7">
      <c r="B45" s="42"/>
      <c r="C45" s="32"/>
      <c r="E45" t="s">
        <v>298</v>
      </c>
      <c r="F45" s="29"/>
    </row>
    <row r="46" spans="1:7">
      <c r="B46" s="32"/>
      <c r="C46" s="32"/>
      <c r="E46" s="29" t="s">
        <v>300</v>
      </c>
    </row>
    <row r="47" spans="1:7">
      <c r="B47" s="43" t="s">
        <v>303</v>
      </c>
      <c r="E47" s="29" t="s">
        <v>333</v>
      </c>
      <c r="F47" s="29"/>
    </row>
    <row r="48" spans="1:7">
      <c r="A48" s="33"/>
      <c r="E48" t="s">
        <v>304</v>
      </c>
      <c r="F48" s="29"/>
      <c r="G48" s="29"/>
    </row>
    <row r="49" spans="1:7">
      <c r="A49" s="33"/>
      <c r="E49" s="28" t="s">
        <v>305</v>
      </c>
      <c r="F49" s="29"/>
      <c r="G49" s="29"/>
    </row>
    <row r="50" spans="1:7">
      <c r="A50" s="33"/>
      <c r="B50" s="32"/>
      <c r="E50" s="28" t="s">
        <v>306</v>
      </c>
      <c r="F50" s="29">
        <v>130</v>
      </c>
      <c r="G50" s="29" t="s">
        <v>307</v>
      </c>
    </row>
    <row r="51" spans="1:7">
      <c r="A51" s="33"/>
      <c r="E51" s="28" t="s">
        <v>308</v>
      </c>
      <c r="F51" s="29"/>
      <c r="G51" s="29"/>
    </row>
    <row r="52" spans="1:7">
      <c r="A52" s="33"/>
      <c r="E52" s="28" t="s">
        <v>309</v>
      </c>
      <c r="G52" s="29"/>
    </row>
    <row r="53" spans="1:7">
      <c r="A53" s="33"/>
    </row>
    <row r="54" spans="1:7">
      <c r="G54" s="29"/>
    </row>
    <row r="55" spans="1:7">
      <c r="G55" s="29"/>
    </row>
    <row r="56" spans="1:7">
      <c r="G56" s="29"/>
    </row>
    <row r="57" spans="1:7">
      <c r="G57" s="29"/>
    </row>
    <row r="58" spans="1:7">
      <c r="G58" s="29"/>
    </row>
    <row r="59" spans="1:7">
      <c r="G59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07"/>
  <sheetViews>
    <sheetView tabSelected="1" topLeftCell="A4" workbookViewId="0">
      <selection activeCell="D33" sqref="D33"/>
    </sheetView>
  </sheetViews>
  <sheetFormatPr defaultRowHeight="15" customHeight="1"/>
  <cols>
    <col min="1" max="1" width="36.85546875" customWidth="1"/>
    <col min="3" max="3" width="9.42578125" customWidth="1"/>
    <col min="4" max="4" width="32.85546875" customWidth="1"/>
    <col min="6" max="6" width="31.7109375" customWidth="1"/>
    <col min="9" max="9" width="10.5703125" customWidth="1"/>
    <col min="13" max="13" width="31.7109375" customWidth="1"/>
    <col min="15" max="15" width="30.85546875" customWidth="1"/>
    <col min="17" max="17" width="7.85546875" customWidth="1"/>
  </cols>
  <sheetData>
    <row r="1" spans="1:17" ht="15" customHeight="1">
      <c r="B1" t="s">
        <v>220</v>
      </c>
      <c r="C1" t="s">
        <v>26</v>
      </c>
    </row>
    <row r="2" spans="1:17" ht="15" customHeight="1">
      <c r="A2" s="1" t="s">
        <v>221</v>
      </c>
      <c r="D2" s="1" t="s">
        <v>27</v>
      </c>
      <c r="F2" s="1" t="s">
        <v>221</v>
      </c>
      <c r="G2">
        <f>B2</f>
        <v>0</v>
      </c>
      <c r="M2" s="1" t="s">
        <v>334</v>
      </c>
      <c r="O2" s="45"/>
      <c r="P2" s="45"/>
      <c r="Q2" s="46" t="s">
        <v>342</v>
      </c>
    </row>
    <row r="3" spans="1:17" ht="15" customHeight="1">
      <c r="A3" t="s">
        <v>0</v>
      </c>
      <c r="D3" t="s">
        <v>28</v>
      </c>
      <c r="E3">
        <f>670*2</f>
        <v>1340</v>
      </c>
      <c r="F3" s="1" t="s">
        <v>3</v>
      </c>
      <c r="G3">
        <f>B11</f>
        <v>0</v>
      </c>
      <c r="M3" t="s">
        <v>30</v>
      </c>
      <c r="O3" s="45" t="s">
        <v>335</v>
      </c>
      <c r="P3" s="45">
        <v>465</v>
      </c>
      <c r="Q3" s="45">
        <f>20000/P3</f>
        <v>43.01075268817204</v>
      </c>
    </row>
    <row r="4" spans="1:17" ht="15" customHeight="1">
      <c r="A4" t="s">
        <v>1</v>
      </c>
      <c r="F4" s="1" t="s">
        <v>17</v>
      </c>
      <c r="G4">
        <f>B31</f>
        <v>2548</v>
      </c>
      <c r="M4" t="s">
        <v>4</v>
      </c>
      <c r="O4" s="45" t="s">
        <v>341</v>
      </c>
      <c r="P4" s="45">
        <v>242</v>
      </c>
      <c r="Q4" s="45">
        <f>10000/P4</f>
        <v>41.32231404958678</v>
      </c>
    </row>
    <row r="5" spans="1:17" ht="15" customHeight="1">
      <c r="A5" t="s">
        <v>2</v>
      </c>
      <c r="F5" s="1" t="s">
        <v>27</v>
      </c>
      <c r="G5">
        <f>E2</f>
        <v>0</v>
      </c>
      <c r="M5" t="s">
        <v>5</v>
      </c>
    </row>
    <row r="6" spans="1:17" ht="15" customHeight="1">
      <c r="A6" s="5" t="s">
        <v>233</v>
      </c>
      <c r="B6" s="5">
        <v>175</v>
      </c>
      <c r="F6" s="1" t="s">
        <v>225</v>
      </c>
      <c r="G6">
        <f>E11</f>
        <v>190</v>
      </c>
      <c r="M6" t="s">
        <v>6</v>
      </c>
    </row>
    <row r="7" spans="1:17" ht="15" customHeight="1">
      <c r="A7" t="s">
        <v>335</v>
      </c>
      <c r="B7">
        <v>465</v>
      </c>
      <c r="F7" s="25" t="s">
        <v>254</v>
      </c>
      <c r="G7">
        <f>E20</f>
        <v>0</v>
      </c>
      <c r="M7" t="s">
        <v>7</v>
      </c>
    </row>
    <row r="8" spans="1:17" ht="15" customHeight="1">
      <c r="A8" s="24" t="s">
        <v>337</v>
      </c>
      <c r="B8" s="12">
        <v>160</v>
      </c>
      <c r="M8" t="s">
        <v>10</v>
      </c>
    </row>
    <row r="9" spans="1:17" ht="15" customHeight="1">
      <c r="M9" t="s">
        <v>29</v>
      </c>
    </row>
    <row r="10" spans="1:17" ht="15" customHeight="1">
      <c r="M10" t="s">
        <v>15</v>
      </c>
    </row>
    <row r="11" spans="1:17" ht="15" customHeight="1">
      <c r="A11" s="1" t="s">
        <v>3</v>
      </c>
      <c r="D11" s="1" t="s">
        <v>225</v>
      </c>
      <c r="E11" s="44">
        <f>SUM(E12:E17)</f>
        <v>190</v>
      </c>
    </row>
    <row r="12" spans="1:17" ht="15" customHeight="1">
      <c r="A12" t="s">
        <v>30</v>
      </c>
      <c r="B12">
        <v>80</v>
      </c>
      <c r="D12" s="5" t="s">
        <v>270</v>
      </c>
      <c r="E12" s="5">
        <v>130</v>
      </c>
    </row>
    <row r="13" spans="1:17" ht="15" customHeight="1">
      <c r="A13" t="s">
        <v>11</v>
      </c>
      <c r="D13" t="s">
        <v>21</v>
      </c>
    </row>
    <row r="14" spans="1:17" ht="15" customHeight="1">
      <c r="A14" t="s">
        <v>14</v>
      </c>
      <c r="D14" t="s">
        <v>22</v>
      </c>
    </row>
    <row r="15" spans="1:17" ht="15" customHeight="1">
      <c r="A15" s="26" t="s">
        <v>274</v>
      </c>
      <c r="B15" s="27">
        <v>15</v>
      </c>
      <c r="D15" s="5" t="s">
        <v>23</v>
      </c>
      <c r="E15" s="5">
        <v>20</v>
      </c>
    </row>
    <row r="16" spans="1:17" ht="15" customHeight="1">
      <c r="A16" t="s">
        <v>336</v>
      </c>
      <c r="B16">
        <f>165*2</f>
        <v>330</v>
      </c>
      <c r="D16" s="5" t="s">
        <v>268</v>
      </c>
      <c r="E16" s="5">
        <v>40</v>
      </c>
    </row>
    <row r="17" spans="1:11" ht="15" customHeight="1">
      <c r="A17" s="26" t="s">
        <v>330</v>
      </c>
      <c r="B17">
        <v>62</v>
      </c>
      <c r="D17" t="s">
        <v>24</v>
      </c>
    </row>
    <row r="18" spans="1:11" ht="15" customHeight="1">
      <c r="A18" s="28" t="s">
        <v>6</v>
      </c>
      <c r="B18">
        <v>260</v>
      </c>
    </row>
    <row r="19" spans="1:11" ht="15" customHeight="1">
      <c r="A19" s="28" t="s">
        <v>8</v>
      </c>
      <c r="B19">
        <v>320</v>
      </c>
    </row>
    <row r="20" spans="1:11" ht="15" customHeight="1">
      <c r="A20" t="s">
        <v>9</v>
      </c>
      <c r="B20">
        <v>305</v>
      </c>
      <c r="D20" s="25" t="s">
        <v>254</v>
      </c>
    </row>
    <row r="21" spans="1:11" ht="15" customHeight="1">
      <c r="A21" t="s">
        <v>339</v>
      </c>
      <c r="B21">
        <v>400</v>
      </c>
      <c r="D21" s="37" t="s">
        <v>320</v>
      </c>
    </row>
    <row r="22" spans="1:11" ht="15" customHeight="1">
      <c r="A22" t="s">
        <v>340</v>
      </c>
      <c r="B22">
        <v>300</v>
      </c>
      <c r="D22" s="38" t="s">
        <v>321</v>
      </c>
    </row>
    <row r="23" spans="1:11" ht="15" customHeight="1">
      <c r="A23" t="s">
        <v>5</v>
      </c>
      <c r="B23">
        <v>280</v>
      </c>
      <c r="D23" s="47" t="s">
        <v>322</v>
      </c>
      <c r="F23" s="8" t="s">
        <v>104</v>
      </c>
      <c r="G23" s="5"/>
      <c r="H23" s="5"/>
      <c r="I23" s="5"/>
      <c r="J23" s="5"/>
      <c r="K23" s="5"/>
    </row>
    <row r="24" spans="1:11" ht="15" customHeight="1">
      <c r="A24" t="s">
        <v>6</v>
      </c>
      <c r="B24">
        <v>250</v>
      </c>
      <c r="D24" s="39" t="s">
        <v>323</v>
      </c>
      <c r="F24" s="8" t="s">
        <v>31</v>
      </c>
      <c r="G24" s="5"/>
      <c r="H24" s="5"/>
      <c r="I24" s="5"/>
      <c r="J24" s="5"/>
      <c r="K24" s="5"/>
    </row>
    <row r="25" spans="1:11" ht="15" customHeight="1" thickBot="1">
      <c r="A25" t="s">
        <v>15</v>
      </c>
      <c r="B25">
        <v>860</v>
      </c>
      <c r="D25" s="39" t="s">
        <v>25</v>
      </c>
      <c r="F25" s="2" t="s">
        <v>32</v>
      </c>
      <c r="G25" s="3" t="s">
        <v>33</v>
      </c>
      <c r="H25" s="3" t="s">
        <v>34</v>
      </c>
      <c r="I25" s="3" t="s">
        <v>35</v>
      </c>
      <c r="J25" s="5"/>
      <c r="K25" s="5"/>
    </row>
    <row r="26" spans="1:11" ht="15" customHeight="1" thickTop="1" thickBot="1">
      <c r="A26" t="s">
        <v>289</v>
      </c>
      <c r="B26">
        <v>105</v>
      </c>
      <c r="C26" t="s">
        <v>12</v>
      </c>
      <c r="D26" t="s">
        <v>338</v>
      </c>
      <c r="F26" s="6" t="s">
        <v>36</v>
      </c>
      <c r="G26" s="7"/>
      <c r="H26" s="7"/>
      <c r="I26" s="7" t="s">
        <v>105</v>
      </c>
      <c r="J26" s="5"/>
      <c r="K26" s="5"/>
    </row>
    <row r="27" spans="1:11" ht="15" customHeight="1" thickBot="1">
      <c r="A27" s="28" t="s">
        <v>13</v>
      </c>
      <c r="B27">
        <v>115</v>
      </c>
      <c r="C27" t="s">
        <v>12</v>
      </c>
      <c r="F27" s="6" t="s">
        <v>37</v>
      </c>
      <c r="G27" s="7"/>
      <c r="H27" s="7"/>
      <c r="I27" s="7" t="s">
        <v>105</v>
      </c>
      <c r="J27" s="5"/>
      <c r="K27" s="5"/>
    </row>
    <row r="28" spans="1:11" ht="15" customHeight="1" thickBot="1">
      <c r="A28" t="s">
        <v>16</v>
      </c>
      <c r="B28">
        <v>80</v>
      </c>
      <c r="C28" t="s">
        <v>12</v>
      </c>
      <c r="F28" s="6" t="s">
        <v>38</v>
      </c>
      <c r="G28" s="7" t="s">
        <v>106</v>
      </c>
      <c r="H28" s="7" t="s">
        <v>39</v>
      </c>
      <c r="I28" s="7" t="s">
        <v>107</v>
      </c>
      <c r="J28" s="5"/>
      <c r="K28" s="5"/>
    </row>
    <row r="29" spans="1:11" ht="15" customHeight="1" thickBot="1">
      <c r="F29" s="6" t="s">
        <v>40</v>
      </c>
      <c r="G29" s="7" t="s">
        <v>108</v>
      </c>
      <c r="H29" s="7" t="s">
        <v>41</v>
      </c>
      <c r="I29" s="7" t="s">
        <v>109</v>
      </c>
      <c r="J29" s="5"/>
      <c r="K29" s="5"/>
    </row>
    <row r="30" spans="1:11" ht="15" customHeight="1" thickBot="1">
      <c r="F30" s="6" t="s">
        <v>42</v>
      </c>
      <c r="G30" s="7" t="s">
        <v>108</v>
      </c>
      <c r="H30" s="7" t="s">
        <v>41</v>
      </c>
      <c r="I30" s="7" t="s">
        <v>109</v>
      </c>
      <c r="J30" s="5"/>
      <c r="K30" s="5"/>
    </row>
    <row r="31" spans="1:11" ht="15" customHeight="1" thickBot="1">
      <c r="A31" s="1" t="s">
        <v>17</v>
      </c>
      <c r="B31" s="44">
        <f>SUM(B32:B39)</f>
        <v>2548</v>
      </c>
      <c r="F31" s="6" t="s">
        <v>43</v>
      </c>
      <c r="G31" s="7" t="s">
        <v>110</v>
      </c>
      <c r="H31" s="7" t="s">
        <v>44</v>
      </c>
      <c r="I31" s="7" t="s">
        <v>111</v>
      </c>
      <c r="J31" s="5"/>
      <c r="K31" s="5"/>
    </row>
    <row r="32" spans="1:11" ht="15" customHeight="1" thickBot="1">
      <c r="A32" s="5" t="s">
        <v>315</v>
      </c>
      <c r="B32" s="5">
        <v>1700</v>
      </c>
      <c r="F32" s="6" t="s">
        <v>45</v>
      </c>
      <c r="G32" s="7" t="s">
        <v>112</v>
      </c>
      <c r="H32" s="7" t="s">
        <v>46</v>
      </c>
      <c r="I32" s="7" t="s">
        <v>113</v>
      </c>
      <c r="J32" s="5"/>
      <c r="K32" s="5"/>
    </row>
    <row r="33" spans="1:11" ht="15" customHeight="1" thickBot="1">
      <c r="A33" s="19" t="s">
        <v>251</v>
      </c>
      <c r="B33" s="5">
        <v>505</v>
      </c>
      <c r="F33" s="6" t="s">
        <v>47</v>
      </c>
      <c r="G33" s="7" t="s">
        <v>114</v>
      </c>
      <c r="H33" s="7" t="s">
        <v>44</v>
      </c>
      <c r="I33" s="7" t="s">
        <v>115</v>
      </c>
      <c r="J33" s="5"/>
      <c r="K33" s="5"/>
    </row>
    <row r="34" spans="1:11" ht="15" customHeight="1" thickBot="1">
      <c r="A34" s="5" t="s">
        <v>20</v>
      </c>
      <c r="B34" s="5">
        <v>65</v>
      </c>
      <c r="F34" s="6" t="s">
        <v>48</v>
      </c>
      <c r="G34" s="7" t="s">
        <v>116</v>
      </c>
      <c r="H34" s="7" t="s">
        <v>49</v>
      </c>
      <c r="I34" s="7" t="s">
        <v>117</v>
      </c>
      <c r="J34" s="5"/>
      <c r="K34" s="5"/>
    </row>
    <row r="35" spans="1:11" ht="15" customHeight="1" thickBot="1">
      <c r="A35" s="5" t="s">
        <v>18</v>
      </c>
      <c r="B35" s="5">
        <v>199</v>
      </c>
      <c r="F35" s="6" t="s">
        <v>50</v>
      </c>
      <c r="G35" s="7" t="s">
        <v>116</v>
      </c>
      <c r="H35" s="7" t="s">
        <v>49</v>
      </c>
      <c r="I35" s="7" t="s">
        <v>117</v>
      </c>
      <c r="J35" s="5"/>
      <c r="K35" s="5"/>
    </row>
    <row r="36" spans="1:11" ht="15" customHeight="1" thickBot="1">
      <c r="A36" t="s">
        <v>19</v>
      </c>
      <c r="B36" s="5">
        <v>79</v>
      </c>
      <c r="F36" s="6" t="s">
        <v>51</v>
      </c>
      <c r="G36" s="7" t="s">
        <v>118</v>
      </c>
      <c r="H36" s="7" t="s">
        <v>52</v>
      </c>
      <c r="I36" s="7" t="s">
        <v>119</v>
      </c>
      <c r="J36" s="5"/>
      <c r="K36" s="5"/>
    </row>
    <row r="37" spans="1:11" ht="15" customHeight="1" thickBot="1">
      <c r="A37" s="5" t="s">
        <v>318</v>
      </c>
      <c r="F37" s="6" t="s">
        <v>53</v>
      </c>
      <c r="G37" s="7" t="s">
        <v>118</v>
      </c>
      <c r="H37" s="7" t="s">
        <v>52</v>
      </c>
      <c r="I37" s="7" t="s">
        <v>119</v>
      </c>
      <c r="J37" s="5"/>
      <c r="K37" s="5"/>
    </row>
    <row r="38" spans="1:11" ht="15" customHeight="1" thickBot="1">
      <c r="F38" s="6" t="s">
        <v>54</v>
      </c>
      <c r="G38" s="7" t="s">
        <v>120</v>
      </c>
      <c r="H38" s="7" t="s">
        <v>52</v>
      </c>
      <c r="I38" s="7" t="s">
        <v>121</v>
      </c>
      <c r="J38" s="5"/>
      <c r="K38" s="5"/>
    </row>
    <row r="39" spans="1:11" ht="15" customHeight="1" thickBot="1">
      <c r="E39" s="27"/>
      <c r="F39" s="6" t="s">
        <v>55</v>
      </c>
      <c r="G39" s="7" t="s">
        <v>120</v>
      </c>
      <c r="H39" s="7" t="s">
        <v>52</v>
      </c>
      <c r="I39" s="7" t="s">
        <v>121</v>
      </c>
      <c r="J39" s="5"/>
      <c r="K39" s="5"/>
    </row>
    <row r="40" spans="1:11" ht="15" customHeight="1" thickBot="1">
      <c r="F40" s="6" t="s">
        <v>56</v>
      </c>
      <c r="G40" s="7" t="s">
        <v>122</v>
      </c>
      <c r="H40" s="7" t="s">
        <v>57</v>
      </c>
      <c r="I40" s="7" t="s">
        <v>123</v>
      </c>
      <c r="J40" s="5"/>
      <c r="K40" s="5"/>
    </row>
    <row r="41" spans="1:11" ht="15" customHeight="1" thickBot="1">
      <c r="F41" s="6" t="s">
        <v>58</v>
      </c>
      <c r="G41" s="7" t="s">
        <v>124</v>
      </c>
      <c r="H41" s="7" t="s">
        <v>57</v>
      </c>
      <c r="I41" s="7" t="s">
        <v>125</v>
      </c>
      <c r="J41" s="5"/>
      <c r="K41" s="5"/>
    </row>
    <row r="42" spans="1:11" ht="15" customHeight="1" thickBot="1">
      <c r="F42" s="6" t="s">
        <v>59</v>
      </c>
      <c r="G42" s="7" t="s">
        <v>126</v>
      </c>
      <c r="H42" s="7" t="s">
        <v>44</v>
      </c>
      <c r="I42" s="7" t="s">
        <v>127</v>
      </c>
      <c r="J42" s="5"/>
      <c r="K42" s="5"/>
    </row>
    <row r="43" spans="1:11" ht="15" customHeight="1" thickBot="1">
      <c r="F43" s="6" t="s">
        <v>60</v>
      </c>
      <c r="G43" s="7" t="s">
        <v>128</v>
      </c>
      <c r="H43" s="7" t="s">
        <v>44</v>
      </c>
      <c r="I43" s="7" t="s">
        <v>129</v>
      </c>
      <c r="J43" s="5"/>
      <c r="K43" s="5"/>
    </row>
    <row r="44" spans="1:11" ht="15" customHeight="1" thickBot="1">
      <c r="F44" s="6" t="s">
        <v>61</v>
      </c>
      <c r="G44" s="7" t="s">
        <v>130</v>
      </c>
      <c r="H44" s="7" t="s">
        <v>44</v>
      </c>
      <c r="I44" s="7" t="s">
        <v>131</v>
      </c>
      <c r="J44" s="5"/>
      <c r="K44" s="5"/>
    </row>
    <row r="45" spans="1:11" ht="15" customHeight="1" thickBot="1">
      <c r="C45" s="5"/>
      <c r="F45" s="6" t="s">
        <v>62</v>
      </c>
      <c r="G45" s="7" t="s">
        <v>132</v>
      </c>
      <c r="H45" s="7" t="s">
        <v>41</v>
      </c>
      <c r="I45" s="7" t="s">
        <v>133</v>
      </c>
      <c r="J45" s="5"/>
      <c r="K45" s="5"/>
    </row>
    <row r="46" spans="1:11" ht="15" customHeight="1" thickBot="1">
      <c r="F46" s="6" t="s">
        <v>63</v>
      </c>
      <c r="G46" s="7" t="s">
        <v>134</v>
      </c>
      <c r="H46" s="7" t="s">
        <v>44</v>
      </c>
      <c r="I46" s="7" t="s">
        <v>135</v>
      </c>
      <c r="J46" s="5"/>
      <c r="K46" s="5"/>
    </row>
    <row r="47" spans="1:11" ht="15" customHeight="1" thickBot="1">
      <c r="C47" s="5"/>
      <c r="D47" s="5"/>
      <c r="F47" s="6" t="s">
        <v>64</v>
      </c>
      <c r="G47" s="7" t="s">
        <v>136</v>
      </c>
      <c r="H47" s="7" t="s">
        <v>44</v>
      </c>
      <c r="I47" s="7" t="s">
        <v>137</v>
      </c>
      <c r="J47" s="5"/>
      <c r="K47" s="5"/>
    </row>
    <row r="48" spans="1:11" ht="15" customHeight="1" thickBot="1">
      <c r="F48" s="6" t="s">
        <v>65</v>
      </c>
      <c r="G48" s="7" t="s">
        <v>138</v>
      </c>
      <c r="H48" s="7" t="s">
        <v>44</v>
      </c>
      <c r="I48" s="7" t="s">
        <v>139</v>
      </c>
      <c r="J48" s="5"/>
      <c r="K48" s="5"/>
    </row>
    <row r="49" spans="4:11" ht="15" customHeight="1" thickBot="1">
      <c r="F49" s="6" t="s">
        <v>66</v>
      </c>
      <c r="G49" s="7" t="s">
        <v>140</v>
      </c>
      <c r="H49" s="7" t="s">
        <v>67</v>
      </c>
      <c r="I49" s="7" t="s">
        <v>141</v>
      </c>
      <c r="J49" s="5"/>
      <c r="K49" s="5"/>
    </row>
    <row r="50" spans="4:11" ht="15" customHeight="1" thickBot="1">
      <c r="F50" s="6" t="s">
        <v>68</v>
      </c>
      <c r="G50" s="7" t="s">
        <v>140</v>
      </c>
      <c r="H50" s="7" t="s">
        <v>67</v>
      </c>
      <c r="I50" s="7" t="s">
        <v>141</v>
      </c>
      <c r="J50" s="5"/>
      <c r="K50" s="5"/>
    </row>
    <row r="51" spans="4:11" ht="15" customHeight="1" thickBot="1">
      <c r="F51" s="6" t="s">
        <v>69</v>
      </c>
      <c r="G51" s="7" t="s">
        <v>142</v>
      </c>
      <c r="H51" s="7" t="s">
        <v>44</v>
      </c>
      <c r="I51" s="7" t="s">
        <v>143</v>
      </c>
      <c r="J51" s="5"/>
      <c r="K51" s="5"/>
    </row>
    <row r="52" spans="4:11" ht="15" customHeight="1" thickBot="1">
      <c r="F52" s="6" t="s">
        <v>70</v>
      </c>
      <c r="G52" s="7" t="s">
        <v>142</v>
      </c>
      <c r="H52" s="7" t="s">
        <v>44</v>
      </c>
      <c r="I52" s="7" t="s">
        <v>143</v>
      </c>
      <c r="J52" s="5"/>
      <c r="K52" s="5"/>
    </row>
    <row r="53" spans="4:11" ht="15" customHeight="1" thickBot="1">
      <c r="D53" s="5"/>
      <c r="F53" s="6" t="s">
        <v>71</v>
      </c>
      <c r="G53" s="7" t="s">
        <v>144</v>
      </c>
      <c r="H53" s="7" t="s">
        <v>44</v>
      </c>
      <c r="I53" s="7" t="s">
        <v>145</v>
      </c>
      <c r="J53" s="5"/>
      <c r="K53" s="5"/>
    </row>
    <row r="54" spans="4:11" ht="15" customHeight="1" thickBot="1">
      <c r="D54" s="5"/>
      <c r="F54" s="6" t="s">
        <v>72</v>
      </c>
      <c r="G54" s="7" t="s">
        <v>146</v>
      </c>
      <c r="H54" s="7" t="s">
        <v>44</v>
      </c>
      <c r="I54" s="7" t="s">
        <v>147</v>
      </c>
      <c r="J54" s="5"/>
      <c r="K54" s="5"/>
    </row>
    <row r="55" spans="4:11" ht="15" customHeight="1" thickBot="1">
      <c r="D55" s="5"/>
      <c r="F55" s="6" t="s">
        <v>73</v>
      </c>
      <c r="G55" s="7" t="s">
        <v>148</v>
      </c>
      <c r="H55" s="7" t="s">
        <v>44</v>
      </c>
      <c r="I55" s="7" t="s">
        <v>149</v>
      </c>
      <c r="J55" s="5"/>
      <c r="K55" s="5"/>
    </row>
    <row r="56" spans="4:11" ht="15" customHeight="1" thickBot="1">
      <c r="F56" s="6" t="s">
        <v>74</v>
      </c>
      <c r="G56" s="7" t="s">
        <v>148</v>
      </c>
      <c r="H56" s="7" t="s">
        <v>44</v>
      </c>
      <c r="I56" s="7" t="s">
        <v>149</v>
      </c>
      <c r="J56" s="5"/>
      <c r="K56" s="5"/>
    </row>
    <row r="57" spans="4:11" ht="15" customHeight="1" thickBot="1">
      <c r="D57" s="5"/>
      <c r="F57" s="6" t="s">
        <v>75</v>
      </c>
      <c r="G57" s="7" t="s">
        <v>150</v>
      </c>
      <c r="H57" s="7" t="s">
        <v>76</v>
      </c>
      <c r="I57" s="7" t="s">
        <v>115</v>
      </c>
      <c r="J57" s="5"/>
      <c r="K57" s="5"/>
    </row>
    <row r="58" spans="4:11" ht="15" customHeight="1" thickBot="1">
      <c r="D58" s="5"/>
      <c r="F58" s="6" t="s">
        <v>77</v>
      </c>
      <c r="G58" s="7" t="s">
        <v>151</v>
      </c>
      <c r="H58" s="7" t="s">
        <v>78</v>
      </c>
      <c r="I58" s="7" t="s">
        <v>152</v>
      </c>
      <c r="J58" s="5"/>
      <c r="K58" s="5"/>
    </row>
    <row r="59" spans="4:11" ht="15" customHeight="1" thickBot="1">
      <c r="D59" s="5"/>
      <c r="F59" s="4" t="s">
        <v>79</v>
      </c>
      <c r="G59" s="7" t="s">
        <v>153</v>
      </c>
      <c r="H59" s="7" t="s">
        <v>52</v>
      </c>
      <c r="I59" s="7" t="s">
        <v>154</v>
      </c>
      <c r="J59" s="5"/>
      <c r="K59" s="5"/>
    </row>
    <row r="60" spans="4:11" ht="15" customHeight="1" thickBot="1">
      <c r="D60" s="5"/>
      <c r="F60" s="4" t="s">
        <v>80</v>
      </c>
      <c r="G60" s="7" t="s">
        <v>155</v>
      </c>
      <c r="H60" s="7" t="s">
        <v>52</v>
      </c>
      <c r="I60" s="7" t="s">
        <v>156</v>
      </c>
      <c r="J60" s="5"/>
      <c r="K60" s="5"/>
    </row>
    <row r="61" spans="4:11" ht="15" customHeight="1" thickBot="1">
      <c r="F61" s="4" t="s">
        <v>81</v>
      </c>
      <c r="G61" s="7" t="s">
        <v>157</v>
      </c>
      <c r="H61" s="7" t="s">
        <v>82</v>
      </c>
      <c r="I61" s="7" t="s">
        <v>158</v>
      </c>
      <c r="J61" s="5"/>
      <c r="K61" s="5"/>
    </row>
    <row r="62" spans="4:11" ht="15" customHeight="1" thickBot="1">
      <c r="F62" s="4" t="s">
        <v>83</v>
      </c>
      <c r="G62" s="7" t="s">
        <v>159</v>
      </c>
      <c r="H62" s="7" t="s">
        <v>44</v>
      </c>
      <c r="I62" s="7" t="s">
        <v>160</v>
      </c>
      <c r="J62" s="5"/>
      <c r="K62" s="5"/>
    </row>
    <row r="63" spans="4:11" ht="15" customHeight="1">
      <c r="F63" s="9" t="s">
        <v>84</v>
      </c>
      <c r="G63" s="10" t="s">
        <v>161</v>
      </c>
      <c r="H63" s="5"/>
      <c r="I63" s="5"/>
      <c r="J63" s="5"/>
      <c r="K63" s="5"/>
    </row>
    <row r="64" spans="4:11" ht="15" customHeight="1">
      <c r="J64" s="5"/>
      <c r="K64" s="5"/>
    </row>
    <row r="65" spans="6:11" ht="15" customHeight="1">
      <c r="J65" s="5"/>
      <c r="K65" s="5"/>
    </row>
    <row r="66" spans="6:11" ht="15" customHeight="1">
      <c r="F66" s="5"/>
      <c r="G66" s="5"/>
      <c r="H66" s="5"/>
      <c r="I66" s="5"/>
      <c r="J66" s="5"/>
      <c r="K66" s="5"/>
    </row>
    <row r="67" spans="6:11" ht="15" customHeight="1">
      <c r="F67" s="5"/>
      <c r="G67" s="5"/>
      <c r="H67" s="5"/>
      <c r="I67" s="5"/>
      <c r="J67" s="5"/>
      <c r="K67" s="5"/>
    </row>
    <row r="68" spans="6:11" ht="15" customHeight="1">
      <c r="F68" s="1" t="s">
        <v>103</v>
      </c>
      <c r="G68" s="5"/>
      <c r="H68" s="5"/>
      <c r="I68" s="5"/>
      <c r="J68" s="5"/>
      <c r="K68" s="5"/>
    </row>
    <row r="69" spans="6:11" ht="15" customHeight="1">
      <c r="F69" s="5" t="s">
        <v>85</v>
      </c>
      <c r="G69" s="5"/>
      <c r="H69" s="5"/>
      <c r="I69" s="5"/>
      <c r="J69" s="5"/>
      <c r="K69" s="5"/>
    </row>
    <row r="70" spans="6:11" ht="15" customHeight="1" thickBot="1">
      <c r="F70" s="2" t="s">
        <v>32</v>
      </c>
      <c r="G70" s="3" t="s">
        <v>33</v>
      </c>
      <c r="H70" s="3" t="s">
        <v>34</v>
      </c>
      <c r="I70" s="3" t="s">
        <v>35</v>
      </c>
      <c r="J70" s="5"/>
      <c r="K70" s="5"/>
    </row>
    <row r="71" spans="6:11" ht="15" customHeight="1" thickTop="1" thickBot="1">
      <c r="F71" s="4" t="s">
        <v>84</v>
      </c>
      <c r="G71" s="7"/>
      <c r="H71" s="7"/>
      <c r="I71" s="7" t="s">
        <v>162</v>
      </c>
      <c r="J71" s="5"/>
      <c r="K71" s="5"/>
    </row>
    <row r="72" spans="6:11" ht="15" customHeight="1" thickBot="1">
      <c r="F72" s="4" t="s">
        <v>83</v>
      </c>
      <c r="G72" s="7" t="s">
        <v>163</v>
      </c>
      <c r="H72" s="7" t="s">
        <v>44</v>
      </c>
      <c r="I72" s="7" t="s">
        <v>164</v>
      </c>
      <c r="J72" s="5"/>
      <c r="K72" s="5"/>
    </row>
    <row r="73" spans="6:11" ht="15" customHeight="1" thickBot="1">
      <c r="F73" s="6" t="s">
        <v>86</v>
      </c>
      <c r="G73" s="7" t="s">
        <v>165</v>
      </c>
      <c r="H73" s="7" t="s">
        <v>87</v>
      </c>
      <c r="I73" s="7" t="s">
        <v>166</v>
      </c>
      <c r="J73" s="5"/>
      <c r="K73" s="5"/>
    </row>
    <row r="74" spans="6:11" ht="15" customHeight="1" thickBot="1">
      <c r="F74" s="6" t="s">
        <v>80</v>
      </c>
      <c r="G74" s="7" t="s">
        <v>167</v>
      </c>
      <c r="H74" s="7" t="s">
        <v>52</v>
      </c>
      <c r="I74" s="7" t="s">
        <v>168</v>
      </c>
      <c r="J74" s="5"/>
      <c r="K74" s="5"/>
    </row>
    <row r="75" spans="6:11" ht="15" customHeight="1" thickBot="1">
      <c r="F75" s="6" t="s">
        <v>79</v>
      </c>
      <c r="G75" s="7" t="s">
        <v>169</v>
      </c>
      <c r="H75" s="7" t="s">
        <v>52</v>
      </c>
      <c r="I75" s="7" t="s">
        <v>170</v>
      </c>
      <c r="J75" s="5"/>
      <c r="K75" s="5"/>
    </row>
    <row r="76" spans="6:11" ht="15" customHeight="1" thickBot="1">
      <c r="F76" s="6" t="s">
        <v>88</v>
      </c>
      <c r="G76" s="7" t="s">
        <v>171</v>
      </c>
      <c r="H76" s="7" t="s">
        <v>89</v>
      </c>
      <c r="I76" s="7" t="s">
        <v>172</v>
      </c>
      <c r="J76" s="5"/>
      <c r="K76" s="5"/>
    </row>
    <row r="77" spans="6:11" ht="15" customHeight="1" thickBot="1">
      <c r="F77" s="6" t="s">
        <v>75</v>
      </c>
      <c r="G77" s="7" t="s">
        <v>173</v>
      </c>
      <c r="H77" s="7" t="s">
        <v>76</v>
      </c>
      <c r="I77" s="7" t="s">
        <v>174</v>
      </c>
      <c r="J77" s="5"/>
      <c r="K77" s="5"/>
    </row>
    <row r="78" spans="6:11" ht="15" customHeight="1" thickBot="1">
      <c r="F78" s="6" t="s">
        <v>73</v>
      </c>
      <c r="G78" s="7" t="s">
        <v>175</v>
      </c>
      <c r="H78" s="7" t="s">
        <v>90</v>
      </c>
      <c r="I78" s="7" t="s">
        <v>176</v>
      </c>
      <c r="J78" s="5"/>
      <c r="K78" s="5"/>
    </row>
    <row r="79" spans="6:11" ht="15" customHeight="1" thickBot="1">
      <c r="F79" s="6" t="s">
        <v>74</v>
      </c>
      <c r="G79" s="7" t="s">
        <v>175</v>
      </c>
      <c r="H79" s="7" t="s">
        <v>90</v>
      </c>
      <c r="I79" s="7" t="s">
        <v>176</v>
      </c>
      <c r="J79" s="5"/>
      <c r="K79" s="5"/>
    </row>
    <row r="80" spans="6:11" ht="15" customHeight="1" thickBot="1">
      <c r="F80" s="6" t="s">
        <v>72</v>
      </c>
      <c r="G80" s="7" t="s">
        <v>177</v>
      </c>
      <c r="H80" s="7" t="s">
        <v>44</v>
      </c>
      <c r="I80" s="7" t="s">
        <v>178</v>
      </c>
      <c r="J80" s="5"/>
      <c r="K80" s="5"/>
    </row>
    <row r="81" spans="6:11" ht="15" customHeight="1" thickBot="1">
      <c r="F81" s="6" t="s">
        <v>71</v>
      </c>
      <c r="G81" s="7" t="s">
        <v>179</v>
      </c>
      <c r="H81" s="7" t="s">
        <v>44</v>
      </c>
      <c r="I81" s="7" t="s">
        <v>180</v>
      </c>
      <c r="J81" s="5"/>
      <c r="K81" s="5"/>
    </row>
    <row r="82" spans="6:11" ht="15" customHeight="1" thickBot="1">
      <c r="F82" s="6" t="s">
        <v>69</v>
      </c>
      <c r="G82" s="7" t="s">
        <v>181</v>
      </c>
      <c r="H82" s="7" t="s">
        <v>44</v>
      </c>
      <c r="I82" s="7" t="s">
        <v>182</v>
      </c>
      <c r="J82" s="5"/>
      <c r="K82" s="5"/>
    </row>
    <row r="83" spans="6:11" ht="15" customHeight="1" thickBot="1">
      <c r="F83" s="6" t="s">
        <v>70</v>
      </c>
      <c r="G83" s="7" t="s">
        <v>181</v>
      </c>
      <c r="H83" s="7" t="s">
        <v>44</v>
      </c>
      <c r="I83" s="7" t="s">
        <v>182</v>
      </c>
      <c r="J83" s="5"/>
      <c r="K83" s="5"/>
    </row>
    <row r="84" spans="6:11" ht="15" customHeight="1" thickBot="1">
      <c r="F84" s="6" t="s">
        <v>66</v>
      </c>
      <c r="G84" s="7" t="s">
        <v>183</v>
      </c>
      <c r="H84" s="7" t="s">
        <v>67</v>
      </c>
      <c r="I84" s="7" t="s">
        <v>184</v>
      </c>
      <c r="J84" s="5"/>
      <c r="K84" s="5"/>
    </row>
    <row r="85" spans="6:11" ht="15" customHeight="1" thickBot="1">
      <c r="F85" s="6" t="s">
        <v>68</v>
      </c>
      <c r="G85" s="7" t="s">
        <v>183</v>
      </c>
      <c r="H85" s="7" t="s">
        <v>67</v>
      </c>
      <c r="I85" s="7" t="s">
        <v>184</v>
      </c>
      <c r="J85" s="5"/>
      <c r="K85" s="5"/>
    </row>
    <row r="86" spans="6:11" ht="15" customHeight="1" thickBot="1">
      <c r="F86" s="6" t="s">
        <v>65</v>
      </c>
      <c r="G86" s="7" t="s">
        <v>185</v>
      </c>
      <c r="H86" s="7" t="s">
        <v>44</v>
      </c>
      <c r="I86" s="7" t="s">
        <v>186</v>
      </c>
      <c r="J86" s="5"/>
      <c r="K86" s="5"/>
    </row>
    <row r="87" spans="6:11" ht="15" customHeight="1" thickBot="1">
      <c r="F87" s="6" t="s">
        <v>64</v>
      </c>
      <c r="G87" s="7" t="s">
        <v>187</v>
      </c>
      <c r="H87" s="7" t="s">
        <v>44</v>
      </c>
      <c r="I87" s="7" t="s">
        <v>188</v>
      </c>
      <c r="J87" s="5"/>
      <c r="K87" s="5"/>
    </row>
    <row r="88" spans="6:11" ht="15" customHeight="1" thickBot="1">
      <c r="F88" s="6" t="s">
        <v>91</v>
      </c>
      <c r="G88" s="7" t="s">
        <v>189</v>
      </c>
      <c r="H88" s="7" t="s">
        <v>44</v>
      </c>
      <c r="I88" s="7" t="s">
        <v>190</v>
      </c>
      <c r="J88" s="5"/>
      <c r="K88" s="5"/>
    </row>
    <row r="89" spans="6:11" ht="15" customHeight="1" thickBot="1">
      <c r="F89" s="6" t="s">
        <v>63</v>
      </c>
      <c r="G89" s="7" t="s">
        <v>191</v>
      </c>
      <c r="H89" s="7" t="s">
        <v>44</v>
      </c>
      <c r="I89" s="7" t="s">
        <v>192</v>
      </c>
      <c r="J89" s="5"/>
      <c r="K89" s="5"/>
    </row>
    <row r="90" spans="6:11" ht="15" customHeight="1" thickBot="1">
      <c r="F90" s="6" t="s">
        <v>62</v>
      </c>
      <c r="G90" s="7" t="s">
        <v>193</v>
      </c>
      <c r="H90" s="7" t="s">
        <v>67</v>
      </c>
      <c r="I90" s="7" t="s">
        <v>194</v>
      </c>
      <c r="J90" s="5"/>
      <c r="K90" s="5"/>
    </row>
    <row r="91" spans="6:11" ht="15" customHeight="1" thickBot="1">
      <c r="F91" s="6" t="s">
        <v>61</v>
      </c>
      <c r="G91" s="7" t="s">
        <v>195</v>
      </c>
      <c r="H91" s="7" t="s">
        <v>44</v>
      </c>
      <c r="I91" s="7" t="s">
        <v>196</v>
      </c>
      <c r="J91" s="5"/>
      <c r="K91" s="5"/>
    </row>
    <row r="92" spans="6:11" ht="15" customHeight="1" thickBot="1">
      <c r="F92" s="6" t="s">
        <v>60</v>
      </c>
      <c r="G92" s="7" t="s">
        <v>197</v>
      </c>
      <c r="H92" s="7" t="s">
        <v>44</v>
      </c>
      <c r="I92" s="7" t="s">
        <v>198</v>
      </c>
      <c r="J92" s="5"/>
      <c r="K92" s="5"/>
    </row>
    <row r="93" spans="6:11" ht="15" customHeight="1" thickBot="1">
      <c r="F93" s="6" t="s">
        <v>59</v>
      </c>
      <c r="G93" s="7" t="s">
        <v>199</v>
      </c>
      <c r="H93" s="7" t="s">
        <v>92</v>
      </c>
      <c r="I93" s="7" t="s">
        <v>200</v>
      </c>
      <c r="J93" s="5"/>
      <c r="K93" s="5"/>
    </row>
    <row r="94" spans="6:11" ht="15" customHeight="1" thickBot="1">
      <c r="F94" s="6" t="s">
        <v>58</v>
      </c>
      <c r="G94" s="7" t="s">
        <v>201</v>
      </c>
      <c r="H94" s="7" t="s">
        <v>57</v>
      </c>
      <c r="I94" s="7" t="s">
        <v>202</v>
      </c>
      <c r="J94" s="5"/>
      <c r="K94" s="5"/>
    </row>
    <row r="95" spans="6:11" ht="15" customHeight="1" thickBot="1">
      <c r="F95" s="6" t="s">
        <v>56</v>
      </c>
      <c r="G95" s="7" t="s">
        <v>203</v>
      </c>
      <c r="H95" s="7" t="s">
        <v>52</v>
      </c>
      <c r="I95" s="7" t="s">
        <v>105</v>
      </c>
      <c r="J95" s="5"/>
      <c r="K95" s="5"/>
    </row>
    <row r="96" spans="6:11" ht="15" customHeight="1" thickBot="1">
      <c r="F96" s="6" t="s">
        <v>54</v>
      </c>
      <c r="G96" s="7" t="s">
        <v>204</v>
      </c>
      <c r="H96" s="7" t="s">
        <v>52</v>
      </c>
      <c r="I96" s="7" t="s">
        <v>205</v>
      </c>
      <c r="J96" s="5"/>
      <c r="K96" s="5"/>
    </row>
    <row r="97" spans="6:11" ht="15" customHeight="1" thickBot="1">
      <c r="F97" s="6" t="s">
        <v>55</v>
      </c>
      <c r="G97" s="7" t="s">
        <v>204</v>
      </c>
      <c r="H97" s="7" t="s">
        <v>52</v>
      </c>
      <c r="I97" s="7" t="s">
        <v>205</v>
      </c>
      <c r="J97" s="5"/>
      <c r="K97" s="5"/>
    </row>
    <row r="98" spans="6:11" ht="15" customHeight="1" thickBot="1">
      <c r="F98" s="6" t="s">
        <v>93</v>
      </c>
      <c r="G98" s="7" t="s">
        <v>206</v>
      </c>
      <c r="H98" s="7" t="s">
        <v>44</v>
      </c>
      <c r="I98" s="7" t="s">
        <v>207</v>
      </c>
      <c r="J98" s="5"/>
      <c r="K98" s="5"/>
    </row>
    <row r="99" spans="6:11" ht="15" customHeight="1" thickBot="1">
      <c r="F99" s="6" t="s">
        <v>94</v>
      </c>
      <c r="G99" s="7" t="s">
        <v>208</v>
      </c>
      <c r="H99" s="7" t="s">
        <v>67</v>
      </c>
      <c r="I99" s="7" t="s">
        <v>209</v>
      </c>
      <c r="J99" s="5"/>
      <c r="K99" s="5"/>
    </row>
    <row r="100" spans="6:11" ht="15" customHeight="1" thickBot="1">
      <c r="F100" s="6" t="s">
        <v>95</v>
      </c>
      <c r="G100" s="7" t="s">
        <v>210</v>
      </c>
      <c r="H100" s="7" t="s">
        <v>96</v>
      </c>
      <c r="I100" s="7" t="s">
        <v>211</v>
      </c>
      <c r="J100" s="5"/>
      <c r="K100" s="5"/>
    </row>
    <row r="101" spans="6:11" ht="15" customHeight="1" thickBot="1">
      <c r="F101" s="6" t="s">
        <v>97</v>
      </c>
      <c r="G101" s="7" t="s">
        <v>212</v>
      </c>
      <c r="H101" s="7" t="s">
        <v>44</v>
      </c>
      <c r="I101" s="7" t="s">
        <v>213</v>
      </c>
      <c r="J101" s="5"/>
      <c r="K101" s="5"/>
    </row>
    <row r="102" spans="6:11" ht="15" customHeight="1" thickBot="1">
      <c r="F102" s="6" t="s">
        <v>98</v>
      </c>
      <c r="G102" s="7" t="s">
        <v>214</v>
      </c>
      <c r="H102" s="7" t="s">
        <v>44</v>
      </c>
      <c r="I102" s="7" t="s">
        <v>215</v>
      </c>
      <c r="J102" s="5"/>
      <c r="K102" s="5"/>
    </row>
    <row r="103" spans="6:11" ht="15" customHeight="1" thickBot="1">
      <c r="F103" s="6" t="s">
        <v>99</v>
      </c>
      <c r="G103" s="7" t="s">
        <v>214</v>
      </c>
      <c r="H103" s="7" t="s">
        <v>44</v>
      </c>
      <c r="I103" s="7" t="s">
        <v>215</v>
      </c>
      <c r="J103" s="5"/>
      <c r="K103" s="5"/>
    </row>
    <row r="104" spans="6:11" ht="15" customHeight="1" thickBot="1">
      <c r="F104" s="6" t="s">
        <v>100</v>
      </c>
      <c r="G104" s="7" t="s">
        <v>216</v>
      </c>
      <c r="H104" s="7" t="s">
        <v>101</v>
      </c>
      <c r="I104" s="7" t="s">
        <v>217</v>
      </c>
      <c r="J104" s="5"/>
      <c r="K104" s="5"/>
    </row>
    <row r="105" spans="6:11" ht="15" customHeight="1" thickBot="1">
      <c r="F105" s="6" t="s">
        <v>36</v>
      </c>
      <c r="G105" s="7" t="s">
        <v>218</v>
      </c>
      <c r="H105" s="7"/>
      <c r="I105" s="7"/>
      <c r="J105" s="5"/>
      <c r="K105" s="5"/>
    </row>
    <row r="106" spans="6:11" ht="15" customHeight="1">
      <c r="F106" s="4" t="s">
        <v>102</v>
      </c>
      <c r="G106" s="7" t="s">
        <v>218</v>
      </c>
      <c r="H106" s="5"/>
      <c r="I106" s="5"/>
      <c r="J106" s="5"/>
      <c r="K106" s="5"/>
    </row>
    <row r="107" spans="6:11" ht="15" customHeight="1">
      <c r="F107" s="5"/>
      <c r="G107" s="5"/>
      <c r="H107" s="5"/>
      <c r="I107" s="5"/>
      <c r="J107" s="5"/>
      <c r="K107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Лазуревые струи</vt:lpstr>
      <vt:lpstr>Кольский</vt:lpstr>
      <vt:lpstr>НГ пешка</vt:lpstr>
    </vt:vector>
  </TitlesOfParts>
  <Company>Russian Standard Bank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Дьякова Н.А.</dc:creator>
  <cp:lastModifiedBy>Конг</cp:lastModifiedBy>
  <dcterms:created xsi:type="dcterms:W3CDTF">2018-12-19T14:02:08Z</dcterms:created>
  <dcterms:modified xsi:type="dcterms:W3CDTF">2018-12-22T09:07:48Z</dcterms:modified>
</cp:coreProperties>
</file>