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940" windowHeight="9855"/>
  </bookViews>
  <sheets>
    <sheet name="Ракладка" sheetId="1" r:id="rId1"/>
    <sheet name="dropdown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33" i="1" l="1"/>
  <c r="J73" i="1" s="1"/>
  <c r="C81" i="1" l="1"/>
  <c r="I41" i="1" l="1"/>
  <c r="D36" i="1"/>
  <c r="F36" i="1" s="1"/>
  <c r="C33" i="1"/>
  <c r="D33" i="1" s="1"/>
  <c r="F33" i="1" s="1"/>
  <c r="D40" i="1"/>
  <c r="F40" i="1" s="1"/>
  <c r="D22" i="1"/>
  <c r="F22" i="1" s="1"/>
  <c r="E22" i="1" s="1"/>
  <c r="D35" i="1"/>
  <c r="G35" i="1" s="1"/>
  <c r="D34" i="1"/>
  <c r="F34" i="1" s="1"/>
  <c r="E34" i="1" s="1"/>
  <c r="C73" i="1" s="1"/>
  <c r="D23" i="1"/>
  <c r="H23" i="1" s="1"/>
  <c r="D32" i="1"/>
  <c r="H32" i="1" s="1"/>
  <c r="E32" i="1" s="1"/>
  <c r="C71" i="1" s="1"/>
  <c r="D31" i="1"/>
  <c r="G31" i="1" s="1"/>
  <c r="E31" i="1" s="1"/>
  <c r="C70" i="1" s="1"/>
  <c r="D30" i="1"/>
  <c r="F30" i="1" s="1"/>
  <c r="E30" i="1" s="1"/>
  <c r="C69" i="1" s="1"/>
  <c r="D29" i="1"/>
  <c r="H29" i="1" s="1"/>
  <c r="E29" i="1" s="1"/>
  <c r="C68" i="1" s="1"/>
  <c r="D28" i="1"/>
  <c r="G28" i="1" s="1"/>
  <c r="E28" i="1" s="1"/>
  <c r="C67" i="1" s="1"/>
  <c r="D27" i="1"/>
  <c r="F27" i="1" s="1"/>
  <c r="E27" i="1" s="1"/>
  <c r="C66" i="1" s="1"/>
  <c r="D26" i="1"/>
  <c r="H26" i="1" s="1"/>
  <c r="E26" i="1" s="1"/>
  <c r="C65" i="1" s="1"/>
  <c r="D25" i="1"/>
  <c r="G25" i="1" s="1"/>
  <c r="E25" i="1" s="1"/>
  <c r="C64" i="1" s="1"/>
  <c r="D24" i="1"/>
  <c r="F24" i="1" s="1"/>
  <c r="E24" i="1" s="1"/>
  <c r="C63" i="1" s="1"/>
  <c r="D39" i="1"/>
  <c r="H39" i="1" s="1"/>
  <c r="E39" i="1" s="1"/>
  <c r="C75" i="1" s="1"/>
  <c r="D38" i="1"/>
  <c r="G38" i="1" s="1"/>
  <c r="E38" i="1" s="1"/>
  <c r="C74" i="1" s="1"/>
  <c r="D37" i="1"/>
  <c r="F37" i="1" s="1"/>
  <c r="E37" i="1" s="1"/>
  <c r="D21" i="1"/>
  <c r="J21" i="1" s="1"/>
  <c r="D20" i="1"/>
  <c r="H20" i="1" s="1"/>
  <c r="D11" i="1"/>
  <c r="M11" i="1" s="1"/>
  <c r="I11" i="1" s="1"/>
  <c r="J54" i="1" s="1"/>
  <c r="D8" i="1"/>
  <c r="J8" i="1" s="1"/>
  <c r="E8" i="1" s="1"/>
  <c r="C51" i="1" s="1"/>
  <c r="D12" i="1"/>
  <c r="J12" i="1" s="1"/>
  <c r="E20" i="1" l="1"/>
  <c r="G36" i="1"/>
  <c r="H36" i="1" s="1"/>
  <c r="J36" i="1" s="1"/>
  <c r="K36" i="1" s="1"/>
  <c r="L36" i="1" s="1"/>
  <c r="G40" i="1"/>
  <c r="H40" i="1" s="1"/>
  <c r="J40" i="1" s="1"/>
  <c r="K40" i="1" s="1"/>
  <c r="L40" i="1" s="1"/>
  <c r="G33" i="1"/>
  <c r="H33" i="1" s="1"/>
  <c r="H35" i="1"/>
  <c r="E35" i="1" s="1"/>
  <c r="L35" i="1"/>
  <c r="H12" i="1"/>
  <c r="E12" i="1" s="1"/>
  <c r="C54" i="1" s="1"/>
  <c r="G23" i="1"/>
  <c r="E23" i="1" s="1"/>
  <c r="C55" i="1" s="1"/>
  <c r="K23" i="1"/>
  <c r="L12" i="1"/>
  <c r="M8" i="1"/>
  <c r="I8" i="1" s="1"/>
  <c r="J51" i="1" s="1"/>
  <c r="H21" i="1"/>
  <c r="J27" i="1"/>
  <c r="J37" i="1"/>
  <c r="I37" i="1" s="1"/>
  <c r="G21" i="1"/>
  <c r="J24" i="1"/>
  <c r="K28" i="1"/>
  <c r="I28" i="1" s="1"/>
  <c r="J68" i="1" s="1"/>
  <c r="K25" i="1"/>
  <c r="I25" i="1" s="1"/>
  <c r="J65" i="1" s="1"/>
  <c r="M27" i="1"/>
  <c r="M24" i="1"/>
  <c r="L32" i="1"/>
  <c r="I32" i="1" s="1"/>
  <c r="J72" i="1" s="1"/>
  <c r="J22" i="1"/>
  <c r="M21" i="1"/>
  <c r="G11" i="1"/>
  <c r="E11" i="1" s="1"/>
  <c r="L26" i="1"/>
  <c r="I26" i="1" s="1"/>
  <c r="J66" i="1" s="1"/>
  <c r="J34" i="1"/>
  <c r="I34" i="1" s="1"/>
  <c r="J74" i="1" s="1"/>
  <c r="K38" i="1"/>
  <c r="I38" i="1" s="1"/>
  <c r="J75" i="1" s="1"/>
  <c r="I36" i="1"/>
  <c r="L21" i="1"/>
  <c r="K12" i="1"/>
  <c r="I12" i="1" s="1"/>
  <c r="L20" i="1"/>
  <c r="L23" i="1"/>
  <c r="M22" i="1"/>
  <c r="L29" i="1"/>
  <c r="I29" i="1" s="1"/>
  <c r="J69" i="1" s="1"/>
  <c r="K35" i="1"/>
  <c r="L39" i="1"/>
  <c r="I39" i="1" s="1"/>
  <c r="J76" i="1" s="1"/>
  <c r="J30" i="1"/>
  <c r="K31" i="1"/>
  <c r="I31" i="1" s="1"/>
  <c r="J71" i="1" s="1"/>
  <c r="F21" i="1"/>
  <c r="K21" i="1"/>
  <c r="D4" i="1"/>
  <c r="D3" i="1"/>
  <c r="D5" i="1"/>
  <c r="D7" i="1"/>
  <c r="D9" i="1"/>
  <c r="D10" i="1"/>
  <c r="D13" i="1"/>
  <c r="D14" i="1"/>
  <c r="D15" i="1"/>
  <c r="D16" i="1"/>
  <c r="D17" i="1"/>
  <c r="D18" i="1"/>
  <c r="D19" i="1"/>
  <c r="D6" i="1"/>
  <c r="D2" i="1"/>
  <c r="E36" i="1" l="1"/>
  <c r="E33" i="1"/>
  <c r="C72" i="1" s="1"/>
  <c r="E21" i="1"/>
  <c r="I40" i="1"/>
  <c r="J77" i="1" s="1"/>
  <c r="E40" i="1"/>
  <c r="C76" i="1" s="1"/>
  <c r="I35" i="1"/>
  <c r="J55" i="1" s="1"/>
  <c r="I23" i="1"/>
  <c r="J63" i="1" s="1"/>
  <c r="I22" i="1"/>
  <c r="J62" i="1" s="1"/>
  <c r="I24" i="1"/>
  <c r="J64" i="1" s="1"/>
  <c r="I27" i="1"/>
  <c r="J67" i="1" s="1"/>
  <c r="G6" i="1"/>
  <c r="E6" i="1" s="1"/>
  <c r="C49" i="1" s="1"/>
  <c r="K6" i="1"/>
  <c r="I6" i="1" s="1"/>
  <c r="J49" i="1" s="1"/>
  <c r="G16" i="1"/>
  <c r="M5" i="1"/>
  <c r="I5" i="1" s="1"/>
  <c r="J48" i="1" s="1"/>
  <c r="J5" i="1"/>
  <c r="E5" i="1" s="1"/>
  <c r="C48" i="1" s="1"/>
  <c r="G19" i="1"/>
  <c r="K19" i="1"/>
  <c r="H15" i="1"/>
  <c r="E15" i="1" s="1"/>
  <c r="C58" i="1" s="1"/>
  <c r="L15" i="1"/>
  <c r="I15" i="1" s="1"/>
  <c r="J58" i="1" s="1"/>
  <c r="H10" i="1"/>
  <c r="E10" i="1" s="1"/>
  <c r="C53" i="1" s="1"/>
  <c r="L10" i="1"/>
  <c r="I10" i="1" s="1"/>
  <c r="J53" i="1" s="1"/>
  <c r="G3" i="1"/>
  <c r="E3" i="1" s="1"/>
  <c r="C46" i="1" s="1"/>
  <c r="K3" i="1"/>
  <c r="I3" i="1" s="1"/>
  <c r="J46" i="1" s="1"/>
  <c r="F18" i="1"/>
  <c r="J18" i="1"/>
  <c r="M18" i="1"/>
  <c r="G14" i="1"/>
  <c r="E14" i="1" s="1"/>
  <c r="C57" i="1" s="1"/>
  <c r="K14" i="1"/>
  <c r="I14" i="1" s="1"/>
  <c r="J57" i="1" s="1"/>
  <c r="G9" i="1"/>
  <c r="E9" i="1" s="1"/>
  <c r="C52" i="1" s="1"/>
  <c r="K9" i="1"/>
  <c r="I9" i="1" s="1"/>
  <c r="J52" i="1" s="1"/>
  <c r="H4" i="1"/>
  <c r="E4" i="1" s="1"/>
  <c r="C47" i="1" s="1"/>
  <c r="L4" i="1"/>
  <c r="I4" i="1" s="1"/>
  <c r="J47" i="1" s="1"/>
  <c r="J2" i="1"/>
  <c r="E2" i="1" s="1"/>
  <c r="C45" i="1" s="1"/>
  <c r="M2" i="1"/>
  <c r="I2" i="1" s="1"/>
  <c r="J45" i="1" s="1"/>
  <c r="J13" i="1"/>
  <c r="E13" i="1" s="1"/>
  <c r="C56" i="1" s="1"/>
  <c r="M13" i="1"/>
  <c r="I13" i="1" s="1"/>
  <c r="J56" i="1" s="1"/>
  <c r="H7" i="1"/>
  <c r="E7" i="1" s="1"/>
  <c r="C50" i="1" s="1"/>
  <c r="L7" i="1"/>
  <c r="I7" i="1" s="1"/>
  <c r="J50" i="1" s="1"/>
  <c r="I21" i="1"/>
  <c r="J61" i="1" s="1"/>
  <c r="I30" i="1"/>
  <c r="J70" i="1" s="1"/>
  <c r="G17" i="1"/>
  <c r="C62" i="1" l="1"/>
  <c r="C61" i="1"/>
  <c r="E18" i="1"/>
  <c r="E19" i="1"/>
  <c r="F45" i="1"/>
  <c r="H16" i="1"/>
  <c r="J16" i="1" s="1"/>
  <c r="E16" i="1" s="1"/>
  <c r="C59" i="1" s="1"/>
  <c r="H17" i="1"/>
  <c r="J17" i="1" s="1"/>
  <c r="K17" i="1" l="1"/>
  <c r="E17" i="1"/>
  <c r="C60" i="1" s="1"/>
  <c r="G45" i="1" s="1"/>
  <c r="K16" i="1"/>
  <c r="L16" i="1" l="1"/>
  <c r="M16" i="1" s="1"/>
  <c r="I16" i="1"/>
  <c r="J59" i="1" s="1"/>
  <c r="L17" i="1"/>
  <c r="M17" i="1" s="1"/>
  <c r="I17" i="1"/>
  <c r="J60" i="1" s="1"/>
</calcChain>
</file>

<file path=xl/sharedStrings.xml><?xml version="1.0" encoding="utf-8"?>
<sst xmlns="http://schemas.openxmlformats.org/spreadsheetml/2006/main" count="223" uniqueCount="87">
  <si>
    <t>Чечевица</t>
  </si>
  <si>
    <t>Рис</t>
  </si>
  <si>
    <t>На человека</t>
  </si>
  <si>
    <t>На группу</t>
  </si>
  <si>
    <t>Овсянка</t>
  </si>
  <si>
    <t>Поезд</t>
  </si>
  <si>
    <t>Завтрак</t>
  </si>
  <si>
    <t xml:space="preserve">Обед </t>
  </si>
  <si>
    <t>Ужин</t>
  </si>
  <si>
    <t>Цукаты</t>
  </si>
  <si>
    <t>Изюм</t>
  </si>
  <si>
    <t>Хлебцы щедрые</t>
  </si>
  <si>
    <t>Сыр твердый</t>
  </si>
  <si>
    <t>Хлеб бородинский</t>
  </si>
  <si>
    <t>Сыр в черевицу</t>
  </si>
  <si>
    <t>Грудинка</t>
  </si>
  <si>
    <t>Конфеты</t>
  </si>
  <si>
    <t>Печенье</t>
  </si>
  <si>
    <t>Кофе</t>
  </si>
  <si>
    <t>Сахар</t>
  </si>
  <si>
    <t>Суп из пакета 1</t>
  </si>
  <si>
    <t>Суп из пакета 2</t>
  </si>
  <si>
    <t>Суп из пакета 3</t>
  </si>
  <si>
    <t>Мармелад</t>
  </si>
  <si>
    <t>Обед</t>
  </si>
  <si>
    <t>Сникерс</t>
  </si>
  <si>
    <t>Кит-кат</t>
  </si>
  <si>
    <t>Твикс</t>
  </si>
  <si>
    <t>Чай</t>
  </si>
  <si>
    <t>Перекус</t>
  </si>
  <si>
    <t>Орехи</t>
  </si>
  <si>
    <t>Сухофрукты</t>
  </si>
  <si>
    <t>Макароны</t>
  </si>
  <si>
    <t xml:space="preserve">Гречка </t>
  </si>
  <si>
    <t>Бургур</t>
  </si>
  <si>
    <t>Хлебцы молодцы</t>
  </si>
  <si>
    <t>Хлеб пшеничный</t>
  </si>
  <si>
    <t>Приправа</t>
  </si>
  <si>
    <t>Тушенка кронидов</t>
  </si>
  <si>
    <t>Сыр плавленый в слайсах</t>
  </si>
  <si>
    <t>Шоколад</t>
  </si>
  <si>
    <t>Вафли</t>
  </si>
  <si>
    <t>Из Москвы</t>
  </si>
  <si>
    <t>75 ул Ахинтам, магазин))</t>
  </si>
  <si>
    <t>Ужин в Сочи</t>
  </si>
  <si>
    <t>Завтрак в поезде</t>
  </si>
  <si>
    <t>Сушеные кальмары</t>
  </si>
  <si>
    <t>Сок</t>
  </si>
  <si>
    <t>Big Bon</t>
  </si>
  <si>
    <t>Мюсли Ого фруктовые</t>
  </si>
  <si>
    <t>Салат (огурцы, помидоры)</t>
  </si>
  <si>
    <t>Бекон</t>
  </si>
  <si>
    <t>Завтрак (30.12, 31.12)</t>
  </si>
  <si>
    <t xml:space="preserve">Колбаса с/к </t>
  </si>
  <si>
    <t>Тунец</t>
  </si>
  <si>
    <t>Из Москвы на 4 раза</t>
  </si>
  <si>
    <t>Закупка в Москве</t>
  </si>
  <si>
    <t>Закупка в Б. Кичмай (до обеда) 03.01.2019</t>
  </si>
  <si>
    <t>Суп из пакета</t>
  </si>
  <si>
    <t>Продукт</t>
  </si>
  <si>
    <t>Покупает и несет</t>
  </si>
  <si>
    <t>Вес</t>
  </si>
  <si>
    <t>Коммент</t>
  </si>
  <si>
    <t>Леша</t>
  </si>
  <si>
    <t>Надя</t>
  </si>
  <si>
    <t>универсальная or смесь трав</t>
  </si>
  <si>
    <t>2 разные</t>
  </si>
  <si>
    <t>2 шт</t>
  </si>
  <si>
    <t>Столбец1</t>
  </si>
  <si>
    <t>на 4 раза</t>
  </si>
  <si>
    <t>7 разных</t>
  </si>
  <si>
    <t>2 уп по 100г</t>
  </si>
  <si>
    <t>1 уп</t>
  </si>
  <si>
    <t>с поезда</t>
  </si>
  <si>
    <t>Бекон нарезка</t>
  </si>
  <si>
    <t>4 пакетика</t>
  </si>
  <si>
    <t>на 2 раза</t>
  </si>
  <si>
    <t>оставить часть на ужин 31.12</t>
  </si>
  <si>
    <t>1 банка</t>
  </si>
  <si>
    <t>Огурец</t>
  </si>
  <si>
    <t>Помидор</t>
  </si>
  <si>
    <t>Check</t>
  </si>
  <si>
    <t>сожрать 1/2, остальное оставить на о. 31.12, з. 1.01</t>
  </si>
  <si>
    <t>Суш. кальмары</t>
  </si>
  <si>
    <t>Тушенка/аналог</t>
  </si>
  <si>
    <t>3 дня + завтрак 3.01</t>
  </si>
  <si>
    <t>Закупка в Б. Кичмай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</si>
</sst>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5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3" xfId="0" applyFill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0" xfId="0" applyFill="1" applyBorder="1" applyAlignment="1">
      <alignment horizontal="center" vertical="center"/>
    </xf>
    <xf numFmtId="0" fontId="0" fillId="9" borderId="7" xfId="0" applyFill="1" applyBorder="1"/>
    <xf numFmtId="0" fontId="0" fillId="9" borderId="9" xfId="0" applyFill="1" applyBorder="1"/>
    <xf numFmtId="0" fontId="0" fillId="9" borderId="8" xfId="0" applyFill="1" applyBorder="1"/>
    <xf numFmtId="0" fontId="0" fillId="9" borderId="6" xfId="0" applyFill="1" applyBorder="1"/>
    <xf numFmtId="0" fontId="0" fillId="0" borderId="0" xfId="0" applyFill="1" applyBorder="1" applyAlignment="1">
      <alignment vertical="center"/>
    </xf>
    <xf numFmtId="0" fontId="0" fillId="3" borderId="3" xfId="0" applyFill="1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" xfId="0" applyFill="1" applyBorder="1"/>
    <xf numFmtId="0" fontId="0" fillId="0" borderId="9" xfId="0" applyFill="1" applyBorder="1"/>
    <xf numFmtId="0" fontId="0" fillId="9" borderId="4" xfId="0" applyFill="1" applyBorder="1"/>
    <xf numFmtId="0" fontId="0" fillId="0" borderId="11" xfId="0" applyBorder="1"/>
    <xf numFmtId="0" fontId="0" fillId="0" borderId="5" xfId="0" applyBorder="1"/>
    <xf numFmtId="0" fontId="0" fillId="0" borderId="4" xfId="0" applyBorder="1" applyAlignment="1">
      <alignment horizontal="center" wrapText="1"/>
    </xf>
    <xf numFmtId="0" fontId="0" fillId="0" borderId="0" xfId="0" applyFill="1" applyBorder="1"/>
    <xf numFmtId="0" fontId="0" fillId="0" borderId="12" xfId="0" applyBorder="1"/>
    <xf numFmtId="0" fontId="0" fillId="0" borderId="1" xfId="0" applyBorder="1" applyAlignment="1">
      <alignment wrapText="1"/>
    </xf>
    <xf numFmtId="0" fontId="0" fillId="0" borderId="8" xfId="0" applyFill="1" applyBorder="1"/>
    <xf numFmtId="0" fontId="1" fillId="0" borderId="3" xfId="0" applyFont="1" applyBorder="1"/>
    <xf numFmtId="0" fontId="0" fillId="0" borderId="6" xfId="0" applyBorder="1"/>
    <xf numFmtId="0" fontId="1" fillId="0" borderId="6" xfId="0" applyFont="1" applyBorder="1"/>
    <xf numFmtId="0" fontId="2" fillId="0" borderId="8" xfId="0" applyFont="1" applyBorder="1" applyAlignment="1">
      <alignment wrapText="1"/>
    </xf>
    <xf numFmtId="0" fontId="0" fillId="10" borderId="4" xfId="0" applyFill="1" applyBorder="1"/>
    <xf numFmtId="0" fontId="0" fillId="10" borderId="13" xfId="0" applyFill="1" applyBorder="1"/>
    <xf numFmtId="0" fontId="0" fillId="0" borderId="7" xfId="0" applyFill="1" applyBorder="1"/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1" borderId="4" xfId="0" applyFill="1" applyBorder="1"/>
    <xf numFmtId="0" fontId="0" fillId="11" borderId="5" xfId="0" applyFill="1" applyBorder="1"/>
    <xf numFmtId="0" fontId="0" fillId="12" borderId="7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8" borderId="7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left" vertical="top" wrapText="1"/>
    </xf>
    <xf numFmtId="0" fontId="0" fillId="10" borderId="6" xfId="0" applyFill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257175</xdr:colOff>
      <xdr:row>2</xdr:row>
      <xdr:rowOff>83822</xdr:rowOff>
    </xdr:from>
    <xdr:to>
      <xdr:col>32</xdr:col>
      <xdr:colOff>369765</xdr:colOff>
      <xdr:row>24</xdr:row>
      <xdr:rowOff>132447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58900" y="1036322"/>
          <a:ext cx="8037390" cy="42396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A3" totalsRowShown="0">
  <autoFilter ref="A1:A3"/>
  <tableColumns count="1">
    <tableColumn id="1" name="Столбец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abSelected="1" topLeftCell="A19" workbookViewId="0">
      <selection activeCell="G85" sqref="G85"/>
    </sheetView>
  </sheetViews>
  <sheetFormatPr defaultRowHeight="15" x14ac:dyDescent="0.25"/>
  <cols>
    <col min="2" max="2" width="24.28515625" customWidth="1"/>
    <col min="3" max="3" width="10.5703125" customWidth="1"/>
    <col min="4" max="4" width="10.42578125" customWidth="1"/>
    <col min="5" max="5" width="12.28515625" customWidth="1"/>
    <col min="6" max="6" width="10" customWidth="1"/>
    <col min="7" max="7" width="10.28515625" customWidth="1"/>
    <col min="8" max="8" width="10.7109375" customWidth="1"/>
    <col min="9" max="9" width="17.85546875" customWidth="1"/>
    <col min="10" max="10" width="10.28515625" customWidth="1"/>
    <col min="11" max="11" width="10.85546875" customWidth="1"/>
    <col min="12" max="12" width="10.140625" customWidth="1"/>
    <col min="13" max="13" width="10.85546875" customWidth="1"/>
    <col min="14" max="14" width="19.28515625" customWidth="1"/>
    <col min="15" max="15" width="13.7109375" customWidth="1"/>
    <col min="16" max="16" width="11.85546875" customWidth="1"/>
    <col min="17" max="17" width="26.85546875" customWidth="1"/>
  </cols>
  <sheetData>
    <row r="1" spans="1:21" ht="60" x14ac:dyDescent="0.25">
      <c r="A1" s="1"/>
      <c r="B1" s="1">
        <v>2</v>
      </c>
      <c r="C1" s="24" t="s">
        <v>2</v>
      </c>
      <c r="D1" s="30" t="s">
        <v>3</v>
      </c>
      <c r="E1" s="30" t="s">
        <v>56</v>
      </c>
      <c r="F1" s="23">
        <v>43465</v>
      </c>
      <c r="G1" s="23">
        <v>43466</v>
      </c>
      <c r="H1" s="23">
        <v>43467</v>
      </c>
      <c r="I1" s="62" t="s">
        <v>57</v>
      </c>
      <c r="J1" s="23">
        <v>43468</v>
      </c>
      <c r="K1" s="23">
        <v>43469</v>
      </c>
      <c r="L1" s="23">
        <v>43470</v>
      </c>
      <c r="M1" s="23">
        <v>43471</v>
      </c>
      <c r="P1" s="14" t="s">
        <v>5</v>
      </c>
      <c r="Q1" s="15"/>
    </row>
    <row r="2" spans="1:21" ht="15" customHeight="1" x14ac:dyDescent="0.25">
      <c r="A2" s="45" t="s">
        <v>6</v>
      </c>
      <c r="B2" s="10" t="s">
        <v>0</v>
      </c>
      <c r="C2" s="4">
        <v>60</v>
      </c>
      <c r="D2" s="6">
        <f t="shared" ref="D2:D40" si="0">C2*$B$1</f>
        <v>120</v>
      </c>
      <c r="E2" s="28">
        <f>J2</f>
        <v>120</v>
      </c>
      <c r="F2" s="48" t="s">
        <v>45</v>
      </c>
      <c r="G2" s="14"/>
      <c r="H2" s="28"/>
      <c r="I2" s="63">
        <f>SUM(K2:M2)</f>
        <v>120</v>
      </c>
      <c r="J2" s="15">
        <f>$D$2</f>
        <v>120</v>
      </c>
      <c r="K2" s="14"/>
      <c r="L2" s="14"/>
      <c r="M2" s="14">
        <f>$D$2</f>
        <v>120</v>
      </c>
      <c r="P2" s="48" t="s">
        <v>52</v>
      </c>
      <c r="Q2" s="15" t="s">
        <v>49</v>
      </c>
      <c r="U2" t="s">
        <v>43</v>
      </c>
    </row>
    <row r="3" spans="1:21" x14ac:dyDescent="0.25">
      <c r="A3" s="46"/>
      <c r="B3" s="10" t="s">
        <v>4</v>
      </c>
      <c r="C3" s="4">
        <v>60</v>
      </c>
      <c r="D3" s="6">
        <f t="shared" si="0"/>
        <v>120</v>
      </c>
      <c r="E3" s="29">
        <f>SUM(G3:H3)</f>
        <v>120</v>
      </c>
      <c r="F3" s="49"/>
      <c r="G3" s="13">
        <f>$D$3</f>
        <v>120</v>
      </c>
      <c r="H3" s="29"/>
      <c r="I3" s="64">
        <f t="shared" ref="I3:I17" si="1">SUM(K3:M3)</f>
        <v>120</v>
      </c>
      <c r="J3" s="2"/>
      <c r="K3" s="13">
        <f>$D$3</f>
        <v>120</v>
      </c>
      <c r="L3" s="13"/>
      <c r="M3" s="13"/>
      <c r="P3" s="49"/>
      <c r="Q3" s="2" t="s">
        <v>47</v>
      </c>
    </row>
    <row r="4" spans="1:21" x14ac:dyDescent="0.25">
      <c r="A4" s="46"/>
      <c r="B4" s="10" t="s">
        <v>1</v>
      </c>
      <c r="C4" s="4">
        <v>60</v>
      </c>
      <c r="D4" s="6">
        <f t="shared" si="0"/>
        <v>120</v>
      </c>
      <c r="E4" s="29">
        <f t="shared" ref="E4:E15" si="2">SUM(G4:H4)</f>
        <v>120</v>
      </c>
      <c r="F4" s="49"/>
      <c r="G4" s="13"/>
      <c r="H4" s="29">
        <f>$D$4</f>
        <v>120</v>
      </c>
      <c r="I4" s="64">
        <f t="shared" si="1"/>
        <v>120</v>
      </c>
      <c r="J4" s="2"/>
      <c r="K4" s="13"/>
      <c r="L4" s="13">
        <f>$D$4</f>
        <v>120</v>
      </c>
      <c r="M4" s="13"/>
      <c r="P4" s="50"/>
      <c r="Q4" s="3" t="s">
        <v>18</v>
      </c>
    </row>
    <row r="5" spans="1:21" x14ac:dyDescent="0.25">
      <c r="A5" s="46"/>
      <c r="B5" s="10" t="s">
        <v>14</v>
      </c>
      <c r="C5" s="4">
        <v>25</v>
      </c>
      <c r="D5" s="6">
        <f>C5*$B$1</f>
        <v>50</v>
      </c>
      <c r="E5" s="29">
        <f>J5</f>
        <v>50</v>
      </c>
      <c r="F5" s="49"/>
      <c r="G5" s="13"/>
      <c r="H5" s="29"/>
      <c r="I5" s="64">
        <f t="shared" si="1"/>
        <v>50</v>
      </c>
      <c r="J5" s="2">
        <f>$D$5</f>
        <v>50</v>
      </c>
      <c r="K5" s="13"/>
      <c r="L5" s="13"/>
      <c r="M5" s="13">
        <f>$D$5</f>
        <v>50</v>
      </c>
      <c r="P5" s="52" t="s">
        <v>7</v>
      </c>
      <c r="Q5" s="15" t="s">
        <v>48</v>
      </c>
    </row>
    <row r="6" spans="1:21" x14ac:dyDescent="0.25">
      <c r="A6" s="46"/>
      <c r="B6" s="10" t="s">
        <v>9</v>
      </c>
      <c r="C6" s="4">
        <v>40</v>
      </c>
      <c r="D6" s="6">
        <f>C6*$B$1</f>
        <v>80</v>
      </c>
      <c r="E6" s="29">
        <f t="shared" si="2"/>
        <v>80</v>
      </c>
      <c r="F6" s="49"/>
      <c r="G6" s="13">
        <f>$D$6</f>
        <v>80</v>
      </c>
      <c r="H6" s="29"/>
      <c r="I6" s="64">
        <f t="shared" si="1"/>
        <v>80</v>
      </c>
      <c r="J6" s="2"/>
      <c r="K6" s="13">
        <f>$D$6</f>
        <v>80</v>
      </c>
      <c r="L6" s="13"/>
      <c r="M6" s="13"/>
      <c r="P6" s="53"/>
      <c r="Q6" s="2" t="s">
        <v>13</v>
      </c>
    </row>
    <row r="7" spans="1:21" x14ac:dyDescent="0.25">
      <c r="A7" s="46"/>
      <c r="B7" s="10" t="s">
        <v>10</v>
      </c>
      <c r="C7" s="4">
        <v>20</v>
      </c>
      <c r="D7" s="6">
        <f t="shared" si="0"/>
        <v>40</v>
      </c>
      <c r="E7" s="29">
        <f t="shared" si="2"/>
        <v>40</v>
      </c>
      <c r="F7" s="49"/>
      <c r="G7" s="13"/>
      <c r="H7" s="29">
        <f>$D$7</f>
        <v>40</v>
      </c>
      <c r="I7" s="64">
        <f t="shared" si="1"/>
        <v>40</v>
      </c>
      <c r="J7" s="2"/>
      <c r="K7" s="13"/>
      <c r="L7" s="13">
        <f>$D$7</f>
        <v>40</v>
      </c>
      <c r="M7" s="13"/>
      <c r="P7" s="53"/>
      <c r="Q7" s="2" t="s">
        <v>54</v>
      </c>
    </row>
    <row r="8" spans="1:21" x14ac:dyDescent="0.25">
      <c r="A8" s="46"/>
      <c r="B8" s="10" t="s">
        <v>15</v>
      </c>
      <c r="C8" s="5">
        <v>30</v>
      </c>
      <c r="D8" s="7">
        <f t="shared" si="0"/>
        <v>60</v>
      </c>
      <c r="E8" s="29">
        <f>J8</f>
        <v>60</v>
      </c>
      <c r="F8" s="49"/>
      <c r="G8" s="13"/>
      <c r="H8" s="29"/>
      <c r="I8" s="64">
        <f t="shared" si="1"/>
        <v>60</v>
      </c>
      <c r="J8" s="2">
        <f>$D$8</f>
        <v>60</v>
      </c>
      <c r="K8" s="13"/>
      <c r="L8" s="13"/>
      <c r="M8" s="13">
        <f>$D$8</f>
        <v>60</v>
      </c>
      <c r="P8" s="54"/>
      <c r="Q8" s="3" t="s">
        <v>28</v>
      </c>
    </row>
    <row r="9" spans="1:21" x14ac:dyDescent="0.25">
      <c r="A9" s="46"/>
      <c r="B9" s="10" t="s">
        <v>12</v>
      </c>
      <c r="C9" s="4">
        <v>40</v>
      </c>
      <c r="D9" s="6">
        <f t="shared" si="0"/>
        <v>80</v>
      </c>
      <c r="E9" s="29">
        <f t="shared" si="2"/>
        <v>80</v>
      </c>
      <c r="F9" s="49"/>
      <c r="G9" s="13">
        <f>$D$9</f>
        <v>80</v>
      </c>
      <c r="H9" s="29"/>
      <c r="I9" s="64">
        <f t="shared" si="1"/>
        <v>80</v>
      </c>
      <c r="J9" s="2"/>
      <c r="K9" s="13">
        <f>$D$9</f>
        <v>80</v>
      </c>
      <c r="L9" s="13"/>
      <c r="M9" s="13"/>
      <c r="P9" s="52" t="s">
        <v>8</v>
      </c>
      <c r="Q9" s="15" t="s">
        <v>50</v>
      </c>
    </row>
    <row r="10" spans="1:21" x14ac:dyDescent="0.25">
      <c r="A10" s="46"/>
      <c r="B10" s="10" t="s">
        <v>39</v>
      </c>
      <c r="C10" s="4">
        <v>30</v>
      </c>
      <c r="D10" s="6">
        <f t="shared" si="0"/>
        <v>60</v>
      </c>
      <c r="E10" s="29">
        <f t="shared" si="2"/>
        <v>60</v>
      </c>
      <c r="F10" s="49"/>
      <c r="G10" s="13"/>
      <c r="H10" s="29">
        <f>$D$10</f>
        <v>60</v>
      </c>
      <c r="I10" s="64">
        <f t="shared" si="1"/>
        <v>60</v>
      </c>
      <c r="J10" s="2"/>
      <c r="K10" s="13"/>
      <c r="L10" s="13">
        <f>$D$10</f>
        <v>60</v>
      </c>
      <c r="M10" s="13"/>
      <c r="P10" s="53"/>
      <c r="Q10" s="2" t="s">
        <v>36</v>
      </c>
    </row>
    <row r="11" spans="1:21" x14ac:dyDescent="0.25">
      <c r="A11" s="46"/>
      <c r="B11" s="10" t="s">
        <v>36</v>
      </c>
      <c r="C11" s="5">
        <v>40</v>
      </c>
      <c r="D11" s="7">
        <f t="shared" si="0"/>
        <v>80</v>
      </c>
      <c r="E11" s="29">
        <f>G11</f>
        <v>80</v>
      </c>
      <c r="F11" s="49"/>
      <c r="G11" s="13">
        <f>$D$11</f>
        <v>80</v>
      </c>
      <c r="H11" s="29"/>
      <c r="I11" s="64">
        <f t="shared" si="1"/>
        <v>80</v>
      </c>
      <c r="K11" s="13"/>
      <c r="L11" s="13"/>
      <c r="M11" s="13">
        <f>$D$11</f>
        <v>80</v>
      </c>
      <c r="P11" s="53"/>
      <c r="Q11" s="2" t="s">
        <v>51</v>
      </c>
    </row>
    <row r="12" spans="1:21" x14ac:dyDescent="0.25">
      <c r="A12" s="46"/>
      <c r="B12" s="10" t="s">
        <v>35</v>
      </c>
      <c r="C12" s="4">
        <v>25</v>
      </c>
      <c r="D12" s="6">
        <f t="shared" si="0"/>
        <v>50</v>
      </c>
      <c r="E12" s="29">
        <f t="shared" si="2"/>
        <v>50</v>
      </c>
      <c r="F12" s="49"/>
      <c r="H12" s="29">
        <f>$D$12</f>
        <v>50</v>
      </c>
      <c r="I12" s="64">
        <f t="shared" si="1"/>
        <v>100</v>
      </c>
      <c r="J12" s="2">
        <f>$D$12</f>
        <v>50</v>
      </c>
      <c r="K12" s="13">
        <f>$D$12</f>
        <v>50</v>
      </c>
      <c r="L12" s="13">
        <f>$D$12</f>
        <v>50</v>
      </c>
      <c r="M12" s="13"/>
      <c r="P12" s="54"/>
      <c r="Q12" s="3" t="s">
        <v>28</v>
      </c>
    </row>
    <row r="13" spans="1:21" x14ac:dyDescent="0.25">
      <c r="A13" s="46"/>
      <c r="B13" s="10" t="s">
        <v>40</v>
      </c>
      <c r="C13" s="5">
        <v>50</v>
      </c>
      <c r="D13" s="6">
        <f t="shared" si="0"/>
        <v>100</v>
      </c>
      <c r="E13" s="29">
        <f>J13</f>
        <v>100</v>
      </c>
      <c r="F13" s="49"/>
      <c r="G13" s="13"/>
      <c r="H13" s="29"/>
      <c r="I13" s="64">
        <f t="shared" si="1"/>
        <v>100</v>
      </c>
      <c r="J13" s="2">
        <f>$D$13</f>
        <v>100</v>
      </c>
      <c r="K13" s="13"/>
      <c r="L13" s="13"/>
      <c r="M13" s="13">
        <f>$D$13</f>
        <v>100</v>
      </c>
    </row>
    <row r="14" spans="1:21" x14ac:dyDescent="0.25">
      <c r="A14" s="46"/>
      <c r="B14" s="10" t="s">
        <v>16</v>
      </c>
      <c r="C14" s="5">
        <v>40</v>
      </c>
      <c r="D14" s="6">
        <f t="shared" si="0"/>
        <v>80</v>
      </c>
      <c r="E14" s="29">
        <f t="shared" si="2"/>
        <v>80</v>
      </c>
      <c r="F14" s="49"/>
      <c r="G14" s="13">
        <f>$D$14</f>
        <v>80</v>
      </c>
      <c r="H14" s="29"/>
      <c r="I14" s="64">
        <f t="shared" si="1"/>
        <v>80</v>
      </c>
      <c r="J14" s="2"/>
      <c r="K14" s="13">
        <f>$D$14</f>
        <v>80</v>
      </c>
      <c r="L14" s="13"/>
      <c r="M14" s="13"/>
    </row>
    <row r="15" spans="1:21" x14ac:dyDescent="0.25">
      <c r="A15" s="46"/>
      <c r="B15" s="10" t="s">
        <v>17</v>
      </c>
      <c r="C15" s="5">
        <v>40</v>
      </c>
      <c r="D15" s="6">
        <f t="shared" si="0"/>
        <v>80</v>
      </c>
      <c r="E15" s="29">
        <f t="shared" si="2"/>
        <v>80</v>
      </c>
      <c r="F15" s="49"/>
      <c r="G15" s="13"/>
      <c r="H15" s="29">
        <f>$D$15</f>
        <v>80</v>
      </c>
      <c r="I15" s="64">
        <f t="shared" si="1"/>
        <v>80</v>
      </c>
      <c r="J15" s="2"/>
      <c r="K15" s="13"/>
      <c r="L15" s="13">
        <f>$D$15</f>
        <v>80</v>
      </c>
      <c r="M15" s="13"/>
    </row>
    <row r="16" spans="1:21" x14ac:dyDescent="0.25">
      <c r="A16" s="46"/>
      <c r="B16" s="10" t="s">
        <v>18</v>
      </c>
      <c r="C16" s="5">
        <v>5</v>
      </c>
      <c r="D16" s="6">
        <f t="shared" si="0"/>
        <v>10</v>
      </c>
      <c r="E16" s="29">
        <f>SUM(G16:H16)+J16</f>
        <v>30</v>
      </c>
      <c r="F16" s="49"/>
      <c r="G16" s="13">
        <f>D16</f>
        <v>10</v>
      </c>
      <c r="H16" s="29">
        <f t="shared" ref="H16" si="3">G16</f>
        <v>10</v>
      </c>
      <c r="I16" s="64">
        <f t="shared" si="1"/>
        <v>30</v>
      </c>
      <c r="J16" s="2">
        <f>H16</f>
        <v>10</v>
      </c>
      <c r="K16" s="13">
        <f t="shared" ref="K16:M17" si="4">J16</f>
        <v>10</v>
      </c>
      <c r="L16" s="13">
        <f t="shared" si="4"/>
        <v>10</v>
      </c>
      <c r="M16" s="13">
        <f t="shared" si="4"/>
        <v>10</v>
      </c>
    </row>
    <row r="17" spans="1:14" x14ac:dyDescent="0.25">
      <c r="A17" s="47"/>
      <c r="B17" s="10" t="s">
        <v>19</v>
      </c>
      <c r="C17" s="5">
        <v>10</v>
      </c>
      <c r="D17" s="6">
        <f t="shared" si="0"/>
        <v>20</v>
      </c>
      <c r="E17" s="12">
        <f>SUM(G17:H17)+J17</f>
        <v>60</v>
      </c>
      <c r="F17" s="50"/>
      <c r="G17" s="12">
        <f>D17</f>
        <v>20</v>
      </c>
      <c r="H17" s="32">
        <f t="shared" ref="H17" si="5">G17</f>
        <v>20</v>
      </c>
      <c r="I17" s="65">
        <f t="shared" si="1"/>
        <v>60</v>
      </c>
      <c r="J17" s="3">
        <f>H17</f>
        <v>20</v>
      </c>
      <c r="K17" s="12">
        <f t="shared" si="4"/>
        <v>20</v>
      </c>
      <c r="L17" s="12">
        <f t="shared" si="4"/>
        <v>20</v>
      </c>
      <c r="M17" s="12">
        <f t="shared" si="4"/>
        <v>20</v>
      </c>
      <c r="N17" s="16"/>
    </row>
    <row r="18" spans="1:14" x14ac:dyDescent="0.25">
      <c r="A18" s="59" t="s">
        <v>24</v>
      </c>
      <c r="B18" s="8" t="s">
        <v>20</v>
      </c>
      <c r="C18" s="5">
        <v>35</v>
      </c>
      <c r="D18" s="7">
        <f t="shared" si="0"/>
        <v>70</v>
      </c>
      <c r="E18" s="29">
        <f>SUM(F18:M18)</f>
        <v>210</v>
      </c>
      <c r="F18" s="17">
        <f>$D$18</f>
        <v>70</v>
      </c>
      <c r="G18" s="17"/>
      <c r="H18" s="17"/>
      <c r="I18" s="66">
        <v>0</v>
      </c>
      <c r="J18" s="17">
        <f>$D$18</f>
        <v>70</v>
      </c>
      <c r="K18" s="17"/>
      <c r="L18" s="17"/>
      <c r="M18" s="17">
        <f>$D$18</f>
        <v>70</v>
      </c>
      <c r="N18" s="55" t="s">
        <v>42</v>
      </c>
    </row>
    <row r="19" spans="1:14" x14ac:dyDescent="0.25">
      <c r="A19" s="60"/>
      <c r="B19" s="8" t="s">
        <v>21</v>
      </c>
      <c r="C19" s="5">
        <v>35</v>
      </c>
      <c r="D19" s="7">
        <f t="shared" si="0"/>
        <v>70</v>
      </c>
      <c r="E19" s="29">
        <f t="shared" ref="E19:E20" si="6">SUM(F19:M19)</f>
        <v>140</v>
      </c>
      <c r="F19" s="18"/>
      <c r="G19" s="18">
        <f>$D$19</f>
        <v>70</v>
      </c>
      <c r="H19" s="18"/>
      <c r="I19" s="66">
        <v>0</v>
      </c>
      <c r="J19" s="18"/>
      <c r="K19" s="18">
        <f>$D$19</f>
        <v>70</v>
      </c>
      <c r="L19" s="18"/>
      <c r="M19" s="18"/>
      <c r="N19" s="56"/>
    </row>
    <row r="20" spans="1:14" x14ac:dyDescent="0.25">
      <c r="A20" s="60"/>
      <c r="B20" s="8" t="s">
        <v>22</v>
      </c>
      <c r="C20" s="5">
        <v>35</v>
      </c>
      <c r="D20" s="7">
        <f t="shared" si="0"/>
        <v>70</v>
      </c>
      <c r="E20" s="29">
        <f t="shared" si="6"/>
        <v>140</v>
      </c>
      <c r="F20" s="19"/>
      <c r="G20" s="19"/>
      <c r="H20" s="19">
        <f>$D$20</f>
        <v>70</v>
      </c>
      <c r="I20" s="67">
        <v>0</v>
      </c>
      <c r="J20" s="19"/>
      <c r="K20" s="19"/>
      <c r="L20" s="19">
        <f>$D$20</f>
        <v>70</v>
      </c>
      <c r="M20" s="19"/>
      <c r="N20" s="57"/>
    </row>
    <row r="21" spans="1:14" x14ac:dyDescent="0.25">
      <c r="A21" s="60"/>
      <c r="B21" s="8" t="s">
        <v>53</v>
      </c>
      <c r="C21" s="5">
        <v>40</v>
      </c>
      <c r="D21" s="6">
        <f t="shared" si="0"/>
        <v>80</v>
      </c>
      <c r="E21" s="29">
        <f t="shared" ref="E21:E40" si="7">SUM(F21:H21)</f>
        <v>240</v>
      </c>
      <c r="F21" s="13">
        <f>$D$21</f>
        <v>80</v>
      </c>
      <c r="G21" s="13">
        <f t="shared" ref="G21:M21" si="8">$D$21</f>
        <v>80</v>
      </c>
      <c r="H21" s="13">
        <f t="shared" si="8"/>
        <v>80</v>
      </c>
      <c r="I21" s="64">
        <f t="shared" ref="I21:I32" si="9">SUM(J21:M21)</f>
        <v>320</v>
      </c>
      <c r="J21" s="13">
        <f t="shared" si="8"/>
        <v>80</v>
      </c>
      <c r="K21" s="13">
        <f t="shared" si="8"/>
        <v>80</v>
      </c>
      <c r="L21" s="13">
        <f t="shared" si="8"/>
        <v>80</v>
      </c>
      <c r="M21" s="14">
        <f t="shared" si="8"/>
        <v>80</v>
      </c>
      <c r="N21" s="21"/>
    </row>
    <row r="22" spans="1:14" x14ac:dyDescent="0.25">
      <c r="A22" s="60"/>
      <c r="B22" s="8" t="s">
        <v>36</v>
      </c>
      <c r="C22" s="5">
        <v>40</v>
      </c>
      <c r="D22" s="7">
        <f t="shared" si="0"/>
        <v>80</v>
      </c>
      <c r="E22" s="29">
        <f t="shared" si="7"/>
        <v>80</v>
      </c>
      <c r="F22" s="13">
        <f>$D$22</f>
        <v>80</v>
      </c>
      <c r="G22" s="13"/>
      <c r="H22" s="13"/>
      <c r="I22" s="64">
        <f t="shared" si="9"/>
        <v>160</v>
      </c>
      <c r="J22" s="13">
        <f>$D$22</f>
        <v>80</v>
      </c>
      <c r="K22" s="13"/>
      <c r="L22" s="13"/>
      <c r="M22" s="13">
        <f>$D$22</f>
        <v>80</v>
      </c>
    </row>
    <row r="23" spans="1:14" x14ac:dyDescent="0.25">
      <c r="A23" s="60"/>
      <c r="B23" s="8" t="s">
        <v>11</v>
      </c>
      <c r="C23" s="4">
        <v>25</v>
      </c>
      <c r="D23" s="6">
        <f t="shared" si="0"/>
        <v>50</v>
      </c>
      <c r="E23" s="29">
        <f t="shared" si="7"/>
        <v>100</v>
      </c>
      <c r="F23" s="13"/>
      <c r="G23" s="13">
        <f>$D$23</f>
        <v>50</v>
      </c>
      <c r="H23" s="13">
        <f>$D$23</f>
        <v>50</v>
      </c>
      <c r="I23" s="64">
        <f t="shared" si="9"/>
        <v>100</v>
      </c>
      <c r="J23" s="13"/>
      <c r="K23" s="13">
        <f>$D$23</f>
        <v>50</v>
      </c>
      <c r="L23" s="13">
        <f>$D$23</f>
        <v>50</v>
      </c>
      <c r="M23" s="13"/>
    </row>
    <row r="24" spans="1:14" x14ac:dyDescent="0.25">
      <c r="A24" s="60"/>
      <c r="B24" s="8" t="s">
        <v>25</v>
      </c>
      <c r="C24" s="5">
        <v>50</v>
      </c>
      <c r="D24" s="7">
        <f t="shared" si="0"/>
        <v>100</v>
      </c>
      <c r="E24" s="29">
        <f t="shared" si="7"/>
        <v>100</v>
      </c>
      <c r="F24" s="13">
        <f>$D$24</f>
        <v>100</v>
      </c>
      <c r="G24" s="13"/>
      <c r="H24" s="13"/>
      <c r="I24" s="64">
        <f t="shared" si="9"/>
        <v>200</v>
      </c>
      <c r="J24" s="13">
        <f>$D$24</f>
        <v>100</v>
      </c>
      <c r="K24" s="13"/>
      <c r="L24" s="13"/>
      <c r="M24" s="13">
        <f>$D$24</f>
        <v>100</v>
      </c>
    </row>
    <row r="25" spans="1:14" x14ac:dyDescent="0.25">
      <c r="A25" s="60"/>
      <c r="B25" s="8" t="s">
        <v>26</v>
      </c>
      <c r="C25" s="5">
        <v>45</v>
      </c>
      <c r="D25" s="7">
        <f t="shared" si="0"/>
        <v>90</v>
      </c>
      <c r="E25" s="29">
        <f t="shared" si="7"/>
        <v>90</v>
      </c>
      <c r="F25" s="13"/>
      <c r="G25" s="13">
        <f>$D$25</f>
        <v>90</v>
      </c>
      <c r="H25" s="13"/>
      <c r="I25" s="64">
        <f t="shared" si="9"/>
        <v>90</v>
      </c>
      <c r="J25" s="13"/>
      <c r="K25" s="13">
        <f>$D$25</f>
        <v>90</v>
      </c>
      <c r="L25" s="13"/>
      <c r="M25" s="13"/>
    </row>
    <row r="26" spans="1:14" x14ac:dyDescent="0.25">
      <c r="A26" s="61"/>
      <c r="B26" s="8" t="s">
        <v>27</v>
      </c>
      <c r="C26" s="5">
        <v>55</v>
      </c>
      <c r="D26" s="7">
        <f t="shared" si="0"/>
        <v>110</v>
      </c>
      <c r="E26" s="12">
        <f t="shared" si="7"/>
        <v>110</v>
      </c>
      <c r="F26" s="13"/>
      <c r="G26" s="13"/>
      <c r="H26" s="13">
        <f>$D$26</f>
        <v>110</v>
      </c>
      <c r="I26" s="64">
        <f t="shared" si="9"/>
        <v>110</v>
      </c>
      <c r="J26" s="13"/>
      <c r="K26" s="13"/>
      <c r="L26" s="13">
        <f>$D$26</f>
        <v>110</v>
      </c>
      <c r="M26" s="13"/>
    </row>
    <row r="27" spans="1:14" x14ac:dyDescent="0.25">
      <c r="A27" s="58" t="s">
        <v>29</v>
      </c>
      <c r="B27" s="9" t="s">
        <v>30</v>
      </c>
      <c r="C27" s="5">
        <v>40</v>
      </c>
      <c r="D27" s="7">
        <f t="shared" si="0"/>
        <v>80</v>
      </c>
      <c r="E27" s="29">
        <f t="shared" si="7"/>
        <v>80</v>
      </c>
      <c r="F27" s="14">
        <f>$D$27</f>
        <v>80</v>
      </c>
      <c r="G27" s="14"/>
      <c r="H27" s="14"/>
      <c r="I27" s="63">
        <f t="shared" si="9"/>
        <v>160</v>
      </c>
      <c r="J27" s="14">
        <f>$D$27</f>
        <v>80</v>
      </c>
      <c r="K27" s="14"/>
      <c r="L27" s="14"/>
      <c r="M27" s="14">
        <f>$D$27</f>
        <v>80</v>
      </c>
    </row>
    <row r="28" spans="1:14" x14ac:dyDescent="0.25">
      <c r="A28" s="58"/>
      <c r="B28" s="9" t="s">
        <v>31</v>
      </c>
      <c r="C28" s="5">
        <v>40</v>
      </c>
      <c r="D28" s="7">
        <f t="shared" si="0"/>
        <v>80</v>
      </c>
      <c r="E28" s="29">
        <f t="shared" si="7"/>
        <v>80</v>
      </c>
      <c r="F28" s="13"/>
      <c r="G28" s="13">
        <f>$D$28</f>
        <v>80</v>
      </c>
      <c r="H28" s="13"/>
      <c r="I28" s="64">
        <f t="shared" si="9"/>
        <v>80</v>
      </c>
      <c r="J28" s="13"/>
      <c r="K28" s="13">
        <f>$D$28</f>
        <v>80</v>
      </c>
      <c r="L28" s="13"/>
      <c r="M28" s="13"/>
    </row>
    <row r="29" spans="1:14" x14ac:dyDescent="0.25">
      <c r="A29" s="58"/>
      <c r="B29" s="9" t="s">
        <v>46</v>
      </c>
      <c r="C29" s="5">
        <v>40</v>
      </c>
      <c r="D29" s="7">
        <f t="shared" si="0"/>
        <v>80</v>
      </c>
      <c r="E29" s="12">
        <f t="shared" si="7"/>
        <v>80</v>
      </c>
      <c r="F29" s="12"/>
      <c r="G29" s="12"/>
      <c r="H29" s="12">
        <f>$D$29</f>
        <v>80</v>
      </c>
      <c r="I29" s="65">
        <f t="shared" si="9"/>
        <v>80</v>
      </c>
      <c r="J29" s="12"/>
      <c r="K29" s="12"/>
      <c r="L29" s="12">
        <f>$D$29</f>
        <v>80</v>
      </c>
      <c r="M29" s="12"/>
    </row>
    <row r="30" spans="1:14" x14ac:dyDescent="0.25">
      <c r="A30" s="70" t="s">
        <v>8</v>
      </c>
      <c r="B30" s="68" t="s">
        <v>33</v>
      </c>
      <c r="C30" s="5">
        <v>70</v>
      </c>
      <c r="D30" s="7">
        <f t="shared" si="0"/>
        <v>140</v>
      </c>
      <c r="E30" s="29">
        <f t="shared" si="7"/>
        <v>140</v>
      </c>
      <c r="F30" s="14">
        <f>$D$30</f>
        <v>140</v>
      </c>
      <c r="G30" s="14"/>
      <c r="H30" s="14"/>
      <c r="I30" s="63">
        <f t="shared" si="9"/>
        <v>140</v>
      </c>
      <c r="J30" s="14">
        <f>$D$30</f>
        <v>140</v>
      </c>
      <c r="K30" s="14"/>
      <c r="L30" s="14"/>
      <c r="M30" s="48" t="s">
        <v>44</v>
      </c>
    </row>
    <row r="31" spans="1:14" ht="15" customHeight="1" x14ac:dyDescent="0.25">
      <c r="A31" s="71"/>
      <c r="B31" s="69" t="s">
        <v>32</v>
      </c>
      <c r="C31" s="5">
        <v>80</v>
      </c>
      <c r="D31" s="7">
        <f t="shared" si="0"/>
        <v>160</v>
      </c>
      <c r="E31" s="29">
        <f t="shared" si="7"/>
        <v>160</v>
      </c>
      <c r="F31" s="13"/>
      <c r="G31" s="13">
        <f>$D$31</f>
        <v>160</v>
      </c>
      <c r="H31" s="13"/>
      <c r="I31" s="64">
        <f t="shared" si="9"/>
        <v>160</v>
      </c>
      <c r="J31" s="13"/>
      <c r="K31" s="13">
        <f>$D$31</f>
        <v>160</v>
      </c>
      <c r="L31" s="13"/>
      <c r="M31" s="49"/>
    </row>
    <row r="32" spans="1:14" x14ac:dyDescent="0.25">
      <c r="A32" s="71"/>
      <c r="B32" s="68" t="s">
        <v>34</v>
      </c>
      <c r="C32" s="5">
        <v>70</v>
      </c>
      <c r="D32" s="7">
        <f t="shared" si="0"/>
        <v>140</v>
      </c>
      <c r="E32" s="29">
        <f t="shared" si="7"/>
        <v>140</v>
      </c>
      <c r="F32" s="13"/>
      <c r="G32" s="13"/>
      <c r="H32" s="13">
        <f>$D$32</f>
        <v>140</v>
      </c>
      <c r="I32" s="64">
        <f t="shared" si="9"/>
        <v>140</v>
      </c>
      <c r="J32" s="13"/>
      <c r="K32" s="13"/>
      <c r="L32" s="13">
        <f>$D$32</f>
        <v>140</v>
      </c>
      <c r="M32" s="49"/>
    </row>
    <row r="33" spans="1:16" x14ac:dyDescent="0.25">
      <c r="A33" s="71"/>
      <c r="B33" s="68" t="s">
        <v>38</v>
      </c>
      <c r="C33" s="5">
        <f>250/4</f>
        <v>62.5</v>
      </c>
      <c r="D33" s="7">
        <f t="shared" si="0"/>
        <v>125</v>
      </c>
      <c r="E33" s="29">
        <f>SUM(F33:H33)+J33</f>
        <v>500</v>
      </c>
      <c r="F33" s="11">
        <f>D33</f>
        <v>125</v>
      </c>
      <c r="G33" s="11">
        <f t="shared" ref="G33:H33" si="10">F33</f>
        <v>125</v>
      </c>
      <c r="H33" s="27">
        <f t="shared" si="10"/>
        <v>125</v>
      </c>
      <c r="I33" s="64">
        <f>SUM(K33:L33)</f>
        <v>250</v>
      </c>
      <c r="J33" s="11">
        <v>125</v>
      </c>
      <c r="K33" s="25">
        <v>125</v>
      </c>
      <c r="L33" s="25">
        <v>125</v>
      </c>
      <c r="M33" s="51"/>
      <c r="N33" s="20" t="s">
        <v>55</v>
      </c>
    </row>
    <row r="34" spans="1:16" x14ac:dyDescent="0.25">
      <c r="A34" s="71"/>
      <c r="B34" s="68" t="s">
        <v>13</v>
      </c>
      <c r="C34" s="5">
        <v>40</v>
      </c>
      <c r="D34" s="7">
        <f t="shared" si="0"/>
        <v>80</v>
      </c>
      <c r="E34" s="29">
        <f t="shared" si="7"/>
        <v>80</v>
      </c>
      <c r="F34" s="13">
        <f>$D$34</f>
        <v>80</v>
      </c>
      <c r="G34" s="13"/>
      <c r="H34" s="13"/>
      <c r="I34" s="64">
        <f t="shared" ref="I34:I40" si="11">SUM(J34:M34)</f>
        <v>80</v>
      </c>
      <c r="J34" s="13">
        <f>$D$34</f>
        <v>80</v>
      </c>
      <c r="K34" s="13"/>
      <c r="L34" s="13"/>
      <c r="M34" s="49"/>
    </row>
    <row r="35" spans="1:16" x14ac:dyDescent="0.25">
      <c r="A35" s="71"/>
      <c r="B35" s="68" t="s">
        <v>35</v>
      </c>
      <c r="C35" s="4">
        <v>25</v>
      </c>
      <c r="D35" s="6">
        <f t="shared" si="0"/>
        <v>50</v>
      </c>
      <c r="E35" s="29">
        <f t="shared" si="7"/>
        <v>100</v>
      </c>
      <c r="F35" s="13"/>
      <c r="G35" s="13">
        <f>$D$35</f>
        <v>50</v>
      </c>
      <c r="H35" s="13">
        <f>$D$35</f>
        <v>50</v>
      </c>
      <c r="I35" s="64">
        <f t="shared" si="11"/>
        <v>100</v>
      </c>
      <c r="J35" s="13"/>
      <c r="K35" s="13">
        <f>$D$35</f>
        <v>50</v>
      </c>
      <c r="L35" s="13">
        <f>$D$35</f>
        <v>50</v>
      </c>
      <c r="M35" s="49"/>
    </row>
    <row r="36" spans="1:16" x14ac:dyDescent="0.25">
      <c r="A36" s="71"/>
      <c r="B36" s="68" t="s">
        <v>53</v>
      </c>
      <c r="C36" s="5">
        <v>50</v>
      </c>
      <c r="D36" s="7">
        <f t="shared" si="0"/>
        <v>100</v>
      </c>
      <c r="E36" s="29">
        <f t="shared" si="7"/>
        <v>300</v>
      </c>
      <c r="F36" s="13">
        <f>D36</f>
        <v>100</v>
      </c>
      <c r="G36" s="13">
        <f t="shared" ref="G36:H36" si="12">F36</f>
        <v>100</v>
      </c>
      <c r="H36" s="13">
        <f t="shared" si="12"/>
        <v>100</v>
      </c>
      <c r="I36" s="64">
        <f t="shared" si="11"/>
        <v>300</v>
      </c>
      <c r="J36" s="13">
        <f>H36</f>
        <v>100</v>
      </c>
      <c r="K36" s="13">
        <f>J36</f>
        <v>100</v>
      </c>
      <c r="L36" s="13">
        <f>K36</f>
        <v>100</v>
      </c>
      <c r="M36" s="49"/>
    </row>
    <row r="37" spans="1:16" x14ac:dyDescent="0.25">
      <c r="A37" s="71"/>
      <c r="B37" s="68" t="s">
        <v>40</v>
      </c>
      <c r="C37" s="5">
        <v>50</v>
      </c>
      <c r="D37" s="7">
        <f t="shared" si="0"/>
        <v>100</v>
      </c>
      <c r="E37" s="29">
        <f t="shared" si="7"/>
        <v>100</v>
      </c>
      <c r="F37" s="13">
        <f>$D$37</f>
        <v>100</v>
      </c>
      <c r="G37" s="13"/>
      <c r="H37" s="13"/>
      <c r="I37" s="64">
        <f t="shared" si="11"/>
        <v>100</v>
      </c>
      <c r="J37" s="13">
        <f>$D$37</f>
        <v>100</v>
      </c>
      <c r="K37" s="13"/>
      <c r="L37" s="13"/>
      <c r="M37" s="49"/>
    </row>
    <row r="38" spans="1:16" x14ac:dyDescent="0.25">
      <c r="A38" s="71"/>
      <c r="B38" s="68" t="s">
        <v>23</v>
      </c>
      <c r="C38" s="5">
        <v>50</v>
      </c>
      <c r="D38" s="7">
        <f t="shared" si="0"/>
        <v>100</v>
      </c>
      <c r="E38" s="29">
        <f t="shared" si="7"/>
        <v>100</v>
      </c>
      <c r="F38" s="13"/>
      <c r="G38" s="13">
        <f>$D$38</f>
        <v>100</v>
      </c>
      <c r="H38" s="13"/>
      <c r="I38" s="64">
        <f t="shared" si="11"/>
        <v>100</v>
      </c>
      <c r="J38" s="13"/>
      <c r="K38" s="13">
        <f>$D$38</f>
        <v>100</v>
      </c>
      <c r="L38" s="13"/>
      <c r="M38" s="49"/>
    </row>
    <row r="39" spans="1:16" x14ac:dyDescent="0.25">
      <c r="A39" s="71"/>
      <c r="B39" s="68" t="s">
        <v>41</v>
      </c>
      <c r="C39" s="5">
        <v>50</v>
      </c>
      <c r="D39" s="7">
        <f t="shared" si="0"/>
        <v>100</v>
      </c>
      <c r="E39" s="29">
        <f t="shared" si="7"/>
        <v>100</v>
      </c>
      <c r="F39" s="13"/>
      <c r="G39" s="13"/>
      <c r="H39" s="13">
        <f>$D$39</f>
        <v>100</v>
      </c>
      <c r="I39" s="64">
        <f t="shared" si="11"/>
        <v>100</v>
      </c>
      <c r="J39" s="13"/>
      <c r="K39" s="13"/>
      <c r="L39" s="13">
        <f>$D$39</f>
        <v>100</v>
      </c>
      <c r="M39" s="49"/>
    </row>
    <row r="40" spans="1:16" x14ac:dyDescent="0.25">
      <c r="A40" s="72"/>
      <c r="B40" s="68" t="s">
        <v>28</v>
      </c>
      <c r="C40" s="5">
        <v>3</v>
      </c>
      <c r="D40" s="7">
        <f t="shared" si="0"/>
        <v>6</v>
      </c>
      <c r="E40" s="12">
        <f t="shared" si="7"/>
        <v>18</v>
      </c>
      <c r="F40" s="12">
        <f>D40</f>
        <v>6</v>
      </c>
      <c r="G40" s="12">
        <f t="shared" ref="G40:H40" si="13">F40</f>
        <v>6</v>
      </c>
      <c r="H40" s="12">
        <f t="shared" si="13"/>
        <v>6</v>
      </c>
      <c r="I40" s="65">
        <f t="shared" si="11"/>
        <v>18</v>
      </c>
      <c r="J40" s="12">
        <f>H40</f>
        <v>6</v>
      </c>
      <c r="K40" s="12">
        <f>J40</f>
        <v>6</v>
      </c>
      <c r="L40" s="12">
        <f>K40</f>
        <v>6</v>
      </c>
      <c r="M40" s="50"/>
      <c r="O40" s="1"/>
      <c r="P40" s="1"/>
    </row>
    <row r="41" spans="1:16" x14ac:dyDescent="0.25">
      <c r="A41" s="21"/>
      <c r="B41" s="22" t="s">
        <v>37</v>
      </c>
      <c r="C41" s="1"/>
      <c r="D41" s="1"/>
      <c r="E41" s="1"/>
      <c r="F41" s="1"/>
      <c r="G41" s="1"/>
      <c r="H41" s="1"/>
      <c r="I41" s="1">
        <f t="shared" ref="I41" si="14">SUM(J41:M41)</f>
        <v>0</v>
      </c>
      <c r="J41" s="1"/>
      <c r="K41" s="1"/>
      <c r="L41" s="1"/>
      <c r="M41" s="1"/>
      <c r="O41" s="1"/>
      <c r="P41" s="1"/>
    </row>
    <row r="42" spans="1:16" x14ac:dyDescent="0.25">
      <c r="P42" s="1"/>
    </row>
    <row r="43" spans="1:16" ht="15.75" customHeight="1" x14ac:dyDescent="0.25">
      <c r="B43" s="39" t="s">
        <v>56</v>
      </c>
      <c r="C43" s="40"/>
      <c r="D43" s="40"/>
      <c r="E43" s="40"/>
      <c r="F43" s="6" t="s">
        <v>81</v>
      </c>
      <c r="G43" s="36"/>
      <c r="I43" s="80" t="s">
        <v>86</v>
      </c>
      <c r="J43" s="81"/>
      <c r="K43" s="73"/>
      <c r="P43" s="1"/>
    </row>
    <row r="44" spans="1:16" ht="30" x14ac:dyDescent="0.25">
      <c r="B44" s="13" t="s">
        <v>59</v>
      </c>
      <c r="C44" s="13" t="s">
        <v>61</v>
      </c>
      <c r="D44" s="33" t="s">
        <v>60</v>
      </c>
      <c r="E44" s="13" t="s">
        <v>62</v>
      </c>
      <c r="F44" s="3" t="s">
        <v>64</v>
      </c>
      <c r="G44" s="12" t="s">
        <v>63</v>
      </c>
      <c r="I44" s="4" t="s">
        <v>59</v>
      </c>
      <c r="J44" s="4" t="s">
        <v>61</v>
      </c>
      <c r="P44" s="1"/>
    </row>
    <row r="45" spans="1:16" ht="60" customHeight="1" x14ac:dyDescent="0.25">
      <c r="A45" s="77" t="s">
        <v>85</v>
      </c>
      <c r="B45" s="41" t="s">
        <v>0</v>
      </c>
      <c r="C45" s="14">
        <f>E2</f>
        <v>120</v>
      </c>
      <c r="D45" s="15" t="s">
        <v>64</v>
      </c>
      <c r="E45" s="14"/>
      <c r="F45" s="37">
        <f>SUMIF(D45:D88,"Надя",C45:C88)</f>
        <v>3430</v>
      </c>
      <c r="G45" s="35">
        <f>SUMIF(D45:D88,"Леша",C45:C88)</f>
        <v>3510</v>
      </c>
      <c r="I45" s="26" t="s">
        <v>0</v>
      </c>
      <c r="J45" s="75">
        <f>I2</f>
        <v>120</v>
      </c>
      <c r="K45" s="31"/>
      <c r="L45" s="31"/>
      <c r="P45" s="1"/>
    </row>
    <row r="46" spans="1:16" x14ac:dyDescent="0.25">
      <c r="A46" s="78"/>
      <c r="B46" s="26" t="s">
        <v>4</v>
      </c>
      <c r="C46" s="13">
        <f t="shared" ref="C46:C53" si="15">E3</f>
        <v>120</v>
      </c>
      <c r="D46" s="2" t="s">
        <v>64</v>
      </c>
      <c r="E46" s="13"/>
      <c r="I46" s="26" t="s">
        <v>4</v>
      </c>
      <c r="J46" s="75">
        <f>I3</f>
        <v>120</v>
      </c>
      <c r="K46" s="31"/>
      <c r="L46" s="31"/>
    </row>
    <row r="47" spans="1:16" x14ac:dyDescent="0.25">
      <c r="A47" s="78"/>
      <c r="B47" s="26" t="s">
        <v>1</v>
      </c>
      <c r="C47" s="13">
        <f t="shared" si="15"/>
        <v>120</v>
      </c>
      <c r="D47" s="2" t="s">
        <v>64</v>
      </c>
      <c r="E47" s="13"/>
      <c r="I47" s="26" t="s">
        <v>1</v>
      </c>
      <c r="J47" s="75">
        <f>I4</f>
        <v>120</v>
      </c>
      <c r="K47" s="31"/>
      <c r="L47" s="31"/>
    </row>
    <row r="48" spans="1:16" x14ac:dyDescent="0.25">
      <c r="A48" s="78"/>
      <c r="B48" s="26" t="s">
        <v>14</v>
      </c>
      <c r="C48" s="13">
        <f t="shared" si="15"/>
        <v>50</v>
      </c>
      <c r="D48" s="2" t="s">
        <v>64</v>
      </c>
      <c r="E48" s="13"/>
      <c r="I48" s="26" t="s">
        <v>14</v>
      </c>
      <c r="J48" s="75">
        <f>I5</f>
        <v>50</v>
      </c>
      <c r="K48" s="31"/>
      <c r="L48" s="31"/>
    </row>
    <row r="49" spans="1:12" x14ac:dyDescent="0.25">
      <c r="A49" s="78"/>
      <c r="B49" s="26" t="s">
        <v>9</v>
      </c>
      <c r="C49" s="13">
        <f t="shared" si="15"/>
        <v>80</v>
      </c>
      <c r="D49" s="2" t="s">
        <v>64</v>
      </c>
      <c r="E49" s="13"/>
      <c r="I49" s="26" t="s">
        <v>9</v>
      </c>
      <c r="J49" s="75">
        <f>I6</f>
        <v>80</v>
      </c>
      <c r="K49" s="31"/>
      <c r="L49" s="31"/>
    </row>
    <row r="50" spans="1:12" x14ac:dyDescent="0.25">
      <c r="A50" s="78"/>
      <c r="B50" s="26" t="s">
        <v>10</v>
      </c>
      <c r="C50" s="13">
        <f t="shared" si="15"/>
        <v>40</v>
      </c>
      <c r="D50" s="2" t="s">
        <v>64</v>
      </c>
      <c r="E50" s="13"/>
      <c r="I50" s="26" t="s">
        <v>10</v>
      </c>
      <c r="J50" s="75">
        <f>I7</f>
        <v>40</v>
      </c>
      <c r="K50" s="31"/>
      <c r="L50" s="31"/>
    </row>
    <row r="51" spans="1:12" x14ac:dyDescent="0.25">
      <c r="A51" s="78"/>
      <c r="B51" s="26" t="s">
        <v>15</v>
      </c>
      <c r="C51" s="13">
        <f t="shared" si="15"/>
        <v>60</v>
      </c>
      <c r="D51" s="2" t="s">
        <v>63</v>
      </c>
      <c r="E51" s="13"/>
      <c r="I51" s="26" t="s">
        <v>15</v>
      </c>
      <c r="J51" s="75">
        <f>I8</f>
        <v>60</v>
      </c>
      <c r="K51" s="31"/>
      <c r="L51" s="31"/>
    </row>
    <row r="52" spans="1:12" x14ac:dyDescent="0.25">
      <c r="A52" s="78"/>
      <c r="B52" s="26" t="s">
        <v>12</v>
      </c>
      <c r="C52" s="13">
        <f t="shared" si="15"/>
        <v>80</v>
      </c>
      <c r="D52" s="2" t="s">
        <v>63</v>
      </c>
      <c r="E52" s="13"/>
      <c r="I52" s="26" t="s">
        <v>12</v>
      </c>
      <c r="J52" s="75">
        <f>I9</f>
        <v>80</v>
      </c>
      <c r="K52" s="31"/>
      <c r="L52" s="31"/>
    </row>
    <row r="53" spans="1:12" x14ac:dyDescent="0.25">
      <c r="A53" s="78"/>
      <c r="B53" s="26" t="s">
        <v>39</v>
      </c>
      <c r="C53" s="13">
        <f t="shared" si="15"/>
        <v>60</v>
      </c>
      <c r="D53" s="2" t="s">
        <v>64</v>
      </c>
      <c r="E53" s="13" t="s">
        <v>72</v>
      </c>
      <c r="I53" s="26" t="s">
        <v>39</v>
      </c>
      <c r="J53" s="75">
        <f>I10</f>
        <v>60</v>
      </c>
      <c r="K53" s="31"/>
      <c r="L53" s="31"/>
    </row>
    <row r="54" spans="1:12" x14ac:dyDescent="0.25">
      <c r="A54" s="78"/>
      <c r="B54" s="26" t="s">
        <v>35</v>
      </c>
      <c r="C54" s="13">
        <f>E12+E35</f>
        <v>150</v>
      </c>
      <c r="D54" s="2" t="s">
        <v>64</v>
      </c>
      <c r="E54" s="13" t="s">
        <v>71</v>
      </c>
      <c r="I54" s="26" t="s">
        <v>36</v>
      </c>
      <c r="J54" s="75">
        <f>I11</f>
        <v>80</v>
      </c>
      <c r="K54" s="31"/>
      <c r="L54" s="31"/>
    </row>
    <row r="55" spans="1:12" x14ac:dyDescent="0.25">
      <c r="A55" s="78"/>
      <c r="B55" s="26" t="s">
        <v>11</v>
      </c>
      <c r="C55" s="13">
        <f>E23</f>
        <v>100</v>
      </c>
      <c r="D55" s="25" t="s">
        <v>64</v>
      </c>
      <c r="E55" s="13" t="s">
        <v>72</v>
      </c>
      <c r="I55" s="26" t="s">
        <v>35</v>
      </c>
      <c r="J55" s="75">
        <f>I12+I35</f>
        <v>200</v>
      </c>
      <c r="K55" s="31"/>
      <c r="L55" s="31"/>
    </row>
    <row r="56" spans="1:12" x14ac:dyDescent="0.25">
      <c r="A56" s="78"/>
      <c r="B56" s="26" t="s">
        <v>40</v>
      </c>
      <c r="C56" s="13">
        <f>E13+E37</f>
        <v>200</v>
      </c>
      <c r="D56" s="2" t="s">
        <v>63</v>
      </c>
      <c r="E56" s="13" t="s">
        <v>67</v>
      </c>
      <c r="I56" s="26" t="s">
        <v>40</v>
      </c>
      <c r="J56" s="75">
        <f>I13+I37</f>
        <v>200</v>
      </c>
      <c r="K56" s="31"/>
      <c r="L56" s="31"/>
    </row>
    <row r="57" spans="1:12" x14ac:dyDescent="0.25">
      <c r="A57" s="78"/>
      <c r="B57" s="26" t="s">
        <v>16</v>
      </c>
      <c r="C57" s="13">
        <f>E14</f>
        <v>80</v>
      </c>
      <c r="D57" s="2" t="s">
        <v>63</v>
      </c>
      <c r="E57" s="13"/>
      <c r="I57" s="26" t="s">
        <v>16</v>
      </c>
      <c r="J57" s="75">
        <f>I14</f>
        <v>80</v>
      </c>
      <c r="K57" s="31"/>
      <c r="L57" s="31"/>
    </row>
    <row r="58" spans="1:12" x14ac:dyDescent="0.25">
      <c r="A58" s="78"/>
      <c r="B58" s="26" t="s">
        <v>17</v>
      </c>
      <c r="C58" s="13">
        <f>E15</f>
        <v>80</v>
      </c>
      <c r="D58" s="2" t="s">
        <v>63</v>
      </c>
      <c r="E58" s="13"/>
      <c r="I58" s="26" t="s">
        <v>17</v>
      </c>
      <c r="J58" s="75">
        <f>I15</f>
        <v>80</v>
      </c>
      <c r="K58" s="31"/>
      <c r="L58" s="31"/>
    </row>
    <row r="59" spans="1:12" x14ac:dyDescent="0.25">
      <c r="A59" s="78"/>
      <c r="B59" s="26" t="s">
        <v>18</v>
      </c>
      <c r="C59" s="13">
        <f>E16</f>
        <v>30</v>
      </c>
      <c r="D59" s="2" t="s">
        <v>63</v>
      </c>
      <c r="E59" s="13"/>
      <c r="I59" s="26" t="s">
        <v>18</v>
      </c>
      <c r="J59" s="75">
        <f>I16</f>
        <v>30</v>
      </c>
      <c r="K59" s="31"/>
      <c r="L59" s="31"/>
    </row>
    <row r="60" spans="1:12" x14ac:dyDescent="0.25">
      <c r="A60" s="78"/>
      <c r="B60" s="26" t="s">
        <v>19</v>
      </c>
      <c r="C60" s="13">
        <f>E17</f>
        <v>60</v>
      </c>
      <c r="D60" s="2" t="s">
        <v>63</v>
      </c>
      <c r="E60" s="13"/>
      <c r="I60" s="26" t="s">
        <v>19</v>
      </c>
      <c r="J60" s="75">
        <f>I17</f>
        <v>60</v>
      </c>
      <c r="K60" s="31"/>
      <c r="L60" s="31"/>
    </row>
    <row r="61" spans="1:12" x14ac:dyDescent="0.25">
      <c r="A61" s="78"/>
      <c r="B61" s="13" t="s">
        <v>58</v>
      </c>
      <c r="C61" s="13">
        <f>F18*7</f>
        <v>490</v>
      </c>
      <c r="D61" s="2" t="s">
        <v>63</v>
      </c>
      <c r="E61" s="13" t="s">
        <v>70</v>
      </c>
      <c r="I61" s="26" t="s">
        <v>53</v>
      </c>
      <c r="J61" s="75">
        <f>I21+I36</f>
        <v>620</v>
      </c>
      <c r="K61" s="31"/>
      <c r="L61" s="31"/>
    </row>
    <row r="62" spans="1:12" x14ac:dyDescent="0.25">
      <c r="A62" s="78"/>
      <c r="B62" s="26" t="s">
        <v>53</v>
      </c>
      <c r="C62" s="13">
        <f>E21+E36</f>
        <v>540</v>
      </c>
      <c r="D62" s="25" t="s">
        <v>63</v>
      </c>
      <c r="E62" s="13" t="s">
        <v>66</v>
      </c>
      <c r="I62" s="26" t="s">
        <v>36</v>
      </c>
      <c r="J62" s="75">
        <f>I22</f>
        <v>160</v>
      </c>
      <c r="K62" s="31"/>
      <c r="L62" s="31"/>
    </row>
    <row r="63" spans="1:12" x14ac:dyDescent="0.25">
      <c r="A63" s="78"/>
      <c r="B63" s="26" t="s">
        <v>25</v>
      </c>
      <c r="C63" s="13">
        <f t="shared" ref="C63:C73" si="16">E24</f>
        <v>100</v>
      </c>
      <c r="D63" s="2" t="s">
        <v>64</v>
      </c>
      <c r="E63" s="13" t="s">
        <v>67</v>
      </c>
      <c r="I63" s="26" t="s">
        <v>11</v>
      </c>
      <c r="J63" s="75">
        <f>I23</f>
        <v>100</v>
      </c>
      <c r="K63" s="31"/>
      <c r="L63" s="31"/>
    </row>
    <row r="64" spans="1:12" x14ac:dyDescent="0.25">
      <c r="A64" s="78"/>
      <c r="B64" s="26" t="s">
        <v>26</v>
      </c>
      <c r="C64" s="13">
        <f t="shared" si="16"/>
        <v>90</v>
      </c>
      <c r="D64" s="25" t="s">
        <v>64</v>
      </c>
      <c r="E64" s="13" t="s">
        <v>67</v>
      </c>
      <c r="I64" s="26" t="s">
        <v>25</v>
      </c>
      <c r="J64" s="75">
        <f>I24</f>
        <v>200</v>
      </c>
      <c r="K64" s="31"/>
      <c r="L64" s="31"/>
    </row>
    <row r="65" spans="1:15" x14ac:dyDescent="0.25">
      <c r="A65" s="78"/>
      <c r="B65" s="26" t="s">
        <v>27</v>
      </c>
      <c r="C65" s="13">
        <f t="shared" si="16"/>
        <v>110</v>
      </c>
      <c r="D65" s="2" t="s">
        <v>64</v>
      </c>
      <c r="E65" s="13" t="s">
        <v>67</v>
      </c>
      <c r="I65" s="26" t="s">
        <v>26</v>
      </c>
      <c r="J65" s="75">
        <f>I25</f>
        <v>90</v>
      </c>
      <c r="K65" s="31"/>
      <c r="L65" s="31"/>
    </row>
    <row r="66" spans="1:15" x14ac:dyDescent="0.25">
      <c r="A66" s="78"/>
      <c r="B66" s="26" t="s">
        <v>30</v>
      </c>
      <c r="C66" s="13">
        <f t="shared" si="16"/>
        <v>80</v>
      </c>
      <c r="D66" s="25" t="s">
        <v>64</v>
      </c>
      <c r="E66" s="13"/>
      <c r="I66" s="26" t="s">
        <v>27</v>
      </c>
      <c r="J66" s="75">
        <f>I26</f>
        <v>110</v>
      </c>
      <c r="K66" s="31"/>
      <c r="L66" s="31"/>
    </row>
    <row r="67" spans="1:15" x14ac:dyDescent="0.25">
      <c r="A67" s="78"/>
      <c r="B67" s="26" t="s">
        <v>31</v>
      </c>
      <c r="C67" s="13">
        <f t="shared" si="16"/>
        <v>80</v>
      </c>
      <c r="D67" s="25" t="s">
        <v>64</v>
      </c>
      <c r="E67" s="13"/>
      <c r="I67" s="26" t="s">
        <v>30</v>
      </c>
      <c r="J67" s="75">
        <f>I27</f>
        <v>160</v>
      </c>
      <c r="K67" s="31"/>
      <c r="L67" s="31"/>
    </row>
    <row r="68" spans="1:15" x14ac:dyDescent="0.25">
      <c r="A68" s="78"/>
      <c r="B68" s="26" t="s">
        <v>46</v>
      </c>
      <c r="C68" s="13">
        <f t="shared" si="16"/>
        <v>80</v>
      </c>
      <c r="D68" s="25" t="s">
        <v>64</v>
      </c>
      <c r="E68" s="13"/>
      <c r="I68" s="26" t="s">
        <v>31</v>
      </c>
      <c r="J68" s="75">
        <f>I28</f>
        <v>80</v>
      </c>
      <c r="K68" s="31"/>
      <c r="L68" s="31"/>
    </row>
    <row r="69" spans="1:15" x14ac:dyDescent="0.25">
      <c r="A69" s="78"/>
      <c r="B69" s="26" t="s">
        <v>33</v>
      </c>
      <c r="C69" s="13">
        <f t="shared" si="16"/>
        <v>140</v>
      </c>
      <c r="D69" s="25" t="s">
        <v>63</v>
      </c>
      <c r="E69" s="13"/>
      <c r="I69" s="26" t="s">
        <v>83</v>
      </c>
      <c r="J69" s="75">
        <f>I29</f>
        <v>80</v>
      </c>
      <c r="K69" s="31"/>
      <c r="L69" s="31"/>
    </row>
    <row r="70" spans="1:15" x14ac:dyDescent="0.25">
      <c r="A70" s="78"/>
      <c r="B70" s="26" t="s">
        <v>32</v>
      </c>
      <c r="C70" s="13">
        <f t="shared" si="16"/>
        <v>160</v>
      </c>
      <c r="D70" s="25" t="s">
        <v>63</v>
      </c>
      <c r="E70" s="13"/>
      <c r="I70" s="26" t="s">
        <v>33</v>
      </c>
      <c r="J70" s="75">
        <f>I30</f>
        <v>140</v>
      </c>
      <c r="K70" s="31"/>
      <c r="L70" s="31"/>
    </row>
    <row r="71" spans="1:15" x14ac:dyDescent="0.25">
      <c r="A71" s="78"/>
      <c r="B71" s="26" t="s">
        <v>34</v>
      </c>
      <c r="C71" s="13">
        <f t="shared" si="16"/>
        <v>140</v>
      </c>
      <c r="D71" s="25" t="s">
        <v>63</v>
      </c>
      <c r="E71" s="13"/>
      <c r="I71" s="26" t="s">
        <v>32</v>
      </c>
      <c r="J71" s="75">
        <f>I31</f>
        <v>160</v>
      </c>
      <c r="K71" s="31"/>
      <c r="L71" s="31"/>
    </row>
    <row r="72" spans="1:15" x14ac:dyDescent="0.25">
      <c r="A72" s="78"/>
      <c r="B72" s="26" t="s">
        <v>38</v>
      </c>
      <c r="C72" s="13">
        <f t="shared" si="16"/>
        <v>500</v>
      </c>
      <c r="D72" s="2" t="s">
        <v>63</v>
      </c>
      <c r="E72" s="13" t="s">
        <v>69</v>
      </c>
      <c r="I72" s="26" t="s">
        <v>34</v>
      </c>
      <c r="J72" s="75">
        <f>I32</f>
        <v>140</v>
      </c>
      <c r="K72" s="31"/>
      <c r="L72" s="31"/>
    </row>
    <row r="73" spans="1:15" x14ac:dyDescent="0.25">
      <c r="A73" s="78"/>
      <c r="B73" s="26" t="s">
        <v>13</v>
      </c>
      <c r="C73" s="13">
        <f t="shared" si="16"/>
        <v>80</v>
      </c>
      <c r="D73" s="2" t="s">
        <v>64</v>
      </c>
      <c r="E73" s="13" t="s">
        <v>73</v>
      </c>
      <c r="I73" s="26" t="s">
        <v>84</v>
      </c>
      <c r="J73" s="75">
        <f>I33</f>
        <v>250</v>
      </c>
      <c r="K73" s="31"/>
      <c r="L73" s="31"/>
    </row>
    <row r="74" spans="1:15" x14ac:dyDescent="0.25">
      <c r="A74" s="78"/>
      <c r="B74" s="26" t="s">
        <v>23</v>
      </c>
      <c r="C74" s="13">
        <f>E38</f>
        <v>100</v>
      </c>
      <c r="D74" s="25" t="s">
        <v>64</v>
      </c>
      <c r="E74" s="13"/>
      <c r="I74" s="26" t="s">
        <v>13</v>
      </c>
      <c r="J74" s="75">
        <f>I34</f>
        <v>80</v>
      </c>
      <c r="K74" s="31"/>
      <c r="L74" s="31"/>
    </row>
    <row r="75" spans="1:15" x14ac:dyDescent="0.25">
      <c r="A75" s="78"/>
      <c r="B75" s="26" t="s">
        <v>41</v>
      </c>
      <c r="C75" s="13">
        <f>E39</f>
        <v>100</v>
      </c>
      <c r="D75" s="25" t="s">
        <v>64</v>
      </c>
      <c r="E75" s="13"/>
      <c r="I75" s="26" t="s">
        <v>23</v>
      </c>
      <c r="J75" s="75">
        <f>I38</f>
        <v>100</v>
      </c>
      <c r="K75" s="31"/>
      <c r="L75" s="31"/>
    </row>
    <row r="76" spans="1:15" x14ac:dyDescent="0.25">
      <c r="A76" s="78"/>
      <c r="B76" s="26" t="s">
        <v>28</v>
      </c>
      <c r="C76" s="13">
        <f>E40</f>
        <v>18</v>
      </c>
      <c r="D76" s="25" t="s">
        <v>63</v>
      </c>
      <c r="E76" s="13"/>
      <c r="I76" s="26" t="s">
        <v>41</v>
      </c>
      <c r="J76" s="75">
        <f>I39</f>
        <v>100</v>
      </c>
      <c r="K76" s="31"/>
      <c r="L76" s="31"/>
    </row>
    <row r="77" spans="1:15" ht="23.25" x14ac:dyDescent="0.25">
      <c r="A77" s="79"/>
      <c r="B77" s="34" t="s">
        <v>37</v>
      </c>
      <c r="C77" s="12">
        <v>50</v>
      </c>
      <c r="D77" s="3" t="s">
        <v>64</v>
      </c>
      <c r="E77" s="38" t="s">
        <v>65</v>
      </c>
      <c r="I77" s="34" t="s">
        <v>28</v>
      </c>
      <c r="J77" s="76">
        <f>I40</f>
        <v>18</v>
      </c>
      <c r="K77" s="31"/>
      <c r="L77" s="31"/>
      <c r="N77" s="31"/>
      <c r="O77" s="74"/>
    </row>
    <row r="78" spans="1:15" x14ac:dyDescent="0.25">
      <c r="A78" s="42" t="s">
        <v>5</v>
      </c>
      <c r="B78" s="13" t="s">
        <v>49</v>
      </c>
      <c r="C78" s="13">
        <v>280</v>
      </c>
      <c r="D78" s="2" t="s">
        <v>64</v>
      </c>
      <c r="E78" s="13"/>
      <c r="K78" s="31"/>
      <c r="L78" s="31"/>
      <c r="N78" s="31"/>
      <c r="O78" s="74"/>
    </row>
    <row r="79" spans="1:15" x14ac:dyDescent="0.25">
      <c r="A79" s="43"/>
      <c r="B79" s="13" t="s">
        <v>47</v>
      </c>
      <c r="C79" s="13">
        <v>1000</v>
      </c>
      <c r="D79" s="2" t="s">
        <v>64</v>
      </c>
      <c r="E79" s="13"/>
      <c r="K79" s="31"/>
      <c r="L79" s="31"/>
    </row>
    <row r="80" spans="1:15" x14ac:dyDescent="0.25">
      <c r="A80" s="43"/>
      <c r="B80" s="13" t="s">
        <v>18</v>
      </c>
      <c r="C80" s="13">
        <v>20</v>
      </c>
      <c r="D80" s="2" t="s">
        <v>63</v>
      </c>
      <c r="E80" s="13" t="s">
        <v>76</v>
      </c>
      <c r="K80" s="31"/>
      <c r="L80" s="31"/>
    </row>
    <row r="81" spans="1:12" x14ac:dyDescent="0.25">
      <c r="A81" s="43"/>
      <c r="B81" s="13" t="s">
        <v>48</v>
      </c>
      <c r="C81" s="13">
        <f>75*2</f>
        <v>150</v>
      </c>
      <c r="D81" s="2" t="s">
        <v>64</v>
      </c>
      <c r="E81" s="13" t="s">
        <v>67</v>
      </c>
      <c r="K81" s="31"/>
      <c r="L81" s="31"/>
    </row>
    <row r="82" spans="1:12" ht="24" x14ac:dyDescent="0.25">
      <c r="A82" s="43"/>
      <c r="B82" s="13" t="s">
        <v>13</v>
      </c>
      <c r="C82" s="26">
        <v>400</v>
      </c>
      <c r="D82" s="2" t="s">
        <v>63</v>
      </c>
      <c r="E82" s="83" t="s">
        <v>77</v>
      </c>
      <c r="K82" s="31"/>
      <c r="L82" s="31"/>
    </row>
    <row r="83" spans="1:12" x14ac:dyDescent="0.25">
      <c r="A83" s="43"/>
      <c r="B83" s="13" t="s">
        <v>54</v>
      </c>
      <c r="C83" s="26">
        <v>140</v>
      </c>
      <c r="D83" s="2" t="s">
        <v>64</v>
      </c>
      <c r="E83" s="13" t="s">
        <v>78</v>
      </c>
      <c r="K83" s="31"/>
      <c r="L83" s="31"/>
    </row>
    <row r="84" spans="1:12" x14ac:dyDescent="0.25">
      <c r="A84" s="43"/>
      <c r="B84" s="13" t="s">
        <v>28</v>
      </c>
      <c r="C84" s="13">
        <v>12</v>
      </c>
      <c r="D84" s="2" t="s">
        <v>63</v>
      </c>
      <c r="E84" s="13" t="s">
        <v>75</v>
      </c>
      <c r="K84" s="31"/>
      <c r="L84" s="31"/>
    </row>
    <row r="85" spans="1:12" x14ac:dyDescent="0.25">
      <c r="A85" s="43"/>
      <c r="B85" s="13" t="s">
        <v>79</v>
      </c>
      <c r="C85" s="13">
        <v>100</v>
      </c>
      <c r="D85" s="2" t="s">
        <v>63</v>
      </c>
      <c r="E85" s="13"/>
      <c r="K85" s="31"/>
      <c r="L85" s="31"/>
    </row>
    <row r="86" spans="1:12" x14ac:dyDescent="0.25">
      <c r="A86" s="43"/>
      <c r="B86" s="26" t="s">
        <v>80</v>
      </c>
      <c r="C86" s="13">
        <v>100</v>
      </c>
      <c r="D86" s="2" t="s">
        <v>63</v>
      </c>
      <c r="E86" s="13"/>
    </row>
    <row r="87" spans="1:12" ht="48" x14ac:dyDescent="0.25">
      <c r="A87" s="43"/>
      <c r="B87" s="13" t="s">
        <v>36</v>
      </c>
      <c r="C87" s="13">
        <v>300</v>
      </c>
      <c r="D87" s="2" t="s">
        <v>63</v>
      </c>
      <c r="E87" s="82" t="s">
        <v>82</v>
      </c>
    </row>
    <row r="88" spans="1:12" ht="33.75" customHeight="1" x14ac:dyDescent="0.25">
      <c r="A88" s="44"/>
      <c r="B88" s="12" t="s">
        <v>74</v>
      </c>
      <c r="C88" s="12">
        <v>150</v>
      </c>
      <c r="D88" s="3" t="s">
        <v>64</v>
      </c>
      <c r="E88" s="12"/>
    </row>
  </sheetData>
  <mergeCells count="13">
    <mergeCell ref="P5:P8"/>
    <mergeCell ref="P2:P4"/>
    <mergeCell ref="P9:P12"/>
    <mergeCell ref="N18:N20"/>
    <mergeCell ref="A27:A29"/>
    <mergeCell ref="A18:A26"/>
    <mergeCell ref="A78:A88"/>
    <mergeCell ref="A30:A40"/>
    <mergeCell ref="A2:A17"/>
    <mergeCell ref="F2:F17"/>
    <mergeCell ref="M30:M40"/>
    <mergeCell ref="A45:A77"/>
    <mergeCell ref="I43:J4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dropdown!$A$2:$A$3</xm:f>
          </x14:formula1>
          <xm:sqref>D45:D88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21" sqref="B21"/>
    </sheetView>
  </sheetViews>
  <sheetFormatPr defaultRowHeight="15" x14ac:dyDescent="0.25"/>
  <cols>
    <col min="1" max="1" width="11.7109375" customWidth="1"/>
  </cols>
  <sheetData>
    <row r="1" spans="1:1" x14ac:dyDescent="0.25">
      <c r="A1" t="s">
        <v>68</v>
      </c>
    </row>
    <row r="2" spans="1:1" x14ac:dyDescent="0.25">
      <c r="A2" t="s">
        <v>64</v>
      </c>
    </row>
    <row r="3" spans="1:1" x14ac:dyDescent="0.25">
      <c r="A3" t="s">
        <v>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Ракладка</vt:lpstr>
      <vt:lpstr>dropdown</vt:lpstr>
      <vt:lpstr>Лист3</vt:lpstr>
    </vt:vector>
  </TitlesOfParts>
  <Company>Russian Standard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Дьякова Н.А.</dc:creator>
  <cp:lastModifiedBy>Дьякова Н.А.</cp:lastModifiedBy>
  <dcterms:created xsi:type="dcterms:W3CDTF">2018-12-24T07:07:43Z</dcterms:created>
  <dcterms:modified xsi:type="dcterms:W3CDTF">2018-12-24T15:54:28Z</dcterms:modified>
</cp:coreProperties>
</file>