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aggAt\vial-qmk\keyboards\handwired\dactyl_manuform\5x6\"/>
    </mc:Choice>
  </mc:AlternateContent>
  <xr:revisionPtr revIDLastSave="0" documentId="13_ncr:1_{771CA80C-74BB-4FA3-86B4-636B064795CD}" xr6:coauthVersionLast="47" xr6:coauthVersionMax="47" xr10:uidLastSave="{00000000-0000-0000-0000-000000000000}"/>
  <bookViews>
    <workbookView xWindow="55788" yWindow="4404" windowWidth="34560" windowHeight="20592" xr2:uid="{9A6695B2-98F3-446C-8295-E59D97C2FE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4" i="1" l="1"/>
  <c r="AR15" i="1" a="1"/>
  <c r="AR15" i="1" s="1"/>
  <c r="AQ15" i="1" a="1"/>
  <c r="AQ15" i="1" s="1"/>
  <c r="AE15" i="1" s="1" a="1"/>
  <c r="AE15" i="1" s="1"/>
  <c r="AR14" i="1" a="1"/>
  <c r="AR14" i="1" s="1"/>
  <c r="AQ14" i="1" a="1"/>
  <c r="AQ14" i="1" s="1"/>
  <c r="AE14" i="1" s="1" a="1"/>
  <c r="AE14" i="1" s="1"/>
  <c r="AR13" i="1" a="1"/>
  <c r="AR13" i="1" s="1"/>
  <c r="AQ13" i="1" a="1"/>
  <c r="AQ13" i="1" s="1"/>
  <c r="AE13" i="1" s="1" a="1"/>
  <c r="AE13" i="1" s="1"/>
  <c r="AR12" i="1" a="1"/>
  <c r="AR12" i="1" s="1"/>
  <c r="AQ12" i="1" a="1"/>
  <c r="AQ12" i="1" s="1"/>
  <c r="AE12" i="1" s="1" a="1"/>
  <c r="AE12" i="1" s="1"/>
  <c r="AR11" i="1" a="1"/>
  <c r="AR11" i="1" s="1"/>
  <c r="AQ11" i="1" a="1"/>
  <c r="AQ11" i="1" s="1"/>
  <c r="AR10" i="1" a="1"/>
  <c r="AR10" i="1" s="1"/>
  <c r="AQ10" i="1" a="1"/>
  <c r="AQ10" i="1" s="1"/>
  <c r="AE10" i="1" s="1" a="1"/>
  <c r="AE10" i="1" s="1"/>
  <c r="AR9" i="1" a="1"/>
  <c r="AR9" i="1" s="1"/>
  <c r="AQ9" i="1" a="1"/>
  <c r="AQ9" i="1" s="1"/>
  <c r="AE9" i="1" s="1" a="1"/>
  <c r="AE9" i="1" s="1"/>
  <c r="AR8" i="1" a="1"/>
  <c r="AR8" i="1" s="1"/>
  <c r="AQ8" i="1" a="1"/>
  <c r="AQ8" i="1" s="1"/>
  <c r="AE8" i="1" s="1" a="1"/>
  <c r="AE8" i="1" s="1"/>
  <c r="AR7" i="1" a="1"/>
  <c r="AR7" i="1" s="1"/>
  <c r="AQ7" i="1" a="1"/>
  <c r="AQ7" i="1" s="1"/>
  <c r="AE7" i="1" s="1" a="1"/>
  <c r="AE7" i="1" s="1"/>
  <c r="AR6" i="1" a="1"/>
  <c r="AR6" i="1" s="1"/>
  <c r="AQ6" i="1" a="1"/>
  <c r="AQ6" i="1" s="1"/>
  <c r="AE6" i="1" s="1" a="1"/>
  <c r="AE6" i="1" s="1"/>
  <c r="AR5" i="1" a="1"/>
  <c r="AR5" i="1" s="1"/>
  <c r="AQ5" i="1" a="1"/>
  <c r="AQ5" i="1" s="1"/>
  <c r="AE5" i="1" s="1" a="1"/>
  <c r="AE5" i="1" s="1"/>
  <c r="AR4" i="1" a="1"/>
  <c r="AR4" i="1" s="1"/>
  <c r="AQ4" i="1" a="1"/>
  <c r="AQ4" i="1" s="1"/>
  <c r="AP15" i="1" a="1"/>
  <c r="AP15" i="1" s="1"/>
  <c r="AO15" i="1" a="1"/>
  <c r="AO15" i="1" s="1"/>
  <c r="AC15" i="1" s="1" a="1"/>
  <c r="AC15" i="1" s="1"/>
  <c r="AP14" i="1" a="1"/>
  <c r="AP14" i="1" s="1"/>
  <c r="AO14" i="1" a="1"/>
  <c r="AO14" i="1" s="1"/>
  <c r="AC14" i="1" s="1" a="1"/>
  <c r="AC14" i="1" s="1"/>
  <c r="AP13" i="1" a="1"/>
  <c r="AP13" i="1" s="1"/>
  <c r="AO13" i="1" a="1"/>
  <c r="AO13" i="1" s="1"/>
  <c r="AC13" i="1" s="1" a="1"/>
  <c r="AC13" i="1" s="1"/>
  <c r="AP12" i="1" a="1"/>
  <c r="AP12" i="1" s="1"/>
  <c r="AO12" i="1" a="1"/>
  <c r="AO12" i="1" s="1"/>
  <c r="AC12" i="1" s="1" a="1"/>
  <c r="AC12" i="1" s="1"/>
  <c r="AP11" i="1" a="1"/>
  <c r="AP11" i="1" s="1"/>
  <c r="AO11" i="1" a="1"/>
  <c r="AO11" i="1" s="1"/>
  <c r="AP10" i="1" a="1"/>
  <c r="AP10" i="1" s="1"/>
  <c r="AO10" i="1" a="1"/>
  <c r="AO10" i="1" s="1"/>
  <c r="AC10" i="1" s="1" a="1"/>
  <c r="AC10" i="1" s="1"/>
  <c r="AP9" i="1" a="1"/>
  <c r="AP9" i="1" s="1"/>
  <c r="AO9" i="1" a="1"/>
  <c r="AO9" i="1" s="1"/>
  <c r="AC9" i="1" s="1" a="1"/>
  <c r="AC9" i="1" s="1"/>
  <c r="AP8" i="1" a="1"/>
  <c r="AP8" i="1" s="1"/>
  <c r="AO8" i="1" a="1"/>
  <c r="AO8" i="1" s="1"/>
  <c r="AC8" i="1" s="1" a="1"/>
  <c r="AC8" i="1" s="1"/>
  <c r="AP7" i="1" a="1"/>
  <c r="AP7" i="1" s="1"/>
  <c r="AO7" i="1" a="1"/>
  <c r="AO7" i="1" s="1"/>
  <c r="AC7" i="1" s="1" a="1"/>
  <c r="AC7" i="1" s="1"/>
  <c r="AP6" i="1" a="1"/>
  <c r="AP6" i="1" s="1"/>
  <c r="AO6" i="1" a="1"/>
  <c r="AO6" i="1" s="1"/>
  <c r="AC6" i="1" s="1" a="1"/>
  <c r="AC6" i="1" s="1"/>
  <c r="AP5" i="1" a="1"/>
  <c r="AP5" i="1" s="1"/>
  <c r="AO5" i="1" a="1"/>
  <c r="AO5" i="1" s="1"/>
  <c r="AC5" i="1" s="1" a="1"/>
  <c r="AC5" i="1" s="1"/>
  <c r="AP4" i="1" a="1"/>
  <c r="AP4" i="1" s="1"/>
  <c r="AO4" i="1" a="1"/>
  <c r="AO4" i="1" s="1"/>
  <c r="AN15" i="1" a="1"/>
  <c r="AN15" i="1" s="1"/>
  <c r="AM15" i="1" a="1"/>
  <c r="AM15" i="1" s="1"/>
  <c r="AA15" i="1" s="1" a="1"/>
  <c r="AA15" i="1" s="1"/>
  <c r="AN14" i="1" a="1"/>
  <c r="AN14" i="1" s="1"/>
  <c r="AM14" i="1" a="1"/>
  <c r="AM14" i="1" s="1"/>
  <c r="AA14" i="1" s="1" a="1"/>
  <c r="AA14" i="1" s="1"/>
  <c r="AN13" i="1" a="1"/>
  <c r="AN13" i="1" s="1"/>
  <c r="AM13" i="1" a="1"/>
  <c r="AM13" i="1" s="1"/>
  <c r="AA13" i="1" s="1" a="1"/>
  <c r="AA13" i="1" s="1"/>
  <c r="AN12" i="1" a="1"/>
  <c r="AN12" i="1" s="1"/>
  <c r="AM12" i="1" a="1"/>
  <c r="AM12" i="1" s="1"/>
  <c r="AA12" i="1" s="1" a="1"/>
  <c r="AA12" i="1" s="1"/>
  <c r="AN11" i="1" a="1"/>
  <c r="AN11" i="1" s="1"/>
  <c r="AM11" i="1" a="1"/>
  <c r="AM11" i="1" s="1"/>
  <c r="AN10" i="1" a="1"/>
  <c r="AN10" i="1" s="1"/>
  <c r="AM10" i="1" a="1"/>
  <c r="AM10" i="1" s="1"/>
  <c r="AA10" i="1" s="1" a="1"/>
  <c r="AA10" i="1" s="1"/>
  <c r="AN9" i="1" a="1"/>
  <c r="AN9" i="1" s="1"/>
  <c r="AM9" i="1" a="1"/>
  <c r="AM9" i="1" s="1"/>
  <c r="AA9" i="1" s="1" a="1"/>
  <c r="AA9" i="1" s="1"/>
  <c r="AN8" i="1" a="1"/>
  <c r="AN8" i="1" s="1"/>
  <c r="AM8" i="1" a="1"/>
  <c r="AM8" i="1" s="1"/>
  <c r="AA8" i="1" s="1" a="1"/>
  <c r="AA8" i="1" s="1"/>
  <c r="AN7" i="1" a="1"/>
  <c r="AN7" i="1" s="1"/>
  <c r="AM7" i="1" a="1"/>
  <c r="AM7" i="1" s="1"/>
  <c r="AA7" i="1" s="1" a="1"/>
  <c r="AA7" i="1" s="1"/>
  <c r="AN6" i="1" a="1"/>
  <c r="AN6" i="1" s="1"/>
  <c r="AM6" i="1" a="1"/>
  <c r="AM6" i="1" s="1"/>
  <c r="AA6" i="1" s="1" a="1"/>
  <c r="AA6" i="1" s="1"/>
  <c r="AN5" i="1" a="1"/>
  <c r="AN5" i="1" s="1"/>
  <c r="AM5" i="1" a="1"/>
  <c r="AM5" i="1" s="1"/>
  <c r="AA5" i="1" s="1" a="1"/>
  <c r="AA5" i="1" s="1"/>
  <c r="AN4" i="1" a="1"/>
  <c r="AN4" i="1" s="1"/>
  <c r="AM4" i="1" a="1"/>
  <c r="AM4" i="1" s="1"/>
  <c r="AL15" i="1" a="1"/>
  <c r="AL15" i="1" s="1"/>
  <c r="AK15" i="1" a="1"/>
  <c r="AK15" i="1" s="1"/>
  <c r="Y15" i="1" s="1" a="1"/>
  <c r="Y15" i="1" s="1"/>
  <c r="AL14" i="1" a="1"/>
  <c r="AL14" i="1" s="1"/>
  <c r="AK14" i="1" a="1"/>
  <c r="AK14" i="1" s="1"/>
  <c r="Y14" i="1" s="1" a="1"/>
  <c r="Y14" i="1" s="1"/>
  <c r="AL13" i="1" a="1"/>
  <c r="AL13" i="1" s="1"/>
  <c r="AK13" i="1" a="1"/>
  <c r="AK13" i="1" s="1"/>
  <c r="Y13" i="1" s="1" a="1"/>
  <c r="Y13" i="1" s="1"/>
  <c r="AL12" i="1" a="1"/>
  <c r="AL12" i="1" s="1"/>
  <c r="AK12" i="1" a="1"/>
  <c r="AK12" i="1" s="1"/>
  <c r="Y12" i="1" s="1" a="1"/>
  <c r="Y12" i="1" s="1"/>
  <c r="AL11" i="1" a="1"/>
  <c r="AL11" i="1" s="1"/>
  <c r="AK11" i="1" a="1"/>
  <c r="AK11" i="1" s="1"/>
  <c r="AL10" i="1" a="1"/>
  <c r="AL10" i="1" s="1"/>
  <c r="AK10" i="1" a="1"/>
  <c r="AK10" i="1" s="1"/>
  <c r="Y10" i="1" s="1" a="1"/>
  <c r="Y10" i="1" s="1"/>
  <c r="AL9" i="1" a="1"/>
  <c r="AL9" i="1" s="1"/>
  <c r="AK9" i="1" a="1"/>
  <c r="AK9" i="1" s="1"/>
  <c r="Y9" i="1" s="1" a="1"/>
  <c r="Y9" i="1" s="1"/>
  <c r="AL8" i="1" a="1"/>
  <c r="AL8" i="1" s="1"/>
  <c r="AK8" i="1" a="1"/>
  <c r="AK8" i="1" s="1"/>
  <c r="Y8" i="1" s="1" a="1"/>
  <c r="Y8" i="1" s="1"/>
  <c r="AL7" i="1" a="1"/>
  <c r="AL7" i="1" s="1"/>
  <c r="AK7" i="1" a="1"/>
  <c r="AK7" i="1" s="1"/>
  <c r="Y7" i="1" s="1" a="1"/>
  <c r="Y7" i="1" s="1"/>
  <c r="AL6" i="1" a="1"/>
  <c r="AL6" i="1" s="1"/>
  <c r="AK6" i="1" a="1"/>
  <c r="AK6" i="1" s="1"/>
  <c r="Y6" i="1" s="1" a="1"/>
  <c r="Y6" i="1" s="1"/>
  <c r="AL5" i="1" a="1"/>
  <c r="AL5" i="1" s="1"/>
  <c r="AK5" i="1" a="1"/>
  <c r="AK5" i="1" s="1"/>
  <c r="Y5" i="1" s="1" a="1"/>
  <c r="Y5" i="1" s="1"/>
  <c r="AL4" i="1" a="1"/>
  <c r="AL4" i="1" s="1"/>
  <c r="AK4" i="1" a="1"/>
  <c r="AK4" i="1" s="1"/>
  <c r="AJ15" i="1" a="1"/>
  <c r="AJ15" i="1" s="1"/>
  <c r="AI15" i="1" a="1"/>
  <c r="AI15" i="1" s="1"/>
  <c r="W15" i="1" s="1" a="1"/>
  <c r="W15" i="1" s="1"/>
  <c r="AJ14" i="1" a="1"/>
  <c r="AJ14" i="1" s="1"/>
  <c r="AI14" i="1" a="1"/>
  <c r="AI14" i="1" s="1"/>
  <c r="W14" i="1" s="1" a="1"/>
  <c r="W14" i="1" s="1"/>
  <c r="AJ13" i="1" a="1"/>
  <c r="AJ13" i="1" s="1"/>
  <c r="AI13" i="1" a="1"/>
  <c r="AI13" i="1" s="1"/>
  <c r="W13" i="1" s="1" a="1"/>
  <c r="W13" i="1" s="1"/>
  <c r="AJ12" i="1" a="1"/>
  <c r="AJ12" i="1" s="1"/>
  <c r="AI12" i="1" a="1"/>
  <c r="AI12" i="1" s="1"/>
  <c r="W12" i="1" s="1" a="1"/>
  <c r="W12" i="1" s="1"/>
  <c r="AJ11" i="1" a="1"/>
  <c r="AJ11" i="1" s="1"/>
  <c r="AI11" i="1" a="1"/>
  <c r="AI11" i="1" s="1"/>
  <c r="AJ10" i="1" a="1"/>
  <c r="AJ10" i="1" s="1"/>
  <c r="AI10" i="1" a="1"/>
  <c r="AI10" i="1" s="1"/>
  <c r="W10" i="1" s="1" a="1"/>
  <c r="W10" i="1" s="1"/>
  <c r="AJ9" i="1" a="1"/>
  <c r="AJ9" i="1" s="1"/>
  <c r="AI9" i="1" a="1"/>
  <c r="AI9" i="1" s="1"/>
  <c r="W9" i="1" s="1" a="1"/>
  <c r="W9" i="1" s="1"/>
  <c r="AJ8" i="1" a="1"/>
  <c r="AJ8" i="1" s="1"/>
  <c r="AI8" i="1" a="1"/>
  <c r="AI8" i="1" s="1"/>
  <c r="W8" i="1" s="1" a="1"/>
  <c r="W8" i="1" s="1"/>
  <c r="AJ7" i="1" a="1"/>
  <c r="AJ7" i="1" s="1"/>
  <c r="AI7" i="1" a="1"/>
  <c r="AI7" i="1" s="1"/>
  <c r="W7" i="1" s="1" a="1"/>
  <c r="W7" i="1" s="1"/>
  <c r="AJ6" i="1" a="1"/>
  <c r="AJ6" i="1" s="1"/>
  <c r="AI6" i="1" a="1"/>
  <c r="AI6" i="1" s="1"/>
  <c r="W6" i="1" s="1" a="1"/>
  <c r="W6" i="1" s="1"/>
  <c r="AJ5" i="1" a="1"/>
  <c r="AJ5" i="1" s="1"/>
  <c r="AI5" i="1" a="1"/>
  <c r="AI5" i="1" s="1"/>
  <c r="W5" i="1" s="1" a="1"/>
  <c r="W5" i="1" s="1"/>
  <c r="AJ4" i="1" a="1"/>
  <c r="AJ4" i="1" s="1"/>
  <c r="AI4" i="1" a="1"/>
  <c r="AI4" i="1" s="1"/>
  <c r="AO1" i="1"/>
  <c r="AQ1" i="1"/>
  <c r="AI1" i="1"/>
  <c r="AK1" i="1"/>
  <c r="AM1" i="1"/>
  <c r="AG1" i="1"/>
  <c r="AG4" i="1" a="1"/>
  <c r="AG4" i="1" s="1"/>
  <c r="AG5" i="1" a="1"/>
  <c r="AG5" i="1" s="1"/>
  <c r="U5" i="1" s="1" a="1"/>
  <c r="U5" i="1" s="1"/>
  <c r="AH5" i="1" a="1"/>
  <c r="AH5" i="1" s="1"/>
  <c r="AG6" i="1" a="1"/>
  <c r="AG6" i="1" s="1"/>
  <c r="U6" i="1" s="1" a="1"/>
  <c r="U6" i="1" s="1"/>
  <c r="AH6" i="1" a="1"/>
  <c r="AH6" i="1" s="1"/>
  <c r="AG7" i="1" a="1"/>
  <c r="AG7" i="1" s="1"/>
  <c r="U7" i="1" s="1" a="1"/>
  <c r="U7" i="1" s="1"/>
  <c r="AH7" i="1" a="1"/>
  <c r="AH7" i="1" s="1"/>
  <c r="AG8" i="1" a="1"/>
  <c r="AG8" i="1" s="1"/>
  <c r="U8" i="1" s="1" a="1"/>
  <c r="U8" i="1" s="1"/>
  <c r="AH8" i="1" a="1"/>
  <c r="AH8" i="1" s="1"/>
  <c r="AG9" i="1" a="1"/>
  <c r="AG9" i="1" s="1"/>
  <c r="U9" i="1" s="1" a="1"/>
  <c r="U9" i="1" s="1"/>
  <c r="AH9" i="1" a="1"/>
  <c r="AH9" i="1" s="1"/>
  <c r="AG10" i="1" a="1"/>
  <c r="AG10" i="1" s="1"/>
  <c r="U10" i="1" s="1" a="1"/>
  <c r="U10" i="1" s="1"/>
  <c r="AH10" i="1" a="1"/>
  <c r="AH10" i="1" s="1"/>
  <c r="AG11" i="1" a="1"/>
  <c r="AG11" i="1" s="1"/>
  <c r="U11" i="1" s="1" a="1"/>
  <c r="U11" i="1" s="1"/>
  <c r="AH11" i="1" a="1"/>
  <c r="AH11" i="1" s="1"/>
  <c r="AG12" i="1" a="1"/>
  <c r="AG12" i="1" s="1"/>
  <c r="AH12" i="1" a="1"/>
  <c r="AH12" i="1" s="1"/>
  <c r="AG13" i="1" a="1"/>
  <c r="AG13" i="1" s="1"/>
  <c r="U13" i="1" s="1" a="1"/>
  <c r="U13" i="1" s="1"/>
  <c r="AH13" i="1" a="1"/>
  <c r="AH13" i="1" s="1"/>
  <c r="AG14" i="1" a="1"/>
  <c r="AG14" i="1" s="1"/>
  <c r="U14" i="1" s="1" a="1"/>
  <c r="U14" i="1" s="1"/>
  <c r="AH14" i="1" a="1"/>
  <c r="AH14" i="1" s="1"/>
  <c r="AG15" i="1" a="1"/>
  <c r="AG15" i="1" s="1"/>
  <c r="U15" i="1" s="1" a="1"/>
  <c r="U15" i="1" s="1"/>
  <c r="AH15" i="1" a="1"/>
  <c r="AH15" i="1" s="1"/>
  <c r="AH4" i="1" a="1"/>
  <c r="AH4" i="1" s="1"/>
  <c r="AG18" i="1" a="1"/>
  <c r="AG18" i="1" s="1"/>
  <c r="P35" i="1"/>
  <c r="F34" i="1"/>
  <c r="AH18" i="1" a="1"/>
  <c r="AH18" i="1" s="1"/>
  <c r="S19" i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AG81" i="1" s="1" a="1"/>
  <c r="AG81" i="1" s="1"/>
  <c r="A43" i="1"/>
  <c r="A44" i="1" s="1"/>
  <c r="A45" i="1" s="1"/>
  <c r="A46" i="1" s="1"/>
  <c r="A47" i="1" s="1"/>
  <c r="A48" i="1" s="1"/>
  <c r="O46" i="1" s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O36" i="1" s="1"/>
  <c r="AH51" i="1" l="1" a="1"/>
  <c r="AH51" i="1" s="1"/>
  <c r="H39" i="1"/>
  <c r="AH57" i="1" a="1"/>
  <c r="AH57" i="1" s="1"/>
  <c r="G33" i="1"/>
  <c r="F33" i="1"/>
  <c r="I39" i="1"/>
  <c r="K38" i="1"/>
  <c r="AH36" i="1" a="1"/>
  <c r="AH36" i="1" s="1"/>
  <c r="D33" i="1"/>
  <c r="L33" i="1"/>
  <c r="L38" i="1"/>
  <c r="AH35" i="1" a="1"/>
  <c r="AH35" i="1" s="1"/>
  <c r="C33" i="1"/>
  <c r="M33" i="1"/>
  <c r="J39" i="1"/>
  <c r="AH33" i="1" a="1"/>
  <c r="AH33" i="1" s="1"/>
  <c r="G36" i="1"/>
  <c r="N33" i="1"/>
  <c r="L39" i="1"/>
  <c r="AH29" i="1" a="1"/>
  <c r="AH29" i="1" s="1"/>
  <c r="AH55" i="1" a="1"/>
  <c r="AH55" i="1" s="1"/>
  <c r="M36" i="1"/>
  <c r="N36" i="1"/>
  <c r="U84" i="1" a="1"/>
  <c r="U84" i="1" s="1"/>
  <c r="AH28" i="1" a="1"/>
  <c r="AH28" i="1" s="1"/>
  <c r="W11" i="1" a="1"/>
  <c r="W11" i="1" s="1"/>
  <c r="Y11" i="1" a="1"/>
  <c r="Y11" i="1" s="1"/>
  <c r="AA11" i="1" a="1"/>
  <c r="AA11" i="1" s="1"/>
  <c r="AC11" i="1" a="1"/>
  <c r="AC11" i="1" s="1"/>
  <c r="AE11" i="1" a="1"/>
  <c r="AE11" i="1" s="1"/>
  <c r="U12" i="1" a="1"/>
  <c r="U12" i="1" s="1"/>
  <c r="B34" i="1"/>
  <c r="AH44" i="1" a="1"/>
  <c r="AH44" i="1" s="1"/>
  <c r="AH81" i="1" a="1"/>
  <c r="AH81" i="1" s="1"/>
  <c r="N37" i="1"/>
  <c r="AG25" i="1" a="1"/>
  <c r="AG25" i="1" s="1"/>
  <c r="U25" i="1" s="1" a="1"/>
  <c r="U25" i="1" s="1"/>
  <c r="AH70" i="1" a="1"/>
  <c r="AH70" i="1" s="1"/>
  <c r="Q35" i="1"/>
  <c r="C34" i="1"/>
  <c r="AH46" i="1" a="1"/>
  <c r="AH46" i="1" s="1"/>
  <c r="I38" i="1"/>
  <c r="E36" i="1"/>
  <c r="D34" i="1"/>
  <c r="AH47" i="1" a="1"/>
  <c r="AH47" i="1" s="1"/>
  <c r="E37" i="1"/>
  <c r="H38" i="1"/>
  <c r="J38" i="1"/>
  <c r="P33" i="1"/>
  <c r="D36" i="1"/>
  <c r="Q33" i="1"/>
  <c r="AG75" i="1" a="1"/>
  <c r="AG75" i="1" s="1"/>
  <c r="B36" i="1"/>
  <c r="P34" i="1"/>
  <c r="AH69" i="1" a="1"/>
  <c r="AH69" i="1" s="1"/>
  <c r="D35" i="1"/>
  <c r="Q34" i="1"/>
  <c r="AH67" i="1" a="1"/>
  <c r="AH67" i="1" s="1"/>
  <c r="P36" i="1"/>
  <c r="Q36" i="1"/>
  <c r="O37" i="1"/>
  <c r="AH50" i="1" a="1"/>
  <c r="AH50" i="1" s="1"/>
  <c r="D37" i="1"/>
  <c r="AH39" i="1" a="1"/>
  <c r="AH39" i="1" s="1"/>
  <c r="O33" i="1"/>
  <c r="AH24" i="1" a="1"/>
  <c r="AH24" i="1" s="1"/>
  <c r="C36" i="1"/>
  <c r="M34" i="1"/>
  <c r="AG74" i="1" a="1"/>
  <c r="AG74" i="1" s="1"/>
  <c r="O34" i="1"/>
  <c r="AG63" i="1" a="1"/>
  <c r="AG63" i="1" s="1"/>
  <c r="B35" i="1"/>
  <c r="N35" i="1"/>
  <c r="AG62" i="1" a="1"/>
  <c r="AG62" i="1" s="1"/>
  <c r="AH40" i="1" a="1"/>
  <c r="AH40" i="1" s="1"/>
  <c r="F36" i="1"/>
  <c r="AH79" i="1" a="1"/>
  <c r="AH79" i="1" s="1"/>
  <c r="AH22" i="1" a="1"/>
  <c r="AH22" i="1" s="1"/>
  <c r="N34" i="1"/>
  <c r="G35" i="1"/>
  <c r="F35" i="1"/>
  <c r="C35" i="1"/>
  <c r="M35" i="1"/>
  <c r="G34" i="1"/>
  <c r="O35" i="1"/>
  <c r="AH58" i="1" a="1"/>
  <c r="AH58" i="1" s="1"/>
  <c r="W4" i="1" a="1"/>
  <c r="W4" i="1" s="1"/>
  <c r="Y4" i="1" a="1"/>
  <c r="Y4" i="1" s="1"/>
  <c r="AA4" i="1" a="1"/>
  <c r="AA4" i="1" s="1"/>
  <c r="AC4" i="1" a="1"/>
  <c r="AC4" i="1" s="1"/>
  <c r="AE4" i="1" a="1"/>
  <c r="AE4" i="1" s="1"/>
  <c r="U81" i="1" a="1"/>
  <c r="U81" i="1" s="1"/>
  <c r="U147" i="1" a="1"/>
  <c r="U147" i="1" s="1"/>
  <c r="F44" i="1"/>
  <c r="N42" i="1"/>
  <c r="S109" i="1"/>
  <c r="S97" i="1"/>
  <c r="S85" i="1"/>
  <c r="S133" i="1"/>
  <c r="S121" i="1"/>
  <c r="G44" i="1"/>
  <c r="O42" i="1"/>
  <c r="AH73" i="1" a="1"/>
  <c r="AH73" i="1" s="1"/>
  <c r="AH61" i="1" a="1"/>
  <c r="AH61" i="1" s="1"/>
  <c r="AG50" i="1" a="1"/>
  <c r="AG50" i="1" s="1"/>
  <c r="AG39" i="1" a="1"/>
  <c r="AG39" i="1" s="1"/>
  <c r="AG28" i="1" a="1"/>
  <c r="AG28" i="1" s="1"/>
  <c r="AH72" i="1" a="1"/>
  <c r="AH72" i="1" s="1"/>
  <c r="AG49" i="1" a="1"/>
  <c r="AG49" i="1" s="1"/>
  <c r="AG27" i="1" a="1"/>
  <c r="AG27" i="1" s="1"/>
  <c r="AG72" i="1" a="1"/>
  <c r="AG72" i="1" s="1"/>
  <c r="AG60" i="1" a="1"/>
  <c r="AG60" i="1" s="1"/>
  <c r="AH37" i="1" a="1"/>
  <c r="AH37" i="1" s="1"/>
  <c r="AH26" i="1" a="1"/>
  <c r="AH26" i="1" s="1"/>
  <c r="AH71" i="1" a="1"/>
  <c r="AH71" i="1" s="1"/>
  <c r="AH59" i="1" a="1"/>
  <c r="AH59" i="1" s="1"/>
  <c r="AH48" i="1" a="1"/>
  <c r="AH48" i="1" s="1"/>
  <c r="AG37" i="1" a="1"/>
  <c r="AG37" i="1" s="1"/>
  <c r="AG26" i="1" a="1"/>
  <c r="AG26" i="1" s="1"/>
  <c r="E35" i="1"/>
  <c r="L34" i="1"/>
  <c r="K39" i="1"/>
  <c r="AG71" i="1" a="1"/>
  <c r="AG71" i="1" s="1"/>
  <c r="AG59" i="1" a="1"/>
  <c r="AG59" i="1" s="1"/>
  <c r="AG48" i="1" a="1"/>
  <c r="AG48" i="1" s="1"/>
  <c r="AH25" i="1" a="1"/>
  <c r="AH25" i="1" s="1"/>
  <c r="B45" i="1"/>
  <c r="P42" i="1"/>
  <c r="S120" i="1"/>
  <c r="S108" i="1"/>
  <c r="S96" i="1"/>
  <c r="S144" i="1"/>
  <c r="S132" i="1"/>
  <c r="S147" i="1"/>
  <c r="C45" i="1"/>
  <c r="Q42" i="1"/>
  <c r="AG70" i="1" a="1"/>
  <c r="AG70" i="1" s="1"/>
  <c r="AG58" i="1" a="1"/>
  <c r="AG58" i="1" s="1"/>
  <c r="AG47" i="1" a="1"/>
  <c r="AG47" i="1" s="1"/>
  <c r="AG36" i="1" a="1"/>
  <c r="AG36" i="1" s="1"/>
  <c r="D45" i="1"/>
  <c r="L43" i="1"/>
  <c r="S119" i="1"/>
  <c r="S107" i="1"/>
  <c r="S95" i="1"/>
  <c r="S143" i="1"/>
  <c r="S131" i="1"/>
  <c r="S146" i="1"/>
  <c r="E45" i="1"/>
  <c r="M43" i="1"/>
  <c r="F45" i="1"/>
  <c r="N43" i="1"/>
  <c r="S118" i="1"/>
  <c r="S106" i="1"/>
  <c r="S94" i="1"/>
  <c r="S142" i="1"/>
  <c r="S130" i="1"/>
  <c r="S145" i="1"/>
  <c r="G45" i="1"/>
  <c r="O43" i="1"/>
  <c r="AG69" i="1" a="1"/>
  <c r="AG69" i="1" s="1"/>
  <c r="AG57" i="1" a="1"/>
  <c r="AG57" i="1" s="1"/>
  <c r="AG46" i="1" a="1"/>
  <c r="AG46" i="1" s="1"/>
  <c r="AG35" i="1" a="1"/>
  <c r="AG35" i="1" s="1"/>
  <c r="AG24" i="1" a="1"/>
  <c r="AG24" i="1" s="1"/>
  <c r="AH80" i="1" a="1"/>
  <c r="AH80" i="1" s="1"/>
  <c r="AH68" i="1" a="1"/>
  <c r="AH68" i="1" s="1"/>
  <c r="AH56" i="1" a="1"/>
  <c r="AH56" i="1" s="1"/>
  <c r="AH45" i="1" a="1"/>
  <c r="AH45" i="1" s="1"/>
  <c r="AH34" i="1" a="1"/>
  <c r="AH34" i="1" s="1"/>
  <c r="AH23" i="1" a="1"/>
  <c r="AH23" i="1" s="1"/>
  <c r="E34" i="1"/>
  <c r="L35" i="1"/>
  <c r="AG80" i="1" a="1"/>
  <c r="AG80" i="1" s="1"/>
  <c r="AG68" i="1" a="1"/>
  <c r="AG68" i="1" s="1"/>
  <c r="AG56" i="1" a="1"/>
  <c r="AG56" i="1" s="1"/>
  <c r="AG45" i="1" a="1"/>
  <c r="AG45" i="1" s="1"/>
  <c r="AG34" i="1" a="1"/>
  <c r="AG34" i="1" s="1"/>
  <c r="AG23" i="1" a="1"/>
  <c r="AG23" i="1" s="1"/>
  <c r="B42" i="1"/>
  <c r="D46" i="1"/>
  <c r="P43" i="1"/>
  <c r="S117" i="1"/>
  <c r="S105" i="1"/>
  <c r="S93" i="1"/>
  <c r="S141" i="1"/>
  <c r="S129" i="1"/>
  <c r="C42" i="1"/>
  <c r="E46" i="1"/>
  <c r="Q43" i="1"/>
  <c r="D42" i="1"/>
  <c r="G47" i="1"/>
  <c r="L44" i="1"/>
  <c r="S116" i="1"/>
  <c r="S104" i="1"/>
  <c r="S92" i="1"/>
  <c r="S140" i="1"/>
  <c r="S128" i="1"/>
  <c r="E42" i="1"/>
  <c r="H47" i="1"/>
  <c r="M44" i="1"/>
  <c r="AG79" i="1" a="1"/>
  <c r="AG79" i="1" s="1"/>
  <c r="AG44" i="1" a="1"/>
  <c r="AG44" i="1" s="1"/>
  <c r="AG33" i="1" a="1"/>
  <c r="AG33" i="1" s="1"/>
  <c r="F42" i="1"/>
  <c r="I47" i="1"/>
  <c r="N44" i="1"/>
  <c r="AG55" i="1" a="1"/>
  <c r="AG55" i="1" s="1"/>
  <c r="AG22" i="1" a="1"/>
  <c r="AG22" i="1" s="1"/>
  <c r="AH78" i="1" a="1"/>
  <c r="AH78" i="1" s="1"/>
  <c r="AH66" i="1" a="1"/>
  <c r="AH66" i="1" s="1"/>
  <c r="AH43" i="1" a="1"/>
  <c r="AH43" i="1" s="1"/>
  <c r="AH32" i="1" a="1"/>
  <c r="AH32" i="1" s="1"/>
  <c r="AH21" i="1" a="1"/>
  <c r="AH21" i="1" s="1"/>
  <c r="AG66" i="1" a="1"/>
  <c r="AG66" i="1" s="1"/>
  <c r="AG43" i="1" a="1"/>
  <c r="AG43" i="1" s="1"/>
  <c r="AG32" i="1" a="1"/>
  <c r="AG32" i="1" s="1"/>
  <c r="AH77" i="1" a="1"/>
  <c r="AH77" i="1" s="1"/>
  <c r="AG54" i="1" a="1"/>
  <c r="AG54" i="1" s="1"/>
  <c r="AH31" i="1" a="1"/>
  <c r="AH31" i="1" s="1"/>
  <c r="AH20" i="1" a="1"/>
  <c r="AH20" i="1" s="1"/>
  <c r="S115" i="1"/>
  <c r="S103" i="1"/>
  <c r="S91" i="1"/>
  <c r="S139" i="1"/>
  <c r="S127" i="1"/>
  <c r="G42" i="1"/>
  <c r="J47" i="1"/>
  <c r="O44" i="1"/>
  <c r="AG67" i="1" a="1"/>
  <c r="AG67" i="1" s="1"/>
  <c r="AG78" i="1" a="1"/>
  <c r="AG78" i="1" s="1"/>
  <c r="AH54" i="1" a="1"/>
  <c r="AH54" i="1" s="1"/>
  <c r="AG21" i="1" a="1"/>
  <c r="AG21" i="1" s="1"/>
  <c r="AH65" i="1" a="1"/>
  <c r="AH65" i="1" s="1"/>
  <c r="E33" i="1"/>
  <c r="G38" i="1"/>
  <c r="L36" i="1"/>
  <c r="AG77" i="1" a="1"/>
  <c r="AG77" i="1" s="1"/>
  <c r="AG65" i="1" a="1"/>
  <c r="AG65" i="1" s="1"/>
  <c r="AH53" i="1" a="1"/>
  <c r="AH53" i="1" s="1"/>
  <c r="AH42" i="1" a="1"/>
  <c r="AH42" i="1" s="1"/>
  <c r="AG31" i="1" a="1"/>
  <c r="AG31" i="1" s="1"/>
  <c r="AG20" i="1" a="1"/>
  <c r="AG20" i="1" s="1"/>
  <c r="B43" i="1"/>
  <c r="K47" i="1"/>
  <c r="P44" i="1"/>
  <c r="S114" i="1"/>
  <c r="S102" i="1"/>
  <c r="S90" i="1"/>
  <c r="S138" i="1"/>
  <c r="S126" i="1"/>
  <c r="C43" i="1"/>
  <c r="L47" i="1"/>
  <c r="Q44" i="1"/>
  <c r="D43" i="1"/>
  <c r="G48" i="1"/>
  <c r="L45" i="1"/>
  <c r="AH76" i="1" a="1"/>
  <c r="AH76" i="1" s="1"/>
  <c r="AH64" i="1" a="1"/>
  <c r="AH64" i="1" s="1"/>
  <c r="AG53" i="1" a="1"/>
  <c r="AG53" i="1" s="1"/>
  <c r="AG42" i="1" a="1"/>
  <c r="AG42" i="1" s="1"/>
  <c r="AH19" i="1" a="1"/>
  <c r="AH19" i="1" s="1"/>
  <c r="AG76" i="1" a="1"/>
  <c r="AG76" i="1" s="1"/>
  <c r="AG64" i="1" a="1"/>
  <c r="AG64" i="1" s="1"/>
  <c r="AH52" i="1" a="1"/>
  <c r="AH52" i="1" s="1"/>
  <c r="AH41" i="1" a="1"/>
  <c r="AH41" i="1" s="1"/>
  <c r="AH30" i="1" a="1"/>
  <c r="AH30" i="1" s="1"/>
  <c r="AG19" i="1" a="1"/>
  <c r="AG19" i="1" s="1"/>
  <c r="B33" i="1"/>
  <c r="G39" i="1"/>
  <c r="AH75" i="1" a="1"/>
  <c r="AH75" i="1" s="1"/>
  <c r="U141" i="1" s="1" a="1"/>
  <c r="U141" i="1" s="1"/>
  <c r="AH63" i="1" a="1"/>
  <c r="AH63" i="1" s="1"/>
  <c r="AG52" i="1" a="1"/>
  <c r="AG52" i="1" s="1"/>
  <c r="AG41" i="1" a="1"/>
  <c r="AG41" i="1" s="1"/>
  <c r="AG30" i="1" a="1"/>
  <c r="AG30" i="1" s="1"/>
  <c r="S113" i="1"/>
  <c r="S101" i="1"/>
  <c r="S89" i="1"/>
  <c r="S137" i="1"/>
  <c r="S125" i="1"/>
  <c r="E43" i="1"/>
  <c r="H48" i="1"/>
  <c r="M45" i="1"/>
  <c r="F43" i="1"/>
  <c r="I48" i="1"/>
  <c r="W18" i="1" s="1" a="1"/>
  <c r="W18" i="1" s="1"/>
  <c r="N45" i="1"/>
  <c r="AH74" i="1" a="1"/>
  <c r="AH74" i="1" s="1"/>
  <c r="U74" i="1" s="1" a="1"/>
  <c r="U74" i="1" s="1"/>
  <c r="AH62" i="1" a="1"/>
  <c r="AH62" i="1" s="1"/>
  <c r="W62" i="1" s="1" a="1"/>
  <c r="W62" i="1" s="1"/>
  <c r="AG51" i="1" a="1"/>
  <c r="AG51" i="1" s="1"/>
  <c r="AG40" i="1" a="1"/>
  <c r="AG40" i="1" s="1"/>
  <c r="AG29" i="1" a="1"/>
  <c r="AG29" i="1" s="1"/>
  <c r="S112" i="1"/>
  <c r="S100" i="1"/>
  <c r="S88" i="1"/>
  <c r="S136" i="1"/>
  <c r="S124" i="1"/>
  <c r="G43" i="1"/>
  <c r="J48" i="1"/>
  <c r="O45" i="1"/>
  <c r="B44" i="1"/>
  <c r="K48" i="1"/>
  <c r="P45" i="1"/>
  <c r="S111" i="1"/>
  <c r="S99" i="1"/>
  <c r="S87" i="1"/>
  <c r="S135" i="1"/>
  <c r="S123" i="1"/>
  <c r="C44" i="1"/>
  <c r="L48" i="1"/>
  <c r="Q45" i="1"/>
  <c r="W81" i="1" s="1" a="1"/>
  <c r="W81" i="1" s="1"/>
  <c r="AG61" i="1" a="1"/>
  <c r="AG61" i="1" s="1"/>
  <c r="D44" i="1"/>
  <c r="L42" i="1"/>
  <c r="N46" i="1"/>
  <c r="AG73" i="1" a="1"/>
  <c r="AG73" i="1" s="1"/>
  <c r="AH49" i="1" a="1"/>
  <c r="AH49" i="1" s="1"/>
  <c r="AH38" i="1" a="1"/>
  <c r="AH38" i="1" s="1"/>
  <c r="AH27" i="1" a="1"/>
  <c r="AH27" i="1" s="1"/>
  <c r="AH60" i="1" a="1"/>
  <c r="AH60" i="1" s="1"/>
  <c r="AG38" i="1" a="1"/>
  <c r="AG38" i="1" s="1"/>
  <c r="S110" i="1"/>
  <c r="S98" i="1"/>
  <c r="S86" i="1"/>
  <c r="S134" i="1"/>
  <c r="S122" i="1"/>
  <c r="E44" i="1"/>
  <c r="M42" i="1"/>
  <c r="U4" i="1" a="1"/>
  <c r="U4" i="1" s="1"/>
  <c r="U18" i="1" a="1"/>
  <c r="U18" i="1" s="1"/>
  <c r="W70" i="1" l="1" a="1"/>
  <c r="W70" i="1" s="1"/>
  <c r="W27" i="1" a="1"/>
  <c r="W27" i="1" s="1"/>
  <c r="W63" i="1" a="1"/>
  <c r="W63" i="1" s="1"/>
  <c r="W47" i="1" a="1"/>
  <c r="W47" i="1" s="1"/>
  <c r="U91" i="1" a="1"/>
  <c r="U91" i="1" s="1"/>
  <c r="U75" i="1" a="1"/>
  <c r="U75" i="1" s="1"/>
  <c r="W59" i="1" a="1"/>
  <c r="W59" i="1" s="1"/>
  <c r="W37" i="1" a="1"/>
  <c r="W37" i="1" s="1"/>
  <c r="U98" i="1" a="1"/>
  <c r="U98" i="1" s="1"/>
  <c r="U32" i="1" a="1"/>
  <c r="U32" i="1" s="1"/>
  <c r="W32" i="1" a="1"/>
  <c r="W32" i="1" s="1"/>
  <c r="W43" i="1" a="1"/>
  <c r="W43" i="1" s="1"/>
  <c r="U43" i="1" a="1"/>
  <c r="U43" i="1" s="1"/>
  <c r="U109" i="1" a="1"/>
  <c r="U109" i="1" s="1"/>
  <c r="U94" i="1" a="1"/>
  <c r="U94" i="1" s="1"/>
  <c r="U28" i="1" a="1"/>
  <c r="U28" i="1" s="1"/>
  <c r="U130" i="1" a="1"/>
  <c r="U130" i="1" s="1"/>
  <c r="U64" i="1" a="1"/>
  <c r="U64" i="1" s="1"/>
  <c r="W64" i="1" a="1"/>
  <c r="W64" i="1" s="1"/>
  <c r="U105" i="1" a="1"/>
  <c r="U105" i="1" s="1"/>
  <c r="U39" i="1" a="1"/>
  <c r="U39" i="1" s="1"/>
  <c r="W39" i="1" a="1"/>
  <c r="W39" i="1" s="1"/>
  <c r="U116" i="1" a="1"/>
  <c r="U116" i="1" s="1"/>
  <c r="U50" i="1" a="1"/>
  <c r="U50" i="1" s="1"/>
  <c r="W50" i="1" a="1"/>
  <c r="W50" i="1" s="1"/>
  <c r="W65" i="1" a="1"/>
  <c r="W65" i="1" s="1"/>
  <c r="U131" i="1" a="1"/>
  <c r="U131" i="1" s="1"/>
  <c r="U65" i="1" a="1"/>
  <c r="U65" i="1" s="1"/>
  <c r="W77" i="1" a="1"/>
  <c r="W77" i="1" s="1"/>
  <c r="W69" i="1" a="1"/>
  <c r="W69" i="1" s="1"/>
  <c r="U114" i="1" a="1"/>
  <c r="U114" i="1" s="1"/>
  <c r="U48" i="1" a="1"/>
  <c r="U48" i="1" s="1"/>
  <c r="W48" i="1" a="1"/>
  <c r="W48" i="1" s="1"/>
  <c r="U42" i="1" a="1"/>
  <c r="U42" i="1" s="1"/>
  <c r="W42" i="1" a="1"/>
  <c r="W42" i="1" s="1"/>
  <c r="U108" i="1" a="1"/>
  <c r="U108" i="1" s="1"/>
  <c r="U88" i="1" a="1"/>
  <c r="U88" i="1" s="1"/>
  <c r="U22" i="1" a="1"/>
  <c r="U22" i="1" s="1"/>
  <c r="W22" i="1" a="1"/>
  <c r="W22" i="1" s="1"/>
  <c r="U62" i="1" a="1"/>
  <c r="U62" i="1" s="1"/>
  <c r="U125" i="1" a="1"/>
  <c r="U125" i="1" s="1"/>
  <c r="U59" i="1" a="1"/>
  <c r="U59" i="1" s="1"/>
  <c r="U55" i="1" a="1"/>
  <c r="U55" i="1" s="1"/>
  <c r="W55" i="1" a="1"/>
  <c r="W55" i="1" s="1"/>
  <c r="U121" i="1" a="1"/>
  <c r="U121" i="1" s="1"/>
  <c r="W75" i="1" a="1"/>
  <c r="W75" i="1" s="1"/>
  <c r="U71" i="1" a="1"/>
  <c r="U71" i="1" s="1"/>
  <c r="U137" i="1" a="1"/>
  <c r="U137" i="1" s="1"/>
  <c r="W71" i="1" a="1"/>
  <c r="W71" i="1" s="1"/>
  <c r="W35" i="1" a="1"/>
  <c r="W35" i="1" s="1"/>
  <c r="U144" i="1" a="1"/>
  <c r="U144" i="1" s="1"/>
  <c r="U78" i="1" a="1"/>
  <c r="U78" i="1" s="1"/>
  <c r="U90" i="1" a="1"/>
  <c r="U90" i="1" s="1"/>
  <c r="U24" i="1" a="1"/>
  <c r="U24" i="1" s="1"/>
  <c r="W24" i="1" a="1"/>
  <c r="W24" i="1" s="1"/>
  <c r="U31" i="1" a="1"/>
  <c r="U31" i="1" s="1"/>
  <c r="W31" i="1" a="1"/>
  <c r="W31" i="1" s="1"/>
  <c r="U97" i="1" a="1"/>
  <c r="U97" i="1" s="1"/>
  <c r="U87" i="1" a="1"/>
  <c r="U87" i="1" s="1"/>
  <c r="U21" i="1" a="1"/>
  <c r="U21" i="1" s="1"/>
  <c r="W21" i="1" a="1"/>
  <c r="W21" i="1" s="1"/>
  <c r="U67" i="1" a="1"/>
  <c r="U67" i="1" s="1"/>
  <c r="W67" i="1" a="1"/>
  <c r="W67" i="1" s="1"/>
  <c r="U133" i="1" a="1"/>
  <c r="U133" i="1" s="1"/>
  <c r="U101" i="1" a="1"/>
  <c r="U101" i="1" s="1"/>
  <c r="U35" i="1" a="1"/>
  <c r="U35" i="1" s="1"/>
  <c r="U117" i="1" a="1"/>
  <c r="U117" i="1" s="1"/>
  <c r="U51" i="1" a="1"/>
  <c r="U51" i="1" s="1"/>
  <c r="W51" i="1" a="1"/>
  <c r="W51" i="1" s="1"/>
  <c r="W60" i="1" a="1"/>
  <c r="W60" i="1" s="1"/>
  <c r="W28" i="1" a="1"/>
  <c r="W28" i="1" s="1"/>
  <c r="U112" i="1" a="1"/>
  <c r="U112" i="1" s="1"/>
  <c r="U46" i="1" a="1"/>
  <c r="U46" i="1" s="1"/>
  <c r="W46" i="1" a="1"/>
  <c r="W46" i="1" s="1"/>
  <c r="W53" i="1" a="1"/>
  <c r="W53" i="1" s="1"/>
  <c r="U119" i="1" a="1"/>
  <c r="U119" i="1" s="1"/>
  <c r="U53" i="1" a="1"/>
  <c r="U53" i="1" s="1"/>
  <c r="U99" i="1" a="1"/>
  <c r="U99" i="1" s="1"/>
  <c r="U33" i="1" a="1"/>
  <c r="U33" i="1" s="1"/>
  <c r="W33" i="1" a="1"/>
  <c r="W33" i="1" s="1"/>
  <c r="U123" i="1" a="1"/>
  <c r="U123" i="1" s="1"/>
  <c r="U57" i="1" a="1"/>
  <c r="U57" i="1" s="1"/>
  <c r="W57" i="1" a="1"/>
  <c r="W57" i="1" s="1"/>
  <c r="U63" i="1" a="1"/>
  <c r="U63" i="1" s="1"/>
  <c r="U92" i="1" a="1"/>
  <c r="U92" i="1" s="1"/>
  <c r="U26" i="1" a="1"/>
  <c r="U26" i="1" s="1"/>
  <c r="W26" i="1" a="1"/>
  <c r="W26" i="1" s="1"/>
  <c r="W68" i="1" a="1"/>
  <c r="W68" i="1" s="1"/>
  <c r="U61" i="1" a="1"/>
  <c r="U61" i="1" s="1"/>
  <c r="U127" i="1" a="1"/>
  <c r="U127" i="1" s="1"/>
  <c r="W61" i="1" a="1"/>
  <c r="W61" i="1" s="1"/>
  <c r="U110" i="1" a="1"/>
  <c r="U110" i="1" s="1"/>
  <c r="U44" i="1" a="1"/>
  <c r="U44" i="1" s="1"/>
  <c r="W44" i="1" a="1"/>
  <c r="W44" i="1" s="1"/>
  <c r="U135" i="1" a="1"/>
  <c r="U135" i="1" s="1"/>
  <c r="U69" i="1" a="1"/>
  <c r="U69" i="1" s="1"/>
  <c r="U102" i="1" a="1"/>
  <c r="U102" i="1" s="1"/>
  <c r="U36" i="1" a="1"/>
  <c r="U36" i="1" s="1"/>
  <c r="U37" i="1" a="1"/>
  <c r="U37" i="1" s="1"/>
  <c r="U103" i="1" a="1"/>
  <c r="U103" i="1" s="1"/>
  <c r="U76" i="1" a="1"/>
  <c r="U76" i="1" s="1"/>
  <c r="U142" i="1" a="1"/>
  <c r="U142" i="1" s="1"/>
  <c r="W76" i="1" a="1"/>
  <c r="W76" i="1" s="1"/>
  <c r="U140" i="1" a="1"/>
  <c r="U140" i="1" s="1"/>
  <c r="U107" i="1" a="1"/>
  <c r="U107" i="1" s="1"/>
  <c r="U41" i="1" a="1"/>
  <c r="U41" i="1" s="1"/>
  <c r="W41" i="1" a="1"/>
  <c r="W41" i="1" s="1"/>
  <c r="W79" i="1" a="1"/>
  <c r="W79" i="1" s="1"/>
  <c r="U145" i="1" a="1"/>
  <c r="U145" i="1" s="1"/>
  <c r="U79" i="1" a="1"/>
  <c r="U79" i="1" s="1"/>
  <c r="W74" i="1" a="1"/>
  <c r="W74" i="1" s="1"/>
  <c r="W25" i="1" a="1"/>
  <c r="W25" i="1" s="1"/>
  <c r="U113" i="1" a="1"/>
  <c r="U113" i="1" s="1"/>
  <c r="U47" i="1" a="1"/>
  <c r="U47" i="1" s="1"/>
  <c r="U128" i="1" a="1"/>
  <c r="U128" i="1" s="1"/>
  <c r="U118" i="1" a="1"/>
  <c r="U118" i="1" s="1"/>
  <c r="U52" i="1" a="1"/>
  <c r="U52" i="1" s="1"/>
  <c r="W52" i="1" a="1"/>
  <c r="W52" i="1" s="1"/>
  <c r="U89" i="1" a="1"/>
  <c r="U89" i="1" s="1"/>
  <c r="U23" i="1" a="1"/>
  <c r="U23" i="1" s="1"/>
  <c r="W23" i="1" a="1"/>
  <c r="W23" i="1" s="1"/>
  <c r="U124" i="1" a="1"/>
  <c r="U124" i="1" s="1"/>
  <c r="U58" i="1" a="1"/>
  <c r="U58" i="1" s="1"/>
  <c r="W58" i="1" a="1"/>
  <c r="W58" i="1" s="1"/>
  <c r="U129" i="1" a="1"/>
  <c r="U129" i="1" s="1"/>
  <c r="U106" i="1" a="1"/>
  <c r="U106" i="1" s="1"/>
  <c r="U40" i="1" a="1"/>
  <c r="U40" i="1" s="1"/>
  <c r="W40" i="1" a="1"/>
  <c r="W40" i="1" s="1"/>
  <c r="U143" i="1" a="1"/>
  <c r="U143" i="1" s="1"/>
  <c r="U77" i="1" a="1"/>
  <c r="U77" i="1" s="1"/>
  <c r="U100" i="1" a="1"/>
  <c r="U100" i="1" s="1"/>
  <c r="U34" i="1" a="1"/>
  <c r="U34" i="1" s="1"/>
  <c r="W34" i="1" a="1"/>
  <c r="W34" i="1" s="1"/>
  <c r="U136" i="1" a="1"/>
  <c r="U136" i="1" s="1"/>
  <c r="U70" i="1" a="1"/>
  <c r="U70" i="1" s="1"/>
  <c r="U66" i="1" a="1"/>
  <c r="U66" i="1" s="1"/>
  <c r="U132" i="1" a="1"/>
  <c r="U132" i="1" s="1"/>
  <c r="W66" i="1" a="1"/>
  <c r="W66" i="1" s="1"/>
  <c r="U104" i="1" a="1"/>
  <c r="U104" i="1" s="1"/>
  <c r="U38" i="1" a="1"/>
  <c r="U38" i="1" s="1"/>
  <c r="W38" i="1" a="1"/>
  <c r="W38" i="1" s="1"/>
  <c r="W36" i="1" a="1"/>
  <c r="W36" i="1" s="1"/>
  <c r="U111" i="1" a="1"/>
  <c r="U111" i="1" s="1"/>
  <c r="U45" i="1" a="1"/>
  <c r="U45" i="1" s="1"/>
  <c r="W45" i="1" a="1"/>
  <c r="W45" i="1" s="1"/>
  <c r="U30" i="1" a="1"/>
  <c r="U30" i="1" s="1"/>
  <c r="U96" i="1" a="1"/>
  <c r="U96" i="1" s="1"/>
  <c r="W30" i="1" a="1"/>
  <c r="W30" i="1" s="1"/>
  <c r="U122" i="1" a="1"/>
  <c r="U122" i="1" s="1"/>
  <c r="U56" i="1" a="1"/>
  <c r="U56" i="1" s="1"/>
  <c r="W56" i="1" a="1"/>
  <c r="W56" i="1" s="1"/>
  <c r="U115" i="1" a="1"/>
  <c r="U115" i="1" s="1"/>
  <c r="U49" i="1" a="1"/>
  <c r="U49" i="1" s="1"/>
  <c r="W49" i="1" a="1"/>
  <c r="W49" i="1" s="1"/>
  <c r="U134" i="1" a="1"/>
  <c r="U134" i="1" s="1"/>
  <c r="U68" i="1" a="1"/>
  <c r="U68" i="1" s="1"/>
  <c r="W78" i="1" a="1"/>
  <c r="W78" i="1" s="1"/>
  <c r="U126" i="1" a="1"/>
  <c r="U126" i="1" s="1"/>
  <c r="U60" i="1" a="1"/>
  <c r="U60" i="1" s="1"/>
  <c r="U19" i="1" a="1"/>
  <c r="U19" i="1" s="1"/>
  <c r="W19" i="1" a="1"/>
  <c r="W19" i="1" s="1"/>
  <c r="U85" i="1" a="1"/>
  <c r="U85" i="1" s="1"/>
  <c r="U80" i="1" a="1"/>
  <c r="U80" i="1" s="1"/>
  <c r="U146" i="1" a="1"/>
  <c r="U146" i="1" s="1"/>
  <c r="W80" i="1" a="1"/>
  <c r="W80" i="1" s="1"/>
  <c r="U138" i="1" a="1"/>
  <c r="U138" i="1" s="1"/>
  <c r="U72" i="1" a="1"/>
  <c r="U72" i="1" s="1"/>
  <c r="W72" i="1" a="1"/>
  <c r="W72" i="1" s="1"/>
  <c r="U73" i="1" a="1"/>
  <c r="U73" i="1" s="1"/>
  <c r="U139" i="1" a="1"/>
  <c r="U139" i="1" s="1"/>
  <c r="W73" i="1" a="1"/>
  <c r="W73" i="1" s="1"/>
  <c r="W29" i="1" a="1"/>
  <c r="W29" i="1" s="1"/>
  <c r="U95" i="1" a="1"/>
  <c r="U95" i="1" s="1"/>
  <c r="U29" i="1" a="1"/>
  <c r="U29" i="1" s="1"/>
  <c r="U86" i="1" a="1"/>
  <c r="U86" i="1" s="1"/>
  <c r="U20" i="1" a="1"/>
  <c r="U20" i="1" s="1"/>
  <c r="W20" i="1" a="1"/>
  <c r="W20" i="1" s="1"/>
  <c r="U54" i="1" a="1"/>
  <c r="U54" i="1" s="1"/>
  <c r="U120" i="1" a="1"/>
  <c r="U120" i="1" s="1"/>
  <c r="W54" i="1" a="1"/>
  <c r="W54" i="1" s="1"/>
  <c r="U93" i="1" a="1"/>
  <c r="U93" i="1" s="1"/>
  <c r="U27" i="1" a="1"/>
  <c r="U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<sst xmlns="http://schemas.openxmlformats.org/spreadsheetml/2006/main" count="365" uniqueCount="26">
  <si>
    <t>Key Matrix to LED Index</t>
  </si>
  <si>
    <t>Row</t>
  </si>
  <si>
    <t>Cols</t>
  </si>
  <si>
    <t>Led Index</t>
  </si>
  <si>
    <t>{</t>
  </si>
  <si>
    <t>}</t>
  </si>
  <si>
    <r>
      <t xml:space="preserve">led_config_t g_led_config = </t>
    </r>
    <r>
      <rPr>
        <sz val="10"/>
        <color rgb="FF586E75"/>
        <rFont val="Courier New"/>
        <family val="3"/>
      </rPr>
      <t>{</t>
    </r>
    <r>
      <rPr>
        <sz val="10"/>
        <color rgb="FF34495E"/>
        <rFont val="Courier New"/>
        <family val="3"/>
      </rPr>
      <t xml:space="preserve"> </t>
    </r>
    <r>
      <rPr>
        <sz val="10"/>
        <color rgb="FF586E75"/>
        <rFont val="Courier New"/>
        <family val="3"/>
      </rPr>
      <t>{</t>
    </r>
  </si>
  <si>
    <r>
      <t>},</t>
    </r>
    <r>
      <rPr>
        <sz val="10"/>
        <color rgb="FF34495E"/>
        <rFont val="Courier New"/>
        <family val="3"/>
      </rPr>
      <t xml:space="preserve"> </t>
    </r>
    <r>
      <rPr>
        <sz val="10"/>
        <color rgb="FF586E75"/>
        <rFont val="Courier New"/>
        <family val="3"/>
      </rPr>
      <t>{</t>
    </r>
  </si>
  <si>
    <t>,</t>
  </si>
  <si>
    <t>// Key Matrix to LED Index</t>
  </si>
  <si>
    <t>// Led Index to physical position</t>
  </si>
  <si>
    <t>(Index)</t>
  </si>
  <si>
    <t>column</t>
  </si>
  <si>
    <t>row</t>
  </si>
  <si>
    <t>Led Index Matrix</t>
  </si>
  <si>
    <t>},</t>
  </si>
  <si>
    <t>spalte (in bereich)</t>
  </si>
  <si>
    <t>zeile (in bereich)</t>
  </si>
  <si>
    <t>https://docs.qmk.fm/#/feature_rgb_matrix</t>
  </si>
  <si>
    <t>// LED Index to Flag</t>
  </si>
  <si>
    <t>^^ re-use indexes from above</t>
  </si>
  <si>
    <t>} };</t>
  </si>
  <si>
    <t>Led Index to Flag (4 == LED_FLAG_KEYLIGHT, 1 == Modifier)</t>
  </si>
  <si>
    <t>Physical X Pos (0..224)</t>
  </si>
  <si>
    <t>Physical Y Pos (0..64)</t>
  </si>
  <si>
    <t>copy green part to 5x6.c inside #ifdef RGB_MATRIX_ENABLE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</si>
</sst>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4495E"/>
      <name val="Courier New"/>
      <family val="3"/>
    </font>
    <font>
      <sz val="10"/>
      <color rgb="FF586E75"/>
      <name val="Courier New"/>
      <family val="3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1" fontId="2" fillId="0" borderId="0" xfId="0" applyNumberFormat="1" applyFont="1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right"/>
    </xf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1" fillId="0" borderId="0" xfId="0" applyFont="1"/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1042-AC17-40FA-B516-7FE327868733}">
  <dimension ref="A1:AR148"/>
  <sheetViews>
    <sheetView tabSelected="1" topLeftCell="B1" workbookViewId="0">
      <selection activeCell="B1" sqref="B1"/>
    </sheetView>
  </sheetViews>
  <sheetFormatPr baseColWidth="10" defaultRowHeight="14.4" x14ac:dyDescent="0.3"/>
  <cols>
    <col min="1" max="1" width="0" hidden="1" customWidth="1"/>
    <col min="10" max="10" width="11.5546875" style="2"/>
    <col min="20" max="20" width="1.6640625" bestFit="1" customWidth="1"/>
    <col min="22" max="22" width="2.109375" bestFit="1" customWidth="1"/>
    <col min="24" max="24" width="2.109375" bestFit="1" customWidth="1"/>
    <col min="26" max="26" width="2.109375" bestFit="1" customWidth="1"/>
    <col min="28" max="28" width="2.109375" bestFit="1" customWidth="1"/>
    <col min="30" max="30" width="2.109375" bestFit="1" customWidth="1"/>
    <col min="32" max="32" width="1.6640625" bestFit="1" customWidth="1"/>
    <col min="33" max="33" width="14.77734375" customWidth="1"/>
    <col min="34" max="34" width="15.33203125" bestFit="1" customWidth="1"/>
  </cols>
  <sheetData>
    <row r="1" spans="2:44" x14ac:dyDescent="0.3">
      <c r="B1" t="s">
        <v>18</v>
      </c>
      <c r="J1" s="14" t="s">
        <v>25</v>
      </c>
      <c r="S1" s="6" t="s">
        <v>12</v>
      </c>
      <c r="U1">
        <v>0</v>
      </c>
      <c r="W1">
        <v>1</v>
      </c>
      <c r="Y1">
        <v>2</v>
      </c>
      <c r="AA1">
        <v>3</v>
      </c>
      <c r="AC1">
        <v>4</v>
      </c>
      <c r="AE1">
        <v>5</v>
      </c>
      <c r="AG1">
        <f>U1</f>
        <v>0</v>
      </c>
      <c r="AI1">
        <f t="shared" ref="AI1:AM1" si="0">W1</f>
        <v>1</v>
      </c>
      <c r="AK1">
        <f t="shared" si="0"/>
        <v>2</v>
      </c>
      <c r="AM1">
        <f t="shared" si="0"/>
        <v>3</v>
      </c>
      <c r="AO1">
        <f t="shared" ref="AO1" si="1">AC1</f>
        <v>4</v>
      </c>
      <c r="AQ1">
        <f t="shared" ref="AQ1" si="2">AE1</f>
        <v>5</v>
      </c>
    </row>
    <row r="2" spans="2:44" x14ac:dyDescent="0.3">
      <c r="T2" s="11" t="s">
        <v>6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2:44" x14ac:dyDescent="0.3">
      <c r="B3" t="s">
        <v>3</v>
      </c>
      <c r="S3" t="s">
        <v>13</v>
      </c>
      <c r="T3" s="12" t="s">
        <v>9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t="s">
        <v>17</v>
      </c>
      <c r="AH3" t="s">
        <v>16</v>
      </c>
    </row>
    <row r="4" spans="2:44" x14ac:dyDescent="0.3">
      <c r="B4" s="7">
        <v>28</v>
      </c>
      <c r="C4" s="7">
        <v>27</v>
      </c>
      <c r="D4" s="7">
        <v>19</v>
      </c>
      <c r="E4" s="7">
        <v>18</v>
      </c>
      <c r="F4" s="7">
        <v>10</v>
      </c>
      <c r="G4" s="7">
        <v>9</v>
      </c>
      <c r="H4" s="8">
        <v>-1</v>
      </c>
      <c r="I4" s="8">
        <v>-1</v>
      </c>
      <c r="J4" s="8">
        <v>-1</v>
      </c>
      <c r="K4" s="8">
        <v>-1</v>
      </c>
      <c r="L4" s="7">
        <v>41</v>
      </c>
      <c r="M4" s="7">
        <v>42</v>
      </c>
      <c r="N4" s="7">
        <v>50</v>
      </c>
      <c r="O4" s="7">
        <v>51</v>
      </c>
      <c r="P4" s="7">
        <v>59</v>
      </c>
      <c r="Q4" s="7">
        <v>60</v>
      </c>
      <c r="S4">
        <v>0</v>
      </c>
      <c r="T4" s="12" t="s">
        <v>4</v>
      </c>
      <c r="U4" s="12" cm="1">
        <f t="array" ref="U4">IF(OR(AG4&lt;0,AH4&lt;0),"NO_LED",INDEX($B$4:$Q$10,AG4,AH4))</f>
        <v>28</v>
      </c>
      <c r="V4" s="12" t="s">
        <v>8</v>
      </c>
      <c r="W4" s="12" cm="1">
        <f t="array" ref="W4">IF(OR(AI4&lt;0,AJ4&lt;0),"NO_LED",INDEX($B$4:$Q$10,AI4,AJ4))</f>
        <v>27</v>
      </c>
      <c r="X4" s="12" t="s">
        <v>8</v>
      </c>
      <c r="Y4" s="12" cm="1">
        <f t="array" ref="Y4">IF(OR(AK4&lt;0,AL4&lt;0),"NO_LED",INDEX($B$4:$Q$10,AK4,AL4))</f>
        <v>19</v>
      </c>
      <c r="Z4" s="12" t="s">
        <v>8</v>
      </c>
      <c r="AA4" s="12" cm="1">
        <f t="array" ref="AA4">IF(OR(AM4&lt;0,AN4&lt;0),"NO_LED",INDEX($B$4:$Q$10,AM4,AN4))</f>
        <v>18</v>
      </c>
      <c r="AB4" s="12" t="s">
        <v>8</v>
      </c>
      <c r="AC4" s="12" cm="1">
        <f t="array" ref="AC4">IF(OR(AO4&lt;0,AP4&lt;0),"NO_LED",INDEX($B$4:$Q$10,AO4,AP4))</f>
        <v>10</v>
      </c>
      <c r="AD4" s="12" t="s">
        <v>8</v>
      </c>
      <c r="AE4" s="12" cm="1">
        <f t="array" ref="AE4">IF(OR(AQ4&lt;0,AR4&lt;0),"NO_LED",INDEX($B$4:$Q$10,AQ4,AR4))</f>
        <v>9</v>
      </c>
      <c r="AF4" s="12" t="s">
        <v>15</v>
      </c>
      <c r="AG4" cm="1">
        <f t="array" ref="AG4">SUMPRODUCT(($B$14:$Q$20=$S4)*($B$23:$Q$29=U$1)*(ROW($B$4:$B$10)))-3</f>
        <v>1</v>
      </c>
      <c r="AH4" cm="1">
        <f t="array" ref="AH4">SUMPRODUCT(($B$14:$Q$20=$S4)*($B$23:$Q$29=U$1)*(COLUMN($B$4:$Q$4)))-1</f>
        <v>1</v>
      </c>
      <c r="AI4" cm="1">
        <f t="array" ref="AI4">SUMPRODUCT(($B$14:$Q$20=$S4)*($B$23:$Q$29=W$1)*(ROW($B$4:$B$10)))-3</f>
        <v>1</v>
      </c>
      <c r="AJ4" cm="1">
        <f t="array" ref="AJ4">SUMPRODUCT(($B$14:$Q$20=$S4)*($B$23:$Q$29=W$1)*(COLUMN($B$4:$Q$4)))-1</f>
        <v>2</v>
      </c>
      <c r="AK4" cm="1">
        <f t="array" ref="AK4">SUMPRODUCT(($B$14:$Q$20=$S4)*($B$23:$Q$29=Y$1)*(ROW($B$4:$B$10)))-3</f>
        <v>1</v>
      </c>
      <c r="AL4" cm="1">
        <f t="array" ref="AL4">SUMPRODUCT(($B$14:$Q$20=$S4)*($B$23:$Q$29=Y$1)*(COLUMN($B$4:$Q$4)))-1</f>
        <v>3</v>
      </c>
      <c r="AM4" cm="1">
        <f t="array" ref="AM4">SUMPRODUCT(($B$14:$Q$20=$S4)*($B$23:$Q$29=AA$1)*(ROW($B$4:$B$10)))-3</f>
        <v>1</v>
      </c>
      <c r="AN4" cm="1">
        <f t="array" ref="AN4">SUMPRODUCT(($B$14:$Q$20=$S4)*($B$23:$Q$29=AA$1)*(COLUMN($B$4:$Q$4)))-1</f>
        <v>4</v>
      </c>
      <c r="AO4" cm="1">
        <f t="array" ref="AO4">SUMPRODUCT(($B$14:$Q$20=$S4)*($B$23:$Q$29=AC$1)*(ROW($B$4:$B$10)))-3</f>
        <v>1</v>
      </c>
      <c r="AP4" cm="1">
        <f t="array" ref="AP4">SUMPRODUCT(($B$14:$Q$20=$S4)*($B$23:$Q$29=AC$1)*(COLUMN($B$4:$Q$4)))-1</f>
        <v>5</v>
      </c>
      <c r="AQ4" cm="1">
        <f t="array" ref="AQ4">SUMPRODUCT(($B$14:$Q$20=$S4)*($B$23:$Q$29=AE$1)*(ROW($B$4:$B$10)))-3</f>
        <v>1</v>
      </c>
      <c r="AR4" cm="1">
        <f t="array" ref="AR4">SUMPRODUCT(($B$14:$Q$20=$S4)*($B$23:$Q$29=AE$1)*(COLUMN($B$4:$Q$4)))-1</f>
        <v>6</v>
      </c>
    </row>
    <row r="5" spans="2:44" x14ac:dyDescent="0.3">
      <c r="B5">
        <v>29</v>
      </c>
      <c r="C5">
        <v>26</v>
      </c>
      <c r="D5">
        <v>20</v>
      </c>
      <c r="E5">
        <v>17</v>
      </c>
      <c r="F5">
        <v>11</v>
      </c>
      <c r="G5">
        <v>8</v>
      </c>
      <c r="H5" s="8">
        <v>-1</v>
      </c>
      <c r="I5" s="8">
        <v>-1</v>
      </c>
      <c r="J5" s="8">
        <v>-1</v>
      </c>
      <c r="K5" s="8">
        <v>-1</v>
      </c>
      <c r="L5">
        <v>40</v>
      </c>
      <c r="M5">
        <v>43</v>
      </c>
      <c r="N5">
        <v>49</v>
      </c>
      <c r="O5">
        <v>52</v>
      </c>
      <c r="P5">
        <v>58</v>
      </c>
      <c r="Q5">
        <v>61</v>
      </c>
      <c r="S5">
        <v>1</v>
      </c>
      <c r="T5" s="12" t="s">
        <v>4</v>
      </c>
      <c r="U5" s="12" cm="1">
        <f t="array" ref="U5">IF(OR(AG5&lt;0,AH5&lt;0),"NO_LED",INDEX($B$4:$Q$10,AG5,AH5))</f>
        <v>29</v>
      </c>
      <c r="V5" s="12" t="s">
        <v>8</v>
      </c>
      <c r="W5" s="12" cm="1">
        <f t="array" ref="W5">IF(OR(AI5&lt;0,AJ5&lt;0),"NO_LED",INDEX($B$4:$Q$10,AI5,AJ5))</f>
        <v>26</v>
      </c>
      <c r="X5" s="12" t="s">
        <v>8</v>
      </c>
      <c r="Y5" s="12" cm="1">
        <f t="array" ref="Y5">IF(OR(AK5&lt;0,AL5&lt;0),"NO_LED",INDEX($B$4:$Q$10,AK5,AL5))</f>
        <v>20</v>
      </c>
      <c r="Z5" s="12" t="s">
        <v>8</v>
      </c>
      <c r="AA5" s="12" cm="1">
        <f t="array" ref="AA5">IF(OR(AM5&lt;0,AN5&lt;0),"NO_LED",INDEX($B$4:$Q$10,AM5,AN5))</f>
        <v>17</v>
      </c>
      <c r="AB5" s="12" t="s">
        <v>8</v>
      </c>
      <c r="AC5" s="12" cm="1">
        <f t="array" ref="AC5">IF(OR(AO5&lt;0,AP5&lt;0),"NO_LED",INDEX($B$4:$Q$10,AO5,AP5))</f>
        <v>11</v>
      </c>
      <c r="AD5" s="12" t="s">
        <v>8</v>
      </c>
      <c r="AE5" s="12" cm="1">
        <f t="array" ref="AE5">IF(OR(AQ5&lt;0,AR5&lt;0),"NO_LED",INDEX($B$4:$Q$10,AQ5,AR5))</f>
        <v>8</v>
      </c>
      <c r="AF5" s="12" t="s">
        <v>15</v>
      </c>
      <c r="AG5" cm="1">
        <f t="array" ref="AG5">SUMPRODUCT(($B$14:$Q$20=$S5)*($B$23:$Q$29=U$1)*(ROW($B$4:$B$10)))-3</f>
        <v>2</v>
      </c>
      <c r="AH5" cm="1">
        <f t="array" ref="AH5">SUMPRODUCT(($B$14:$Q$20=$S5)*($B$23:$Q$29=U$1)*(COLUMN($B$4:$Q$4)))-1</f>
        <v>1</v>
      </c>
      <c r="AI5" cm="1">
        <f t="array" ref="AI5">SUMPRODUCT(($B$14:$Q$20=$S5)*($B$23:$Q$29=W$1)*(ROW($B$4:$B$10)))-3</f>
        <v>2</v>
      </c>
      <c r="AJ5" cm="1">
        <f t="array" ref="AJ5">SUMPRODUCT(($B$14:$Q$20=$S5)*($B$23:$Q$29=W$1)*(COLUMN($B$4:$Q$4)))-1</f>
        <v>2</v>
      </c>
      <c r="AK5" cm="1">
        <f t="array" ref="AK5">SUMPRODUCT(($B$14:$Q$20=$S5)*($B$23:$Q$29=Y$1)*(ROW($B$4:$B$10)))-3</f>
        <v>2</v>
      </c>
      <c r="AL5" cm="1">
        <f t="array" ref="AL5">SUMPRODUCT(($B$14:$Q$20=$S5)*($B$23:$Q$29=Y$1)*(COLUMN($B$4:$Q$4)))-1</f>
        <v>3</v>
      </c>
      <c r="AM5" cm="1">
        <f t="array" ref="AM5">SUMPRODUCT(($B$14:$Q$20=$S5)*($B$23:$Q$29=AA$1)*(ROW($B$4:$B$10)))-3</f>
        <v>2</v>
      </c>
      <c r="AN5" cm="1">
        <f t="array" ref="AN5">SUMPRODUCT(($B$14:$Q$20=$S5)*($B$23:$Q$29=AA$1)*(COLUMN($B$4:$Q$4)))-1</f>
        <v>4</v>
      </c>
      <c r="AO5" cm="1">
        <f t="array" ref="AO5">SUMPRODUCT(($B$14:$Q$20=$S5)*($B$23:$Q$29=AC$1)*(ROW($B$4:$B$10)))-3</f>
        <v>2</v>
      </c>
      <c r="AP5" cm="1">
        <f t="array" ref="AP5">SUMPRODUCT(($B$14:$Q$20=$S5)*($B$23:$Q$29=AC$1)*(COLUMN($B$4:$Q$4)))-1</f>
        <v>5</v>
      </c>
      <c r="AQ5" cm="1">
        <f t="array" ref="AQ5">SUMPRODUCT(($B$14:$Q$20=$S5)*($B$23:$Q$29=AE$1)*(ROW($B$4:$B$10)))-3</f>
        <v>2</v>
      </c>
      <c r="AR5" cm="1">
        <f t="array" ref="AR5">SUMPRODUCT(($B$14:$Q$20=$S5)*($B$23:$Q$29=AE$1)*(COLUMN($B$4:$Q$4)))-1</f>
        <v>6</v>
      </c>
    </row>
    <row r="6" spans="2:44" x14ac:dyDescent="0.3">
      <c r="B6" s="7">
        <v>30</v>
      </c>
      <c r="C6" s="7">
        <v>25</v>
      </c>
      <c r="D6" s="7">
        <v>21</v>
      </c>
      <c r="E6" s="7">
        <v>16</v>
      </c>
      <c r="F6" s="7">
        <v>12</v>
      </c>
      <c r="G6" s="7">
        <v>7</v>
      </c>
      <c r="H6" s="8">
        <v>-1</v>
      </c>
      <c r="I6" s="8">
        <v>-1</v>
      </c>
      <c r="J6" s="8">
        <v>-1</v>
      </c>
      <c r="K6" s="8">
        <v>-1</v>
      </c>
      <c r="L6" s="7">
        <v>39</v>
      </c>
      <c r="M6" s="7">
        <v>44</v>
      </c>
      <c r="N6" s="7">
        <v>48</v>
      </c>
      <c r="O6" s="7">
        <v>53</v>
      </c>
      <c r="P6" s="7">
        <v>57</v>
      </c>
      <c r="Q6" s="7">
        <v>62</v>
      </c>
      <c r="S6">
        <v>2</v>
      </c>
      <c r="T6" s="12" t="s">
        <v>4</v>
      </c>
      <c r="U6" s="12" cm="1">
        <f t="array" ref="U6">IF(OR(AG6&lt;0,AH6&lt;0),"NO_LED",INDEX($B$4:$Q$10,AG6,AH6))</f>
        <v>30</v>
      </c>
      <c r="V6" s="12" t="s">
        <v>8</v>
      </c>
      <c r="W6" s="12" cm="1">
        <f t="array" ref="W6">IF(OR(AI6&lt;0,AJ6&lt;0),"NO_LED",INDEX($B$4:$Q$10,AI6,AJ6))</f>
        <v>25</v>
      </c>
      <c r="X6" s="12" t="s">
        <v>8</v>
      </c>
      <c r="Y6" s="12" cm="1">
        <f t="array" ref="Y6">IF(OR(AK6&lt;0,AL6&lt;0),"NO_LED",INDEX($B$4:$Q$10,AK6,AL6))</f>
        <v>21</v>
      </c>
      <c r="Z6" s="12" t="s">
        <v>8</v>
      </c>
      <c r="AA6" s="12" cm="1">
        <f t="array" ref="AA6">IF(OR(AM6&lt;0,AN6&lt;0),"NO_LED",INDEX($B$4:$Q$10,AM6,AN6))</f>
        <v>16</v>
      </c>
      <c r="AB6" s="12" t="s">
        <v>8</v>
      </c>
      <c r="AC6" s="12" cm="1">
        <f t="array" ref="AC6">IF(OR(AO6&lt;0,AP6&lt;0),"NO_LED",INDEX($B$4:$Q$10,AO6,AP6))</f>
        <v>12</v>
      </c>
      <c r="AD6" s="12" t="s">
        <v>8</v>
      </c>
      <c r="AE6" s="12" cm="1">
        <f t="array" ref="AE6">IF(OR(AQ6&lt;0,AR6&lt;0),"NO_LED",INDEX($B$4:$Q$10,AQ6,AR6))</f>
        <v>7</v>
      </c>
      <c r="AF6" s="12" t="s">
        <v>15</v>
      </c>
      <c r="AG6" cm="1">
        <f t="array" ref="AG6">SUMPRODUCT(($B$14:$Q$20=$S6)*($B$23:$Q$29=U$1)*(ROW($B$4:$B$10)))-3</f>
        <v>3</v>
      </c>
      <c r="AH6" cm="1">
        <f t="array" ref="AH6">SUMPRODUCT(($B$14:$Q$20=$S6)*($B$23:$Q$29=U$1)*(COLUMN($B$4:$Q$4)))-1</f>
        <v>1</v>
      </c>
      <c r="AI6" cm="1">
        <f t="array" ref="AI6">SUMPRODUCT(($B$14:$Q$20=$S6)*($B$23:$Q$29=W$1)*(ROW($B$4:$B$10)))-3</f>
        <v>3</v>
      </c>
      <c r="AJ6" cm="1">
        <f t="array" ref="AJ6">SUMPRODUCT(($B$14:$Q$20=$S6)*($B$23:$Q$29=W$1)*(COLUMN($B$4:$Q$4)))-1</f>
        <v>2</v>
      </c>
      <c r="AK6" cm="1">
        <f t="array" ref="AK6">SUMPRODUCT(($B$14:$Q$20=$S6)*($B$23:$Q$29=Y$1)*(ROW($B$4:$B$10)))-3</f>
        <v>3</v>
      </c>
      <c r="AL6" cm="1">
        <f t="array" ref="AL6">SUMPRODUCT(($B$14:$Q$20=$S6)*($B$23:$Q$29=Y$1)*(COLUMN($B$4:$Q$4)))-1</f>
        <v>3</v>
      </c>
      <c r="AM6" cm="1">
        <f t="array" ref="AM6">SUMPRODUCT(($B$14:$Q$20=$S6)*($B$23:$Q$29=AA$1)*(ROW($B$4:$B$10)))-3</f>
        <v>3</v>
      </c>
      <c r="AN6" cm="1">
        <f t="array" ref="AN6">SUMPRODUCT(($B$14:$Q$20=$S6)*($B$23:$Q$29=AA$1)*(COLUMN($B$4:$Q$4)))-1</f>
        <v>4</v>
      </c>
      <c r="AO6" cm="1">
        <f t="array" ref="AO6">SUMPRODUCT(($B$14:$Q$20=$S6)*($B$23:$Q$29=AC$1)*(ROW($B$4:$B$10)))-3</f>
        <v>3</v>
      </c>
      <c r="AP6" cm="1">
        <f t="array" ref="AP6">SUMPRODUCT(($B$14:$Q$20=$S6)*($B$23:$Q$29=AC$1)*(COLUMN($B$4:$Q$4)))-1</f>
        <v>5</v>
      </c>
      <c r="AQ6" cm="1">
        <f t="array" ref="AQ6">SUMPRODUCT(($B$14:$Q$20=$S6)*($B$23:$Q$29=AE$1)*(ROW($B$4:$B$10)))-3</f>
        <v>3</v>
      </c>
      <c r="AR6" cm="1">
        <f t="array" ref="AR6">SUMPRODUCT(($B$14:$Q$20=$S6)*($B$23:$Q$29=AE$1)*(COLUMN($B$4:$Q$4)))-1</f>
        <v>6</v>
      </c>
    </row>
    <row r="7" spans="2:44" x14ac:dyDescent="0.3">
      <c r="B7">
        <v>31</v>
      </c>
      <c r="C7">
        <v>24</v>
      </c>
      <c r="D7">
        <v>22</v>
      </c>
      <c r="E7">
        <v>15</v>
      </c>
      <c r="F7">
        <v>13</v>
      </c>
      <c r="G7">
        <v>6</v>
      </c>
      <c r="H7" s="8">
        <v>-1</v>
      </c>
      <c r="I7" s="8">
        <v>-1</v>
      </c>
      <c r="J7" s="8">
        <v>-1</v>
      </c>
      <c r="K7" s="8">
        <v>-1</v>
      </c>
      <c r="L7">
        <v>38</v>
      </c>
      <c r="M7">
        <v>45</v>
      </c>
      <c r="N7">
        <v>47</v>
      </c>
      <c r="O7">
        <v>54</v>
      </c>
      <c r="P7">
        <v>56</v>
      </c>
      <c r="Q7">
        <v>63</v>
      </c>
      <c r="S7">
        <v>3</v>
      </c>
      <c r="T7" s="12" t="s">
        <v>4</v>
      </c>
      <c r="U7" s="12" cm="1">
        <f t="array" ref="U7">IF(OR(AG7&lt;0,AH7&lt;0),"NO_LED",INDEX($B$4:$Q$10,AG7,AH7))</f>
        <v>31</v>
      </c>
      <c r="V7" s="12" t="s">
        <v>8</v>
      </c>
      <c r="W7" s="12" cm="1">
        <f t="array" ref="W7">IF(OR(AI7&lt;0,AJ7&lt;0),"NO_LED",INDEX($B$4:$Q$10,AI7,AJ7))</f>
        <v>24</v>
      </c>
      <c r="X7" s="12" t="s">
        <v>8</v>
      </c>
      <c r="Y7" s="12" cm="1">
        <f t="array" ref="Y7">IF(OR(AK7&lt;0,AL7&lt;0),"NO_LED",INDEX($B$4:$Q$10,AK7,AL7))</f>
        <v>22</v>
      </c>
      <c r="Z7" s="12" t="s">
        <v>8</v>
      </c>
      <c r="AA7" s="12" cm="1">
        <f t="array" ref="AA7">IF(OR(AM7&lt;0,AN7&lt;0),"NO_LED",INDEX($B$4:$Q$10,AM7,AN7))</f>
        <v>15</v>
      </c>
      <c r="AB7" s="12" t="s">
        <v>8</v>
      </c>
      <c r="AC7" s="12" cm="1">
        <f t="array" ref="AC7">IF(OR(AO7&lt;0,AP7&lt;0),"NO_LED",INDEX($B$4:$Q$10,AO7,AP7))</f>
        <v>13</v>
      </c>
      <c r="AD7" s="12" t="s">
        <v>8</v>
      </c>
      <c r="AE7" s="12" cm="1">
        <f t="array" ref="AE7">IF(OR(AQ7&lt;0,AR7&lt;0),"NO_LED",INDEX($B$4:$Q$10,AQ7,AR7))</f>
        <v>6</v>
      </c>
      <c r="AF7" s="12" t="s">
        <v>15</v>
      </c>
      <c r="AG7" cm="1">
        <f t="array" ref="AG7">SUMPRODUCT(($B$14:$Q$20=$S7)*($B$23:$Q$29=U$1)*(ROW($B$4:$B$10)))-3</f>
        <v>4</v>
      </c>
      <c r="AH7" cm="1">
        <f t="array" ref="AH7">SUMPRODUCT(($B$14:$Q$20=$S7)*($B$23:$Q$29=U$1)*(COLUMN($B$4:$Q$4)))-1</f>
        <v>1</v>
      </c>
      <c r="AI7" cm="1">
        <f t="array" ref="AI7">SUMPRODUCT(($B$14:$Q$20=$S7)*($B$23:$Q$29=W$1)*(ROW($B$4:$B$10)))-3</f>
        <v>4</v>
      </c>
      <c r="AJ7" cm="1">
        <f t="array" ref="AJ7">SUMPRODUCT(($B$14:$Q$20=$S7)*($B$23:$Q$29=W$1)*(COLUMN($B$4:$Q$4)))-1</f>
        <v>2</v>
      </c>
      <c r="AK7" cm="1">
        <f t="array" ref="AK7">SUMPRODUCT(($B$14:$Q$20=$S7)*($B$23:$Q$29=Y$1)*(ROW($B$4:$B$10)))-3</f>
        <v>4</v>
      </c>
      <c r="AL7" cm="1">
        <f t="array" ref="AL7">SUMPRODUCT(($B$14:$Q$20=$S7)*($B$23:$Q$29=Y$1)*(COLUMN($B$4:$Q$4)))-1</f>
        <v>3</v>
      </c>
      <c r="AM7" cm="1">
        <f t="array" ref="AM7">SUMPRODUCT(($B$14:$Q$20=$S7)*($B$23:$Q$29=AA$1)*(ROW($B$4:$B$10)))-3</f>
        <v>4</v>
      </c>
      <c r="AN7" cm="1">
        <f t="array" ref="AN7">SUMPRODUCT(($B$14:$Q$20=$S7)*($B$23:$Q$29=AA$1)*(COLUMN($B$4:$Q$4)))-1</f>
        <v>4</v>
      </c>
      <c r="AO7" cm="1">
        <f t="array" ref="AO7">SUMPRODUCT(($B$14:$Q$20=$S7)*($B$23:$Q$29=AC$1)*(ROW($B$4:$B$10)))-3</f>
        <v>4</v>
      </c>
      <c r="AP7" cm="1">
        <f t="array" ref="AP7">SUMPRODUCT(($B$14:$Q$20=$S7)*($B$23:$Q$29=AC$1)*(COLUMN($B$4:$Q$4)))-1</f>
        <v>5</v>
      </c>
      <c r="AQ7" cm="1">
        <f t="array" ref="AQ7">SUMPRODUCT(($B$14:$Q$20=$S7)*($B$23:$Q$29=AE$1)*(ROW($B$4:$B$10)))-3</f>
        <v>4</v>
      </c>
      <c r="AR7" cm="1">
        <f t="array" ref="AR7">SUMPRODUCT(($B$14:$Q$20=$S7)*($B$23:$Q$29=AE$1)*(COLUMN($B$4:$Q$4)))-1</f>
        <v>6</v>
      </c>
    </row>
    <row r="8" spans="2:44" x14ac:dyDescent="0.3">
      <c r="B8" s="8">
        <v>-1</v>
      </c>
      <c r="C8" s="8">
        <v>-1</v>
      </c>
      <c r="D8" s="7">
        <v>23</v>
      </c>
      <c r="E8" s="7">
        <v>14</v>
      </c>
      <c r="F8" s="8">
        <v>-1</v>
      </c>
      <c r="G8" s="8">
        <v>-1</v>
      </c>
      <c r="H8" s="8">
        <v>-1</v>
      </c>
      <c r="I8" s="8">
        <v>-1</v>
      </c>
      <c r="J8" s="8">
        <v>-1</v>
      </c>
      <c r="K8" s="8">
        <v>-1</v>
      </c>
      <c r="L8" s="8">
        <v>-1</v>
      </c>
      <c r="M8" s="8">
        <v>-1</v>
      </c>
      <c r="N8" s="7">
        <v>46</v>
      </c>
      <c r="O8" s="7">
        <v>55</v>
      </c>
      <c r="P8" s="8">
        <v>-1</v>
      </c>
      <c r="Q8" s="8">
        <v>-1</v>
      </c>
      <c r="S8">
        <v>4</v>
      </c>
      <c r="T8" s="12" t="s">
        <v>4</v>
      </c>
      <c r="U8" s="12" t="str" cm="1">
        <f t="array" ref="U8">IF(OR(AG8&lt;0,AH8&lt;0),"NO_LED",INDEX($B$4:$Q$10,AG8,AH8))</f>
        <v>NO_LED</v>
      </c>
      <c r="V8" s="11" t="s">
        <v>8</v>
      </c>
      <c r="W8" s="12" t="str" cm="1">
        <f t="array" ref="W8">IF(OR(AI8&lt;0,AJ8&lt;0),"NO_LED",INDEX($B$4:$Q$10,AI8,AJ8))</f>
        <v>NO_LED</v>
      </c>
      <c r="X8" s="11" t="s">
        <v>8</v>
      </c>
      <c r="Y8" s="12" cm="1">
        <f t="array" ref="Y8">IF(OR(AK8&lt;0,AL8&lt;0),"NO_LED",INDEX($B$4:$Q$10,AK8,AL8))</f>
        <v>23</v>
      </c>
      <c r="Z8" s="11" t="s">
        <v>8</v>
      </c>
      <c r="AA8" s="12" cm="1">
        <f t="array" ref="AA8">IF(OR(AM8&lt;0,AN8&lt;0),"NO_LED",INDEX($B$4:$Q$10,AM8,AN8))</f>
        <v>14</v>
      </c>
      <c r="AB8" s="11" t="s">
        <v>8</v>
      </c>
      <c r="AC8" s="12" cm="1">
        <f t="array" ref="AC8">IF(OR(AO8&lt;0,AP8&lt;0),"NO_LED",INDEX($B$4:$Q$10,AO8,AP8))</f>
        <v>4</v>
      </c>
      <c r="AD8" s="11" t="s">
        <v>8</v>
      </c>
      <c r="AE8" s="12" cm="1">
        <f t="array" ref="AE8">IF(OR(AQ8&lt;0,AR8&lt;0),"NO_LED",INDEX($B$4:$Q$10,AQ8,AR8))</f>
        <v>5</v>
      </c>
      <c r="AF8" s="12" t="s">
        <v>15</v>
      </c>
      <c r="AG8" cm="1">
        <f t="array" ref="AG8">SUMPRODUCT(($B$14:$Q$20=$S8)*($B$23:$Q$29=U$1)*(ROW($B$4:$B$10)))-3</f>
        <v>-3</v>
      </c>
      <c r="AH8" cm="1">
        <f t="array" ref="AH8">SUMPRODUCT(($B$14:$Q$20=$S8)*($B$23:$Q$29=U$1)*(COLUMN($B$4:$Q$4)))-1</f>
        <v>-1</v>
      </c>
      <c r="AI8" cm="1">
        <f t="array" ref="AI8">SUMPRODUCT(($B$14:$Q$20=$S8)*($B$23:$Q$29=W$1)*(ROW($B$4:$B$10)))-3</f>
        <v>-3</v>
      </c>
      <c r="AJ8" cm="1">
        <f t="array" ref="AJ8">SUMPRODUCT(($B$14:$Q$20=$S8)*($B$23:$Q$29=W$1)*(COLUMN($B$4:$Q$4)))-1</f>
        <v>-1</v>
      </c>
      <c r="AK8" cm="1">
        <f t="array" ref="AK8">SUMPRODUCT(($B$14:$Q$20=$S8)*($B$23:$Q$29=Y$1)*(ROW($B$4:$B$10)))-3</f>
        <v>5</v>
      </c>
      <c r="AL8" cm="1">
        <f t="array" ref="AL8">SUMPRODUCT(($B$14:$Q$20=$S8)*($B$23:$Q$29=Y$1)*(COLUMN($B$4:$Q$4)))-1</f>
        <v>3</v>
      </c>
      <c r="AM8" cm="1">
        <f t="array" ref="AM8">SUMPRODUCT(($B$14:$Q$20=$S8)*($B$23:$Q$29=AA$1)*(ROW($B$4:$B$10)))-3</f>
        <v>5</v>
      </c>
      <c r="AN8" cm="1">
        <f t="array" ref="AN8">SUMPRODUCT(($B$14:$Q$20=$S8)*($B$23:$Q$29=AA$1)*(COLUMN($B$4:$Q$4)))-1</f>
        <v>4</v>
      </c>
      <c r="AO8" cm="1">
        <f t="array" ref="AO8">SUMPRODUCT(($B$14:$Q$20=$S8)*($B$23:$Q$29=AC$1)*(ROW($B$4:$B$10)))-3</f>
        <v>7</v>
      </c>
      <c r="AP8" cm="1">
        <f t="array" ref="AP8">SUMPRODUCT(($B$14:$Q$20=$S8)*($B$23:$Q$29=AC$1)*(COLUMN($B$4:$Q$4)))-1</f>
        <v>6</v>
      </c>
      <c r="AQ8" cm="1">
        <f t="array" ref="AQ8">SUMPRODUCT(($B$14:$Q$20=$S8)*($B$23:$Q$29=AE$1)*(ROW($B$4:$B$10)))-3</f>
        <v>6</v>
      </c>
      <c r="AR8" cm="1">
        <f t="array" ref="AR8">SUMPRODUCT(($B$14:$Q$20=$S8)*($B$23:$Q$29=AE$1)*(COLUMN($B$4:$Q$4)))-1</f>
        <v>6</v>
      </c>
    </row>
    <row r="9" spans="2:44" x14ac:dyDescent="0.3">
      <c r="B9" s="8">
        <v>-1</v>
      </c>
      <c r="C9" s="8">
        <v>-1</v>
      </c>
      <c r="D9" s="8">
        <v>-1</v>
      </c>
      <c r="E9" s="8">
        <v>-1</v>
      </c>
      <c r="F9" s="8">
        <v>-1</v>
      </c>
      <c r="G9">
        <v>5</v>
      </c>
      <c r="H9">
        <v>2</v>
      </c>
      <c r="I9">
        <v>1</v>
      </c>
      <c r="J9" s="2">
        <v>33</v>
      </c>
      <c r="K9">
        <v>34</v>
      </c>
      <c r="L9">
        <v>37</v>
      </c>
      <c r="M9" s="8">
        <v>-1</v>
      </c>
      <c r="N9" s="8">
        <v>-1</v>
      </c>
      <c r="O9" s="8">
        <v>-1</v>
      </c>
      <c r="P9" s="8">
        <v>-1</v>
      </c>
      <c r="Q9" s="8">
        <v>-1</v>
      </c>
      <c r="S9">
        <v>5</v>
      </c>
      <c r="T9" s="12" t="s">
        <v>4</v>
      </c>
      <c r="U9" s="12" t="str" cm="1">
        <f t="array" ref="U9">IF(OR(AG9&lt;0,AH9&lt;0),"NO_LED",INDEX($B$4:$Q$10,AG9,AH9))</f>
        <v>NO_LED</v>
      </c>
      <c r="V9" s="11" t="s">
        <v>8</v>
      </c>
      <c r="W9" s="12" t="str" cm="1">
        <f t="array" ref="W9">IF(OR(AI9&lt;0,AJ9&lt;0),"NO_LED",INDEX($B$4:$Q$10,AI9,AJ9))</f>
        <v>NO_LED</v>
      </c>
      <c r="X9" s="11" t="s">
        <v>8</v>
      </c>
      <c r="Y9" s="12" cm="1">
        <f t="array" ref="Y9">IF(OR(AK9&lt;0,AL9&lt;0),"NO_LED",INDEX($B$4:$Q$10,AK9,AL9))</f>
        <v>0</v>
      </c>
      <c r="Z9" s="11" t="s">
        <v>8</v>
      </c>
      <c r="AA9" s="12" cm="1">
        <f t="array" ref="AA9">IF(OR(AM9&lt;0,AN9&lt;0),"NO_LED",INDEX($B$4:$Q$10,AM9,AN9))</f>
        <v>1</v>
      </c>
      <c r="AB9" s="11" t="s">
        <v>8</v>
      </c>
      <c r="AC9" s="12" cm="1">
        <f t="array" ref="AC9">IF(OR(AO9&lt;0,AP9&lt;0),"NO_LED",INDEX($B$4:$Q$10,AO9,AP9))</f>
        <v>3</v>
      </c>
      <c r="AD9" s="11" t="s">
        <v>8</v>
      </c>
      <c r="AE9" s="12" cm="1">
        <f t="array" ref="AE9">IF(OR(AQ9&lt;0,AR9&lt;0),"NO_LED",INDEX($B$4:$Q$10,AQ9,AR9))</f>
        <v>2</v>
      </c>
      <c r="AF9" s="12" t="s">
        <v>15</v>
      </c>
      <c r="AG9" cm="1">
        <f t="array" ref="AG9">SUMPRODUCT(($B$14:$Q$20=$S9)*($B$23:$Q$29=U$1)*(ROW($B$4:$B$10)))-3</f>
        <v>-3</v>
      </c>
      <c r="AH9" cm="1">
        <f t="array" ref="AH9">SUMPRODUCT(($B$14:$Q$20=$S9)*($B$23:$Q$29=U$1)*(COLUMN($B$4:$Q$4)))-1</f>
        <v>-1</v>
      </c>
      <c r="AI9" cm="1">
        <f t="array" ref="AI9">SUMPRODUCT(($B$14:$Q$20=$S9)*($B$23:$Q$29=W$1)*(ROW($B$4:$B$10)))-3</f>
        <v>-3</v>
      </c>
      <c r="AJ9" cm="1">
        <f t="array" ref="AJ9">SUMPRODUCT(($B$14:$Q$20=$S9)*($B$23:$Q$29=W$1)*(COLUMN($B$4:$Q$4)))-1</f>
        <v>-1</v>
      </c>
      <c r="AK9" cm="1">
        <f t="array" ref="AK9">SUMPRODUCT(($B$14:$Q$20=$S9)*($B$23:$Q$29=Y$1)*(ROW($B$4:$B$10)))-3</f>
        <v>7</v>
      </c>
      <c r="AL9" cm="1">
        <f t="array" ref="AL9">SUMPRODUCT(($B$14:$Q$20=$S9)*($B$23:$Q$29=Y$1)*(COLUMN($B$4:$Q$4)))-1</f>
        <v>8</v>
      </c>
      <c r="AM9" cm="1">
        <f t="array" ref="AM9">SUMPRODUCT(($B$14:$Q$20=$S9)*($B$23:$Q$29=AA$1)*(ROW($B$4:$B$10)))-3</f>
        <v>6</v>
      </c>
      <c r="AN9" cm="1">
        <f t="array" ref="AN9">SUMPRODUCT(($B$14:$Q$20=$S9)*($B$23:$Q$29=AA$1)*(COLUMN($B$4:$Q$4)))-1</f>
        <v>8</v>
      </c>
      <c r="AO9" cm="1">
        <f t="array" ref="AO9">SUMPRODUCT(($B$14:$Q$20=$S9)*($B$23:$Q$29=AC$1)*(ROW($B$4:$B$10)))-3</f>
        <v>7</v>
      </c>
      <c r="AP9" cm="1">
        <f t="array" ref="AP9">SUMPRODUCT(($B$14:$Q$20=$S9)*($B$23:$Q$29=AC$1)*(COLUMN($B$4:$Q$4)))-1</f>
        <v>7</v>
      </c>
      <c r="AQ9" cm="1">
        <f t="array" ref="AQ9">SUMPRODUCT(($B$14:$Q$20=$S9)*($B$23:$Q$29=AE$1)*(ROW($B$4:$B$10)))-3</f>
        <v>6</v>
      </c>
      <c r="AR9" cm="1">
        <f t="array" ref="AR9">SUMPRODUCT(($B$14:$Q$20=$S9)*($B$23:$Q$29=AE$1)*(COLUMN($B$4:$Q$4)))-1</f>
        <v>7</v>
      </c>
    </row>
    <row r="10" spans="2:44" x14ac:dyDescent="0.3">
      <c r="B10" s="8">
        <v>-1</v>
      </c>
      <c r="C10" s="8">
        <v>-1</v>
      </c>
      <c r="D10" s="8">
        <v>-1</v>
      </c>
      <c r="E10" s="8">
        <v>-1</v>
      </c>
      <c r="F10" s="8">
        <v>-1</v>
      </c>
      <c r="G10" s="7">
        <v>4</v>
      </c>
      <c r="H10" s="7">
        <v>3</v>
      </c>
      <c r="I10" s="7">
        <v>0</v>
      </c>
      <c r="J10" s="9">
        <v>32</v>
      </c>
      <c r="K10" s="7">
        <v>35</v>
      </c>
      <c r="L10" s="7">
        <v>36</v>
      </c>
      <c r="M10" s="8">
        <v>-1</v>
      </c>
      <c r="N10" s="8">
        <v>-1</v>
      </c>
      <c r="O10" s="8">
        <v>-1</v>
      </c>
      <c r="P10" s="8">
        <v>-1</v>
      </c>
      <c r="Q10" s="8">
        <v>-1</v>
      </c>
      <c r="S10">
        <v>6</v>
      </c>
      <c r="T10" s="12" t="s">
        <v>4</v>
      </c>
      <c r="U10" s="12" cm="1">
        <f t="array" ref="U10">IF(OR(AG10&lt;0,AH10&lt;0),"NO_LED",INDEX($B$4:$Q$10,AG10,AH10))</f>
        <v>41</v>
      </c>
      <c r="V10" s="12" t="s">
        <v>8</v>
      </c>
      <c r="W10" s="12" cm="1">
        <f t="array" ref="W10">IF(OR(AI10&lt;0,AJ10&lt;0),"NO_LED",INDEX($B$4:$Q$10,AI10,AJ10))</f>
        <v>42</v>
      </c>
      <c r="X10" s="12" t="s">
        <v>8</v>
      </c>
      <c r="Y10" s="12" cm="1">
        <f t="array" ref="Y10">IF(OR(AK10&lt;0,AL10&lt;0),"NO_LED",INDEX($B$4:$Q$10,AK10,AL10))</f>
        <v>50</v>
      </c>
      <c r="Z10" s="12" t="s">
        <v>8</v>
      </c>
      <c r="AA10" s="12" cm="1">
        <f t="array" ref="AA10">IF(OR(AM10&lt;0,AN10&lt;0),"NO_LED",INDEX($B$4:$Q$10,AM10,AN10))</f>
        <v>51</v>
      </c>
      <c r="AB10" s="12" t="s">
        <v>8</v>
      </c>
      <c r="AC10" s="12" cm="1">
        <f t="array" ref="AC10">IF(OR(AO10&lt;0,AP10&lt;0),"NO_LED",INDEX($B$4:$Q$10,AO10,AP10))</f>
        <v>59</v>
      </c>
      <c r="AD10" s="12" t="s">
        <v>8</v>
      </c>
      <c r="AE10" s="12" cm="1">
        <f t="array" ref="AE10">IF(OR(AQ10&lt;0,AR10&lt;0),"NO_LED",INDEX($B$4:$Q$10,AQ10,AR10))</f>
        <v>60</v>
      </c>
      <c r="AF10" s="12" t="s">
        <v>15</v>
      </c>
      <c r="AG10" cm="1">
        <f t="array" ref="AG10">SUMPRODUCT(($B$14:$Q$20=$S10)*($B$23:$Q$29=U$1)*(ROW($B$4:$B$10)))-3</f>
        <v>1</v>
      </c>
      <c r="AH10" cm="1">
        <f t="array" ref="AH10">SUMPRODUCT(($B$14:$Q$20=$S10)*($B$23:$Q$29=U$1)*(COLUMN($B$4:$Q$4)))-1</f>
        <v>11</v>
      </c>
      <c r="AI10" cm="1">
        <f t="array" ref="AI10">SUMPRODUCT(($B$14:$Q$20=$S10)*($B$23:$Q$29=W$1)*(ROW($B$4:$B$10)))-3</f>
        <v>1</v>
      </c>
      <c r="AJ10" cm="1">
        <f t="array" ref="AJ10">SUMPRODUCT(($B$14:$Q$20=$S10)*($B$23:$Q$29=W$1)*(COLUMN($B$4:$Q$4)))-1</f>
        <v>12</v>
      </c>
      <c r="AK10" cm="1">
        <f t="array" ref="AK10">SUMPRODUCT(($B$14:$Q$20=$S10)*($B$23:$Q$29=Y$1)*(ROW($B$4:$B$10)))-3</f>
        <v>1</v>
      </c>
      <c r="AL10" cm="1">
        <f t="array" ref="AL10">SUMPRODUCT(($B$14:$Q$20=$S10)*($B$23:$Q$29=Y$1)*(COLUMN($B$4:$Q$4)))-1</f>
        <v>13</v>
      </c>
      <c r="AM10" cm="1">
        <f t="array" ref="AM10">SUMPRODUCT(($B$14:$Q$20=$S10)*($B$23:$Q$29=AA$1)*(ROW($B$4:$B$10)))-3</f>
        <v>1</v>
      </c>
      <c r="AN10" cm="1">
        <f t="array" ref="AN10">SUMPRODUCT(($B$14:$Q$20=$S10)*($B$23:$Q$29=AA$1)*(COLUMN($B$4:$Q$4)))-1</f>
        <v>14</v>
      </c>
      <c r="AO10" cm="1">
        <f t="array" ref="AO10">SUMPRODUCT(($B$14:$Q$20=$S10)*($B$23:$Q$29=AC$1)*(ROW($B$4:$B$10)))-3</f>
        <v>1</v>
      </c>
      <c r="AP10" cm="1">
        <f t="array" ref="AP10">SUMPRODUCT(($B$14:$Q$20=$S10)*($B$23:$Q$29=AC$1)*(COLUMN($B$4:$Q$4)))-1</f>
        <v>15</v>
      </c>
      <c r="AQ10" cm="1">
        <f t="array" ref="AQ10">SUMPRODUCT(($B$14:$Q$20=$S10)*($B$23:$Q$29=AE$1)*(ROW($B$4:$B$10)))-3</f>
        <v>1</v>
      </c>
      <c r="AR10" cm="1">
        <f t="array" ref="AR10">SUMPRODUCT(($B$14:$Q$20=$S10)*($B$23:$Q$29=AE$1)*(COLUMN($B$4:$Q$4)))-1</f>
        <v>16</v>
      </c>
    </row>
    <row r="11" spans="2:44" x14ac:dyDescent="0.3">
      <c r="S11">
        <v>7</v>
      </c>
      <c r="T11" s="12" t="s">
        <v>4</v>
      </c>
      <c r="U11" s="12" cm="1">
        <f t="array" ref="U11">IF(OR(AG11&lt;0,AH11&lt;0),"NO_LED",INDEX($B$4:$Q$10,AG11,AH11))</f>
        <v>40</v>
      </c>
      <c r="V11" s="12" t="s">
        <v>8</v>
      </c>
      <c r="W11" s="12" cm="1">
        <f t="array" ref="W11">IF(OR(AI11&lt;0,AJ11&lt;0),"NO_LED",INDEX($B$4:$Q$10,AI11,AJ11))</f>
        <v>43</v>
      </c>
      <c r="X11" s="12" t="s">
        <v>8</v>
      </c>
      <c r="Y11" s="12" cm="1">
        <f t="array" ref="Y11">IF(OR(AK11&lt;0,AL11&lt;0),"NO_LED",INDEX($B$4:$Q$10,AK11,AL11))</f>
        <v>49</v>
      </c>
      <c r="Z11" s="12" t="s">
        <v>8</v>
      </c>
      <c r="AA11" s="12" cm="1">
        <f t="array" ref="AA11">IF(OR(AM11&lt;0,AN11&lt;0),"NO_LED",INDEX($B$4:$Q$10,AM11,AN11))</f>
        <v>52</v>
      </c>
      <c r="AB11" s="12" t="s">
        <v>8</v>
      </c>
      <c r="AC11" s="12" cm="1">
        <f t="array" ref="AC11">IF(OR(AO11&lt;0,AP11&lt;0),"NO_LED",INDEX($B$4:$Q$10,AO11,AP11))</f>
        <v>58</v>
      </c>
      <c r="AD11" s="12" t="s">
        <v>8</v>
      </c>
      <c r="AE11" s="12" cm="1">
        <f t="array" ref="AE11">IF(OR(AQ11&lt;0,AR11&lt;0),"NO_LED",INDEX($B$4:$Q$10,AQ11,AR11))</f>
        <v>61</v>
      </c>
      <c r="AF11" s="12" t="s">
        <v>15</v>
      </c>
      <c r="AG11" cm="1">
        <f t="array" ref="AG11">SUMPRODUCT(($B$14:$Q$20=$S11)*($B$23:$Q$29=U$1)*(ROW($B$4:$B$10)))-3</f>
        <v>2</v>
      </c>
      <c r="AH11" cm="1">
        <f t="array" ref="AH11">SUMPRODUCT(($B$14:$Q$20=$S11)*($B$23:$Q$29=U$1)*(COLUMN($B$4:$Q$4)))-1</f>
        <v>11</v>
      </c>
      <c r="AI11" cm="1">
        <f t="array" ref="AI11">SUMPRODUCT(($B$14:$Q$20=$S11)*($B$23:$Q$29=W$1)*(ROW($B$4:$B$10)))-3</f>
        <v>2</v>
      </c>
      <c r="AJ11" cm="1">
        <f t="array" ref="AJ11">SUMPRODUCT(($B$14:$Q$20=$S11)*($B$23:$Q$29=W$1)*(COLUMN($B$4:$Q$4)))-1</f>
        <v>12</v>
      </c>
      <c r="AK11" cm="1">
        <f t="array" ref="AK11">SUMPRODUCT(($B$14:$Q$20=$S11)*($B$23:$Q$29=Y$1)*(ROW($B$4:$B$10)))-3</f>
        <v>2</v>
      </c>
      <c r="AL11" cm="1">
        <f t="array" ref="AL11">SUMPRODUCT(($B$14:$Q$20=$S11)*($B$23:$Q$29=Y$1)*(COLUMN($B$4:$Q$4)))-1</f>
        <v>13</v>
      </c>
      <c r="AM11" cm="1">
        <f t="array" ref="AM11">SUMPRODUCT(($B$14:$Q$20=$S11)*($B$23:$Q$29=AA$1)*(ROW($B$4:$B$10)))-3</f>
        <v>2</v>
      </c>
      <c r="AN11" cm="1">
        <f t="array" ref="AN11">SUMPRODUCT(($B$14:$Q$20=$S11)*($B$23:$Q$29=AA$1)*(COLUMN($B$4:$Q$4)))-1</f>
        <v>14</v>
      </c>
      <c r="AO11" cm="1">
        <f t="array" ref="AO11">SUMPRODUCT(($B$14:$Q$20=$S11)*($B$23:$Q$29=AC$1)*(ROW($B$4:$B$10)))-3</f>
        <v>2</v>
      </c>
      <c r="AP11" cm="1">
        <f t="array" ref="AP11">SUMPRODUCT(($B$14:$Q$20=$S11)*($B$23:$Q$29=AC$1)*(COLUMN($B$4:$Q$4)))-1</f>
        <v>15</v>
      </c>
      <c r="AQ11" cm="1">
        <f t="array" ref="AQ11">SUMPRODUCT(($B$14:$Q$20=$S11)*($B$23:$Q$29=AE$1)*(ROW($B$4:$B$10)))-3</f>
        <v>2</v>
      </c>
      <c r="AR11" cm="1">
        <f t="array" ref="AR11">SUMPRODUCT(($B$14:$Q$20=$S11)*($B$23:$Q$29=AE$1)*(COLUMN($B$4:$Q$4)))-1</f>
        <v>16</v>
      </c>
    </row>
    <row r="12" spans="2:44" x14ac:dyDescent="0.3">
      <c r="B12" t="s">
        <v>0</v>
      </c>
      <c r="S12">
        <v>8</v>
      </c>
      <c r="T12" s="12" t="s">
        <v>4</v>
      </c>
      <c r="U12" s="12" cm="1">
        <f t="array" ref="U12">IF(OR(AG12&lt;0,AH12&lt;0),"NO_LED",INDEX($B$4:$Q$10,AG12,AH12))</f>
        <v>39</v>
      </c>
      <c r="V12" s="12" t="s">
        <v>8</v>
      </c>
      <c r="W12" s="12" cm="1">
        <f t="array" ref="W12">IF(OR(AI12&lt;0,AJ12&lt;0),"NO_LED",INDEX($B$4:$Q$10,AI12,AJ12))</f>
        <v>44</v>
      </c>
      <c r="X12" s="12" t="s">
        <v>8</v>
      </c>
      <c r="Y12" s="12" cm="1">
        <f t="array" ref="Y12">IF(OR(AK12&lt;0,AL12&lt;0),"NO_LED",INDEX($B$4:$Q$10,AK12,AL12))</f>
        <v>48</v>
      </c>
      <c r="Z12" s="12" t="s">
        <v>8</v>
      </c>
      <c r="AA12" s="12" cm="1">
        <f t="array" ref="AA12">IF(OR(AM12&lt;0,AN12&lt;0),"NO_LED",INDEX($B$4:$Q$10,AM12,AN12))</f>
        <v>53</v>
      </c>
      <c r="AB12" s="12" t="s">
        <v>8</v>
      </c>
      <c r="AC12" s="12" cm="1">
        <f t="array" ref="AC12">IF(OR(AO12&lt;0,AP12&lt;0),"NO_LED",INDEX($B$4:$Q$10,AO12,AP12))</f>
        <v>57</v>
      </c>
      <c r="AD12" s="12" t="s">
        <v>8</v>
      </c>
      <c r="AE12" s="12" cm="1">
        <f t="array" ref="AE12">IF(OR(AQ12&lt;0,AR12&lt;0),"NO_LED",INDEX($B$4:$Q$10,AQ12,AR12))</f>
        <v>62</v>
      </c>
      <c r="AF12" s="12" t="s">
        <v>15</v>
      </c>
      <c r="AG12" cm="1">
        <f t="array" ref="AG12">SUMPRODUCT(($B$14:$Q$20=$S12)*($B$23:$Q$29=U$1)*(ROW($B$4:$B$10)))-3</f>
        <v>3</v>
      </c>
      <c r="AH12" cm="1">
        <f t="array" ref="AH12">SUMPRODUCT(($B$14:$Q$20=$S12)*($B$23:$Q$29=U$1)*(COLUMN($B$4:$Q$4)))-1</f>
        <v>11</v>
      </c>
      <c r="AI12" cm="1">
        <f t="array" ref="AI12">SUMPRODUCT(($B$14:$Q$20=$S12)*($B$23:$Q$29=W$1)*(ROW($B$4:$B$10)))-3</f>
        <v>3</v>
      </c>
      <c r="AJ12" cm="1">
        <f t="array" ref="AJ12">SUMPRODUCT(($B$14:$Q$20=$S12)*($B$23:$Q$29=W$1)*(COLUMN($B$4:$Q$4)))-1</f>
        <v>12</v>
      </c>
      <c r="AK12" cm="1">
        <f t="array" ref="AK12">SUMPRODUCT(($B$14:$Q$20=$S12)*($B$23:$Q$29=Y$1)*(ROW($B$4:$B$10)))-3</f>
        <v>3</v>
      </c>
      <c r="AL12" cm="1">
        <f t="array" ref="AL12">SUMPRODUCT(($B$14:$Q$20=$S12)*($B$23:$Q$29=Y$1)*(COLUMN($B$4:$Q$4)))-1</f>
        <v>13</v>
      </c>
      <c r="AM12" cm="1">
        <f t="array" ref="AM12">SUMPRODUCT(($B$14:$Q$20=$S12)*($B$23:$Q$29=AA$1)*(ROW($B$4:$B$10)))-3</f>
        <v>3</v>
      </c>
      <c r="AN12" cm="1">
        <f t="array" ref="AN12">SUMPRODUCT(($B$14:$Q$20=$S12)*($B$23:$Q$29=AA$1)*(COLUMN($B$4:$Q$4)))-1</f>
        <v>14</v>
      </c>
      <c r="AO12" cm="1">
        <f t="array" ref="AO12">SUMPRODUCT(($B$14:$Q$20=$S12)*($B$23:$Q$29=AC$1)*(ROW($B$4:$B$10)))-3</f>
        <v>3</v>
      </c>
      <c r="AP12" cm="1">
        <f t="array" ref="AP12">SUMPRODUCT(($B$14:$Q$20=$S12)*($B$23:$Q$29=AC$1)*(COLUMN($B$4:$Q$4)))-1</f>
        <v>15</v>
      </c>
      <c r="AQ12" cm="1">
        <f t="array" ref="AQ12">SUMPRODUCT(($B$14:$Q$20=$S12)*($B$23:$Q$29=AE$1)*(ROW($B$4:$B$10)))-3</f>
        <v>3</v>
      </c>
      <c r="AR12" cm="1">
        <f t="array" ref="AR12">SUMPRODUCT(($B$14:$Q$20=$S12)*($B$23:$Q$29=AE$1)*(COLUMN($B$4:$Q$4)))-1</f>
        <v>16</v>
      </c>
    </row>
    <row r="13" spans="2:44" x14ac:dyDescent="0.3">
      <c r="B13" t="s">
        <v>1</v>
      </c>
      <c r="S13">
        <v>9</v>
      </c>
      <c r="T13" s="12" t="s">
        <v>4</v>
      </c>
      <c r="U13" s="12" cm="1">
        <f t="array" ref="U13">IF(OR(AG13&lt;0,AH13&lt;0),"NO_LED",INDEX($B$4:$Q$10,AG13,AH13))</f>
        <v>38</v>
      </c>
      <c r="V13" s="12" t="s">
        <v>8</v>
      </c>
      <c r="W13" s="12" cm="1">
        <f t="array" ref="W13">IF(OR(AI13&lt;0,AJ13&lt;0),"NO_LED",INDEX($B$4:$Q$10,AI13,AJ13))</f>
        <v>45</v>
      </c>
      <c r="X13" s="12" t="s">
        <v>8</v>
      </c>
      <c r="Y13" s="12" cm="1">
        <f t="array" ref="Y13">IF(OR(AK13&lt;0,AL13&lt;0),"NO_LED",INDEX($B$4:$Q$10,AK13,AL13))</f>
        <v>47</v>
      </c>
      <c r="Z13" s="12" t="s">
        <v>8</v>
      </c>
      <c r="AA13" s="12" cm="1">
        <f t="array" ref="AA13">IF(OR(AM13&lt;0,AN13&lt;0),"NO_LED",INDEX($B$4:$Q$10,AM13,AN13))</f>
        <v>54</v>
      </c>
      <c r="AB13" s="12" t="s">
        <v>8</v>
      </c>
      <c r="AC13" s="12" cm="1">
        <f t="array" ref="AC13">IF(OR(AO13&lt;0,AP13&lt;0),"NO_LED",INDEX($B$4:$Q$10,AO13,AP13))</f>
        <v>56</v>
      </c>
      <c r="AD13" s="12" t="s">
        <v>8</v>
      </c>
      <c r="AE13" s="12" cm="1">
        <f t="array" ref="AE13">IF(OR(AQ13&lt;0,AR13&lt;0),"NO_LED",INDEX($B$4:$Q$10,AQ13,AR13))</f>
        <v>63</v>
      </c>
      <c r="AF13" s="12" t="s">
        <v>15</v>
      </c>
      <c r="AG13" cm="1">
        <f t="array" ref="AG13">SUMPRODUCT(($B$14:$Q$20=$S13)*($B$23:$Q$29=U$1)*(ROW($B$4:$B$10)))-3</f>
        <v>4</v>
      </c>
      <c r="AH13" cm="1">
        <f t="array" ref="AH13">SUMPRODUCT(($B$14:$Q$20=$S13)*($B$23:$Q$29=U$1)*(COLUMN($B$4:$Q$4)))-1</f>
        <v>11</v>
      </c>
      <c r="AI13" cm="1">
        <f t="array" ref="AI13">SUMPRODUCT(($B$14:$Q$20=$S13)*($B$23:$Q$29=W$1)*(ROW($B$4:$B$10)))-3</f>
        <v>4</v>
      </c>
      <c r="AJ13" cm="1">
        <f t="array" ref="AJ13">SUMPRODUCT(($B$14:$Q$20=$S13)*($B$23:$Q$29=W$1)*(COLUMN($B$4:$Q$4)))-1</f>
        <v>12</v>
      </c>
      <c r="AK13" cm="1">
        <f t="array" ref="AK13">SUMPRODUCT(($B$14:$Q$20=$S13)*($B$23:$Q$29=Y$1)*(ROW($B$4:$B$10)))-3</f>
        <v>4</v>
      </c>
      <c r="AL13" cm="1">
        <f t="array" ref="AL13">SUMPRODUCT(($B$14:$Q$20=$S13)*($B$23:$Q$29=Y$1)*(COLUMN($B$4:$Q$4)))-1</f>
        <v>13</v>
      </c>
      <c r="AM13" cm="1">
        <f t="array" ref="AM13">SUMPRODUCT(($B$14:$Q$20=$S13)*($B$23:$Q$29=AA$1)*(ROW($B$4:$B$10)))-3</f>
        <v>4</v>
      </c>
      <c r="AN13" cm="1">
        <f t="array" ref="AN13">SUMPRODUCT(($B$14:$Q$20=$S13)*($B$23:$Q$29=AA$1)*(COLUMN($B$4:$Q$4)))-1</f>
        <v>14</v>
      </c>
      <c r="AO13" cm="1">
        <f t="array" ref="AO13">SUMPRODUCT(($B$14:$Q$20=$S13)*($B$23:$Q$29=AC$1)*(ROW($B$4:$B$10)))-3</f>
        <v>4</v>
      </c>
      <c r="AP13" cm="1">
        <f t="array" ref="AP13">SUMPRODUCT(($B$14:$Q$20=$S13)*($B$23:$Q$29=AC$1)*(COLUMN($B$4:$Q$4)))-1</f>
        <v>15</v>
      </c>
      <c r="AQ13" cm="1">
        <f t="array" ref="AQ13">SUMPRODUCT(($B$14:$Q$20=$S13)*($B$23:$Q$29=AE$1)*(ROW($B$4:$B$10)))-3</f>
        <v>4</v>
      </c>
      <c r="AR13" cm="1">
        <f t="array" ref="AR13">SUMPRODUCT(($B$14:$Q$20=$S13)*($B$23:$Q$29=AE$1)*(COLUMN($B$4:$Q$4)))-1</f>
        <v>16</v>
      </c>
    </row>
    <row r="14" spans="2:44" x14ac:dyDescent="0.3"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8">
        <v>-1</v>
      </c>
      <c r="I14" s="8">
        <v>-1</v>
      </c>
      <c r="J14" s="8">
        <v>-1</v>
      </c>
      <c r="K14" s="8">
        <v>-1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S14">
        <v>10</v>
      </c>
      <c r="T14" s="12" t="s">
        <v>4</v>
      </c>
      <c r="U14" s="12" cm="1">
        <f t="array" ref="U14">IF(OR(AG14&lt;0,AH14&lt;0),"NO_LED",INDEX($B$4:$Q$10,AG14,AH14))</f>
        <v>37</v>
      </c>
      <c r="V14" s="12" t="s">
        <v>8</v>
      </c>
      <c r="W14" s="12" cm="1">
        <f t="array" ref="W14">IF(OR(AI14&lt;0,AJ14&lt;0),"NO_LED",INDEX($B$4:$Q$10,AI14,AJ14))</f>
        <v>36</v>
      </c>
      <c r="X14" s="12" t="s">
        <v>8</v>
      </c>
      <c r="Y14" s="12" cm="1">
        <f t="array" ref="Y14">IF(OR(AK14&lt;0,AL14&lt;0),"NO_LED",INDEX($B$4:$Q$10,AK14,AL14))</f>
        <v>46</v>
      </c>
      <c r="Z14" s="12" t="s">
        <v>8</v>
      </c>
      <c r="AA14" s="12" cm="1">
        <f t="array" ref="AA14">IF(OR(AM14&lt;0,AN14&lt;0),"NO_LED",INDEX($B$4:$Q$10,AM14,AN14))</f>
        <v>55</v>
      </c>
      <c r="AB14" s="12" t="s">
        <v>8</v>
      </c>
      <c r="AC14" s="12" t="str" cm="1">
        <f t="array" ref="AC14">IF(OR(AO14&lt;0,AP14&lt;0),"NO_LED",INDEX($B$4:$Q$10,AO14,AP14))</f>
        <v>NO_LED</v>
      </c>
      <c r="AD14" s="12" t="s">
        <v>8</v>
      </c>
      <c r="AE14" s="12" t="str" cm="1">
        <f t="array" ref="AE14">IF(OR(AQ14&lt;0,AR14&lt;0),"NO_LED",INDEX($B$4:$Q$10,AQ14,AR14))</f>
        <v>NO_LED</v>
      </c>
      <c r="AF14" s="12" t="s">
        <v>15</v>
      </c>
      <c r="AG14" cm="1">
        <f t="array" ref="AG14">SUMPRODUCT(($B$14:$Q$20=$S14)*($B$23:$Q$29=U$1)*(ROW($B$4:$B$10)))-3</f>
        <v>6</v>
      </c>
      <c r="AH14" cm="1">
        <f t="array" ref="AH14">SUMPRODUCT(($B$14:$Q$20=$S14)*($B$23:$Q$29=U$1)*(COLUMN($B$4:$Q$4)))-1</f>
        <v>11</v>
      </c>
      <c r="AI14" cm="1">
        <f t="array" ref="AI14">SUMPRODUCT(($B$14:$Q$20=$S14)*($B$23:$Q$29=W$1)*(ROW($B$4:$B$10)))-3</f>
        <v>7</v>
      </c>
      <c r="AJ14" cm="1">
        <f t="array" ref="AJ14">SUMPRODUCT(($B$14:$Q$20=$S14)*($B$23:$Q$29=W$1)*(COLUMN($B$4:$Q$4)))-1</f>
        <v>11</v>
      </c>
      <c r="AK14" cm="1">
        <f t="array" ref="AK14">SUMPRODUCT(($B$14:$Q$20=$S14)*($B$23:$Q$29=Y$1)*(ROW($B$4:$B$10)))-3</f>
        <v>5</v>
      </c>
      <c r="AL14" cm="1">
        <f t="array" ref="AL14">SUMPRODUCT(($B$14:$Q$20=$S14)*($B$23:$Q$29=Y$1)*(COLUMN($B$4:$Q$4)))-1</f>
        <v>13</v>
      </c>
      <c r="AM14" cm="1">
        <f t="array" ref="AM14">SUMPRODUCT(($B$14:$Q$20=$S14)*($B$23:$Q$29=AA$1)*(ROW($B$4:$B$10)))-3</f>
        <v>5</v>
      </c>
      <c r="AN14" cm="1">
        <f t="array" ref="AN14">SUMPRODUCT(($B$14:$Q$20=$S14)*($B$23:$Q$29=AA$1)*(COLUMN($B$4:$Q$4)))-1</f>
        <v>14</v>
      </c>
      <c r="AO14" cm="1">
        <f t="array" ref="AO14">SUMPRODUCT(($B$14:$Q$20=$S14)*($B$23:$Q$29=AC$1)*(ROW($B$4:$B$10)))-3</f>
        <v>-3</v>
      </c>
      <c r="AP14" cm="1">
        <f t="array" ref="AP14">SUMPRODUCT(($B$14:$Q$20=$S14)*($B$23:$Q$29=AC$1)*(COLUMN($B$4:$Q$4)))-1</f>
        <v>-1</v>
      </c>
      <c r="AQ14" cm="1">
        <f t="array" ref="AQ14">SUMPRODUCT(($B$14:$Q$20=$S14)*($B$23:$Q$29=AE$1)*(ROW($B$4:$B$10)))-3</f>
        <v>-3</v>
      </c>
      <c r="AR14" cm="1">
        <f t="array" ref="AR14">SUMPRODUCT(($B$14:$Q$20=$S14)*($B$23:$Q$29=AE$1)*(COLUMN($B$4:$Q$4)))-1</f>
        <v>-1</v>
      </c>
    </row>
    <row r="15" spans="2:44" x14ac:dyDescent="0.3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 s="8">
        <v>-1</v>
      </c>
      <c r="I15" s="8">
        <v>-1</v>
      </c>
      <c r="J15" s="8">
        <v>-1</v>
      </c>
      <c r="K15" s="8">
        <v>-1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S15">
        <v>11</v>
      </c>
      <c r="T15" s="12" t="s">
        <v>4</v>
      </c>
      <c r="U15" s="12" cm="1">
        <f t="array" ref="U15">IF(OR(AG15&lt;0,AH15&lt;0),"NO_LED",INDEX($B$4:$Q$10,AG15,AH15))</f>
        <v>34</v>
      </c>
      <c r="V15" s="12" t="s">
        <v>8</v>
      </c>
      <c r="W15" s="12" cm="1">
        <f t="array" ref="W15">IF(OR(AI15&lt;0,AJ15&lt;0),"NO_LED",INDEX($B$4:$Q$10,AI15,AJ15))</f>
        <v>35</v>
      </c>
      <c r="X15" s="12" t="s">
        <v>8</v>
      </c>
      <c r="Y15" s="12" cm="1">
        <f t="array" ref="Y15">IF(OR(AK15&lt;0,AL15&lt;0),"NO_LED",INDEX($B$4:$Q$10,AK15,AL15))</f>
        <v>33</v>
      </c>
      <c r="Z15" s="12" t="s">
        <v>8</v>
      </c>
      <c r="AA15" s="12" cm="1">
        <f t="array" ref="AA15">IF(OR(AM15&lt;0,AN15&lt;0),"NO_LED",INDEX($B$4:$Q$10,AM15,AN15))</f>
        <v>32</v>
      </c>
      <c r="AB15" s="12" t="s">
        <v>8</v>
      </c>
      <c r="AC15" s="12" t="str" cm="1">
        <f t="array" ref="AC15">IF(OR(AO15&lt;0,AP15&lt;0),"NO_LED",INDEX($B$4:$Q$10,AO15,AP15))</f>
        <v>NO_LED</v>
      </c>
      <c r="AD15" s="12" t="s">
        <v>8</v>
      </c>
      <c r="AE15" s="12" t="str" cm="1">
        <f t="array" ref="AE15">IF(OR(AQ15&lt;0,AR15&lt;0),"NO_LED",INDEX($B$4:$Q$10,AQ15,AR15))</f>
        <v>NO_LED</v>
      </c>
      <c r="AF15" s="12" t="s">
        <v>5</v>
      </c>
      <c r="AG15" cm="1">
        <f t="array" ref="AG15">SUMPRODUCT(($B$14:$Q$20=$S15)*($B$23:$Q$29=U$1)*(ROW($B$4:$B$10)))-3</f>
        <v>6</v>
      </c>
      <c r="AH15" cm="1">
        <f t="array" ref="AH15">SUMPRODUCT(($B$14:$Q$20=$S15)*($B$23:$Q$29=U$1)*(COLUMN($B$4:$Q$4)))-1</f>
        <v>10</v>
      </c>
      <c r="AI15" cm="1">
        <f t="array" ref="AI15">SUMPRODUCT(($B$14:$Q$20=$S15)*($B$23:$Q$29=W$1)*(ROW($B$4:$B$10)))-3</f>
        <v>7</v>
      </c>
      <c r="AJ15" cm="1">
        <f t="array" ref="AJ15">SUMPRODUCT(($B$14:$Q$20=$S15)*($B$23:$Q$29=W$1)*(COLUMN($B$4:$Q$4)))-1</f>
        <v>10</v>
      </c>
      <c r="AK15" cm="1">
        <f t="array" ref="AK15">SUMPRODUCT(($B$14:$Q$20=$S15)*($B$23:$Q$29=Y$1)*(ROW($B$4:$B$10)))-3</f>
        <v>6</v>
      </c>
      <c r="AL15" cm="1">
        <f t="array" ref="AL15">SUMPRODUCT(($B$14:$Q$20=$S15)*($B$23:$Q$29=Y$1)*(COLUMN($B$4:$Q$4)))-1</f>
        <v>9</v>
      </c>
      <c r="AM15" cm="1">
        <f t="array" ref="AM15">SUMPRODUCT(($B$14:$Q$20=$S15)*($B$23:$Q$29=AA$1)*(ROW($B$4:$B$10)))-3</f>
        <v>7</v>
      </c>
      <c r="AN15" cm="1">
        <f t="array" ref="AN15">SUMPRODUCT(($B$14:$Q$20=$S15)*($B$23:$Q$29=AA$1)*(COLUMN($B$4:$Q$4)))-1</f>
        <v>9</v>
      </c>
      <c r="AO15" cm="1">
        <f t="array" ref="AO15">SUMPRODUCT(($B$14:$Q$20=$S15)*($B$23:$Q$29=AC$1)*(ROW($B$4:$B$10)))-3</f>
        <v>-3</v>
      </c>
      <c r="AP15" cm="1">
        <f t="array" ref="AP15">SUMPRODUCT(($B$14:$Q$20=$S15)*($B$23:$Q$29=AC$1)*(COLUMN($B$4:$Q$4)))-1</f>
        <v>-1</v>
      </c>
      <c r="AQ15" cm="1">
        <f t="array" ref="AQ15">SUMPRODUCT(($B$14:$Q$20=$S15)*($B$23:$Q$29=AE$1)*(ROW($B$4:$B$10)))-3</f>
        <v>-3</v>
      </c>
      <c r="AR15" cm="1">
        <f t="array" ref="AR15">SUMPRODUCT(($B$14:$Q$20=$S15)*($B$23:$Q$29=AE$1)*(COLUMN($B$4:$Q$4)))-1</f>
        <v>-1</v>
      </c>
    </row>
    <row r="16" spans="2:44" x14ac:dyDescent="0.3"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 s="8">
        <v>-1</v>
      </c>
      <c r="I16" s="8">
        <v>-1</v>
      </c>
      <c r="J16" s="8">
        <v>-1</v>
      </c>
      <c r="K16" s="8">
        <v>-1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T16" s="13" t="s">
        <v>7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t="s">
        <v>14</v>
      </c>
    </row>
    <row r="17" spans="2:34" x14ac:dyDescent="0.3"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 s="8">
        <v>-1</v>
      </c>
      <c r="I17" s="8">
        <v>-1</v>
      </c>
      <c r="J17" s="8">
        <v>-1</v>
      </c>
      <c r="K17" s="8">
        <v>-1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S17" t="s">
        <v>11</v>
      </c>
      <c r="T17" s="12" t="s">
        <v>10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t="s">
        <v>17</v>
      </c>
      <c r="AH17" t="s">
        <v>16</v>
      </c>
    </row>
    <row r="18" spans="2:34" x14ac:dyDescent="0.3">
      <c r="B18" s="8">
        <v>-1</v>
      </c>
      <c r="C18" s="8">
        <v>-1</v>
      </c>
      <c r="D18">
        <v>4</v>
      </c>
      <c r="E18">
        <v>4</v>
      </c>
      <c r="F18" s="8">
        <v>-1</v>
      </c>
      <c r="G18" s="8">
        <v>-1</v>
      </c>
      <c r="H18" s="8">
        <v>-1</v>
      </c>
      <c r="I18" s="8">
        <v>-1</v>
      </c>
      <c r="J18" s="8">
        <v>-1</v>
      </c>
      <c r="K18" s="8">
        <v>-1</v>
      </c>
      <c r="L18" s="8">
        <v>-1</v>
      </c>
      <c r="M18" s="8">
        <v>-1</v>
      </c>
      <c r="N18">
        <v>10</v>
      </c>
      <c r="O18">
        <v>10</v>
      </c>
      <c r="P18" s="8">
        <v>-1</v>
      </c>
      <c r="Q18" s="8">
        <v>-1</v>
      </c>
      <c r="S18">
        <v>0</v>
      </c>
      <c r="T18" s="12" t="s">
        <v>4</v>
      </c>
      <c r="U18" s="12" cm="1">
        <f t="array" ref="U18">INDEX($B$33:$Q$39,AG18,AH18)</f>
        <v>114</v>
      </c>
      <c r="V18" s="12" t="s">
        <v>8</v>
      </c>
      <c r="W18" s="12" cm="1">
        <f t="array" ref="W18">INDEX($B$42:$Q$48,AG18,AH18)</f>
        <v>64</v>
      </c>
      <c r="X18" s="12" t="s">
        <v>15</v>
      </c>
      <c r="Y18" s="12"/>
      <c r="Z18" s="12"/>
      <c r="AA18" s="12"/>
      <c r="AB18" s="12"/>
      <c r="AC18" s="12"/>
      <c r="AD18" s="12"/>
      <c r="AE18" s="12"/>
      <c r="AF18" s="12"/>
      <c r="AG18" cm="1">
        <f t="array" ref="AG18">SUMPRODUCT(($B$4:$Q$10=$S18)*(ROW($B$4:$Q$10)))-3</f>
        <v>7</v>
      </c>
      <c r="AH18" cm="1">
        <f t="array" ref="AH18">SUMPRODUCT(($B$4:$Q$10=$S18)*(COLUMN($B$4:$Q$10)))-1</f>
        <v>8</v>
      </c>
    </row>
    <row r="19" spans="2:34" x14ac:dyDescent="0.3">
      <c r="B19" s="8">
        <v>-1</v>
      </c>
      <c r="C19" s="8">
        <v>-1</v>
      </c>
      <c r="D19" s="8">
        <v>-1</v>
      </c>
      <c r="E19" s="8">
        <v>-1</v>
      </c>
      <c r="F19" s="8">
        <v>-1</v>
      </c>
      <c r="G19">
        <v>4</v>
      </c>
      <c r="H19">
        <v>5</v>
      </c>
      <c r="I19">
        <v>5</v>
      </c>
      <c r="J19" s="2">
        <v>11</v>
      </c>
      <c r="K19">
        <v>11</v>
      </c>
      <c r="L19">
        <v>10</v>
      </c>
      <c r="M19" s="8">
        <v>-1</v>
      </c>
      <c r="N19" s="8">
        <v>-1</v>
      </c>
      <c r="O19" s="8">
        <v>-1</v>
      </c>
      <c r="P19" s="8">
        <v>-1</v>
      </c>
      <c r="Q19" s="8">
        <v>-1</v>
      </c>
      <c r="S19">
        <f>S18+1</f>
        <v>1</v>
      </c>
      <c r="T19" s="12" t="s">
        <v>4</v>
      </c>
      <c r="U19" s="12" cm="1">
        <f t="array" ref="U19">INDEX($B$33:$Q$39,AG19,AH19)</f>
        <v>114</v>
      </c>
      <c r="V19" s="12" t="s">
        <v>8</v>
      </c>
      <c r="W19" s="12" cm="1">
        <f t="array" ref="W19">INDEX($B$42:$Q$48,AG19,AH19)</f>
        <v>53</v>
      </c>
      <c r="X19" s="12" t="s">
        <v>15</v>
      </c>
      <c r="Y19" s="12"/>
      <c r="Z19" s="12"/>
      <c r="AA19" s="12"/>
      <c r="AB19" s="12"/>
      <c r="AC19" s="12"/>
      <c r="AD19" s="12"/>
      <c r="AE19" s="12"/>
      <c r="AF19" s="12"/>
      <c r="AG19" cm="1">
        <f t="array" ref="AG19">SUMPRODUCT(($B$4:$Q$10=$S19)*(ROW($B$4:$Q$10)))-3</f>
        <v>6</v>
      </c>
      <c r="AH19" cm="1">
        <f t="array" ref="AH19">SUMPRODUCT(($B$4:$Q$10=$S19)*(COLUMN($B$4:$Q$10)))-1</f>
        <v>8</v>
      </c>
    </row>
    <row r="20" spans="2:34" x14ac:dyDescent="0.3">
      <c r="B20" s="8">
        <v>-1</v>
      </c>
      <c r="C20" s="8">
        <v>-1</v>
      </c>
      <c r="D20" s="8">
        <v>-1</v>
      </c>
      <c r="E20" s="8">
        <v>-1</v>
      </c>
      <c r="F20" s="8">
        <v>-1</v>
      </c>
      <c r="G20">
        <v>4</v>
      </c>
      <c r="H20">
        <v>5</v>
      </c>
      <c r="I20">
        <v>5</v>
      </c>
      <c r="J20" s="2">
        <v>11</v>
      </c>
      <c r="K20">
        <v>11</v>
      </c>
      <c r="L20">
        <v>10</v>
      </c>
      <c r="M20" s="8">
        <v>-1</v>
      </c>
      <c r="N20" s="8">
        <v>-1</v>
      </c>
      <c r="O20" s="8">
        <v>-1</v>
      </c>
      <c r="P20" s="8">
        <v>-1</v>
      </c>
      <c r="Q20" s="8">
        <v>-1</v>
      </c>
      <c r="S20">
        <f t="shared" ref="S20:S81" si="3">S19+1</f>
        <v>2</v>
      </c>
      <c r="T20" s="12" t="s">
        <v>4</v>
      </c>
      <c r="U20" s="12" cm="1">
        <f t="array" ref="U20">INDEX($B$33:$Q$39,AG20,AH20)</f>
        <v>98</v>
      </c>
      <c r="V20" s="12" t="s">
        <v>8</v>
      </c>
      <c r="W20" s="12" cm="1">
        <f t="array" ref="W20">INDEX($B$42:$Q$48,AG20,AH20)</f>
        <v>53</v>
      </c>
      <c r="X20" s="12" t="s">
        <v>15</v>
      </c>
      <c r="Y20" s="12"/>
      <c r="Z20" s="12"/>
      <c r="AA20" s="12"/>
      <c r="AB20" s="12"/>
      <c r="AC20" s="12"/>
      <c r="AD20" s="12"/>
      <c r="AE20" s="12"/>
      <c r="AF20" s="12"/>
      <c r="AG20" cm="1">
        <f t="array" ref="AG20">SUMPRODUCT(($B$4:$Q$10=$S20)*(ROW($B$4:$Q$10)))-3</f>
        <v>6</v>
      </c>
      <c r="AH20" cm="1">
        <f t="array" ref="AH20">SUMPRODUCT(($B$4:$Q$10=$S20)*(COLUMN($B$4:$Q$10)))-1</f>
        <v>7</v>
      </c>
    </row>
    <row r="21" spans="2:34" x14ac:dyDescent="0.3">
      <c r="S21">
        <f t="shared" si="3"/>
        <v>3</v>
      </c>
      <c r="T21" s="12" t="s">
        <v>4</v>
      </c>
      <c r="U21" s="12" cm="1">
        <f t="array" ref="U21">INDEX($B$33:$Q$39,AG21,AH21)</f>
        <v>98</v>
      </c>
      <c r="V21" s="12" t="s">
        <v>8</v>
      </c>
      <c r="W21" s="12" cm="1">
        <f t="array" ref="W21">INDEX($B$42:$Q$48,AG21,AH21)</f>
        <v>64</v>
      </c>
      <c r="X21" s="12" t="s">
        <v>15</v>
      </c>
      <c r="Y21" s="12"/>
      <c r="Z21" s="12"/>
      <c r="AA21" s="12"/>
      <c r="AB21" s="12"/>
      <c r="AC21" s="12"/>
      <c r="AD21" s="12"/>
      <c r="AE21" s="12"/>
      <c r="AF21" s="12"/>
      <c r="AG21" cm="1">
        <f t="array" ref="AG21">SUMPRODUCT(($B$4:$Q$10=$S21)*(ROW($B$4:$Q$10)))-3</f>
        <v>7</v>
      </c>
      <c r="AH21" cm="1">
        <f t="array" ref="AH21">SUMPRODUCT(($B$4:$Q$10=$S21)*(COLUMN($B$4:$Q$10)))-1</f>
        <v>7</v>
      </c>
    </row>
    <row r="22" spans="2:34" x14ac:dyDescent="0.3">
      <c r="B22" t="s">
        <v>2</v>
      </c>
      <c r="S22">
        <f t="shared" si="3"/>
        <v>4</v>
      </c>
      <c r="T22" s="12" t="s">
        <v>4</v>
      </c>
      <c r="U22" s="12" cm="1">
        <f t="array" ref="U22">INDEX($B$33:$Q$39,AG22,AH22)</f>
        <v>81</v>
      </c>
      <c r="V22" s="12" t="s">
        <v>8</v>
      </c>
      <c r="W22" s="12" cm="1">
        <f t="array" ref="W22">INDEX($B$42:$Q$48,AG22,AH22)</f>
        <v>64</v>
      </c>
      <c r="X22" s="12" t="s">
        <v>15</v>
      </c>
      <c r="Y22" s="12"/>
      <c r="Z22" s="12"/>
      <c r="AA22" s="12"/>
      <c r="AB22" s="12"/>
      <c r="AC22" s="12"/>
      <c r="AD22" s="12"/>
      <c r="AE22" s="12"/>
      <c r="AF22" s="12"/>
      <c r="AG22" cm="1">
        <f t="array" ref="AG22">SUMPRODUCT(($B$4:$Q$10=$S22)*(ROW($B$4:$Q$10)))-3</f>
        <v>7</v>
      </c>
      <c r="AH22" cm="1">
        <f t="array" ref="AH22">SUMPRODUCT(($B$4:$Q$10=$S22)*(COLUMN($B$4:$Q$10)))-1</f>
        <v>6</v>
      </c>
    </row>
    <row r="23" spans="2:34" x14ac:dyDescent="0.3">
      <c r="B23" s="10">
        <v>0</v>
      </c>
      <c r="C23">
        <v>1</v>
      </c>
      <c r="D23">
        <v>2</v>
      </c>
      <c r="E23">
        <v>3</v>
      </c>
      <c r="F23">
        <v>4</v>
      </c>
      <c r="G23">
        <v>5</v>
      </c>
      <c r="H23" s="8">
        <v>-1</v>
      </c>
      <c r="I23" s="8">
        <v>-1</v>
      </c>
      <c r="J23" s="8">
        <v>-1</v>
      </c>
      <c r="K23" s="8">
        <v>-1</v>
      </c>
      <c r="L23">
        <v>0</v>
      </c>
      <c r="M23">
        <v>1</v>
      </c>
      <c r="N23">
        <v>2</v>
      </c>
      <c r="O23">
        <v>3</v>
      </c>
      <c r="P23">
        <v>4</v>
      </c>
      <c r="Q23">
        <v>5</v>
      </c>
      <c r="S23">
        <f t="shared" si="3"/>
        <v>5</v>
      </c>
      <c r="T23" s="12" t="s">
        <v>4</v>
      </c>
      <c r="U23" s="12" cm="1">
        <f t="array" ref="U23">INDEX($B$33:$Q$39,AG23,AH23)</f>
        <v>81</v>
      </c>
      <c r="V23" s="12" t="s">
        <v>8</v>
      </c>
      <c r="W23" s="12" cm="1">
        <f t="array" ref="W23">INDEX($B$42:$Q$48,AG23,AH23)</f>
        <v>53</v>
      </c>
      <c r="X23" s="12" t="s">
        <v>15</v>
      </c>
      <c r="Y23" s="12"/>
      <c r="Z23" s="12"/>
      <c r="AA23" s="12"/>
      <c r="AB23" s="12"/>
      <c r="AC23" s="12"/>
      <c r="AD23" s="12"/>
      <c r="AE23" s="12"/>
      <c r="AF23" s="12"/>
      <c r="AG23" cm="1">
        <f t="array" ref="AG23">SUMPRODUCT(($B$4:$Q$10=$S23)*(ROW($B$4:$Q$10)))-3</f>
        <v>6</v>
      </c>
      <c r="AH23" cm="1">
        <f t="array" ref="AH23">SUMPRODUCT(($B$4:$Q$10=$S23)*(COLUMN($B$4:$Q$10)))-1</f>
        <v>6</v>
      </c>
    </row>
    <row r="24" spans="2:34" x14ac:dyDescent="0.3">
      <c r="B24" s="10">
        <v>0</v>
      </c>
      <c r="C24">
        <v>1</v>
      </c>
      <c r="D24">
        <v>2</v>
      </c>
      <c r="E24">
        <v>3</v>
      </c>
      <c r="F24">
        <v>4</v>
      </c>
      <c r="G24">
        <v>5</v>
      </c>
      <c r="H24" s="8">
        <v>-1</v>
      </c>
      <c r="I24" s="8">
        <v>-1</v>
      </c>
      <c r="J24" s="8">
        <v>-1</v>
      </c>
      <c r="K24" s="8">
        <v>-1</v>
      </c>
      <c r="L24">
        <v>0</v>
      </c>
      <c r="M24">
        <v>1</v>
      </c>
      <c r="N24">
        <v>2</v>
      </c>
      <c r="O24">
        <v>3</v>
      </c>
      <c r="P24">
        <v>4</v>
      </c>
      <c r="Q24">
        <v>5</v>
      </c>
      <c r="S24">
        <f t="shared" si="3"/>
        <v>6</v>
      </c>
      <c r="T24" s="12" t="s">
        <v>4</v>
      </c>
      <c r="U24" s="12" cm="1">
        <f t="array" ref="U24">INDEX($B$33:$Q$39,AG24,AH24)</f>
        <v>81</v>
      </c>
      <c r="V24" s="12" t="s">
        <v>8</v>
      </c>
      <c r="W24" s="12" cm="1">
        <f t="array" ref="W24">INDEX($B$42:$Q$48,AG24,AH24)</f>
        <v>32</v>
      </c>
      <c r="X24" s="12" t="s">
        <v>15</v>
      </c>
      <c r="Y24" s="12"/>
      <c r="Z24" s="12"/>
      <c r="AA24" s="12"/>
      <c r="AB24" s="12"/>
      <c r="AC24" s="12"/>
      <c r="AD24" s="12"/>
      <c r="AE24" s="12"/>
      <c r="AF24" s="12"/>
      <c r="AG24" cm="1">
        <f t="array" ref="AG24">SUMPRODUCT(($B$4:$Q$10=$S24)*(ROW($B$4:$Q$10)))-3</f>
        <v>4</v>
      </c>
      <c r="AH24" cm="1">
        <f t="array" ref="AH24">SUMPRODUCT(($B$4:$Q$10=$S24)*(COLUMN($B$4:$Q$10)))-1</f>
        <v>6</v>
      </c>
    </row>
    <row r="25" spans="2:34" x14ac:dyDescent="0.3">
      <c r="B25" s="10">
        <v>0</v>
      </c>
      <c r="C25">
        <v>1</v>
      </c>
      <c r="D25">
        <v>2</v>
      </c>
      <c r="E25">
        <v>3</v>
      </c>
      <c r="F25">
        <v>4</v>
      </c>
      <c r="G25">
        <v>5</v>
      </c>
      <c r="H25" s="8">
        <v>-1</v>
      </c>
      <c r="I25" s="8">
        <v>-1</v>
      </c>
      <c r="J25" s="8">
        <v>-1</v>
      </c>
      <c r="K25" s="8">
        <v>-1</v>
      </c>
      <c r="L25">
        <v>0</v>
      </c>
      <c r="M25">
        <v>1</v>
      </c>
      <c r="N25">
        <v>2</v>
      </c>
      <c r="O25">
        <v>3</v>
      </c>
      <c r="P25">
        <v>4</v>
      </c>
      <c r="Q25">
        <v>5</v>
      </c>
      <c r="S25">
        <f t="shared" si="3"/>
        <v>7</v>
      </c>
      <c r="T25" s="12" t="s">
        <v>4</v>
      </c>
      <c r="U25" s="12" cm="1">
        <f t="array" ref="U25">INDEX($B$33:$Q$39,AG25,AH25)</f>
        <v>81</v>
      </c>
      <c r="V25" s="12" t="s">
        <v>8</v>
      </c>
      <c r="W25" s="12" cm="1">
        <f t="array" ref="W25">INDEX($B$42:$Q$48,AG25,AH25)</f>
        <v>21</v>
      </c>
      <c r="X25" s="12" t="s">
        <v>15</v>
      </c>
      <c r="Y25" s="12"/>
      <c r="Z25" s="12"/>
      <c r="AA25" s="12"/>
      <c r="AB25" s="12"/>
      <c r="AC25" s="12"/>
      <c r="AD25" s="12"/>
      <c r="AE25" s="12"/>
      <c r="AF25" s="12"/>
      <c r="AG25" cm="1">
        <f t="array" ref="AG25">SUMPRODUCT(($B$4:$Q$10=$S25)*(ROW($B$4:$Q$10)))-3</f>
        <v>3</v>
      </c>
      <c r="AH25" cm="1">
        <f t="array" ref="AH25">SUMPRODUCT(($B$4:$Q$10=$S25)*(COLUMN($B$4:$Q$10)))-1</f>
        <v>6</v>
      </c>
    </row>
    <row r="26" spans="2:34" x14ac:dyDescent="0.3">
      <c r="B26" s="10">
        <v>0</v>
      </c>
      <c r="C26">
        <v>1</v>
      </c>
      <c r="D26">
        <v>2</v>
      </c>
      <c r="E26">
        <v>3</v>
      </c>
      <c r="F26">
        <v>4</v>
      </c>
      <c r="G26">
        <v>5</v>
      </c>
      <c r="H26" s="8">
        <v>-1</v>
      </c>
      <c r="I26" s="8">
        <v>-1</v>
      </c>
      <c r="J26" s="8">
        <v>-1</v>
      </c>
      <c r="K26" s="8">
        <v>-1</v>
      </c>
      <c r="L26">
        <v>0</v>
      </c>
      <c r="M26">
        <v>1</v>
      </c>
      <c r="N26">
        <v>2</v>
      </c>
      <c r="O26">
        <v>3</v>
      </c>
      <c r="P26">
        <v>4</v>
      </c>
      <c r="Q26">
        <v>5</v>
      </c>
      <c r="S26">
        <f t="shared" si="3"/>
        <v>8</v>
      </c>
      <c r="T26" s="12" t="s">
        <v>4</v>
      </c>
      <c r="U26" s="12" cm="1">
        <f t="array" ref="U26">INDEX($B$33:$Q$39,AG26,AH26)</f>
        <v>81</v>
      </c>
      <c r="V26" s="12" t="s">
        <v>8</v>
      </c>
      <c r="W26" s="12" cm="1">
        <f t="array" ref="W26">INDEX($B$42:$Q$48,AG26,AH26)</f>
        <v>11</v>
      </c>
      <c r="X26" s="12" t="s">
        <v>15</v>
      </c>
      <c r="Y26" s="12"/>
      <c r="Z26" s="12"/>
      <c r="AA26" s="12"/>
      <c r="AB26" s="12"/>
      <c r="AC26" s="12"/>
      <c r="AD26" s="12"/>
      <c r="AE26" s="12"/>
      <c r="AF26" s="12"/>
      <c r="AG26" cm="1">
        <f t="array" ref="AG26">SUMPRODUCT(($B$4:$Q$10=$S26)*(ROW($B$4:$Q$10)))-3</f>
        <v>2</v>
      </c>
      <c r="AH26" cm="1">
        <f t="array" ref="AH26">SUMPRODUCT(($B$4:$Q$10=$S26)*(COLUMN($B$4:$Q$10)))-1</f>
        <v>6</v>
      </c>
    </row>
    <row r="27" spans="2:34" x14ac:dyDescent="0.3">
      <c r="B27" s="8">
        <v>-1</v>
      </c>
      <c r="C27" s="8">
        <v>-1</v>
      </c>
      <c r="D27">
        <v>2</v>
      </c>
      <c r="E27">
        <v>3</v>
      </c>
      <c r="F27" s="8">
        <v>-1</v>
      </c>
      <c r="G27" s="8">
        <v>-1</v>
      </c>
      <c r="H27" s="8">
        <v>-1</v>
      </c>
      <c r="I27" s="8">
        <v>-1</v>
      </c>
      <c r="J27" s="8">
        <v>-1</v>
      </c>
      <c r="K27" s="8">
        <v>-1</v>
      </c>
      <c r="L27" s="8">
        <v>-1</v>
      </c>
      <c r="M27" s="8">
        <v>-1</v>
      </c>
      <c r="N27">
        <v>2</v>
      </c>
      <c r="O27">
        <v>3</v>
      </c>
      <c r="P27" s="8">
        <v>-1</v>
      </c>
      <c r="Q27" s="8">
        <v>-1</v>
      </c>
      <c r="S27">
        <f t="shared" si="3"/>
        <v>9</v>
      </c>
      <c r="T27" s="12" t="s">
        <v>4</v>
      </c>
      <c r="U27" s="12" cm="1">
        <f t="array" ref="U27">INDEX($B$33:$Q$39,AG27,AH27)</f>
        <v>81</v>
      </c>
      <c r="V27" s="12" t="s">
        <v>8</v>
      </c>
      <c r="W27" s="12" cm="1">
        <f t="array" ref="W27">INDEX($B$42:$Q$48,AG27,AH27)</f>
        <v>0</v>
      </c>
      <c r="X27" s="12" t="s">
        <v>15</v>
      </c>
      <c r="Y27" s="12"/>
      <c r="Z27" s="12"/>
      <c r="AA27" s="12"/>
      <c r="AB27" s="12"/>
      <c r="AC27" s="12"/>
      <c r="AD27" s="12"/>
      <c r="AE27" s="12"/>
      <c r="AF27" s="12"/>
      <c r="AG27" cm="1">
        <f t="array" ref="AG27">SUMPRODUCT(($B$4:$Q$10=$S27)*(ROW($B$4:$Q$10)))-3</f>
        <v>1</v>
      </c>
      <c r="AH27" cm="1">
        <f t="array" ref="AH27">SUMPRODUCT(($B$4:$Q$10=$S27)*(COLUMN($B$4:$Q$10)))-1</f>
        <v>6</v>
      </c>
    </row>
    <row r="28" spans="2:34" x14ac:dyDescent="0.3">
      <c r="B28" s="8">
        <v>-1</v>
      </c>
      <c r="C28" s="8">
        <v>-1</v>
      </c>
      <c r="D28" s="8">
        <v>-1</v>
      </c>
      <c r="E28" s="8">
        <v>-1</v>
      </c>
      <c r="F28" s="8">
        <v>-1</v>
      </c>
      <c r="G28">
        <v>5</v>
      </c>
      <c r="H28">
        <v>5</v>
      </c>
      <c r="I28">
        <v>3</v>
      </c>
      <c r="J28" s="2">
        <v>2</v>
      </c>
      <c r="K28">
        <v>0</v>
      </c>
      <c r="L28">
        <v>0</v>
      </c>
      <c r="M28" s="8">
        <v>-1</v>
      </c>
      <c r="N28" s="8">
        <v>-1</v>
      </c>
      <c r="O28" s="8">
        <v>-1</v>
      </c>
      <c r="P28" s="8">
        <v>-1</v>
      </c>
      <c r="Q28" s="8">
        <v>-1</v>
      </c>
      <c r="S28">
        <f t="shared" si="3"/>
        <v>10</v>
      </c>
      <c r="T28" s="12" t="s">
        <v>4</v>
      </c>
      <c r="U28" s="12" cm="1">
        <f t="array" ref="U28">INDEX($B$33:$Q$39,AG28,AH28)</f>
        <v>65</v>
      </c>
      <c r="V28" s="12" t="s">
        <v>8</v>
      </c>
      <c r="W28" s="12" cm="1">
        <f t="array" ref="W28">INDEX($B$42:$Q$48,AG28,AH28)</f>
        <v>0</v>
      </c>
      <c r="X28" s="12" t="s">
        <v>15</v>
      </c>
      <c r="Y28" s="12"/>
      <c r="Z28" s="12"/>
      <c r="AA28" s="12"/>
      <c r="AB28" s="12"/>
      <c r="AC28" s="12"/>
      <c r="AD28" s="12"/>
      <c r="AE28" s="12"/>
      <c r="AF28" s="12"/>
      <c r="AG28" cm="1">
        <f t="array" ref="AG28">SUMPRODUCT(($B$4:$Q$10=$S28)*(ROW($B$4:$Q$10)))-3</f>
        <v>1</v>
      </c>
      <c r="AH28" cm="1">
        <f t="array" ref="AH28">SUMPRODUCT(($B$4:$Q$10=$S28)*(COLUMN($B$4:$Q$10)))-1</f>
        <v>5</v>
      </c>
    </row>
    <row r="29" spans="2:34" x14ac:dyDescent="0.3">
      <c r="B29" s="8">
        <v>-1</v>
      </c>
      <c r="C29" s="8">
        <v>-1</v>
      </c>
      <c r="D29" s="8">
        <v>-1</v>
      </c>
      <c r="E29" s="8">
        <v>-1</v>
      </c>
      <c r="F29" s="8">
        <v>-1</v>
      </c>
      <c r="G29">
        <v>4</v>
      </c>
      <c r="H29">
        <v>4</v>
      </c>
      <c r="I29">
        <v>2</v>
      </c>
      <c r="J29" s="2">
        <v>3</v>
      </c>
      <c r="K29">
        <v>1</v>
      </c>
      <c r="L29">
        <v>1</v>
      </c>
      <c r="M29" s="8">
        <v>-1</v>
      </c>
      <c r="N29" s="8">
        <v>-1</v>
      </c>
      <c r="O29" s="8">
        <v>-1</v>
      </c>
      <c r="P29" s="8">
        <v>-1</v>
      </c>
      <c r="Q29" s="8">
        <v>-1</v>
      </c>
      <c r="S29">
        <f t="shared" si="3"/>
        <v>11</v>
      </c>
      <c r="T29" s="12" t="s">
        <v>4</v>
      </c>
      <c r="U29" s="12" cm="1">
        <f t="array" ref="U29">INDEX($B$33:$Q$39,AG29,AH29)</f>
        <v>65</v>
      </c>
      <c r="V29" s="12" t="s">
        <v>8</v>
      </c>
      <c r="W29" s="12" cm="1">
        <f t="array" ref="W29">INDEX($B$42:$Q$48,AG29,AH29)</f>
        <v>11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cm="1">
        <f t="array" ref="AG29">SUMPRODUCT(($B$4:$Q$10=$S29)*(ROW($B$4:$Q$10)))-3</f>
        <v>2</v>
      </c>
      <c r="AH29" cm="1">
        <f t="array" ref="AH29">SUMPRODUCT(($B$4:$Q$10=$S29)*(COLUMN($B$4:$Q$10)))-1</f>
        <v>5</v>
      </c>
    </row>
    <row r="30" spans="2:34" x14ac:dyDescent="0.3">
      <c r="S30">
        <f t="shared" si="3"/>
        <v>12</v>
      </c>
      <c r="T30" s="12" t="s">
        <v>4</v>
      </c>
      <c r="U30" s="12" cm="1">
        <f t="array" ref="U30">INDEX($B$33:$Q$39,AG30,AH30)</f>
        <v>65</v>
      </c>
      <c r="V30" s="12" t="s">
        <v>8</v>
      </c>
      <c r="W30" s="12" cm="1">
        <f t="array" ref="W30">INDEX($B$42:$Q$48,AG30,AH30)</f>
        <v>21</v>
      </c>
      <c r="X30" s="12" t="s">
        <v>15</v>
      </c>
      <c r="Y30" s="12"/>
      <c r="Z30" s="12"/>
      <c r="AA30" s="12"/>
      <c r="AB30" s="12"/>
      <c r="AC30" s="12"/>
      <c r="AD30" s="12"/>
      <c r="AE30" s="12"/>
      <c r="AF30" s="12"/>
      <c r="AG30" cm="1">
        <f t="array" ref="AG30">SUMPRODUCT(($B$4:$Q$10=$S30)*(ROW($B$4:$Q$10)))-3</f>
        <v>3</v>
      </c>
      <c r="AH30" cm="1">
        <f t="array" ref="AH30">SUMPRODUCT(($B$4:$Q$10=$S30)*(COLUMN($B$4:$Q$10)))-1</f>
        <v>5</v>
      </c>
    </row>
    <row r="31" spans="2:34" x14ac:dyDescent="0.3">
      <c r="B31" s="3" t="s">
        <v>23</v>
      </c>
      <c r="C31" s="4"/>
      <c r="D31" s="4"/>
      <c r="E31" s="4"/>
      <c r="F31" s="4"/>
      <c r="G31" s="4"/>
      <c r="H31" s="4"/>
      <c r="I31" s="4"/>
      <c r="J31" s="5"/>
      <c r="K31" s="4"/>
      <c r="L31" s="4"/>
      <c r="M31" s="4"/>
      <c r="N31" s="4"/>
      <c r="O31" s="4"/>
      <c r="P31" s="4"/>
      <c r="Q31" s="4"/>
      <c r="R31" s="4"/>
      <c r="S31">
        <f t="shared" si="3"/>
        <v>13</v>
      </c>
      <c r="T31" s="12" t="s">
        <v>4</v>
      </c>
      <c r="U31" s="12" cm="1">
        <f t="array" ref="U31">INDEX($B$33:$Q$39,AG31,AH31)</f>
        <v>65</v>
      </c>
      <c r="V31" s="12" t="s">
        <v>8</v>
      </c>
      <c r="W31" s="12" cm="1">
        <f t="array" ref="W31">INDEX($B$42:$Q$48,AG31,AH31)</f>
        <v>32</v>
      </c>
      <c r="X31" s="12" t="s">
        <v>15</v>
      </c>
      <c r="Y31" s="12"/>
      <c r="Z31" s="12"/>
      <c r="AA31" s="12"/>
      <c r="AB31" s="12"/>
      <c r="AC31" s="12"/>
      <c r="AD31" s="12"/>
      <c r="AE31" s="12"/>
      <c r="AF31" s="12"/>
      <c r="AG31" cm="1">
        <f t="array" ref="AG31">SUMPRODUCT(($B$4:$Q$10=$S31)*(ROW($B$4:$Q$10)))-3</f>
        <v>4</v>
      </c>
      <c r="AH31" cm="1">
        <f t="array" ref="AH31">SUMPRODUCT(($B$4:$Q$10=$S31)*(COLUMN($B$4:$Q$10)))-1</f>
        <v>5</v>
      </c>
    </row>
    <row r="32" spans="2:34" x14ac:dyDescent="0.3">
      <c r="B32" s="4">
        <v>0</v>
      </c>
      <c r="C32" s="4">
        <f>B32+1</f>
        <v>1</v>
      </c>
      <c r="D32" s="4">
        <f t="shared" ref="D32:Q32" si="4">C32+1</f>
        <v>2</v>
      </c>
      <c r="E32" s="4">
        <f t="shared" si="4"/>
        <v>3</v>
      </c>
      <c r="F32" s="4">
        <f t="shared" si="4"/>
        <v>4</v>
      </c>
      <c r="G32" s="4">
        <f t="shared" si="4"/>
        <v>5</v>
      </c>
      <c r="H32" s="4">
        <f t="shared" si="4"/>
        <v>6</v>
      </c>
      <c r="I32" s="4">
        <f t="shared" si="4"/>
        <v>7</v>
      </c>
      <c r="J32" s="5">
        <f t="shared" si="4"/>
        <v>8</v>
      </c>
      <c r="K32" s="4">
        <f t="shared" si="4"/>
        <v>9</v>
      </c>
      <c r="L32" s="4">
        <f t="shared" si="4"/>
        <v>10</v>
      </c>
      <c r="M32" s="4">
        <f t="shared" si="4"/>
        <v>11</v>
      </c>
      <c r="N32" s="4">
        <f t="shared" si="4"/>
        <v>12</v>
      </c>
      <c r="O32" s="4">
        <f t="shared" si="4"/>
        <v>13</v>
      </c>
      <c r="P32" s="4">
        <f t="shared" si="4"/>
        <v>14</v>
      </c>
      <c r="Q32" s="4">
        <f t="shared" si="4"/>
        <v>15</v>
      </c>
      <c r="R32" s="4"/>
      <c r="S32">
        <f t="shared" si="3"/>
        <v>14</v>
      </c>
      <c r="T32" s="12" t="s">
        <v>4</v>
      </c>
      <c r="U32" s="12" cm="1">
        <f t="array" ref="U32">INDEX($B$33:$Q$39,AG32,AH32)</f>
        <v>49</v>
      </c>
      <c r="V32" s="12" t="s">
        <v>8</v>
      </c>
      <c r="W32" s="12" cm="1">
        <f t="array" ref="W32">INDEX($B$42:$Q$48,AG32,AH32)</f>
        <v>43</v>
      </c>
      <c r="X32" s="12" t="s">
        <v>15</v>
      </c>
      <c r="Y32" s="12"/>
      <c r="Z32" s="12"/>
      <c r="AA32" s="12"/>
      <c r="AB32" s="12"/>
      <c r="AC32" s="12"/>
      <c r="AD32" s="12"/>
      <c r="AE32" s="12"/>
      <c r="AF32" s="12"/>
      <c r="AG32" cm="1">
        <f t="array" ref="AG32">SUMPRODUCT(($B$4:$Q$10=$S32)*(ROW($B$4:$Q$10)))-3</f>
        <v>5</v>
      </c>
      <c r="AH32" cm="1">
        <f t="array" ref="AH32">SUMPRODUCT(($B$4:$Q$10=$S32)*(COLUMN($B$4:$Q$10)))-1</f>
        <v>4</v>
      </c>
    </row>
    <row r="33" spans="1:34" x14ac:dyDescent="0.3">
      <c r="B33">
        <f t="shared" ref="B33:L39" si="5">ROUND(244/($Q$32)*B$32,0)</f>
        <v>0</v>
      </c>
      <c r="C33">
        <f t="shared" si="5"/>
        <v>16</v>
      </c>
      <c r="D33">
        <f t="shared" si="5"/>
        <v>33</v>
      </c>
      <c r="E33">
        <f t="shared" si="5"/>
        <v>49</v>
      </c>
      <c r="F33">
        <f t="shared" si="5"/>
        <v>65</v>
      </c>
      <c r="G33">
        <f>ROUND(244/($Q$32)*G$32,0)</f>
        <v>81</v>
      </c>
      <c r="L33">
        <f t="shared" ref="L33:Q37" si="6">ROUND(244/($Q$32)*L$32,0)</f>
        <v>163</v>
      </c>
      <c r="M33">
        <f t="shared" si="6"/>
        <v>179</v>
      </c>
      <c r="N33">
        <f t="shared" si="6"/>
        <v>195</v>
      </c>
      <c r="O33">
        <f t="shared" si="6"/>
        <v>211</v>
      </c>
      <c r="P33">
        <f t="shared" si="6"/>
        <v>228</v>
      </c>
      <c r="Q33">
        <f t="shared" si="6"/>
        <v>244</v>
      </c>
      <c r="R33" s="4"/>
      <c r="S33">
        <f t="shared" si="3"/>
        <v>15</v>
      </c>
      <c r="T33" s="12" t="s">
        <v>4</v>
      </c>
      <c r="U33" s="12" cm="1">
        <f t="array" ref="U33">INDEX($B$33:$Q$39,AG33,AH33)</f>
        <v>49</v>
      </c>
      <c r="V33" s="12" t="s">
        <v>8</v>
      </c>
      <c r="W33" s="12" cm="1">
        <f t="array" ref="W33">INDEX($B$42:$Q$48,AG33,AH33)</f>
        <v>32</v>
      </c>
      <c r="X33" s="12" t="s">
        <v>15</v>
      </c>
      <c r="Y33" s="12"/>
      <c r="Z33" s="12"/>
      <c r="AA33" s="12"/>
      <c r="AB33" s="12"/>
      <c r="AC33" s="12"/>
      <c r="AD33" s="12"/>
      <c r="AE33" s="12"/>
      <c r="AF33" s="12"/>
      <c r="AG33" cm="1">
        <f t="array" ref="AG33">SUMPRODUCT(($B$4:$Q$10=$S33)*(ROW($B$4:$Q$10)))-3</f>
        <v>4</v>
      </c>
      <c r="AH33" cm="1">
        <f t="array" ref="AH33">SUMPRODUCT(($B$4:$Q$10=$S33)*(COLUMN($B$4:$Q$10)))-1</f>
        <v>4</v>
      </c>
    </row>
    <row r="34" spans="1:34" x14ac:dyDescent="0.3">
      <c r="B34">
        <f t="shared" si="5"/>
        <v>0</v>
      </c>
      <c r="C34">
        <f t="shared" si="5"/>
        <v>16</v>
      </c>
      <c r="D34">
        <f t="shared" si="5"/>
        <v>33</v>
      </c>
      <c r="E34">
        <f t="shared" si="5"/>
        <v>49</v>
      </c>
      <c r="F34">
        <f t="shared" si="5"/>
        <v>65</v>
      </c>
      <c r="G34">
        <f t="shared" si="5"/>
        <v>81</v>
      </c>
      <c r="L34">
        <f t="shared" si="6"/>
        <v>163</v>
      </c>
      <c r="M34">
        <f t="shared" si="6"/>
        <v>179</v>
      </c>
      <c r="N34">
        <f t="shared" si="6"/>
        <v>195</v>
      </c>
      <c r="O34">
        <f t="shared" si="6"/>
        <v>211</v>
      </c>
      <c r="P34">
        <f t="shared" si="6"/>
        <v>228</v>
      </c>
      <c r="Q34">
        <f t="shared" si="6"/>
        <v>244</v>
      </c>
      <c r="R34" s="4"/>
      <c r="S34">
        <f t="shared" si="3"/>
        <v>16</v>
      </c>
      <c r="T34" s="12" t="s">
        <v>4</v>
      </c>
      <c r="U34" s="12" cm="1">
        <f t="array" ref="U34">INDEX($B$33:$Q$39,AG34,AH34)</f>
        <v>49</v>
      </c>
      <c r="V34" s="12" t="s">
        <v>8</v>
      </c>
      <c r="W34" s="12" cm="1">
        <f t="array" ref="W34">INDEX($B$42:$Q$48,AG34,AH34)</f>
        <v>21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cm="1">
        <f t="array" ref="AG34">SUMPRODUCT(($B$4:$Q$10=$S34)*(ROW($B$4:$Q$10)))-3</f>
        <v>3</v>
      </c>
      <c r="AH34" cm="1">
        <f t="array" ref="AH34">SUMPRODUCT(($B$4:$Q$10=$S34)*(COLUMN($B$4:$Q$10)))-1</f>
        <v>4</v>
      </c>
    </row>
    <row r="35" spans="1:34" x14ac:dyDescent="0.3">
      <c r="B35">
        <f t="shared" si="5"/>
        <v>0</v>
      </c>
      <c r="C35">
        <f t="shared" si="5"/>
        <v>16</v>
      </c>
      <c r="D35">
        <f t="shared" si="5"/>
        <v>33</v>
      </c>
      <c r="E35">
        <f t="shared" si="5"/>
        <v>49</v>
      </c>
      <c r="F35">
        <f t="shared" si="5"/>
        <v>65</v>
      </c>
      <c r="G35">
        <f t="shared" si="5"/>
        <v>81</v>
      </c>
      <c r="L35">
        <f t="shared" si="6"/>
        <v>163</v>
      </c>
      <c r="M35">
        <f t="shared" si="6"/>
        <v>179</v>
      </c>
      <c r="N35">
        <f t="shared" si="6"/>
        <v>195</v>
      </c>
      <c r="O35">
        <f t="shared" si="6"/>
        <v>211</v>
      </c>
      <c r="P35">
        <f t="shared" si="6"/>
        <v>228</v>
      </c>
      <c r="Q35">
        <f t="shared" si="6"/>
        <v>244</v>
      </c>
      <c r="R35" s="4"/>
      <c r="S35">
        <f t="shared" si="3"/>
        <v>17</v>
      </c>
      <c r="T35" s="12" t="s">
        <v>4</v>
      </c>
      <c r="U35" s="12" cm="1">
        <f t="array" ref="U35">INDEX($B$33:$Q$39,AG35,AH35)</f>
        <v>49</v>
      </c>
      <c r="V35" s="12" t="s">
        <v>8</v>
      </c>
      <c r="W35" s="12" cm="1">
        <f t="array" ref="W35">INDEX($B$42:$Q$48,AG35,AH35)</f>
        <v>11</v>
      </c>
      <c r="X35" s="12" t="s">
        <v>15</v>
      </c>
      <c r="Y35" s="12"/>
      <c r="Z35" s="12"/>
      <c r="AA35" s="12"/>
      <c r="AB35" s="12"/>
      <c r="AC35" s="12"/>
      <c r="AD35" s="12"/>
      <c r="AE35" s="12"/>
      <c r="AF35" s="12"/>
      <c r="AG35" cm="1">
        <f t="array" ref="AG35">SUMPRODUCT(($B$4:$Q$10=$S35)*(ROW($B$4:$Q$10)))-3</f>
        <v>2</v>
      </c>
      <c r="AH35" cm="1">
        <f t="array" ref="AH35">SUMPRODUCT(($B$4:$Q$10=$S35)*(COLUMN($B$4:$Q$10)))-1</f>
        <v>4</v>
      </c>
    </row>
    <row r="36" spans="1:34" x14ac:dyDescent="0.3">
      <c r="B36">
        <f t="shared" si="5"/>
        <v>0</v>
      </c>
      <c r="C36">
        <f t="shared" si="5"/>
        <v>16</v>
      </c>
      <c r="D36">
        <f t="shared" si="5"/>
        <v>33</v>
      </c>
      <c r="E36">
        <f t="shared" si="5"/>
        <v>49</v>
      </c>
      <c r="F36">
        <f t="shared" si="5"/>
        <v>65</v>
      </c>
      <c r="G36">
        <f t="shared" si="5"/>
        <v>81</v>
      </c>
      <c r="L36">
        <f t="shared" si="6"/>
        <v>163</v>
      </c>
      <c r="M36">
        <f t="shared" si="6"/>
        <v>179</v>
      </c>
      <c r="N36">
        <f t="shared" si="6"/>
        <v>195</v>
      </c>
      <c r="O36">
        <f t="shared" si="6"/>
        <v>211</v>
      </c>
      <c r="P36">
        <f t="shared" si="6"/>
        <v>228</v>
      </c>
      <c r="Q36">
        <f t="shared" si="6"/>
        <v>244</v>
      </c>
      <c r="R36" s="4"/>
      <c r="S36">
        <f t="shared" si="3"/>
        <v>18</v>
      </c>
      <c r="T36" s="12" t="s">
        <v>4</v>
      </c>
      <c r="U36" s="12" cm="1">
        <f t="array" ref="U36">INDEX($B$33:$Q$39,AG36,AH36)</f>
        <v>49</v>
      </c>
      <c r="V36" s="12" t="s">
        <v>8</v>
      </c>
      <c r="W36" s="12" cm="1">
        <f t="array" ref="W36">INDEX($B$42:$Q$48,AG36,AH36)</f>
        <v>0</v>
      </c>
      <c r="X36" s="12" t="s">
        <v>15</v>
      </c>
      <c r="Y36" s="12"/>
      <c r="Z36" s="12"/>
      <c r="AA36" s="12"/>
      <c r="AB36" s="12"/>
      <c r="AC36" s="12"/>
      <c r="AD36" s="12"/>
      <c r="AE36" s="12"/>
      <c r="AF36" s="12"/>
      <c r="AG36" cm="1">
        <f t="array" ref="AG36">SUMPRODUCT(($B$4:$Q$10=$S36)*(ROW($B$4:$Q$10)))-3</f>
        <v>1</v>
      </c>
      <c r="AH36" cm="1">
        <f t="array" ref="AH36">SUMPRODUCT(($B$4:$Q$10=$S36)*(COLUMN($B$4:$Q$10)))-1</f>
        <v>4</v>
      </c>
    </row>
    <row r="37" spans="1:34" x14ac:dyDescent="0.3">
      <c r="D37">
        <f t="shared" si="5"/>
        <v>33</v>
      </c>
      <c r="E37">
        <f t="shared" si="5"/>
        <v>49</v>
      </c>
      <c r="N37">
        <f t="shared" si="6"/>
        <v>195</v>
      </c>
      <c r="O37">
        <f t="shared" si="6"/>
        <v>211</v>
      </c>
      <c r="R37" s="4"/>
      <c r="S37">
        <f t="shared" si="3"/>
        <v>19</v>
      </c>
      <c r="T37" s="12" t="s">
        <v>4</v>
      </c>
      <c r="U37" s="12" cm="1">
        <f t="array" ref="U37">INDEX($B$33:$Q$39,AG37,AH37)</f>
        <v>33</v>
      </c>
      <c r="V37" s="12" t="s">
        <v>8</v>
      </c>
      <c r="W37" s="12" cm="1">
        <f t="array" ref="W37">INDEX($B$42:$Q$48,AG37,AH37)</f>
        <v>0</v>
      </c>
      <c r="X37" s="12" t="s">
        <v>15</v>
      </c>
      <c r="Y37" s="12"/>
      <c r="Z37" s="12"/>
      <c r="AA37" s="12"/>
      <c r="AB37" s="12"/>
      <c r="AC37" s="12"/>
      <c r="AD37" s="12"/>
      <c r="AE37" s="12"/>
      <c r="AF37" s="12"/>
      <c r="AG37" cm="1">
        <f t="array" ref="AG37">SUMPRODUCT(($B$4:$Q$10=$S37)*(ROW($B$4:$Q$10)))-3</f>
        <v>1</v>
      </c>
      <c r="AH37" cm="1">
        <f t="array" ref="AH37">SUMPRODUCT(($B$4:$Q$10=$S37)*(COLUMN($B$4:$Q$10)))-1</f>
        <v>3</v>
      </c>
    </row>
    <row r="38" spans="1:34" x14ac:dyDescent="0.3">
      <c r="G38">
        <f t="shared" si="5"/>
        <v>81</v>
      </c>
      <c r="H38">
        <f t="shared" si="5"/>
        <v>98</v>
      </c>
      <c r="I38">
        <f t="shared" si="5"/>
        <v>114</v>
      </c>
      <c r="J38">
        <f t="shared" si="5"/>
        <v>130</v>
      </c>
      <c r="K38">
        <f t="shared" si="5"/>
        <v>146</v>
      </c>
      <c r="L38">
        <f t="shared" si="5"/>
        <v>163</v>
      </c>
      <c r="R38" s="4"/>
      <c r="S38">
        <f t="shared" si="3"/>
        <v>20</v>
      </c>
      <c r="T38" s="12" t="s">
        <v>4</v>
      </c>
      <c r="U38" s="12" cm="1">
        <f t="array" ref="U38">INDEX($B$33:$Q$39,AG38,AH38)</f>
        <v>33</v>
      </c>
      <c r="V38" s="12" t="s">
        <v>8</v>
      </c>
      <c r="W38" s="12" cm="1">
        <f t="array" ref="W38">INDEX($B$42:$Q$48,AG38,AH38)</f>
        <v>11</v>
      </c>
      <c r="X38" s="12" t="s">
        <v>15</v>
      </c>
      <c r="Y38" s="12"/>
      <c r="Z38" s="12"/>
      <c r="AA38" s="12"/>
      <c r="AB38" s="12"/>
      <c r="AC38" s="12"/>
      <c r="AD38" s="12"/>
      <c r="AE38" s="12"/>
      <c r="AF38" s="12"/>
      <c r="AG38" cm="1">
        <f t="array" ref="AG38">SUMPRODUCT(($B$4:$Q$10=$S38)*(ROW($B$4:$Q$10)))-3</f>
        <v>2</v>
      </c>
      <c r="AH38" cm="1">
        <f t="array" ref="AH38">SUMPRODUCT(($B$4:$Q$10=$S38)*(COLUMN($B$4:$Q$10)))-1</f>
        <v>3</v>
      </c>
    </row>
    <row r="39" spans="1:34" x14ac:dyDescent="0.3">
      <c r="G39">
        <f t="shared" si="5"/>
        <v>81</v>
      </c>
      <c r="H39">
        <f t="shared" si="5"/>
        <v>98</v>
      </c>
      <c r="I39">
        <f t="shared" si="5"/>
        <v>114</v>
      </c>
      <c r="J39">
        <f t="shared" si="5"/>
        <v>130</v>
      </c>
      <c r="K39">
        <f t="shared" si="5"/>
        <v>146</v>
      </c>
      <c r="L39">
        <f t="shared" si="5"/>
        <v>163</v>
      </c>
      <c r="R39" s="4"/>
      <c r="S39">
        <f t="shared" si="3"/>
        <v>21</v>
      </c>
      <c r="T39" s="12" t="s">
        <v>4</v>
      </c>
      <c r="U39" s="12" cm="1">
        <f t="array" ref="U39">INDEX($B$33:$Q$39,AG39,AH39)</f>
        <v>33</v>
      </c>
      <c r="V39" s="12" t="s">
        <v>8</v>
      </c>
      <c r="W39" s="12" cm="1">
        <f t="array" ref="W39">INDEX($B$42:$Q$48,AG39,AH39)</f>
        <v>21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cm="1">
        <f t="array" ref="AG39">SUMPRODUCT(($B$4:$Q$10=$S39)*(ROW($B$4:$Q$10)))-3</f>
        <v>3</v>
      </c>
      <c r="AH39" cm="1">
        <f t="array" ref="AH39">SUMPRODUCT(($B$4:$Q$10=$S39)*(COLUMN($B$4:$Q$10)))-1</f>
        <v>3</v>
      </c>
    </row>
    <row r="40" spans="1:34" x14ac:dyDescent="0.3">
      <c r="R40" s="4"/>
      <c r="S40">
        <f t="shared" si="3"/>
        <v>22</v>
      </c>
      <c r="T40" s="12" t="s">
        <v>4</v>
      </c>
      <c r="U40" s="12" cm="1">
        <f t="array" ref="U40">INDEX($B$33:$Q$39,AG40,AH40)</f>
        <v>33</v>
      </c>
      <c r="V40" s="12" t="s">
        <v>8</v>
      </c>
      <c r="W40" s="12" cm="1">
        <f t="array" ref="W40">INDEX($B$42:$Q$48,AG40,AH40)</f>
        <v>32</v>
      </c>
      <c r="X40" s="12" t="s">
        <v>15</v>
      </c>
      <c r="Y40" s="12"/>
      <c r="Z40" s="12"/>
      <c r="AA40" s="12"/>
      <c r="AB40" s="12"/>
      <c r="AC40" s="12"/>
      <c r="AD40" s="12"/>
      <c r="AE40" s="12"/>
      <c r="AF40" s="12"/>
      <c r="AG40" cm="1">
        <f t="array" ref="AG40">SUMPRODUCT(($B$4:$Q$10=$S40)*(ROW($B$4:$Q$10)))-3</f>
        <v>4</v>
      </c>
      <c r="AH40" cm="1">
        <f t="array" ref="AH40">SUMPRODUCT(($B$4:$Q$10=$S40)*(COLUMN($B$4:$Q$10)))-1</f>
        <v>3</v>
      </c>
    </row>
    <row r="41" spans="1:34" x14ac:dyDescent="0.3">
      <c r="B41" s="1" t="s">
        <v>24</v>
      </c>
      <c r="R41" s="4"/>
      <c r="S41">
        <f t="shared" si="3"/>
        <v>23</v>
      </c>
      <c r="T41" s="12" t="s">
        <v>4</v>
      </c>
      <c r="U41" s="12" cm="1">
        <f t="array" ref="U41">INDEX($B$33:$Q$39,AG41,AH41)</f>
        <v>33</v>
      </c>
      <c r="V41" s="12" t="s">
        <v>8</v>
      </c>
      <c r="W41" s="12" cm="1">
        <f t="array" ref="W41">INDEX($B$42:$Q$48,AG41,AH41)</f>
        <v>43</v>
      </c>
      <c r="X41" s="12" t="s">
        <v>15</v>
      </c>
      <c r="Y41" s="12"/>
      <c r="Z41" s="12"/>
      <c r="AA41" s="12"/>
      <c r="AB41" s="12"/>
      <c r="AC41" s="12"/>
      <c r="AD41" s="12"/>
      <c r="AE41" s="12"/>
      <c r="AF41" s="12"/>
      <c r="AG41" cm="1">
        <f t="array" ref="AG41">SUMPRODUCT(($B$4:$Q$10=$S41)*(ROW($B$4:$Q$10)))-3</f>
        <v>5</v>
      </c>
      <c r="AH41" cm="1">
        <f t="array" ref="AH41">SUMPRODUCT(($B$4:$Q$10=$S41)*(COLUMN($B$4:$Q$10)))-1</f>
        <v>3</v>
      </c>
    </row>
    <row r="42" spans="1:34" x14ac:dyDescent="0.3">
      <c r="A42">
        <v>0</v>
      </c>
      <c r="B42">
        <f>ROUND(64/($A$48)*$A42,0)</f>
        <v>0</v>
      </c>
      <c r="C42">
        <f t="shared" ref="C42:G46" si="7">ROUND(64/($A$48)*$A42,0)</f>
        <v>0</v>
      </c>
      <c r="D42">
        <f t="shared" si="7"/>
        <v>0</v>
      </c>
      <c r="E42">
        <f t="shared" si="7"/>
        <v>0</v>
      </c>
      <c r="F42">
        <f t="shared" si="7"/>
        <v>0</v>
      </c>
      <c r="G42">
        <f t="shared" si="7"/>
        <v>0</v>
      </c>
      <c r="L42">
        <f t="shared" ref="L42:Q46" si="8">ROUND(64/($A$48)*$A42,0)</f>
        <v>0</v>
      </c>
      <c r="M42">
        <f t="shared" si="8"/>
        <v>0</v>
      </c>
      <c r="N42">
        <f t="shared" si="8"/>
        <v>0</v>
      </c>
      <c r="O42">
        <f t="shared" si="8"/>
        <v>0</v>
      </c>
      <c r="P42">
        <f t="shared" si="8"/>
        <v>0</v>
      </c>
      <c r="Q42">
        <f t="shared" si="8"/>
        <v>0</v>
      </c>
      <c r="R42" s="4"/>
      <c r="S42">
        <f t="shared" si="3"/>
        <v>24</v>
      </c>
      <c r="T42" s="12" t="s">
        <v>4</v>
      </c>
      <c r="U42" s="12" cm="1">
        <f t="array" ref="U42">INDEX($B$33:$Q$39,AG42,AH42)</f>
        <v>16</v>
      </c>
      <c r="V42" s="12" t="s">
        <v>8</v>
      </c>
      <c r="W42" s="12" cm="1">
        <f t="array" ref="W42">INDEX($B$42:$Q$48,AG42,AH42)</f>
        <v>32</v>
      </c>
      <c r="X42" s="12" t="s">
        <v>15</v>
      </c>
      <c r="Y42" s="12"/>
      <c r="Z42" s="12"/>
      <c r="AA42" s="12"/>
      <c r="AB42" s="12"/>
      <c r="AC42" s="12"/>
      <c r="AD42" s="12"/>
      <c r="AE42" s="12"/>
      <c r="AF42" s="12"/>
      <c r="AG42" cm="1">
        <f t="array" ref="AG42">SUMPRODUCT(($B$4:$Q$10=$S42)*(ROW($B$4:$Q$10)))-3</f>
        <v>4</v>
      </c>
      <c r="AH42" cm="1">
        <f t="array" ref="AH42">SUMPRODUCT(($B$4:$Q$10=$S42)*(COLUMN($B$4:$Q$10)))-1</f>
        <v>2</v>
      </c>
    </row>
    <row r="43" spans="1:34" x14ac:dyDescent="0.3">
      <c r="A43">
        <f>A42+1</f>
        <v>1</v>
      </c>
      <c r="B43">
        <f t="shared" ref="B43:G45" si="9">ROUND(64/($A$48)*$A43,0)</f>
        <v>11</v>
      </c>
      <c r="C43">
        <f t="shared" si="7"/>
        <v>11</v>
      </c>
      <c r="D43">
        <f t="shared" si="7"/>
        <v>11</v>
      </c>
      <c r="E43">
        <f t="shared" si="7"/>
        <v>11</v>
      </c>
      <c r="F43">
        <f t="shared" si="7"/>
        <v>11</v>
      </c>
      <c r="G43">
        <f t="shared" si="7"/>
        <v>11</v>
      </c>
      <c r="L43">
        <f t="shared" si="8"/>
        <v>11</v>
      </c>
      <c r="M43">
        <f t="shared" si="8"/>
        <v>11</v>
      </c>
      <c r="N43">
        <f t="shared" si="8"/>
        <v>11</v>
      </c>
      <c r="O43">
        <f t="shared" si="8"/>
        <v>11</v>
      </c>
      <c r="P43">
        <f t="shared" si="8"/>
        <v>11</v>
      </c>
      <c r="Q43">
        <f t="shared" si="8"/>
        <v>11</v>
      </c>
      <c r="R43" s="4"/>
      <c r="S43">
        <f t="shared" si="3"/>
        <v>25</v>
      </c>
      <c r="T43" s="12" t="s">
        <v>4</v>
      </c>
      <c r="U43" s="12" cm="1">
        <f t="array" ref="U43">INDEX($B$33:$Q$39,AG43,AH43)</f>
        <v>16</v>
      </c>
      <c r="V43" s="12" t="s">
        <v>8</v>
      </c>
      <c r="W43" s="12" cm="1">
        <f t="array" ref="W43">INDEX($B$42:$Q$48,AG43,AH43)</f>
        <v>21</v>
      </c>
      <c r="X43" s="12" t="s">
        <v>15</v>
      </c>
      <c r="Y43" s="12"/>
      <c r="Z43" s="12"/>
      <c r="AA43" s="12"/>
      <c r="AB43" s="12"/>
      <c r="AC43" s="12"/>
      <c r="AD43" s="12"/>
      <c r="AE43" s="12"/>
      <c r="AF43" s="12"/>
      <c r="AG43" cm="1">
        <f t="array" ref="AG43">SUMPRODUCT(($B$4:$Q$10=$S43)*(ROW($B$4:$Q$10)))-3</f>
        <v>3</v>
      </c>
      <c r="AH43" cm="1">
        <f t="array" ref="AH43">SUMPRODUCT(($B$4:$Q$10=$S43)*(COLUMN($B$4:$Q$10)))-1</f>
        <v>2</v>
      </c>
    </row>
    <row r="44" spans="1:34" x14ac:dyDescent="0.3">
      <c r="A44">
        <f t="shared" ref="A44:A48" si="10">A43+1</f>
        <v>2</v>
      </c>
      <c r="B44">
        <f t="shared" si="9"/>
        <v>21</v>
      </c>
      <c r="C44">
        <f t="shared" si="7"/>
        <v>21</v>
      </c>
      <c r="D44">
        <f t="shared" si="7"/>
        <v>21</v>
      </c>
      <c r="E44">
        <f t="shared" si="7"/>
        <v>21</v>
      </c>
      <c r="F44">
        <f t="shared" si="7"/>
        <v>21</v>
      </c>
      <c r="G44">
        <f t="shared" si="7"/>
        <v>21</v>
      </c>
      <c r="L44">
        <f t="shared" si="8"/>
        <v>21</v>
      </c>
      <c r="M44">
        <f t="shared" si="8"/>
        <v>21</v>
      </c>
      <c r="N44">
        <f t="shared" si="8"/>
        <v>21</v>
      </c>
      <c r="O44">
        <f t="shared" si="8"/>
        <v>21</v>
      </c>
      <c r="P44">
        <f t="shared" si="8"/>
        <v>21</v>
      </c>
      <c r="Q44">
        <f t="shared" si="8"/>
        <v>21</v>
      </c>
      <c r="R44" s="4"/>
      <c r="S44">
        <f t="shared" si="3"/>
        <v>26</v>
      </c>
      <c r="T44" s="12" t="s">
        <v>4</v>
      </c>
      <c r="U44" s="12" cm="1">
        <f t="array" ref="U44">INDEX($B$33:$Q$39,AG44,AH44)</f>
        <v>16</v>
      </c>
      <c r="V44" s="12" t="s">
        <v>8</v>
      </c>
      <c r="W44" s="12" cm="1">
        <f t="array" ref="W44">INDEX($B$42:$Q$48,AG44,AH44)</f>
        <v>11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cm="1">
        <f t="array" ref="AG44">SUMPRODUCT(($B$4:$Q$10=$S44)*(ROW($B$4:$Q$10)))-3</f>
        <v>2</v>
      </c>
      <c r="AH44" cm="1">
        <f t="array" ref="AH44">SUMPRODUCT(($B$4:$Q$10=$S44)*(COLUMN($B$4:$Q$10)))-1</f>
        <v>2</v>
      </c>
    </row>
    <row r="45" spans="1:34" x14ac:dyDescent="0.3">
      <c r="A45">
        <f t="shared" si="10"/>
        <v>3</v>
      </c>
      <c r="B45">
        <f t="shared" si="9"/>
        <v>32</v>
      </c>
      <c r="C45">
        <f t="shared" si="7"/>
        <v>32</v>
      </c>
      <c r="D45">
        <f t="shared" si="7"/>
        <v>32</v>
      </c>
      <c r="E45">
        <f t="shared" si="7"/>
        <v>32</v>
      </c>
      <c r="F45">
        <f t="shared" si="7"/>
        <v>32</v>
      </c>
      <c r="G45">
        <f t="shared" si="7"/>
        <v>32</v>
      </c>
      <c r="L45">
        <f t="shared" si="8"/>
        <v>32</v>
      </c>
      <c r="M45">
        <f t="shared" si="8"/>
        <v>32</v>
      </c>
      <c r="N45">
        <f t="shared" si="8"/>
        <v>32</v>
      </c>
      <c r="O45">
        <f t="shared" si="8"/>
        <v>32</v>
      </c>
      <c r="P45">
        <f t="shared" si="8"/>
        <v>32</v>
      </c>
      <c r="Q45">
        <f t="shared" si="8"/>
        <v>32</v>
      </c>
      <c r="R45" s="4"/>
      <c r="S45">
        <f t="shared" si="3"/>
        <v>27</v>
      </c>
      <c r="T45" s="12" t="s">
        <v>4</v>
      </c>
      <c r="U45" s="12" cm="1">
        <f t="array" ref="U45">INDEX($B$33:$Q$39,AG45,AH45)</f>
        <v>16</v>
      </c>
      <c r="V45" s="12" t="s">
        <v>8</v>
      </c>
      <c r="W45" s="12" cm="1">
        <f t="array" ref="W45">INDEX($B$42:$Q$48,AG45,AH45)</f>
        <v>0</v>
      </c>
      <c r="X45" s="12" t="s">
        <v>15</v>
      </c>
      <c r="Y45" s="12"/>
      <c r="Z45" s="12"/>
      <c r="AA45" s="12"/>
      <c r="AB45" s="12"/>
      <c r="AC45" s="12"/>
      <c r="AD45" s="12"/>
      <c r="AE45" s="12"/>
      <c r="AF45" s="12"/>
      <c r="AG45" cm="1">
        <f t="array" ref="AG45">SUMPRODUCT(($B$4:$Q$10=$S45)*(ROW($B$4:$Q$10)))-3</f>
        <v>1</v>
      </c>
      <c r="AH45" cm="1">
        <f t="array" ref="AH45">SUMPRODUCT(($B$4:$Q$10=$S45)*(COLUMN($B$4:$Q$10)))-1</f>
        <v>2</v>
      </c>
    </row>
    <row r="46" spans="1:34" x14ac:dyDescent="0.3">
      <c r="A46">
        <f t="shared" si="10"/>
        <v>4</v>
      </c>
      <c r="D46">
        <f t="shared" si="7"/>
        <v>43</v>
      </c>
      <c r="E46">
        <f t="shared" si="7"/>
        <v>43</v>
      </c>
      <c r="N46">
        <f t="shared" si="8"/>
        <v>43</v>
      </c>
      <c r="O46">
        <f t="shared" si="8"/>
        <v>43</v>
      </c>
      <c r="R46" s="4"/>
      <c r="S46">
        <f t="shared" si="3"/>
        <v>28</v>
      </c>
      <c r="T46" s="12" t="s">
        <v>4</v>
      </c>
      <c r="U46" s="12" cm="1">
        <f t="array" ref="U46">INDEX($B$33:$Q$39,AG46,AH46)</f>
        <v>0</v>
      </c>
      <c r="V46" s="12" t="s">
        <v>8</v>
      </c>
      <c r="W46" s="12" cm="1">
        <f t="array" ref="W46">INDEX($B$42:$Q$48,AG46,AH46)</f>
        <v>0</v>
      </c>
      <c r="X46" s="12" t="s">
        <v>15</v>
      </c>
      <c r="Y46" s="12"/>
      <c r="Z46" s="12"/>
      <c r="AA46" s="12"/>
      <c r="AB46" s="12"/>
      <c r="AC46" s="12"/>
      <c r="AD46" s="12"/>
      <c r="AE46" s="12"/>
      <c r="AF46" s="12"/>
      <c r="AG46" cm="1">
        <f t="array" ref="AG46">SUMPRODUCT(($B$4:$Q$10=$S46)*(ROW($B$4:$Q$10)))-3</f>
        <v>1</v>
      </c>
      <c r="AH46" cm="1">
        <f t="array" ref="AH46">SUMPRODUCT(($B$4:$Q$10=$S46)*(COLUMN($B$4:$Q$10)))-1</f>
        <v>1</v>
      </c>
    </row>
    <row r="47" spans="1:34" x14ac:dyDescent="0.3">
      <c r="A47">
        <f t="shared" si="10"/>
        <v>5</v>
      </c>
      <c r="G47">
        <f t="shared" ref="G47:L48" si="11">ROUND(64/($A$48)*$A47,0)</f>
        <v>53</v>
      </c>
      <c r="H47">
        <f t="shared" si="11"/>
        <v>53</v>
      </c>
      <c r="I47">
        <f t="shared" si="11"/>
        <v>53</v>
      </c>
      <c r="J47">
        <f t="shared" si="11"/>
        <v>53</v>
      </c>
      <c r="K47">
        <f t="shared" si="11"/>
        <v>53</v>
      </c>
      <c r="L47">
        <f t="shared" si="11"/>
        <v>53</v>
      </c>
      <c r="R47" s="4"/>
      <c r="S47">
        <f t="shared" si="3"/>
        <v>29</v>
      </c>
      <c r="T47" s="12" t="s">
        <v>4</v>
      </c>
      <c r="U47" s="12" cm="1">
        <f t="array" ref="U47">INDEX($B$33:$Q$39,AG47,AH47)</f>
        <v>0</v>
      </c>
      <c r="V47" s="12" t="s">
        <v>8</v>
      </c>
      <c r="W47" s="12" cm="1">
        <f t="array" ref="W47">INDEX($B$42:$Q$48,AG47,AH47)</f>
        <v>11</v>
      </c>
      <c r="X47" s="12" t="s">
        <v>15</v>
      </c>
      <c r="Y47" s="12"/>
      <c r="Z47" s="12"/>
      <c r="AA47" s="12"/>
      <c r="AB47" s="12"/>
      <c r="AC47" s="12"/>
      <c r="AD47" s="12"/>
      <c r="AE47" s="12"/>
      <c r="AF47" s="12"/>
      <c r="AG47" cm="1">
        <f t="array" ref="AG47">SUMPRODUCT(($B$4:$Q$10=$S47)*(ROW($B$4:$Q$10)))-3</f>
        <v>2</v>
      </c>
      <c r="AH47" cm="1">
        <f t="array" ref="AH47">SUMPRODUCT(($B$4:$Q$10=$S47)*(COLUMN($B$4:$Q$10)))-1</f>
        <v>1</v>
      </c>
    </row>
    <row r="48" spans="1:34" x14ac:dyDescent="0.3">
      <c r="A48">
        <f t="shared" si="10"/>
        <v>6</v>
      </c>
      <c r="G48">
        <f t="shared" si="11"/>
        <v>64</v>
      </c>
      <c r="H48">
        <f t="shared" si="11"/>
        <v>64</v>
      </c>
      <c r="I48">
        <f t="shared" si="11"/>
        <v>64</v>
      </c>
      <c r="J48">
        <f t="shared" si="11"/>
        <v>64</v>
      </c>
      <c r="K48">
        <f t="shared" si="11"/>
        <v>64</v>
      </c>
      <c r="L48">
        <f t="shared" si="11"/>
        <v>64</v>
      </c>
      <c r="R48" s="4"/>
      <c r="S48">
        <f t="shared" si="3"/>
        <v>30</v>
      </c>
      <c r="T48" s="12" t="s">
        <v>4</v>
      </c>
      <c r="U48" s="12" cm="1">
        <f t="array" ref="U48">INDEX($B$33:$Q$39,AG48,AH48)</f>
        <v>0</v>
      </c>
      <c r="V48" s="12" t="s">
        <v>8</v>
      </c>
      <c r="W48" s="12" cm="1">
        <f t="array" ref="W48">INDEX($B$42:$Q$48,AG48,AH48)</f>
        <v>21</v>
      </c>
      <c r="X48" s="12" t="s">
        <v>15</v>
      </c>
      <c r="Y48" s="12"/>
      <c r="Z48" s="12"/>
      <c r="AA48" s="12"/>
      <c r="AB48" s="12"/>
      <c r="AC48" s="12"/>
      <c r="AD48" s="12"/>
      <c r="AE48" s="12"/>
      <c r="AF48" s="12"/>
      <c r="AG48" cm="1">
        <f t="array" ref="AG48">SUMPRODUCT(($B$4:$Q$10=$S48)*(ROW($B$4:$Q$10)))-3</f>
        <v>3</v>
      </c>
      <c r="AH48" cm="1">
        <f t="array" ref="AH48">SUMPRODUCT(($B$4:$Q$10=$S48)*(COLUMN($B$4:$Q$10)))-1</f>
        <v>1</v>
      </c>
    </row>
    <row r="49" spans="2:34" x14ac:dyDescent="0.3">
      <c r="S49">
        <f t="shared" si="3"/>
        <v>31</v>
      </c>
      <c r="T49" s="12" t="s">
        <v>4</v>
      </c>
      <c r="U49" s="12" cm="1">
        <f t="array" ref="U49">INDEX($B$33:$Q$39,AG49,AH49)</f>
        <v>0</v>
      </c>
      <c r="V49" s="12" t="s">
        <v>8</v>
      </c>
      <c r="W49" s="12" cm="1">
        <f t="array" ref="W49">INDEX($B$42:$Q$48,AG49,AH49)</f>
        <v>32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cm="1">
        <f t="array" ref="AG49">SUMPRODUCT(($B$4:$Q$10=$S49)*(ROW($B$4:$Q$10)))-3</f>
        <v>4</v>
      </c>
      <c r="AH49" cm="1">
        <f t="array" ref="AH49">SUMPRODUCT(($B$4:$Q$10=$S49)*(COLUMN($B$4:$Q$10)))-1</f>
        <v>1</v>
      </c>
    </row>
    <row r="50" spans="2:34" x14ac:dyDescent="0.3">
      <c r="B50" s="1" t="s">
        <v>22</v>
      </c>
      <c r="S50">
        <f t="shared" si="3"/>
        <v>32</v>
      </c>
      <c r="T50" s="12" t="s">
        <v>4</v>
      </c>
      <c r="U50" s="12" cm="1">
        <f t="array" ref="U50">INDEX($B$33:$Q$39,AG50,AH50)</f>
        <v>130</v>
      </c>
      <c r="V50" s="12" t="s">
        <v>8</v>
      </c>
      <c r="W50" s="12" cm="1">
        <f t="array" ref="W50">INDEX($B$42:$Q$48,AG50,AH50)</f>
        <v>64</v>
      </c>
      <c r="X50" s="12" t="s">
        <v>15</v>
      </c>
      <c r="Y50" s="12"/>
      <c r="Z50" s="12"/>
      <c r="AA50" s="12"/>
      <c r="AB50" s="12"/>
      <c r="AC50" s="12"/>
      <c r="AD50" s="12"/>
      <c r="AE50" s="12"/>
      <c r="AF50" s="12"/>
      <c r="AG50" cm="1">
        <f t="array" ref="AG50">SUMPRODUCT(($B$4:$Q$10=$S50)*(ROW($B$4:$Q$10)))-3</f>
        <v>7</v>
      </c>
      <c r="AH50" cm="1">
        <f t="array" ref="AH50">SUMPRODUCT(($B$4:$Q$10=$S50)*(COLUMN($B$4:$Q$10)))-1</f>
        <v>9</v>
      </c>
    </row>
    <row r="51" spans="2:34" x14ac:dyDescent="0.3"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S51">
        <f t="shared" si="3"/>
        <v>33</v>
      </c>
      <c r="T51" s="12" t="s">
        <v>4</v>
      </c>
      <c r="U51" s="12" cm="1">
        <f t="array" ref="U51">INDEX($B$33:$Q$39,AG51,AH51)</f>
        <v>130</v>
      </c>
      <c r="V51" s="12" t="s">
        <v>8</v>
      </c>
      <c r="W51" s="12" cm="1">
        <f t="array" ref="W51">INDEX($B$42:$Q$48,AG51,AH51)</f>
        <v>53</v>
      </c>
      <c r="X51" s="12" t="s">
        <v>15</v>
      </c>
      <c r="Y51" s="12"/>
      <c r="Z51" s="12"/>
      <c r="AA51" s="12"/>
      <c r="AB51" s="12"/>
      <c r="AC51" s="12"/>
      <c r="AD51" s="12"/>
      <c r="AE51" s="12"/>
      <c r="AF51" s="12"/>
      <c r="AG51" cm="1">
        <f t="array" ref="AG51">SUMPRODUCT(($B$4:$Q$10=$S51)*(ROW($B$4:$Q$10)))-3</f>
        <v>6</v>
      </c>
      <c r="AH51" cm="1">
        <f t="array" ref="AH51">SUMPRODUCT(($B$4:$Q$10=$S51)*(COLUMN($B$4:$Q$10)))-1</f>
        <v>9</v>
      </c>
    </row>
    <row r="52" spans="2:34" x14ac:dyDescent="0.3"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S52">
        <f t="shared" si="3"/>
        <v>34</v>
      </c>
      <c r="T52" s="12" t="s">
        <v>4</v>
      </c>
      <c r="U52" s="12" cm="1">
        <f t="array" ref="U52">INDEX($B$33:$Q$39,AG52,AH52)</f>
        <v>146</v>
      </c>
      <c r="V52" s="12" t="s">
        <v>8</v>
      </c>
      <c r="W52" s="12" cm="1">
        <f t="array" ref="W52">INDEX($B$42:$Q$48,AG52,AH52)</f>
        <v>53</v>
      </c>
      <c r="X52" s="12" t="s">
        <v>15</v>
      </c>
      <c r="Y52" s="12"/>
      <c r="Z52" s="12"/>
      <c r="AA52" s="12"/>
      <c r="AB52" s="12"/>
      <c r="AC52" s="12"/>
      <c r="AD52" s="12"/>
      <c r="AE52" s="12"/>
      <c r="AF52" s="12"/>
      <c r="AG52" cm="1">
        <f t="array" ref="AG52">SUMPRODUCT(($B$4:$Q$10=$S52)*(ROW($B$4:$Q$10)))-3</f>
        <v>6</v>
      </c>
      <c r="AH52" cm="1">
        <f t="array" ref="AH52">SUMPRODUCT(($B$4:$Q$10=$S52)*(COLUMN($B$4:$Q$10)))-1</f>
        <v>10</v>
      </c>
    </row>
    <row r="53" spans="2:34" x14ac:dyDescent="0.3">
      <c r="B53">
        <v>1</v>
      </c>
      <c r="C53">
        <v>4</v>
      </c>
      <c r="D53">
        <v>4</v>
      </c>
      <c r="E53">
        <v>4</v>
      </c>
      <c r="F53">
        <v>4</v>
      </c>
      <c r="G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S53">
        <f t="shared" si="3"/>
        <v>35</v>
      </c>
      <c r="T53" s="12" t="s">
        <v>4</v>
      </c>
      <c r="U53" s="12" cm="1">
        <f t="array" ref="U53">INDEX($B$33:$Q$39,AG53,AH53)</f>
        <v>146</v>
      </c>
      <c r="V53" s="12" t="s">
        <v>8</v>
      </c>
      <c r="W53" s="12" cm="1">
        <f t="array" ref="W53">INDEX($B$42:$Q$48,AG53,AH53)</f>
        <v>64</v>
      </c>
      <c r="X53" s="12" t="s">
        <v>15</v>
      </c>
      <c r="Y53" s="12"/>
      <c r="Z53" s="12"/>
      <c r="AA53" s="12"/>
      <c r="AB53" s="12"/>
      <c r="AC53" s="12"/>
      <c r="AD53" s="12"/>
      <c r="AE53" s="12"/>
      <c r="AF53" s="12"/>
      <c r="AG53" cm="1">
        <f t="array" ref="AG53">SUMPRODUCT(($B$4:$Q$10=$S53)*(ROW($B$4:$Q$10)))-3</f>
        <v>7</v>
      </c>
      <c r="AH53" cm="1">
        <f t="array" ref="AH53">SUMPRODUCT(($B$4:$Q$10=$S53)*(COLUMN($B$4:$Q$10)))-1</f>
        <v>10</v>
      </c>
    </row>
    <row r="54" spans="2:34" x14ac:dyDescent="0.3">
      <c r="B54">
        <v>1</v>
      </c>
      <c r="C54">
        <v>4</v>
      </c>
      <c r="D54">
        <v>4</v>
      </c>
      <c r="E54">
        <v>4</v>
      </c>
      <c r="F54">
        <v>4</v>
      </c>
      <c r="G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S54">
        <f t="shared" si="3"/>
        <v>36</v>
      </c>
      <c r="T54" s="12" t="s">
        <v>4</v>
      </c>
      <c r="U54" s="12" cm="1">
        <f t="array" ref="U54">INDEX($B$33:$Q$39,AG54,AH54)</f>
        <v>163</v>
      </c>
      <c r="V54" s="12" t="s">
        <v>8</v>
      </c>
      <c r="W54" s="12" cm="1">
        <f t="array" ref="W54">INDEX($B$42:$Q$48,AG54,AH54)</f>
        <v>64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cm="1">
        <f t="array" ref="AG54">SUMPRODUCT(($B$4:$Q$10=$S54)*(ROW($B$4:$Q$10)))-3</f>
        <v>7</v>
      </c>
      <c r="AH54" cm="1">
        <f t="array" ref="AH54">SUMPRODUCT(($B$4:$Q$10=$S54)*(COLUMN($B$4:$Q$10)))-1</f>
        <v>11</v>
      </c>
    </row>
    <row r="55" spans="2:34" x14ac:dyDescent="0.3">
      <c r="D55">
        <v>4</v>
      </c>
      <c r="E55">
        <v>4</v>
      </c>
      <c r="N55">
        <v>1</v>
      </c>
      <c r="O55">
        <v>4</v>
      </c>
      <c r="S55">
        <f t="shared" si="3"/>
        <v>37</v>
      </c>
      <c r="T55" s="12" t="s">
        <v>4</v>
      </c>
      <c r="U55" s="12" cm="1">
        <f t="array" ref="U55">INDEX($B$33:$Q$39,AG55,AH55)</f>
        <v>163</v>
      </c>
      <c r="V55" s="12" t="s">
        <v>8</v>
      </c>
      <c r="W55" s="12" cm="1">
        <f t="array" ref="W55">INDEX($B$42:$Q$48,AG55,AH55)</f>
        <v>53</v>
      </c>
      <c r="X55" s="12" t="s">
        <v>15</v>
      </c>
      <c r="Y55" s="12"/>
      <c r="Z55" s="12"/>
      <c r="AA55" s="12"/>
      <c r="AB55" s="12"/>
      <c r="AC55" s="12"/>
      <c r="AD55" s="12"/>
      <c r="AE55" s="12"/>
      <c r="AF55" s="12"/>
      <c r="AG55" cm="1">
        <f t="array" ref="AG55">SUMPRODUCT(($B$4:$Q$10=$S55)*(ROW($B$4:$Q$10)))-3</f>
        <v>6</v>
      </c>
      <c r="AH55" cm="1">
        <f t="array" ref="AH55">SUMPRODUCT(($B$4:$Q$10=$S55)*(COLUMN($B$4:$Q$10)))-1</f>
        <v>11</v>
      </c>
    </row>
    <row r="56" spans="2:34" x14ac:dyDescent="0.3">
      <c r="G56">
        <v>4</v>
      </c>
      <c r="H56">
        <v>4</v>
      </c>
      <c r="I56">
        <v>4</v>
      </c>
      <c r="J56" s="2">
        <v>1</v>
      </c>
      <c r="K56">
        <v>4</v>
      </c>
      <c r="L56">
        <v>4</v>
      </c>
      <c r="S56">
        <f t="shared" si="3"/>
        <v>38</v>
      </c>
      <c r="T56" s="12" t="s">
        <v>4</v>
      </c>
      <c r="U56" s="12" cm="1">
        <f t="array" ref="U56">INDEX($B$33:$Q$39,AG56,AH56)</f>
        <v>163</v>
      </c>
      <c r="V56" s="12" t="s">
        <v>8</v>
      </c>
      <c r="W56" s="12" cm="1">
        <f t="array" ref="W56">INDEX($B$42:$Q$48,AG56,AH56)</f>
        <v>32</v>
      </c>
      <c r="X56" s="12" t="s">
        <v>15</v>
      </c>
      <c r="Y56" s="12"/>
      <c r="Z56" s="12"/>
      <c r="AA56" s="12"/>
      <c r="AB56" s="12"/>
      <c r="AC56" s="12"/>
      <c r="AD56" s="12"/>
      <c r="AE56" s="12"/>
      <c r="AF56" s="12"/>
      <c r="AG56" cm="1">
        <f t="array" ref="AG56">SUMPRODUCT(($B$4:$Q$10=$S56)*(ROW($B$4:$Q$10)))-3</f>
        <v>4</v>
      </c>
      <c r="AH56" cm="1">
        <f t="array" ref="AH56">SUMPRODUCT(($B$4:$Q$10=$S56)*(COLUMN($B$4:$Q$10)))-1</f>
        <v>11</v>
      </c>
    </row>
    <row r="57" spans="2:34" x14ac:dyDescent="0.3">
      <c r="G57">
        <v>1</v>
      </c>
      <c r="H57">
        <v>4</v>
      </c>
      <c r="I57">
        <v>4</v>
      </c>
      <c r="J57" s="2">
        <v>1</v>
      </c>
      <c r="K57">
        <v>4</v>
      </c>
      <c r="L57">
        <v>1</v>
      </c>
      <c r="S57">
        <f t="shared" si="3"/>
        <v>39</v>
      </c>
      <c r="T57" s="12" t="s">
        <v>4</v>
      </c>
      <c r="U57" s="12" cm="1">
        <f t="array" ref="U57">INDEX($B$33:$Q$39,AG57,AH57)</f>
        <v>163</v>
      </c>
      <c r="V57" s="12" t="s">
        <v>8</v>
      </c>
      <c r="W57" s="12" cm="1">
        <f t="array" ref="W57">INDEX($B$42:$Q$48,AG57,AH57)</f>
        <v>21</v>
      </c>
      <c r="X57" s="12" t="s">
        <v>15</v>
      </c>
      <c r="Y57" s="12"/>
      <c r="Z57" s="12"/>
      <c r="AA57" s="12"/>
      <c r="AB57" s="12"/>
      <c r="AC57" s="12"/>
      <c r="AD57" s="12"/>
      <c r="AE57" s="12"/>
      <c r="AF57" s="12"/>
      <c r="AG57" cm="1">
        <f t="array" ref="AG57">SUMPRODUCT(($B$4:$Q$10=$S57)*(ROW($B$4:$Q$10)))-3</f>
        <v>3</v>
      </c>
      <c r="AH57" cm="1">
        <f t="array" ref="AH57">SUMPRODUCT(($B$4:$Q$10=$S57)*(COLUMN($B$4:$Q$10)))-1</f>
        <v>11</v>
      </c>
    </row>
    <row r="58" spans="2:34" x14ac:dyDescent="0.3">
      <c r="S58">
        <f t="shared" si="3"/>
        <v>40</v>
      </c>
      <c r="T58" s="12" t="s">
        <v>4</v>
      </c>
      <c r="U58" s="12" cm="1">
        <f t="array" ref="U58">INDEX($B$33:$Q$39,AG58,AH58)</f>
        <v>163</v>
      </c>
      <c r="V58" s="12" t="s">
        <v>8</v>
      </c>
      <c r="W58" s="12" cm="1">
        <f t="array" ref="W58">INDEX($B$42:$Q$48,AG58,AH58)</f>
        <v>11</v>
      </c>
      <c r="X58" s="12" t="s">
        <v>15</v>
      </c>
      <c r="Y58" s="12"/>
      <c r="Z58" s="12"/>
      <c r="AA58" s="12"/>
      <c r="AB58" s="12"/>
      <c r="AC58" s="12"/>
      <c r="AD58" s="12"/>
      <c r="AE58" s="12"/>
      <c r="AF58" s="12"/>
      <c r="AG58" cm="1">
        <f t="array" ref="AG58">SUMPRODUCT(($B$4:$Q$10=$S58)*(ROW($B$4:$Q$10)))-3</f>
        <v>2</v>
      </c>
      <c r="AH58" cm="1">
        <f t="array" ref="AH58">SUMPRODUCT(($B$4:$Q$10=$S58)*(COLUMN($B$4:$Q$10)))-1</f>
        <v>11</v>
      </c>
    </row>
    <row r="59" spans="2:34" x14ac:dyDescent="0.3">
      <c r="S59">
        <f t="shared" si="3"/>
        <v>41</v>
      </c>
      <c r="T59" s="12" t="s">
        <v>4</v>
      </c>
      <c r="U59" s="12" cm="1">
        <f t="array" ref="U59">INDEX($B$33:$Q$39,AG59,AH59)</f>
        <v>163</v>
      </c>
      <c r="V59" s="12" t="s">
        <v>8</v>
      </c>
      <c r="W59" s="12" cm="1">
        <f t="array" ref="W59">INDEX($B$42:$Q$48,AG59,AH59)</f>
        <v>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cm="1">
        <f t="array" ref="AG59">SUMPRODUCT(($B$4:$Q$10=$S59)*(ROW($B$4:$Q$10)))-3</f>
        <v>1</v>
      </c>
      <c r="AH59" cm="1">
        <f t="array" ref="AH59">SUMPRODUCT(($B$4:$Q$10=$S59)*(COLUMN($B$4:$Q$10)))-1</f>
        <v>11</v>
      </c>
    </row>
    <row r="60" spans="2:34" x14ac:dyDescent="0.3">
      <c r="S60">
        <f t="shared" si="3"/>
        <v>42</v>
      </c>
      <c r="T60" s="12" t="s">
        <v>4</v>
      </c>
      <c r="U60" s="12" cm="1">
        <f t="array" ref="U60">INDEX($B$33:$Q$39,AG60,AH60)</f>
        <v>179</v>
      </c>
      <c r="V60" s="12" t="s">
        <v>8</v>
      </c>
      <c r="W60" s="12" cm="1">
        <f t="array" ref="W60">INDEX($B$42:$Q$48,AG60,AH60)</f>
        <v>0</v>
      </c>
      <c r="X60" s="12" t="s">
        <v>15</v>
      </c>
      <c r="Y60" s="12"/>
      <c r="Z60" s="12"/>
      <c r="AA60" s="12"/>
      <c r="AB60" s="12"/>
      <c r="AC60" s="12"/>
      <c r="AD60" s="12"/>
      <c r="AE60" s="12"/>
      <c r="AF60" s="12"/>
      <c r="AG60" cm="1">
        <f t="array" ref="AG60">SUMPRODUCT(($B$4:$Q$10=$S60)*(ROW($B$4:$Q$10)))-3</f>
        <v>1</v>
      </c>
      <c r="AH60" cm="1">
        <f t="array" ref="AH60">SUMPRODUCT(($B$4:$Q$10=$S60)*(COLUMN($B$4:$Q$10)))-1</f>
        <v>12</v>
      </c>
    </row>
    <row r="61" spans="2:34" x14ac:dyDescent="0.3">
      <c r="S61">
        <f t="shared" si="3"/>
        <v>43</v>
      </c>
      <c r="T61" s="12" t="s">
        <v>4</v>
      </c>
      <c r="U61" s="12" cm="1">
        <f t="array" ref="U61">INDEX($B$33:$Q$39,AG61,AH61)</f>
        <v>179</v>
      </c>
      <c r="V61" s="12" t="s">
        <v>8</v>
      </c>
      <c r="W61" s="12" cm="1">
        <f t="array" ref="W61">INDEX($B$42:$Q$48,AG61,AH61)</f>
        <v>11</v>
      </c>
      <c r="X61" s="12" t="s">
        <v>15</v>
      </c>
      <c r="Y61" s="12"/>
      <c r="Z61" s="12"/>
      <c r="AA61" s="12"/>
      <c r="AB61" s="12"/>
      <c r="AC61" s="12"/>
      <c r="AD61" s="12"/>
      <c r="AE61" s="12"/>
      <c r="AF61" s="12"/>
      <c r="AG61" cm="1">
        <f t="array" ref="AG61">SUMPRODUCT(($B$4:$Q$10=$S61)*(ROW($B$4:$Q$10)))-3</f>
        <v>2</v>
      </c>
      <c r="AH61" cm="1">
        <f t="array" ref="AH61">SUMPRODUCT(($B$4:$Q$10=$S61)*(COLUMN($B$4:$Q$10)))-1</f>
        <v>12</v>
      </c>
    </row>
    <row r="62" spans="2:34" x14ac:dyDescent="0.3">
      <c r="S62">
        <f>S61+1</f>
        <v>44</v>
      </c>
      <c r="T62" s="12" t="s">
        <v>4</v>
      </c>
      <c r="U62" s="12" cm="1">
        <f t="array" ref="U62">INDEX($B$33:$Q$39,AG62,AH62)</f>
        <v>179</v>
      </c>
      <c r="V62" s="12" t="s">
        <v>8</v>
      </c>
      <c r="W62" s="12" cm="1">
        <f t="array" ref="W62">INDEX($B$42:$Q$48,AG62,AH62)</f>
        <v>21</v>
      </c>
      <c r="X62" s="12" t="s">
        <v>15</v>
      </c>
      <c r="Y62" s="12"/>
      <c r="Z62" s="12"/>
      <c r="AA62" s="12"/>
      <c r="AB62" s="12"/>
      <c r="AC62" s="12"/>
      <c r="AD62" s="12"/>
      <c r="AE62" s="12"/>
      <c r="AF62" s="12"/>
      <c r="AG62" cm="1">
        <f t="array" ref="AG62">SUMPRODUCT(($B$4:$Q$10=$S62)*(ROW($B$4:$Q$10)))-3</f>
        <v>3</v>
      </c>
      <c r="AH62" cm="1">
        <f t="array" ref="AH62">SUMPRODUCT(($B$4:$Q$10=$S62)*(COLUMN($B$4:$Q$10)))-1</f>
        <v>12</v>
      </c>
    </row>
    <row r="63" spans="2:34" x14ac:dyDescent="0.3">
      <c r="S63">
        <f t="shared" si="3"/>
        <v>45</v>
      </c>
      <c r="T63" s="12" t="s">
        <v>4</v>
      </c>
      <c r="U63" s="12" cm="1">
        <f t="array" ref="U63">INDEX($B$33:$Q$39,AG63,AH63)</f>
        <v>179</v>
      </c>
      <c r="V63" s="12" t="s">
        <v>8</v>
      </c>
      <c r="W63" s="12" cm="1">
        <f t="array" ref="W63">INDEX($B$42:$Q$48,AG63,AH63)</f>
        <v>32</v>
      </c>
      <c r="X63" s="12" t="s">
        <v>15</v>
      </c>
      <c r="Y63" s="12"/>
      <c r="Z63" s="12"/>
      <c r="AA63" s="12"/>
      <c r="AB63" s="12"/>
      <c r="AC63" s="12"/>
      <c r="AD63" s="12"/>
      <c r="AE63" s="12"/>
      <c r="AF63" s="12"/>
      <c r="AG63" cm="1">
        <f t="array" ref="AG63">SUMPRODUCT(($B$4:$Q$10=$S63)*(ROW($B$4:$Q$10)))-3</f>
        <v>4</v>
      </c>
      <c r="AH63" cm="1">
        <f t="array" ref="AH63">SUMPRODUCT(($B$4:$Q$10=$S63)*(COLUMN($B$4:$Q$10)))-1</f>
        <v>12</v>
      </c>
    </row>
    <row r="64" spans="2:34" x14ac:dyDescent="0.3">
      <c r="S64">
        <f t="shared" si="3"/>
        <v>46</v>
      </c>
      <c r="T64" s="12" t="s">
        <v>4</v>
      </c>
      <c r="U64" s="12" cm="1">
        <f t="array" ref="U64">INDEX($B$33:$Q$39,AG64,AH64)</f>
        <v>195</v>
      </c>
      <c r="V64" s="12" t="s">
        <v>8</v>
      </c>
      <c r="W64" s="12" cm="1">
        <f t="array" ref="W64">INDEX($B$42:$Q$48,AG64,AH64)</f>
        <v>43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cm="1">
        <f t="array" ref="AG64">SUMPRODUCT(($B$4:$Q$10=$S64)*(ROW($B$4:$Q$10)))-3</f>
        <v>5</v>
      </c>
      <c r="AH64" cm="1">
        <f t="array" ref="AH64">SUMPRODUCT(($B$4:$Q$10=$S64)*(COLUMN($B$4:$Q$10)))-1</f>
        <v>13</v>
      </c>
    </row>
    <row r="65" spans="19:34" x14ac:dyDescent="0.3">
      <c r="S65">
        <f t="shared" si="3"/>
        <v>47</v>
      </c>
      <c r="T65" s="12" t="s">
        <v>4</v>
      </c>
      <c r="U65" s="12" cm="1">
        <f t="array" ref="U65">INDEX($B$33:$Q$39,AG65,AH65)</f>
        <v>195</v>
      </c>
      <c r="V65" s="12" t="s">
        <v>8</v>
      </c>
      <c r="W65" s="12" cm="1">
        <f t="array" ref="W65">INDEX($B$42:$Q$48,AG65,AH65)</f>
        <v>32</v>
      </c>
      <c r="X65" s="12" t="s">
        <v>15</v>
      </c>
      <c r="Y65" s="12"/>
      <c r="Z65" s="12"/>
      <c r="AA65" s="12"/>
      <c r="AB65" s="12"/>
      <c r="AC65" s="12"/>
      <c r="AD65" s="12"/>
      <c r="AE65" s="12"/>
      <c r="AF65" s="12"/>
      <c r="AG65" cm="1">
        <f t="array" ref="AG65">SUMPRODUCT(($B$4:$Q$10=$S65)*(ROW($B$4:$Q$10)))-3</f>
        <v>4</v>
      </c>
      <c r="AH65" cm="1">
        <f t="array" ref="AH65">SUMPRODUCT(($B$4:$Q$10=$S65)*(COLUMN($B$4:$Q$10)))-1</f>
        <v>13</v>
      </c>
    </row>
    <row r="66" spans="19:34" x14ac:dyDescent="0.3">
      <c r="S66">
        <f t="shared" si="3"/>
        <v>48</v>
      </c>
      <c r="T66" s="12" t="s">
        <v>4</v>
      </c>
      <c r="U66" s="12" cm="1">
        <f t="array" ref="U66">INDEX($B$33:$Q$39,AG66,AH66)</f>
        <v>195</v>
      </c>
      <c r="V66" s="12" t="s">
        <v>8</v>
      </c>
      <c r="W66" s="12" cm="1">
        <f t="array" ref="W66">INDEX($B$42:$Q$48,AG66,AH66)</f>
        <v>21</v>
      </c>
      <c r="X66" s="12" t="s">
        <v>15</v>
      </c>
      <c r="Y66" s="12"/>
      <c r="Z66" s="12"/>
      <c r="AA66" s="12"/>
      <c r="AB66" s="12"/>
      <c r="AC66" s="12"/>
      <c r="AD66" s="12"/>
      <c r="AE66" s="12"/>
      <c r="AF66" s="12"/>
      <c r="AG66" cm="1">
        <f t="array" ref="AG66">SUMPRODUCT(($B$4:$Q$10=$S66)*(ROW($B$4:$Q$10)))-3</f>
        <v>3</v>
      </c>
      <c r="AH66" cm="1">
        <f t="array" ref="AH66">SUMPRODUCT(($B$4:$Q$10=$S66)*(COLUMN($B$4:$Q$10)))-1</f>
        <v>13</v>
      </c>
    </row>
    <row r="67" spans="19:34" x14ac:dyDescent="0.3">
      <c r="S67">
        <f t="shared" si="3"/>
        <v>49</v>
      </c>
      <c r="T67" s="12" t="s">
        <v>4</v>
      </c>
      <c r="U67" s="12" cm="1">
        <f t="array" ref="U67">INDEX($B$33:$Q$39,AG67,AH67)</f>
        <v>195</v>
      </c>
      <c r="V67" s="12" t="s">
        <v>8</v>
      </c>
      <c r="W67" s="12" cm="1">
        <f t="array" ref="W67">INDEX($B$42:$Q$48,AG67,AH67)</f>
        <v>11</v>
      </c>
      <c r="X67" s="12" t="s">
        <v>15</v>
      </c>
      <c r="Y67" s="12"/>
      <c r="Z67" s="12"/>
      <c r="AA67" s="12"/>
      <c r="AB67" s="12"/>
      <c r="AC67" s="12"/>
      <c r="AD67" s="12"/>
      <c r="AE67" s="12"/>
      <c r="AF67" s="12"/>
      <c r="AG67" cm="1">
        <f t="array" ref="AG67">SUMPRODUCT(($B$4:$Q$10=$S67)*(ROW($B$4:$Q$10)))-3</f>
        <v>2</v>
      </c>
      <c r="AH67" cm="1">
        <f t="array" ref="AH67">SUMPRODUCT(($B$4:$Q$10=$S67)*(COLUMN($B$4:$Q$10)))-1</f>
        <v>13</v>
      </c>
    </row>
    <row r="68" spans="19:34" x14ac:dyDescent="0.3">
      <c r="S68">
        <f t="shared" si="3"/>
        <v>50</v>
      </c>
      <c r="T68" s="12" t="s">
        <v>4</v>
      </c>
      <c r="U68" s="12" cm="1">
        <f t="array" ref="U68">INDEX($B$33:$Q$39,AG68,AH68)</f>
        <v>195</v>
      </c>
      <c r="V68" s="12" t="s">
        <v>8</v>
      </c>
      <c r="W68" s="12" cm="1">
        <f t="array" ref="W68">INDEX($B$42:$Q$48,AG68,AH68)</f>
        <v>0</v>
      </c>
      <c r="X68" s="12" t="s">
        <v>15</v>
      </c>
      <c r="Y68" s="12"/>
      <c r="Z68" s="12"/>
      <c r="AA68" s="12"/>
      <c r="AB68" s="12"/>
      <c r="AC68" s="12"/>
      <c r="AD68" s="12"/>
      <c r="AE68" s="12"/>
      <c r="AF68" s="12"/>
      <c r="AG68" cm="1">
        <f t="array" ref="AG68">SUMPRODUCT(($B$4:$Q$10=$S68)*(ROW($B$4:$Q$10)))-3</f>
        <v>1</v>
      </c>
      <c r="AH68" cm="1">
        <f t="array" ref="AH68">SUMPRODUCT(($B$4:$Q$10=$S68)*(COLUMN($B$4:$Q$10)))-1</f>
        <v>13</v>
      </c>
    </row>
    <row r="69" spans="19:34" x14ac:dyDescent="0.3">
      <c r="S69">
        <f t="shared" si="3"/>
        <v>51</v>
      </c>
      <c r="T69" s="12" t="s">
        <v>4</v>
      </c>
      <c r="U69" s="12" cm="1">
        <f t="array" ref="U69">INDEX($B$33:$Q$39,AG69,AH69)</f>
        <v>211</v>
      </c>
      <c r="V69" s="12" t="s">
        <v>8</v>
      </c>
      <c r="W69" s="12" cm="1">
        <f t="array" ref="W69">INDEX($B$42:$Q$48,AG69,AH69)</f>
        <v>0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cm="1">
        <f t="array" ref="AG69">SUMPRODUCT(($B$4:$Q$10=$S69)*(ROW($B$4:$Q$10)))-3</f>
        <v>1</v>
      </c>
      <c r="AH69" cm="1">
        <f t="array" ref="AH69">SUMPRODUCT(($B$4:$Q$10=$S69)*(COLUMN($B$4:$Q$10)))-1</f>
        <v>14</v>
      </c>
    </row>
    <row r="70" spans="19:34" x14ac:dyDescent="0.3">
      <c r="S70">
        <f t="shared" si="3"/>
        <v>52</v>
      </c>
      <c r="T70" s="12" t="s">
        <v>4</v>
      </c>
      <c r="U70" s="12" cm="1">
        <f t="array" ref="U70">INDEX($B$33:$Q$39,AG70,AH70)</f>
        <v>211</v>
      </c>
      <c r="V70" s="12" t="s">
        <v>8</v>
      </c>
      <c r="W70" s="12" cm="1">
        <f t="array" ref="W70">INDEX($B$42:$Q$48,AG70,AH70)</f>
        <v>11</v>
      </c>
      <c r="X70" s="12" t="s">
        <v>15</v>
      </c>
      <c r="Y70" s="12"/>
      <c r="Z70" s="12"/>
      <c r="AA70" s="12"/>
      <c r="AB70" s="12"/>
      <c r="AC70" s="12"/>
      <c r="AD70" s="12"/>
      <c r="AE70" s="12"/>
      <c r="AF70" s="12"/>
      <c r="AG70" cm="1">
        <f t="array" ref="AG70">SUMPRODUCT(($B$4:$Q$10=$S70)*(ROW($B$4:$Q$10)))-3</f>
        <v>2</v>
      </c>
      <c r="AH70" cm="1">
        <f t="array" ref="AH70">SUMPRODUCT(($B$4:$Q$10=$S70)*(COLUMN($B$4:$Q$10)))-1</f>
        <v>14</v>
      </c>
    </row>
    <row r="71" spans="19:34" x14ac:dyDescent="0.3">
      <c r="S71">
        <f t="shared" si="3"/>
        <v>53</v>
      </c>
      <c r="T71" s="12" t="s">
        <v>4</v>
      </c>
      <c r="U71" s="12" cm="1">
        <f t="array" ref="U71">INDEX($B$33:$Q$39,AG71,AH71)</f>
        <v>211</v>
      </c>
      <c r="V71" s="12" t="s">
        <v>8</v>
      </c>
      <c r="W71" s="12" cm="1">
        <f t="array" ref="W71">INDEX($B$42:$Q$48,AG71,AH71)</f>
        <v>21</v>
      </c>
      <c r="X71" s="12" t="s">
        <v>15</v>
      </c>
      <c r="Y71" s="12"/>
      <c r="Z71" s="12"/>
      <c r="AA71" s="12"/>
      <c r="AB71" s="12"/>
      <c r="AC71" s="12"/>
      <c r="AD71" s="12"/>
      <c r="AE71" s="12"/>
      <c r="AF71" s="12"/>
      <c r="AG71" cm="1">
        <f t="array" ref="AG71">SUMPRODUCT(($B$4:$Q$10=$S71)*(ROW($B$4:$Q$10)))-3</f>
        <v>3</v>
      </c>
      <c r="AH71" cm="1">
        <f t="array" ref="AH71">SUMPRODUCT(($B$4:$Q$10=$S71)*(COLUMN($B$4:$Q$10)))-1</f>
        <v>14</v>
      </c>
    </row>
    <row r="72" spans="19:34" x14ac:dyDescent="0.3">
      <c r="S72">
        <f t="shared" si="3"/>
        <v>54</v>
      </c>
      <c r="T72" s="12" t="s">
        <v>4</v>
      </c>
      <c r="U72" s="12" cm="1">
        <f t="array" ref="U72">INDEX($B$33:$Q$39,AG72,AH72)</f>
        <v>211</v>
      </c>
      <c r="V72" s="12" t="s">
        <v>8</v>
      </c>
      <c r="W72" s="12" cm="1">
        <f t="array" ref="W72">INDEX($B$42:$Q$48,AG72,AH72)</f>
        <v>32</v>
      </c>
      <c r="X72" s="12" t="s">
        <v>15</v>
      </c>
      <c r="Y72" s="12"/>
      <c r="Z72" s="12"/>
      <c r="AA72" s="12"/>
      <c r="AB72" s="12"/>
      <c r="AC72" s="12"/>
      <c r="AD72" s="12"/>
      <c r="AE72" s="12"/>
      <c r="AF72" s="12"/>
      <c r="AG72" cm="1">
        <f t="array" ref="AG72">SUMPRODUCT(($B$4:$Q$10=$S72)*(ROW($B$4:$Q$10)))-3</f>
        <v>4</v>
      </c>
      <c r="AH72" cm="1">
        <f t="array" ref="AH72">SUMPRODUCT(($B$4:$Q$10=$S72)*(COLUMN($B$4:$Q$10)))-1</f>
        <v>14</v>
      </c>
    </row>
    <row r="73" spans="19:34" x14ac:dyDescent="0.3">
      <c r="S73">
        <f t="shared" si="3"/>
        <v>55</v>
      </c>
      <c r="T73" s="12" t="s">
        <v>4</v>
      </c>
      <c r="U73" s="12" cm="1">
        <f t="array" ref="U73">INDEX($B$33:$Q$39,AG73,AH73)</f>
        <v>211</v>
      </c>
      <c r="V73" s="12" t="s">
        <v>8</v>
      </c>
      <c r="W73" s="12" cm="1">
        <f t="array" ref="W73">INDEX($B$42:$Q$48,AG73,AH73)</f>
        <v>43</v>
      </c>
      <c r="X73" s="12" t="s">
        <v>15</v>
      </c>
      <c r="Y73" s="12"/>
      <c r="Z73" s="12"/>
      <c r="AA73" s="12"/>
      <c r="AB73" s="12"/>
      <c r="AC73" s="12"/>
      <c r="AD73" s="12"/>
      <c r="AE73" s="12"/>
      <c r="AF73" s="12"/>
      <c r="AG73" cm="1">
        <f t="array" ref="AG73">SUMPRODUCT(($B$4:$Q$10=$S73)*(ROW($B$4:$Q$10)))-3</f>
        <v>5</v>
      </c>
      <c r="AH73" cm="1">
        <f t="array" ref="AH73">SUMPRODUCT(($B$4:$Q$10=$S73)*(COLUMN($B$4:$Q$10)))-1</f>
        <v>14</v>
      </c>
    </row>
    <row r="74" spans="19:34" x14ac:dyDescent="0.3">
      <c r="S74">
        <f t="shared" si="3"/>
        <v>56</v>
      </c>
      <c r="T74" s="12" t="s">
        <v>4</v>
      </c>
      <c r="U74" s="12" cm="1">
        <f t="array" ref="U74">INDEX($B$33:$Q$39,AG74,AH74)</f>
        <v>228</v>
      </c>
      <c r="V74" s="12" t="s">
        <v>8</v>
      </c>
      <c r="W74" s="12" cm="1">
        <f t="array" ref="W74">INDEX($B$42:$Q$48,AG74,AH74)</f>
        <v>32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cm="1">
        <f t="array" ref="AG74">SUMPRODUCT(($B$4:$Q$10=$S74)*(ROW($B$4:$Q$10)))-3</f>
        <v>4</v>
      </c>
      <c r="AH74" cm="1">
        <f t="array" ref="AH74">SUMPRODUCT(($B$4:$Q$10=$S74)*(COLUMN($B$4:$Q$10)))-1</f>
        <v>15</v>
      </c>
    </row>
    <row r="75" spans="19:34" x14ac:dyDescent="0.3">
      <c r="S75">
        <f t="shared" si="3"/>
        <v>57</v>
      </c>
      <c r="T75" s="12" t="s">
        <v>4</v>
      </c>
      <c r="U75" s="12" cm="1">
        <f t="array" ref="U75">INDEX($B$33:$Q$39,AG75,AH75)</f>
        <v>228</v>
      </c>
      <c r="V75" s="12" t="s">
        <v>8</v>
      </c>
      <c r="W75" s="12" cm="1">
        <f t="array" ref="W75">INDEX($B$42:$Q$48,AG75,AH75)</f>
        <v>21</v>
      </c>
      <c r="X75" s="12" t="s">
        <v>15</v>
      </c>
      <c r="Y75" s="12"/>
      <c r="Z75" s="12"/>
      <c r="AA75" s="12"/>
      <c r="AB75" s="12"/>
      <c r="AC75" s="12"/>
      <c r="AD75" s="12"/>
      <c r="AE75" s="12"/>
      <c r="AF75" s="12"/>
      <c r="AG75" cm="1">
        <f t="array" ref="AG75">SUMPRODUCT(($B$4:$Q$10=$S75)*(ROW($B$4:$Q$10)))-3</f>
        <v>3</v>
      </c>
      <c r="AH75" cm="1">
        <f t="array" ref="AH75">SUMPRODUCT(($B$4:$Q$10=$S75)*(COLUMN($B$4:$Q$10)))-1</f>
        <v>15</v>
      </c>
    </row>
    <row r="76" spans="19:34" x14ac:dyDescent="0.3">
      <c r="S76">
        <f t="shared" si="3"/>
        <v>58</v>
      </c>
      <c r="T76" s="12" t="s">
        <v>4</v>
      </c>
      <c r="U76" s="12" cm="1">
        <f t="array" ref="U76">INDEX($B$33:$Q$39,AG76,AH76)</f>
        <v>228</v>
      </c>
      <c r="V76" s="12" t="s">
        <v>8</v>
      </c>
      <c r="W76" s="12" cm="1">
        <f t="array" ref="W76">INDEX($B$42:$Q$48,AG76,AH76)</f>
        <v>11</v>
      </c>
      <c r="X76" s="12" t="s">
        <v>15</v>
      </c>
      <c r="Y76" s="12"/>
      <c r="Z76" s="12"/>
      <c r="AA76" s="12"/>
      <c r="AB76" s="12"/>
      <c r="AC76" s="12"/>
      <c r="AD76" s="12"/>
      <c r="AE76" s="12"/>
      <c r="AF76" s="12"/>
      <c r="AG76" cm="1">
        <f t="array" ref="AG76">SUMPRODUCT(($B$4:$Q$10=$S76)*(ROW($B$4:$Q$10)))-3</f>
        <v>2</v>
      </c>
      <c r="AH76" cm="1">
        <f t="array" ref="AH76">SUMPRODUCT(($B$4:$Q$10=$S76)*(COLUMN($B$4:$Q$10)))-1</f>
        <v>15</v>
      </c>
    </row>
    <row r="77" spans="19:34" x14ac:dyDescent="0.3">
      <c r="S77">
        <f t="shared" si="3"/>
        <v>59</v>
      </c>
      <c r="T77" s="12" t="s">
        <v>4</v>
      </c>
      <c r="U77" s="12" cm="1">
        <f t="array" ref="U77">INDEX($B$33:$Q$39,AG77,AH77)</f>
        <v>228</v>
      </c>
      <c r="V77" s="12" t="s">
        <v>8</v>
      </c>
      <c r="W77" s="12" cm="1">
        <f t="array" ref="W77">INDEX($B$42:$Q$48,AG77,AH77)</f>
        <v>0</v>
      </c>
      <c r="X77" s="12" t="s">
        <v>15</v>
      </c>
      <c r="Y77" s="12"/>
      <c r="Z77" s="12"/>
      <c r="AA77" s="12"/>
      <c r="AB77" s="12"/>
      <c r="AC77" s="12"/>
      <c r="AD77" s="12"/>
      <c r="AE77" s="12"/>
      <c r="AF77" s="12"/>
      <c r="AG77" cm="1">
        <f t="array" ref="AG77">SUMPRODUCT(($B$4:$Q$10=$S77)*(ROW($B$4:$Q$10)))-3</f>
        <v>1</v>
      </c>
      <c r="AH77" cm="1">
        <f t="array" ref="AH77">SUMPRODUCT(($B$4:$Q$10=$S77)*(COLUMN($B$4:$Q$10)))-1</f>
        <v>15</v>
      </c>
    </row>
    <row r="78" spans="19:34" x14ac:dyDescent="0.3">
      <c r="S78">
        <f t="shared" si="3"/>
        <v>60</v>
      </c>
      <c r="T78" s="12" t="s">
        <v>4</v>
      </c>
      <c r="U78" s="12" cm="1">
        <f t="array" ref="U78">INDEX($B$33:$Q$39,AG78,AH78)</f>
        <v>244</v>
      </c>
      <c r="V78" s="12" t="s">
        <v>8</v>
      </c>
      <c r="W78" s="12" cm="1">
        <f t="array" ref="W78">INDEX($B$42:$Q$48,AG78,AH78)</f>
        <v>0</v>
      </c>
      <c r="X78" s="12" t="s">
        <v>15</v>
      </c>
      <c r="Y78" s="12"/>
      <c r="Z78" s="12"/>
      <c r="AA78" s="12"/>
      <c r="AB78" s="12"/>
      <c r="AC78" s="12"/>
      <c r="AD78" s="12"/>
      <c r="AE78" s="12"/>
      <c r="AF78" s="12"/>
      <c r="AG78" cm="1">
        <f t="array" ref="AG78">SUMPRODUCT(($B$4:$Q$10=$S78)*(ROW($B$4:$Q$10)))-3</f>
        <v>1</v>
      </c>
      <c r="AH78" cm="1">
        <f t="array" ref="AH78">SUMPRODUCT(($B$4:$Q$10=$S78)*(COLUMN($B$4:$Q$10)))-1</f>
        <v>16</v>
      </c>
    </row>
    <row r="79" spans="19:34" x14ac:dyDescent="0.3">
      <c r="S79">
        <f>S78+1</f>
        <v>61</v>
      </c>
      <c r="T79" s="12" t="s">
        <v>4</v>
      </c>
      <c r="U79" s="12" cm="1">
        <f t="array" ref="U79">INDEX($B$33:$Q$39,AG79,AH79)</f>
        <v>244</v>
      </c>
      <c r="V79" s="12" t="s">
        <v>8</v>
      </c>
      <c r="W79" s="12" cm="1">
        <f t="array" ref="W79">INDEX($B$42:$Q$48,AG79,AH79)</f>
        <v>11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cm="1">
        <f t="array" ref="AG79">SUMPRODUCT(($B$4:$Q$10=$S79)*(ROW($B$4:$Q$10)))-3</f>
        <v>2</v>
      </c>
      <c r="AH79" cm="1">
        <f t="array" ref="AH79">SUMPRODUCT(($B$4:$Q$10=$S79)*(COLUMN($B$4:$Q$10)))-1</f>
        <v>16</v>
      </c>
    </row>
    <row r="80" spans="19:34" x14ac:dyDescent="0.3">
      <c r="S80">
        <f t="shared" si="3"/>
        <v>62</v>
      </c>
      <c r="T80" s="12" t="s">
        <v>4</v>
      </c>
      <c r="U80" s="12" cm="1">
        <f t="array" ref="U80">INDEX($B$33:$Q$39,AG80,AH80)</f>
        <v>244</v>
      </c>
      <c r="V80" s="12" t="s">
        <v>8</v>
      </c>
      <c r="W80" s="12" cm="1">
        <f t="array" ref="W80">INDEX($B$42:$Q$48,AG80,AH80)</f>
        <v>21</v>
      </c>
      <c r="X80" s="12" t="s">
        <v>15</v>
      </c>
      <c r="Y80" s="12"/>
      <c r="Z80" s="12"/>
      <c r="AA80" s="12"/>
      <c r="AB80" s="12"/>
      <c r="AC80" s="12"/>
      <c r="AD80" s="12"/>
      <c r="AE80" s="12"/>
      <c r="AF80" s="12"/>
      <c r="AG80" cm="1">
        <f t="array" ref="AG80">SUMPRODUCT(($B$4:$Q$10=$S80)*(ROW($B$4:$Q$10)))-3</f>
        <v>3</v>
      </c>
      <c r="AH80" cm="1">
        <f t="array" ref="AH80">SUMPRODUCT(($B$4:$Q$10=$S80)*(COLUMN($B$4:$Q$10)))-1</f>
        <v>16</v>
      </c>
    </row>
    <row r="81" spans="19:34" x14ac:dyDescent="0.3">
      <c r="S81">
        <f t="shared" si="3"/>
        <v>63</v>
      </c>
      <c r="T81" s="12" t="s">
        <v>4</v>
      </c>
      <c r="U81" s="12" cm="1">
        <f t="array" ref="U81">INDEX($B$33:$Q$39,AG81,AH81)</f>
        <v>244</v>
      </c>
      <c r="V81" s="12" t="s">
        <v>8</v>
      </c>
      <c r="W81" s="12" cm="1">
        <f t="array" ref="W81">INDEX($B$42:$Q$48,AG81,AH81)</f>
        <v>32</v>
      </c>
      <c r="X81" s="12" t="s">
        <v>5</v>
      </c>
      <c r="Y81" s="12"/>
      <c r="Z81" s="12"/>
      <c r="AA81" s="12"/>
      <c r="AB81" s="12"/>
      <c r="AC81" s="12"/>
      <c r="AD81" s="12"/>
      <c r="AE81" s="12"/>
      <c r="AF81" s="12"/>
      <c r="AG81" cm="1">
        <f t="array" ref="AG81">SUMPRODUCT(($B$4:$Q$10=$S81)*(ROW($B$4:$Q$10)))-3</f>
        <v>4</v>
      </c>
      <c r="AH81" cm="1">
        <f t="array" ref="AH81">SUMPRODUCT(($B$4:$Q$10=$S81)*(COLUMN($B$4:$Q$10)))-1</f>
        <v>16</v>
      </c>
    </row>
    <row r="82" spans="19:34" x14ac:dyDescent="0.3">
      <c r="T82" s="13" t="s">
        <v>7</v>
      </c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9:34" x14ac:dyDescent="0.3">
      <c r="S83" t="s">
        <v>13</v>
      </c>
      <c r="T83" s="12" t="s">
        <v>19</v>
      </c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t="s">
        <v>20</v>
      </c>
    </row>
    <row r="84" spans="19:34" x14ac:dyDescent="0.3">
      <c r="S84">
        <f>S18</f>
        <v>0</v>
      </c>
      <c r="T84" s="12"/>
      <c r="U84" s="12" cm="1">
        <f t="array" ref="U84">INDEX($B$51:$Q$57,AG18,AH18)</f>
        <v>4</v>
      </c>
      <c r="V84" s="12"/>
      <c r="W84" s="12" t="s">
        <v>8</v>
      </c>
      <c r="X84" s="12"/>
      <c r="Y84" s="12"/>
      <c r="Z84" s="12"/>
      <c r="AA84" s="12"/>
      <c r="AB84" s="12"/>
      <c r="AC84" s="12"/>
      <c r="AD84" s="12"/>
      <c r="AE84" s="12"/>
      <c r="AF84" s="12"/>
    </row>
    <row r="85" spans="19:34" x14ac:dyDescent="0.3">
      <c r="S85">
        <f t="shared" ref="S85:S147" si="12">S19</f>
        <v>1</v>
      </c>
      <c r="T85" s="12"/>
      <c r="U85" s="12" cm="1">
        <f t="array" ref="U85">INDEX($B$51:$Q$57,AG19,AH19)</f>
        <v>4</v>
      </c>
      <c r="V85" s="12"/>
      <c r="W85" s="12" t="s">
        <v>8</v>
      </c>
      <c r="X85" s="12"/>
      <c r="Y85" s="12"/>
      <c r="Z85" s="12"/>
      <c r="AA85" s="12"/>
      <c r="AB85" s="12"/>
      <c r="AC85" s="12"/>
      <c r="AD85" s="12"/>
      <c r="AE85" s="12"/>
      <c r="AF85" s="12"/>
    </row>
    <row r="86" spans="19:34" x14ac:dyDescent="0.3">
      <c r="S86">
        <f t="shared" si="12"/>
        <v>2</v>
      </c>
      <c r="T86" s="12"/>
      <c r="U86" s="12" cm="1">
        <f t="array" ref="U86">INDEX($B$51:$Q$57,AG20,AH20)</f>
        <v>4</v>
      </c>
      <c r="V86" s="12"/>
      <c r="W86" s="12" t="s">
        <v>8</v>
      </c>
      <c r="X86" s="12"/>
      <c r="Y86" s="12"/>
      <c r="Z86" s="12"/>
      <c r="AA86" s="12"/>
      <c r="AB86" s="12"/>
      <c r="AC86" s="12"/>
      <c r="AD86" s="12"/>
      <c r="AE86" s="12"/>
      <c r="AF86" s="12"/>
    </row>
    <row r="87" spans="19:34" x14ac:dyDescent="0.3">
      <c r="S87">
        <f t="shared" si="12"/>
        <v>3</v>
      </c>
      <c r="T87" s="12"/>
      <c r="U87" s="12" cm="1">
        <f t="array" ref="U87">INDEX($B$51:$Q$57,AG21,AH21)</f>
        <v>4</v>
      </c>
      <c r="V87" s="12"/>
      <c r="W87" s="12" t="s">
        <v>8</v>
      </c>
      <c r="X87" s="12"/>
      <c r="Y87" s="12"/>
      <c r="Z87" s="12"/>
      <c r="AA87" s="12"/>
      <c r="AB87" s="12"/>
      <c r="AC87" s="12"/>
      <c r="AD87" s="12"/>
      <c r="AE87" s="12"/>
      <c r="AF87" s="12"/>
    </row>
    <row r="88" spans="19:34" x14ac:dyDescent="0.3">
      <c r="S88">
        <f t="shared" si="12"/>
        <v>4</v>
      </c>
      <c r="T88" s="12"/>
      <c r="U88" s="12" cm="1">
        <f t="array" ref="U88">INDEX($B$51:$Q$57,AG22,AH22)</f>
        <v>1</v>
      </c>
      <c r="V88" s="12"/>
      <c r="W88" s="12" t="s">
        <v>8</v>
      </c>
      <c r="X88" s="11"/>
      <c r="Y88" s="12"/>
      <c r="Z88" s="11"/>
      <c r="AA88" s="12"/>
      <c r="AB88" s="11"/>
      <c r="AC88" s="12"/>
      <c r="AD88" s="11"/>
      <c r="AE88" s="12"/>
      <c r="AF88" s="12"/>
    </row>
    <row r="89" spans="19:34" x14ac:dyDescent="0.3">
      <c r="S89">
        <f t="shared" si="12"/>
        <v>5</v>
      </c>
      <c r="T89" s="12"/>
      <c r="U89" s="12" cm="1">
        <f t="array" ref="U89">INDEX($B$51:$Q$57,AG23,AH23)</f>
        <v>4</v>
      </c>
      <c r="V89" s="12"/>
      <c r="W89" s="12" t="s">
        <v>8</v>
      </c>
      <c r="X89" s="11"/>
      <c r="Y89" s="12"/>
      <c r="Z89" s="11"/>
      <c r="AA89" s="12"/>
      <c r="AB89" s="11"/>
      <c r="AC89" s="12"/>
      <c r="AD89" s="11"/>
      <c r="AE89" s="12"/>
      <c r="AF89" s="12"/>
    </row>
    <row r="90" spans="19:34" x14ac:dyDescent="0.3">
      <c r="S90">
        <f t="shared" si="12"/>
        <v>6</v>
      </c>
      <c r="T90" s="12"/>
      <c r="U90" s="12" cm="1">
        <f t="array" ref="U90">INDEX($B$51:$Q$57,AG24,AH24)</f>
        <v>4</v>
      </c>
      <c r="V90" s="12"/>
      <c r="W90" s="12" t="s">
        <v>8</v>
      </c>
      <c r="X90" s="12"/>
      <c r="Y90" s="12"/>
      <c r="Z90" s="12"/>
      <c r="AA90" s="12"/>
      <c r="AB90" s="12"/>
      <c r="AC90" s="12"/>
      <c r="AD90" s="12"/>
      <c r="AE90" s="12"/>
      <c r="AF90" s="12"/>
    </row>
    <row r="91" spans="19:34" x14ac:dyDescent="0.3">
      <c r="S91">
        <f t="shared" si="12"/>
        <v>7</v>
      </c>
      <c r="T91" s="12"/>
      <c r="U91" s="12" cm="1">
        <f t="array" ref="U91">INDEX($B$51:$Q$57,AG25,AH25)</f>
        <v>4</v>
      </c>
      <c r="V91" s="12"/>
      <c r="W91" s="12" t="s">
        <v>8</v>
      </c>
      <c r="X91" s="12"/>
      <c r="Y91" s="12"/>
      <c r="Z91" s="12"/>
      <c r="AA91" s="12"/>
      <c r="AB91" s="12"/>
      <c r="AC91" s="12"/>
      <c r="AD91" s="12"/>
      <c r="AE91" s="12"/>
      <c r="AF91" s="12"/>
    </row>
    <row r="92" spans="19:34" x14ac:dyDescent="0.3">
      <c r="S92">
        <f t="shared" si="12"/>
        <v>8</v>
      </c>
      <c r="T92" s="12"/>
      <c r="U92" s="12" cm="1">
        <f t="array" ref="U92">INDEX($B$51:$Q$57,AG26,AH26)</f>
        <v>4</v>
      </c>
      <c r="V92" s="12"/>
      <c r="W92" s="12" t="s">
        <v>8</v>
      </c>
      <c r="X92" s="12"/>
      <c r="Y92" s="12"/>
      <c r="Z92" s="12"/>
      <c r="AA92" s="12"/>
      <c r="AB92" s="12"/>
      <c r="AC92" s="12"/>
      <c r="AD92" s="12"/>
      <c r="AE92" s="12"/>
      <c r="AF92" s="12"/>
    </row>
    <row r="93" spans="19:34" x14ac:dyDescent="0.3">
      <c r="S93">
        <f t="shared" si="12"/>
        <v>9</v>
      </c>
      <c r="T93" s="12"/>
      <c r="U93" s="12" cm="1">
        <f t="array" ref="U93">INDEX($B$51:$Q$57,AG27,AH27)</f>
        <v>4</v>
      </c>
      <c r="V93" s="12"/>
      <c r="W93" s="12" t="s">
        <v>8</v>
      </c>
      <c r="X93" s="12"/>
      <c r="Y93" s="12"/>
      <c r="Z93" s="12"/>
      <c r="AA93" s="12"/>
      <c r="AB93" s="12"/>
      <c r="AC93" s="12"/>
      <c r="AD93" s="12"/>
      <c r="AE93" s="12"/>
      <c r="AF93" s="12"/>
    </row>
    <row r="94" spans="19:34" x14ac:dyDescent="0.3">
      <c r="S94">
        <f t="shared" si="12"/>
        <v>10</v>
      </c>
      <c r="T94" s="12"/>
      <c r="U94" s="12" cm="1">
        <f t="array" ref="U94">INDEX($B$51:$Q$57,AG28,AH28)</f>
        <v>4</v>
      </c>
      <c r="V94" s="12"/>
      <c r="W94" s="12" t="s">
        <v>8</v>
      </c>
      <c r="X94" s="12"/>
      <c r="Y94" s="12"/>
      <c r="Z94" s="12"/>
      <c r="AA94" s="12"/>
      <c r="AB94" s="12"/>
      <c r="AC94" s="12"/>
      <c r="AD94" s="12"/>
      <c r="AE94" s="12"/>
      <c r="AF94" s="12"/>
    </row>
    <row r="95" spans="19:34" x14ac:dyDescent="0.3">
      <c r="S95">
        <f t="shared" si="12"/>
        <v>11</v>
      </c>
      <c r="T95" s="12"/>
      <c r="U95" s="12" cm="1">
        <f t="array" ref="U95">INDEX($B$51:$Q$57,AG29,AH29)</f>
        <v>4</v>
      </c>
      <c r="V95" s="12"/>
      <c r="W95" s="12" t="s">
        <v>8</v>
      </c>
      <c r="X95" s="12"/>
      <c r="Y95" s="12"/>
      <c r="Z95" s="12"/>
      <c r="AA95" s="12"/>
      <c r="AB95" s="12"/>
      <c r="AC95" s="12"/>
      <c r="AD95" s="12"/>
      <c r="AE95" s="12"/>
      <c r="AF95" s="12"/>
    </row>
    <row r="96" spans="19:34" x14ac:dyDescent="0.3">
      <c r="S96">
        <f t="shared" si="12"/>
        <v>12</v>
      </c>
      <c r="T96" s="12"/>
      <c r="U96" s="12" cm="1">
        <f t="array" ref="U96">INDEX($B$51:$Q$57,AG30,AH30)</f>
        <v>4</v>
      </c>
      <c r="V96" s="12"/>
      <c r="W96" s="12" t="s">
        <v>8</v>
      </c>
      <c r="X96" s="12"/>
      <c r="Y96" s="12"/>
      <c r="Z96" s="12"/>
      <c r="AA96" s="12"/>
      <c r="AB96" s="12"/>
      <c r="AC96" s="12"/>
      <c r="AD96" s="12"/>
      <c r="AE96" s="12"/>
      <c r="AF96" s="12"/>
    </row>
    <row r="97" spans="19:32" x14ac:dyDescent="0.3">
      <c r="S97">
        <f t="shared" si="12"/>
        <v>13</v>
      </c>
      <c r="T97" s="12"/>
      <c r="U97" s="12" cm="1">
        <f t="array" ref="U97">INDEX($B$51:$Q$57,AG31,AH31)</f>
        <v>4</v>
      </c>
      <c r="V97" s="12"/>
      <c r="W97" s="12" t="s">
        <v>8</v>
      </c>
      <c r="X97" s="12"/>
      <c r="Y97" s="12"/>
      <c r="Z97" s="12"/>
      <c r="AA97" s="12"/>
      <c r="AB97" s="12"/>
      <c r="AC97" s="12"/>
      <c r="AD97" s="12"/>
      <c r="AE97" s="12"/>
      <c r="AF97" s="12"/>
    </row>
    <row r="98" spans="19:32" x14ac:dyDescent="0.3">
      <c r="S98">
        <f t="shared" si="12"/>
        <v>14</v>
      </c>
      <c r="T98" s="12"/>
      <c r="U98" s="12" cm="1">
        <f t="array" ref="U98">INDEX($B$51:$Q$57,AG32,AH32)</f>
        <v>4</v>
      </c>
      <c r="V98" s="12"/>
      <c r="W98" s="12" t="s">
        <v>8</v>
      </c>
      <c r="X98" s="12"/>
      <c r="Y98" s="12"/>
      <c r="Z98" s="12"/>
      <c r="AA98" s="12"/>
      <c r="AB98" s="12"/>
      <c r="AC98" s="12"/>
      <c r="AD98" s="12"/>
      <c r="AE98" s="12"/>
      <c r="AF98" s="12"/>
    </row>
    <row r="99" spans="19:32" x14ac:dyDescent="0.3">
      <c r="S99">
        <f t="shared" si="12"/>
        <v>15</v>
      </c>
      <c r="T99" s="12"/>
      <c r="U99" s="12" cm="1">
        <f t="array" ref="U99">INDEX($B$51:$Q$57,AG33,AH33)</f>
        <v>4</v>
      </c>
      <c r="V99" s="12"/>
      <c r="W99" s="12" t="s">
        <v>8</v>
      </c>
      <c r="X99" s="12"/>
      <c r="Y99" s="12"/>
      <c r="Z99" s="12"/>
      <c r="AA99" s="12"/>
      <c r="AB99" s="12"/>
      <c r="AC99" s="12"/>
      <c r="AD99" s="12"/>
      <c r="AE99" s="12"/>
      <c r="AF99" s="12"/>
    </row>
    <row r="100" spans="19:32" x14ac:dyDescent="0.3">
      <c r="S100">
        <f t="shared" si="12"/>
        <v>16</v>
      </c>
      <c r="T100" s="12"/>
      <c r="U100" s="12" cm="1">
        <f t="array" ref="U100">INDEX($B$51:$Q$57,AG34,AH34)</f>
        <v>4</v>
      </c>
      <c r="V100" s="12"/>
      <c r="W100" s="12" t="s">
        <v>8</v>
      </c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9:32" x14ac:dyDescent="0.3">
      <c r="S101">
        <f t="shared" si="12"/>
        <v>17</v>
      </c>
      <c r="T101" s="12"/>
      <c r="U101" s="12" cm="1">
        <f t="array" ref="U101">INDEX($B$51:$Q$57,AG35,AH35)</f>
        <v>4</v>
      </c>
      <c r="V101" s="12"/>
      <c r="W101" s="12" t="s">
        <v>8</v>
      </c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9:32" x14ac:dyDescent="0.3">
      <c r="S102">
        <f t="shared" si="12"/>
        <v>18</v>
      </c>
      <c r="T102" s="12"/>
      <c r="U102" s="12" cm="1">
        <f t="array" ref="U102">INDEX($B$51:$Q$57,AG36,AH36)</f>
        <v>4</v>
      </c>
      <c r="V102" s="12"/>
      <c r="W102" s="12" t="s">
        <v>8</v>
      </c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9:32" x14ac:dyDescent="0.3">
      <c r="S103">
        <f t="shared" si="12"/>
        <v>19</v>
      </c>
      <c r="T103" s="12"/>
      <c r="U103" s="12" cm="1">
        <f t="array" ref="U103">INDEX($B$51:$Q$57,AG37,AH37)</f>
        <v>4</v>
      </c>
      <c r="V103" s="12"/>
      <c r="W103" s="12" t="s">
        <v>8</v>
      </c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9:32" x14ac:dyDescent="0.3">
      <c r="S104">
        <f t="shared" si="12"/>
        <v>20</v>
      </c>
      <c r="T104" s="12"/>
      <c r="U104" s="12" cm="1">
        <f t="array" ref="U104">INDEX($B$51:$Q$57,AG38,AH38)</f>
        <v>4</v>
      </c>
      <c r="V104" s="12"/>
      <c r="W104" s="12" t="s">
        <v>8</v>
      </c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9:32" x14ac:dyDescent="0.3">
      <c r="S105">
        <f t="shared" si="12"/>
        <v>21</v>
      </c>
      <c r="T105" s="12"/>
      <c r="U105" s="12" cm="1">
        <f t="array" ref="U105">INDEX($B$51:$Q$57,AG39,AH39)</f>
        <v>4</v>
      </c>
      <c r="V105" s="12"/>
      <c r="W105" s="12" t="s">
        <v>8</v>
      </c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9:32" x14ac:dyDescent="0.3">
      <c r="S106">
        <f t="shared" si="12"/>
        <v>22</v>
      </c>
      <c r="T106" s="12"/>
      <c r="U106" s="12" cm="1">
        <f t="array" ref="U106">INDEX($B$51:$Q$57,AG40,AH40)</f>
        <v>4</v>
      </c>
      <c r="V106" s="12"/>
      <c r="W106" s="12" t="s">
        <v>8</v>
      </c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9:32" x14ac:dyDescent="0.3">
      <c r="S107">
        <f t="shared" si="12"/>
        <v>23</v>
      </c>
      <c r="T107" s="12"/>
      <c r="U107" s="12" cm="1">
        <f t="array" ref="U107">INDEX($B$51:$Q$57,AG41,AH41)</f>
        <v>4</v>
      </c>
      <c r="V107" s="12"/>
      <c r="W107" s="12" t="s">
        <v>8</v>
      </c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9:32" x14ac:dyDescent="0.3">
      <c r="S108">
        <f t="shared" si="12"/>
        <v>24</v>
      </c>
      <c r="T108" s="12"/>
      <c r="U108" s="12" cm="1">
        <f t="array" ref="U108">INDEX($B$51:$Q$57,AG42,AH42)</f>
        <v>4</v>
      </c>
      <c r="V108" s="12"/>
      <c r="W108" s="12" t="s">
        <v>8</v>
      </c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9:32" x14ac:dyDescent="0.3">
      <c r="S109">
        <f t="shared" si="12"/>
        <v>25</v>
      </c>
      <c r="T109" s="12"/>
      <c r="U109" s="12" cm="1">
        <f t="array" ref="U109">INDEX($B$51:$Q$57,AG43,AH43)</f>
        <v>4</v>
      </c>
      <c r="V109" s="12"/>
      <c r="W109" s="12" t="s">
        <v>8</v>
      </c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9:32" x14ac:dyDescent="0.3">
      <c r="S110">
        <f t="shared" si="12"/>
        <v>26</v>
      </c>
      <c r="T110" s="12"/>
      <c r="U110" s="12" cm="1">
        <f t="array" ref="U110">INDEX($B$51:$Q$57,AG44,AH44)</f>
        <v>4</v>
      </c>
      <c r="V110" s="12"/>
      <c r="W110" s="12" t="s">
        <v>8</v>
      </c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9:32" x14ac:dyDescent="0.3">
      <c r="S111">
        <f t="shared" si="12"/>
        <v>27</v>
      </c>
      <c r="T111" s="12"/>
      <c r="U111" s="12" cm="1">
        <f t="array" ref="U111">INDEX($B$51:$Q$57,AG45,AH45)</f>
        <v>4</v>
      </c>
      <c r="V111" s="12"/>
      <c r="W111" s="12" t="s">
        <v>8</v>
      </c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9:32" x14ac:dyDescent="0.3">
      <c r="S112">
        <f t="shared" si="12"/>
        <v>28</v>
      </c>
      <c r="T112" s="12"/>
      <c r="U112" s="12" cm="1">
        <f t="array" ref="U112">INDEX($B$51:$Q$57,AG46,AH46)</f>
        <v>4</v>
      </c>
      <c r="V112" s="12"/>
      <c r="W112" s="12" t="s">
        <v>8</v>
      </c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9:32" x14ac:dyDescent="0.3">
      <c r="S113">
        <f t="shared" si="12"/>
        <v>29</v>
      </c>
      <c r="T113" s="12"/>
      <c r="U113" s="12" cm="1">
        <f t="array" ref="U113">INDEX($B$51:$Q$57,AG47,AH47)</f>
        <v>4</v>
      </c>
      <c r="V113" s="12"/>
      <c r="W113" s="12" t="s">
        <v>8</v>
      </c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9:32" x14ac:dyDescent="0.3">
      <c r="S114">
        <f t="shared" si="12"/>
        <v>30</v>
      </c>
      <c r="T114" s="12"/>
      <c r="U114" s="12" cm="1">
        <f t="array" ref="U114">INDEX($B$51:$Q$57,AG48,AH48)</f>
        <v>1</v>
      </c>
      <c r="V114" s="12"/>
      <c r="W114" s="12" t="s">
        <v>8</v>
      </c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9:32" x14ac:dyDescent="0.3">
      <c r="S115">
        <f t="shared" si="12"/>
        <v>31</v>
      </c>
      <c r="T115" s="12"/>
      <c r="U115" s="12" cm="1">
        <f t="array" ref="U115">INDEX($B$51:$Q$57,AG49,AH49)</f>
        <v>1</v>
      </c>
      <c r="V115" s="12"/>
      <c r="W115" s="12" t="s">
        <v>8</v>
      </c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9:32" x14ac:dyDescent="0.3">
      <c r="S116">
        <f t="shared" si="12"/>
        <v>32</v>
      </c>
      <c r="T116" s="12"/>
      <c r="U116" s="12" cm="1">
        <f t="array" ref="U116">INDEX($B$51:$Q$57,AG50,AH50)</f>
        <v>1</v>
      </c>
      <c r="V116" s="12"/>
      <c r="W116" s="12" t="s">
        <v>8</v>
      </c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9:32" x14ac:dyDescent="0.3">
      <c r="S117">
        <f t="shared" si="12"/>
        <v>33</v>
      </c>
      <c r="T117" s="12"/>
      <c r="U117" s="12" cm="1">
        <f t="array" ref="U117">INDEX($B$51:$Q$57,AG51,AH51)</f>
        <v>1</v>
      </c>
      <c r="V117" s="12"/>
      <c r="W117" s="12" t="s">
        <v>8</v>
      </c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9:32" x14ac:dyDescent="0.3">
      <c r="S118">
        <f t="shared" si="12"/>
        <v>34</v>
      </c>
      <c r="T118" s="12"/>
      <c r="U118" s="12" cm="1">
        <f t="array" ref="U118">INDEX($B$51:$Q$57,AG52,AH52)</f>
        <v>4</v>
      </c>
      <c r="V118" s="12"/>
      <c r="W118" s="12" t="s">
        <v>8</v>
      </c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9:32" x14ac:dyDescent="0.3">
      <c r="S119">
        <f t="shared" si="12"/>
        <v>35</v>
      </c>
      <c r="T119" s="12"/>
      <c r="U119" s="12" cm="1">
        <f t="array" ref="U119">INDEX($B$51:$Q$57,AG53,AH53)</f>
        <v>4</v>
      </c>
      <c r="V119" s="12"/>
      <c r="W119" s="12" t="s">
        <v>8</v>
      </c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9:32" x14ac:dyDescent="0.3">
      <c r="S120">
        <f t="shared" si="12"/>
        <v>36</v>
      </c>
      <c r="T120" s="12"/>
      <c r="U120" s="12" cm="1">
        <f t="array" ref="U120">INDEX($B$51:$Q$57,AG54,AH54)</f>
        <v>1</v>
      </c>
      <c r="V120" s="12"/>
      <c r="W120" s="12" t="s">
        <v>8</v>
      </c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9:32" x14ac:dyDescent="0.3">
      <c r="S121">
        <f>S55</f>
        <v>37</v>
      </c>
      <c r="T121" s="12"/>
      <c r="U121" s="12" cm="1">
        <f t="array" ref="U121">INDEX($B$51:$Q$57,AG55,AH55)</f>
        <v>4</v>
      </c>
      <c r="V121" s="12"/>
      <c r="W121" s="12" t="s">
        <v>8</v>
      </c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9:32" x14ac:dyDescent="0.3">
      <c r="S122">
        <f t="shared" si="12"/>
        <v>38</v>
      </c>
      <c r="T122" s="12"/>
      <c r="U122" s="12" cm="1">
        <f t="array" ref="U122">INDEX($B$51:$Q$57,AG56,AH56)</f>
        <v>4</v>
      </c>
      <c r="V122" s="12"/>
      <c r="W122" s="12" t="s">
        <v>8</v>
      </c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9:32" x14ac:dyDescent="0.3">
      <c r="S123">
        <f t="shared" si="12"/>
        <v>39</v>
      </c>
      <c r="T123" s="12"/>
      <c r="U123" s="12" cm="1">
        <f t="array" ref="U123">INDEX($B$51:$Q$57,AG57,AH57)</f>
        <v>4</v>
      </c>
      <c r="V123" s="12"/>
      <c r="W123" s="12" t="s">
        <v>8</v>
      </c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9:32" x14ac:dyDescent="0.3">
      <c r="S124">
        <f t="shared" si="12"/>
        <v>40</v>
      </c>
      <c r="T124" s="12"/>
      <c r="U124" s="12" cm="1">
        <f t="array" ref="U124">INDEX($B$51:$Q$57,AG58,AH58)</f>
        <v>4</v>
      </c>
      <c r="V124" s="12"/>
      <c r="W124" s="12" t="s">
        <v>8</v>
      </c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9:32" x14ac:dyDescent="0.3">
      <c r="S125">
        <f t="shared" si="12"/>
        <v>41</v>
      </c>
      <c r="T125" s="12"/>
      <c r="U125" s="12" cm="1">
        <f t="array" ref="U125">INDEX($B$51:$Q$57,AG59,AH59)</f>
        <v>4</v>
      </c>
      <c r="V125" s="12"/>
      <c r="W125" s="12" t="s">
        <v>8</v>
      </c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9:32" x14ac:dyDescent="0.3">
      <c r="S126">
        <f t="shared" si="12"/>
        <v>42</v>
      </c>
      <c r="T126" s="12"/>
      <c r="U126" s="12" cm="1">
        <f t="array" ref="U126">INDEX($B$51:$Q$57,AG60,AH60)</f>
        <v>4</v>
      </c>
      <c r="V126" s="12"/>
      <c r="W126" s="12" t="s">
        <v>8</v>
      </c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9:32" x14ac:dyDescent="0.3">
      <c r="S127">
        <f t="shared" si="12"/>
        <v>43</v>
      </c>
      <c r="T127" s="12"/>
      <c r="U127" s="12" cm="1">
        <f t="array" ref="U127">INDEX($B$51:$Q$57,AG61,AH61)</f>
        <v>4</v>
      </c>
      <c r="V127" s="12"/>
      <c r="W127" s="12" t="s">
        <v>8</v>
      </c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9:32" x14ac:dyDescent="0.3">
      <c r="S128">
        <f t="shared" si="12"/>
        <v>44</v>
      </c>
      <c r="T128" s="12"/>
      <c r="U128" s="12" cm="1">
        <f t="array" ref="U128">INDEX($B$51:$Q$57,AG62,AH62)</f>
        <v>4</v>
      </c>
      <c r="V128" s="12"/>
      <c r="W128" s="12" t="s">
        <v>8</v>
      </c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9:32" x14ac:dyDescent="0.3">
      <c r="S129">
        <f t="shared" si="12"/>
        <v>45</v>
      </c>
      <c r="T129" s="12"/>
      <c r="U129" s="12" cm="1">
        <f t="array" ref="U129">INDEX($B$51:$Q$57,AG63,AH63)</f>
        <v>4</v>
      </c>
      <c r="V129" s="12"/>
      <c r="W129" s="12" t="s">
        <v>8</v>
      </c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9:32" x14ac:dyDescent="0.3">
      <c r="S130">
        <f t="shared" si="12"/>
        <v>46</v>
      </c>
      <c r="T130" s="12"/>
      <c r="U130" s="12" cm="1">
        <f t="array" ref="U130">INDEX($B$51:$Q$57,AG64,AH64)</f>
        <v>1</v>
      </c>
      <c r="V130" s="12"/>
      <c r="W130" s="12" t="s">
        <v>8</v>
      </c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9:32" x14ac:dyDescent="0.3">
      <c r="S131">
        <f t="shared" si="12"/>
        <v>47</v>
      </c>
      <c r="T131" s="12"/>
      <c r="U131" s="12" cm="1">
        <f t="array" ref="U131">INDEX($B$51:$Q$57,AG65,AH65)</f>
        <v>4</v>
      </c>
      <c r="V131" s="12"/>
      <c r="W131" s="12" t="s">
        <v>8</v>
      </c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9:32" x14ac:dyDescent="0.3">
      <c r="S132">
        <f t="shared" si="12"/>
        <v>48</v>
      </c>
      <c r="T132" s="12"/>
      <c r="U132" s="12" cm="1">
        <f t="array" ref="U132">INDEX($B$51:$Q$57,AG66,AH66)</f>
        <v>4</v>
      </c>
      <c r="V132" s="12"/>
      <c r="W132" s="12" t="s">
        <v>8</v>
      </c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9:32" x14ac:dyDescent="0.3">
      <c r="S133">
        <f t="shared" si="12"/>
        <v>49</v>
      </c>
      <c r="T133" s="12"/>
      <c r="U133" s="12" cm="1">
        <f t="array" ref="U133">INDEX($B$51:$Q$57,AG67,AH67)</f>
        <v>4</v>
      </c>
      <c r="V133" s="12"/>
      <c r="W133" s="12" t="s">
        <v>8</v>
      </c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9:32" x14ac:dyDescent="0.3">
      <c r="S134">
        <f t="shared" si="12"/>
        <v>50</v>
      </c>
      <c r="T134" s="12"/>
      <c r="U134" s="12" cm="1">
        <f t="array" ref="U134">INDEX($B$51:$Q$57,AG68,AH68)</f>
        <v>4</v>
      </c>
      <c r="V134" s="12"/>
      <c r="W134" s="12" t="s">
        <v>8</v>
      </c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9:32" x14ac:dyDescent="0.3">
      <c r="S135">
        <f t="shared" si="12"/>
        <v>51</v>
      </c>
      <c r="T135" s="12"/>
      <c r="U135" s="12" cm="1">
        <f t="array" ref="U135">INDEX($B$51:$Q$57,AG69,AH69)</f>
        <v>4</v>
      </c>
      <c r="V135" s="12"/>
      <c r="W135" s="12" t="s">
        <v>8</v>
      </c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9:32" x14ac:dyDescent="0.3">
      <c r="S136">
        <f t="shared" si="12"/>
        <v>52</v>
      </c>
      <c r="T136" s="12"/>
      <c r="U136" s="12" cm="1">
        <f t="array" ref="U136">INDEX($B$51:$Q$57,AG70,AH70)</f>
        <v>4</v>
      </c>
      <c r="V136" s="12"/>
      <c r="W136" s="12" t="s">
        <v>8</v>
      </c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9:32" x14ac:dyDescent="0.3">
      <c r="S137">
        <f t="shared" si="12"/>
        <v>53</v>
      </c>
      <c r="T137" s="12"/>
      <c r="U137" s="12" cm="1">
        <f t="array" ref="U137">INDEX($B$51:$Q$57,AG71,AH71)</f>
        <v>4</v>
      </c>
      <c r="V137" s="12"/>
      <c r="W137" s="12" t="s">
        <v>8</v>
      </c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9:32" x14ac:dyDescent="0.3">
      <c r="S138">
        <f t="shared" si="12"/>
        <v>54</v>
      </c>
      <c r="T138" s="12"/>
      <c r="U138" s="12" cm="1">
        <f t="array" ref="U138">INDEX($B$51:$Q$57,AG72,AH72)</f>
        <v>4</v>
      </c>
      <c r="V138" s="12"/>
      <c r="W138" s="12" t="s">
        <v>8</v>
      </c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9:32" x14ac:dyDescent="0.3">
      <c r="S139">
        <f t="shared" si="12"/>
        <v>55</v>
      </c>
      <c r="T139" s="12"/>
      <c r="U139" s="12" cm="1">
        <f t="array" ref="U139">INDEX($B$51:$Q$57,AG73,AH73)</f>
        <v>4</v>
      </c>
      <c r="V139" s="12"/>
      <c r="W139" s="12" t="s">
        <v>8</v>
      </c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9:32" x14ac:dyDescent="0.3">
      <c r="S140">
        <f t="shared" si="12"/>
        <v>56</v>
      </c>
      <c r="T140" s="12"/>
      <c r="U140" s="12" cm="1">
        <f t="array" ref="U140">INDEX($B$51:$Q$57,AG74,AH74)</f>
        <v>4</v>
      </c>
      <c r="V140" s="12"/>
      <c r="W140" s="12" t="s">
        <v>8</v>
      </c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9:32" x14ac:dyDescent="0.3">
      <c r="S141">
        <f t="shared" si="12"/>
        <v>57</v>
      </c>
      <c r="T141" s="12"/>
      <c r="U141" s="12" cm="1">
        <f t="array" ref="U141">INDEX($B$51:$Q$57,AG75,AH75)</f>
        <v>4</v>
      </c>
      <c r="V141" s="12"/>
      <c r="W141" s="12" t="s">
        <v>8</v>
      </c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9:32" x14ac:dyDescent="0.3">
      <c r="S142">
        <f t="shared" si="12"/>
        <v>58</v>
      </c>
      <c r="T142" s="12"/>
      <c r="U142" s="12" cm="1">
        <f t="array" ref="U142">INDEX($B$51:$Q$57,AG76,AH76)</f>
        <v>4</v>
      </c>
      <c r="V142" s="12"/>
      <c r="W142" s="12" t="s">
        <v>8</v>
      </c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9:32" x14ac:dyDescent="0.3">
      <c r="S143">
        <f t="shared" si="12"/>
        <v>59</v>
      </c>
      <c r="T143" s="12"/>
      <c r="U143" s="12" cm="1">
        <f t="array" ref="U143">INDEX($B$51:$Q$57,AG77,AH77)</f>
        <v>4</v>
      </c>
      <c r="V143" s="12"/>
      <c r="W143" s="12" t="s">
        <v>8</v>
      </c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9:32" x14ac:dyDescent="0.3">
      <c r="S144">
        <f t="shared" si="12"/>
        <v>60</v>
      </c>
      <c r="T144" s="12"/>
      <c r="U144" s="12" cm="1">
        <f t="array" ref="U144">INDEX($B$51:$Q$57,AG78,AH78)</f>
        <v>4</v>
      </c>
      <c r="V144" s="12"/>
      <c r="W144" s="12" t="s">
        <v>8</v>
      </c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9:32" x14ac:dyDescent="0.3">
      <c r="S145">
        <f>S79</f>
        <v>61</v>
      </c>
      <c r="T145" s="12"/>
      <c r="U145" s="12" cm="1">
        <f t="array" ref="U145">INDEX($B$51:$Q$57,AG79,AH79)</f>
        <v>4</v>
      </c>
      <c r="V145" s="12"/>
      <c r="W145" s="12" t="s">
        <v>8</v>
      </c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9:32" x14ac:dyDescent="0.3">
      <c r="S146">
        <f t="shared" si="12"/>
        <v>62</v>
      </c>
      <c r="T146" s="12"/>
      <c r="U146" s="12" cm="1">
        <f t="array" ref="U146">INDEX($B$51:$Q$57,AG80,AH80)</f>
        <v>4</v>
      </c>
      <c r="V146" s="12"/>
      <c r="W146" s="12" t="s">
        <v>8</v>
      </c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9:32" x14ac:dyDescent="0.3">
      <c r="S147">
        <f t="shared" si="12"/>
        <v>63</v>
      </c>
      <c r="T147" s="12"/>
      <c r="U147" s="12" cm="1">
        <f t="array" ref="U147">INDEX($B$51:$Q$57,AG81,AH81)</f>
        <v>4</v>
      </c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9:32" x14ac:dyDescent="0.3">
      <c r="T148" s="12" t="s">
        <v>21</v>
      </c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Lagg</dc:creator>
  <cp:lastModifiedBy>Florian Lagg</cp:lastModifiedBy>
  <dcterms:created xsi:type="dcterms:W3CDTF">2023-11-02T19:26:54Z</dcterms:created>
  <dcterms:modified xsi:type="dcterms:W3CDTF">2023-11-02T23:22:42Z</dcterms:modified>
</cp:coreProperties>
</file>