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buntu 1/Submission/"/>
    </mc:Choice>
  </mc:AlternateContent>
  <xr:revisionPtr revIDLastSave="0" documentId="8_{9EFCD2A7-E4F2-524B-AF76-6F00B2C8EB4F}" xr6:coauthVersionLast="38" xr6:coauthVersionMax="38" xr10:uidLastSave="{00000000-0000-0000-0000-000000000000}"/>
  <bookViews>
    <workbookView xWindow="480" yWindow="960" windowWidth="25040" windowHeight="14500" xr2:uid="{08596C45-E7D7-3F42-B2A7-D80D9E4E7EA4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" i="1" l="1"/>
  <c r="N33" i="1" s="1"/>
  <c r="K33" i="1"/>
  <c r="L32" i="1"/>
  <c r="N32" i="1" s="1"/>
  <c r="K32" i="1"/>
  <c r="L31" i="1"/>
  <c r="N31" i="1" s="1"/>
  <c r="K31" i="1"/>
  <c r="L30" i="1"/>
  <c r="N30" i="1" s="1"/>
  <c r="K30" i="1"/>
  <c r="L29" i="1"/>
  <c r="N29" i="1" s="1"/>
  <c r="K29" i="1"/>
  <c r="L28" i="1"/>
  <c r="N28" i="1" s="1"/>
  <c r="K28" i="1"/>
  <c r="L27" i="1"/>
  <c r="N27" i="1" s="1"/>
  <c r="K27" i="1"/>
  <c r="L26" i="1"/>
  <c r="N26" i="1" s="1"/>
  <c r="K26" i="1"/>
  <c r="L25" i="1"/>
  <c r="N25" i="1" s="1"/>
  <c r="K25" i="1"/>
  <c r="L24" i="1"/>
  <c r="N24" i="1" s="1"/>
  <c r="K24" i="1"/>
  <c r="L23" i="1"/>
  <c r="N23" i="1" s="1"/>
  <c r="K23" i="1"/>
  <c r="L22" i="1"/>
  <c r="N22" i="1" s="1"/>
  <c r="K22" i="1"/>
  <c r="L21" i="1"/>
  <c r="N21" i="1" s="1"/>
  <c r="K21" i="1"/>
  <c r="L20" i="1"/>
  <c r="N20" i="1" s="1"/>
  <c r="K20" i="1"/>
  <c r="L19" i="1"/>
  <c r="N19" i="1" s="1"/>
  <c r="K19" i="1"/>
  <c r="L18" i="1"/>
  <c r="N18" i="1" s="1"/>
  <c r="K18" i="1"/>
  <c r="L17" i="1"/>
  <c r="N17" i="1" s="1"/>
  <c r="K17" i="1"/>
  <c r="L16" i="1"/>
  <c r="N16" i="1" s="1"/>
  <c r="K16" i="1"/>
  <c r="L15" i="1"/>
  <c r="N15" i="1" s="1"/>
  <c r="K15" i="1"/>
  <c r="L14" i="1"/>
  <c r="N14" i="1" s="1"/>
  <c r="K14" i="1"/>
  <c r="L13" i="1"/>
  <c r="N13" i="1" s="1"/>
  <c r="K13" i="1"/>
  <c r="L12" i="1"/>
  <c r="N12" i="1" s="1"/>
  <c r="K12" i="1"/>
  <c r="L11" i="1"/>
  <c r="N11" i="1" s="1"/>
  <c r="K11" i="1"/>
  <c r="L10" i="1"/>
  <c r="N10" i="1" s="1"/>
  <c r="K10" i="1"/>
  <c r="L9" i="1"/>
  <c r="N9" i="1" s="1"/>
  <c r="K9" i="1"/>
  <c r="L8" i="1"/>
  <c r="N8" i="1" s="1"/>
  <c r="K8" i="1"/>
  <c r="L7" i="1"/>
  <c r="N7" i="1" s="1"/>
  <c r="K7" i="1"/>
  <c r="L6" i="1"/>
  <c r="N6" i="1" s="1"/>
  <c r="K6" i="1"/>
  <c r="L5" i="1"/>
  <c r="N5" i="1" s="1"/>
  <c r="K5" i="1"/>
  <c r="L4" i="1"/>
  <c r="N4" i="1" s="1"/>
  <c r="K4" i="1"/>
  <c r="L3" i="1"/>
  <c r="N3" i="1" s="1"/>
  <c r="K3" i="1"/>
  <c r="L2" i="1"/>
  <c r="N2" i="1" s="1"/>
  <c r="K2" i="1"/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</calcChain>
</file>

<file path=xl/sharedStrings.xml><?xml version="1.0" encoding="utf-8"?>
<sst xmlns="http://schemas.openxmlformats.org/spreadsheetml/2006/main" count="139" uniqueCount="49">
  <si>
    <t>Test</t>
  </si>
  <si>
    <t>-Ofast</t>
  </si>
  <si>
    <t>'-O3</t>
  </si>
  <si>
    <t>'-O2</t>
  </si>
  <si>
    <t>CPU-CYCLES</t>
  </si>
  <si>
    <t>time</t>
  </si>
  <si>
    <t>Instructions</t>
  </si>
  <si>
    <t>Task clock (msec)</t>
  </si>
  <si>
    <t>IPC</t>
  </si>
  <si>
    <t>clock freq</t>
  </si>
  <si>
    <t>CPU Time</t>
  </si>
  <si>
    <t>Operations (Giga – Ops)</t>
  </si>
  <si>
    <t>Performance (ops/s)</t>
  </si>
  <si>
    <t>Perf (calc)</t>
  </si>
  <si>
    <t>bodies</t>
  </si>
  <si>
    <t>iters</t>
  </si>
  <si>
    <t>results</t>
  </si>
  <si>
    <t xml:space="preserve">Base </t>
  </si>
  <si>
    <t>Y</t>
  </si>
  <si>
    <t xml:space="preserve">Average position: (0.061689,0.003405,0.009948) Body-0  position: (-7.930045,-0.369110,-1.147717) </t>
  </si>
  <si>
    <t>Average position: (0.036086,0.014169,0.009948) Body-0  position: (-5.044754,-2.588215,-2.398603)</t>
  </si>
  <si>
    <t xml:space="preserve">Average position: (0.036086,0.014169,0.009948) Body-0  position: (-5.044754,-2.588215,-2.398603) </t>
  </si>
  <si>
    <t xml:space="preserve">Y </t>
  </si>
  <si>
    <t xml:space="preserve">Average position: (0.008375,0.020234,-0.021571) Body-0  position: (-4.608609,-1.788167,-1.869680) </t>
  </si>
  <si>
    <t xml:space="preserve">Average position: (0.022786,0.026434,-0.021571) Body-0  position: (-6.400814,2.093907,0.411397) </t>
  </si>
  <si>
    <t>Base</t>
  </si>
  <si>
    <t>Average position: (-0.089998,0.028694,-0.041396) Body-0  position: (-8.977403,-1.144803,-2.151513)</t>
  </si>
  <si>
    <t xml:space="preserve">Average position: (-0.168307,-0.180897,0.026111) Body-0  position: (-9.890110,-2.060408,-2.731391) </t>
  </si>
  <si>
    <t>2a1</t>
  </si>
  <si>
    <t>2b1</t>
  </si>
  <si>
    <t>2c1</t>
  </si>
  <si>
    <t>Average position: (0.061689,0.003405,0.009948) Body-0  position: (-6.153580,-0.735996,0.694193)</t>
  </si>
  <si>
    <t>2d1</t>
  </si>
  <si>
    <t>4_1</t>
  </si>
  <si>
    <t>3_2a1</t>
  </si>
  <si>
    <t>3_2b1</t>
  </si>
  <si>
    <t>3_2c1</t>
  </si>
  <si>
    <t>3_2d1</t>
  </si>
  <si>
    <t>3_1</t>
  </si>
  <si>
    <t>4_32a1</t>
  </si>
  <si>
    <t>4_32b1</t>
  </si>
  <si>
    <t>4_32c1</t>
  </si>
  <si>
    <t xml:space="preserve">Average position: (0.061689,0.003405,0.009948) Body-0  position: (-6.153580,-0.735996,0.694193) </t>
  </si>
  <si>
    <t>2a</t>
  </si>
  <si>
    <t>4_32d1</t>
  </si>
  <si>
    <t>2b</t>
  </si>
  <si>
    <t>2c</t>
  </si>
  <si>
    <t>2d</t>
  </si>
  <si>
    <t>Base +  Ofast + -O3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</si>
</sst>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FDAB-F88A-4B40-BAA1-61CC39A350A8}">
  <dimension ref="A1:Q33"/>
  <sheetViews>
    <sheetView tabSelected="1" topLeftCell="A6" workbookViewId="0">
      <selection activeCell="L5" sqref="L5"/>
    </sheetView>
  </sheetViews>
  <sheetFormatPr baseColWidth="10" defaultRowHeight="16" x14ac:dyDescent="0.2"/>
  <cols>
    <col min="1" max="1" width="17.33203125" bestFit="1" customWidth="1"/>
    <col min="2" max="2" width="6.33203125" bestFit="1" customWidth="1"/>
    <col min="3" max="4" width="4.6640625" bestFit="1" customWidth="1"/>
    <col min="8" max="8" width="0" hidden="1" customWidth="1"/>
    <col min="9" max="9" width="5.1640625" bestFit="1" customWidth="1"/>
    <col min="10" max="10" width="9.1640625" bestFit="1" customWidth="1"/>
    <col min="11" max="11" width="0" hidden="1" customWidth="1"/>
    <col min="12" max="12" width="13.83203125" customWidth="1"/>
    <col min="14" max="14" width="12.1640625" bestFit="1" customWidth="1"/>
    <col min="15" max="15" width="6.5" bestFit="1" customWidth="1"/>
    <col min="16" max="16" width="4.83203125" bestFit="1" customWidth="1"/>
    <col min="17" max="17" width="44" customWidth="1"/>
  </cols>
  <sheetData>
    <row r="1" spans="1:1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34" x14ac:dyDescent="0.2">
      <c r="A2" s="3" t="s">
        <v>17</v>
      </c>
      <c r="B2" s="4" t="s">
        <v>18</v>
      </c>
      <c r="C2" s="4"/>
      <c r="D2" s="4"/>
      <c r="E2" s="4">
        <v>28166982438</v>
      </c>
      <c r="F2" s="4">
        <v>8.5436396719999994</v>
      </c>
      <c r="G2" s="4">
        <v>37035871031</v>
      </c>
      <c r="H2" s="4">
        <v>8542.9028550000003</v>
      </c>
      <c r="I2" s="4">
        <v>1.31</v>
      </c>
      <c r="J2" s="4">
        <v>3.2970000000000002</v>
      </c>
      <c r="K2" s="4">
        <f t="shared" ref="K2:K8" si="0">G2/(I2*J2)</f>
        <v>8574964293.4705849</v>
      </c>
      <c r="L2" s="4">
        <f t="shared" ref="L2:L8" si="1">(P2*O2^2)*10^-9</f>
        <v>1</v>
      </c>
      <c r="M2" s="5">
        <f t="shared" ref="M2:M8" si="2">(L2/G2)*(I2)*(J2)</f>
        <v>1.1661856140455899E-10</v>
      </c>
      <c r="N2" s="4">
        <f t="shared" ref="N2:N8" si="3">L2/F2</f>
        <v>0.11704613471437611</v>
      </c>
      <c r="O2" s="4">
        <v>10000</v>
      </c>
      <c r="P2" s="4">
        <v>10</v>
      </c>
      <c r="Q2" s="6" t="s">
        <v>19</v>
      </c>
    </row>
    <row r="3" spans="1:17" ht="34" x14ac:dyDescent="0.2">
      <c r="A3" s="3" t="s">
        <v>17</v>
      </c>
      <c r="B3" s="4"/>
      <c r="C3" s="4" t="s">
        <v>18</v>
      </c>
      <c r="D3" s="4"/>
      <c r="E3" s="4">
        <v>107675086581</v>
      </c>
      <c r="F3" s="4">
        <v>32.644499390999997</v>
      </c>
      <c r="G3" s="4">
        <v>172924364974</v>
      </c>
      <c r="H3" s="4">
        <v>32640.115236000001</v>
      </c>
      <c r="I3" s="4">
        <v>1.61</v>
      </c>
      <c r="J3" s="4">
        <v>3.2989999999999999</v>
      </c>
      <c r="K3" s="4">
        <f t="shared" si="0"/>
        <v>32557271255.547039</v>
      </c>
      <c r="L3" s="4">
        <f t="shared" si="1"/>
        <v>0.5</v>
      </c>
      <c r="M3" s="7">
        <f t="shared" si="2"/>
        <v>1.5357552421252472E-11</v>
      </c>
      <c r="N3" s="4">
        <f t="shared" si="3"/>
        <v>1.5316516084723564E-2</v>
      </c>
      <c r="O3" s="4">
        <v>10000</v>
      </c>
      <c r="P3" s="4">
        <v>5</v>
      </c>
      <c r="Q3" s="6" t="s">
        <v>20</v>
      </c>
    </row>
    <row r="4" spans="1:17" ht="34" x14ac:dyDescent="0.2">
      <c r="A4" s="3" t="s">
        <v>17</v>
      </c>
      <c r="B4" s="4" t="s">
        <v>18</v>
      </c>
      <c r="C4" s="4" t="s">
        <v>18</v>
      </c>
      <c r="D4" s="4"/>
      <c r="E4" s="4">
        <v>14064417112</v>
      </c>
      <c r="F4" s="4">
        <v>4.2674500670000004</v>
      </c>
      <c r="G4" s="4">
        <v>18514312753</v>
      </c>
      <c r="H4" s="4">
        <v>4266.3167460000004</v>
      </c>
      <c r="I4" s="4">
        <v>1.32</v>
      </c>
      <c r="J4" s="4">
        <v>3.2970000000000002</v>
      </c>
      <c r="K4" s="4">
        <f t="shared" si="0"/>
        <v>4254168792.7960215</v>
      </c>
      <c r="L4" s="4">
        <f t="shared" si="1"/>
        <v>0.5</v>
      </c>
      <c r="M4" s="4">
        <f t="shared" si="2"/>
        <v>1.1753177279817769E-10</v>
      </c>
      <c r="N4" s="4">
        <f t="shared" si="3"/>
        <v>0.11716598721716219</v>
      </c>
      <c r="O4" s="4">
        <v>10000</v>
      </c>
      <c r="P4" s="4">
        <v>5</v>
      </c>
      <c r="Q4" s="6" t="s">
        <v>21</v>
      </c>
    </row>
    <row r="5" spans="1:17" ht="34" x14ac:dyDescent="0.2">
      <c r="A5" s="3" t="s">
        <v>17</v>
      </c>
      <c r="B5" s="4"/>
      <c r="C5" s="4" t="s">
        <v>18</v>
      </c>
      <c r="D5" s="4"/>
      <c r="E5" s="4">
        <v>215298555032</v>
      </c>
      <c r="F5" s="4">
        <v>65.252294624000001</v>
      </c>
      <c r="G5" s="8">
        <v>345782108542</v>
      </c>
      <c r="H5" s="4">
        <v>65249.630039000003</v>
      </c>
      <c r="I5" s="4">
        <v>1.61</v>
      </c>
      <c r="J5" s="4">
        <v>3.3</v>
      </c>
      <c r="K5" s="4">
        <f t="shared" si="0"/>
        <v>65082271511.763603</v>
      </c>
      <c r="L5" s="4">
        <f t="shared" si="1"/>
        <v>1</v>
      </c>
      <c r="M5" s="4">
        <f t="shared" si="2"/>
        <v>1.5365167453002166E-11</v>
      </c>
      <c r="N5" s="4">
        <f t="shared" si="3"/>
        <v>1.5325131564525807E-2</v>
      </c>
      <c r="O5" s="4">
        <v>10000</v>
      </c>
      <c r="P5" s="4">
        <v>10</v>
      </c>
      <c r="Q5" s="6" t="s">
        <v>19</v>
      </c>
    </row>
    <row r="6" spans="1:17" ht="34" x14ac:dyDescent="0.2">
      <c r="A6" s="3" t="s">
        <v>17</v>
      </c>
      <c r="B6" s="4" t="s">
        <v>18</v>
      </c>
      <c r="C6" s="4"/>
      <c r="D6" s="4" t="s">
        <v>18</v>
      </c>
      <c r="E6" s="4">
        <v>14051277420</v>
      </c>
      <c r="F6" s="4">
        <v>4.2662307310000003</v>
      </c>
      <c r="G6" s="4">
        <v>18514255344</v>
      </c>
      <c r="H6" s="4">
        <v>4265.2756520000003</v>
      </c>
      <c r="I6" s="4">
        <v>1.32</v>
      </c>
      <c r="J6" s="4">
        <v>3.294</v>
      </c>
      <c r="K6" s="4">
        <f t="shared" si="0"/>
        <v>4258030060.1644859</v>
      </c>
      <c r="L6" s="4">
        <f t="shared" si="1"/>
        <v>0.5</v>
      </c>
      <c r="M6" s="4">
        <f t="shared" si="2"/>
        <v>1.1742519262080672E-10</v>
      </c>
      <c r="N6" s="4">
        <f t="shared" si="3"/>
        <v>0.11719947455415766</v>
      </c>
      <c r="O6" s="4">
        <v>10000</v>
      </c>
      <c r="P6" s="4">
        <v>5</v>
      </c>
      <c r="Q6" s="6" t="s">
        <v>20</v>
      </c>
    </row>
    <row r="7" spans="1:17" ht="34" x14ac:dyDescent="0.2">
      <c r="A7" s="3" t="s">
        <v>17</v>
      </c>
      <c r="B7" s="4" t="s">
        <v>22</v>
      </c>
      <c r="C7" s="4" t="s">
        <v>22</v>
      </c>
      <c r="D7" s="4"/>
      <c r="E7" s="4">
        <v>56175607108</v>
      </c>
      <c r="F7" s="4">
        <v>17.033365923000002</v>
      </c>
      <c r="G7" s="4">
        <v>74036979087</v>
      </c>
      <c r="H7" s="4">
        <v>17030.901646999999</v>
      </c>
      <c r="I7" s="4">
        <v>1.32</v>
      </c>
      <c r="J7" s="4">
        <v>3.298</v>
      </c>
      <c r="K7" s="4">
        <f t="shared" si="0"/>
        <v>17006858860.052923</v>
      </c>
      <c r="L7" s="4">
        <f t="shared" si="1"/>
        <v>2</v>
      </c>
      <c r="M7" s="4">
        <f t="shared" si="2"/>
        <v>1.1759961180707865E-10</v>
      </c>
      <c r="N7" s="4">
        <f t="shared" si="3"/>
        <v>0.11741660509385393</v>
      </c>
      <c r="O7" s="4">
        <v>20000</v>
      </c>
      <c r="P7" s="4">
        <v>5</v>
      </c>
      <c r="Q7" s="6" t="s">
        <v>23</v>
      </c>
    </row>
    <row r="8" spans="1:17" ht="34" x14ac:dyDescent="0.2">
      <c r="A8" s="3" t="s">
        <v>17</v>
      </c>
      <c r="B8" s="4" t="s">
        <v>18</v>
      </c>
      <c r="C8" s="4" t="s">
        <v>18</v>
      </c>
      <c r="D8" s="4"/>
      <c r="E8" s="4">
        <v>112545082850</v>
      </c>
      <c r="F8" s="4">
        <v>34.122304282000002</v>
      </c>
      <c r="G8" s="4">
        <v>148069032427</v>
      </c>
      <c r="H8" s="4">
        <v>34116.653382999997</v>
      </c>
      <c r="I8" s="4">
        <v>1.32</v>
      </c>
      <c r="J8" s="4">
        <v>3.2989999999999999</v>
      </c>
      <c r="K8" s="4">
        <f t="shared" si="0"/>
        <v>34002276269.898132</v>
      </c>
      <c r="L8" s="4">
        <f t="shared" si="1"/>
        <v>4</v>
      </c>
      <c r="M8" s="4">
        <f t="shared" si="2"/>
        <v>1.1763918298438034E-10</v>
      </c>
      <c r="N8" s="4">
        <f t="shared" si="3"/>
        <v>0.11722537748161564</v>
      </c>
      <c r="O8" s="4">
        <v>20000</v>
      </c>
      <c r="P8" s="4">
        <v>10</v>
      </c>
      <c r="Q8" s="6" t="s">
        <v>24</v>
      </c>
    </row>
    <row r="9" spans="1:17" ht="34" x14ac:dyDescent="0.2">
      <c r="A9" s="9">
        <v>1</v>
      </c>
      <c r="B9" s="4" t="s">
        <v>18</v>
      </c>
      <c r="C9" s="4" t="s">
        <v>18</v>
      </c>
      <c r="D9" s="4"/>
      <c r="E9" s="4">
        <v>14577177199</v>
      </c>
      <c r="F9" s="4">
        <v>4.4260379490000004</v>
      </c>
      <c r="G9" s="4">
        <v>23036642270</v>
      </c>
      <c r="H9" s="4">
        <v>4425.2404429999997</v>
      </c>
      <c r="I9" s="4">
        <v>1.58</v>
      </c>
      <c r="J9" s="4">
        <v>3.294</v>
      </c>
      <c r="K9" s="4">
        <f>G9/(I9*J9)</f>
        <v>4426276058.1187115</v>
      </c>
      <c r="L9" s="4">
        <f>(P9*O9^2)*10^-9</f>
        <v>1</v>
      </c>
      <c r="M9" s="4">
        <f>(L9/G9)*(I9)*(J9)</f>
        <v>2.259235499254033E-10</v>
      </c>
      <c r="N9" s="4">
        <f>L9/F9</f>
        <v>0.22593570401400098</v>
      </c>
      <c r="O9" s="4">
        <v>10000</v>
      </c>
      <c r="P9" s="4">
        <v>10</v>
      </c>
      <c r="Q9" s="6" t="s">
        <v>19</v>
      </c>
    </row>
    <row r="10" spans="1:17" ht="34" x14ac:dyDescent="0.2">
      <c r="A10" s="3" t="s">
        <v>25</v>
      </c>
      <c r="B10" s="4" t="s">
        <v>18</v>
      </c>
      <c r="C10" s="4" t="s">
        <v>18</v>
      </c>
      <c r="D10" s="4"/>
      <c r="E10" s="4">
        <v>249624010255</v>
      </c>
      <c r="F10" s="4">
        <v>76.384262648000004</v>
      </c>
      <c r="G10" s="4">
        <v>389827248916</v>
      </c>
      <c r="H10" s="4">
        <v>76380.138401000004</v>
      </c>
      <c r="I10" s="4">
        <v>1.56</v>
      </c>
      <c r="J10" s="4">
        <v>3.2679999999999998</v>
      </c>
      <c r="K10" s="4">
        <f>G10/(I10*J10)</f>
        <v>76465502486.42627</v>
      </c>
      <c r="L10" s="4">
        <f>(P10*O10^2)*10^-9</f>
        <v>1</v>
      </c>
      <c r="M10" s="4">
        <f>(L10/G10)*(I10)*(J10)</f>
        <v>1.3077792827916282E-11</v>
      </c>
      <c r="N10" s="4">
        <f>L10/F10</f>
        <v>1.309170194662059E-2</v>
      </c>
      <c r="O10" s="4">
        <v>10000</v>
      </c>
      <c r="P10" s="4">
        <v>10</v>
      </c>
      <c r="Q10" s="6" t="s">
        <v>19</v>
      </c>
    </row>
    <row r="11" spans="1:17" ht="34" x14ac:dyDescent="0.2">
      <c r="A11" s="3" t="s">
        <v>25</v>
      </c>
      <c r="B11" s="4" t="s">
        <v>18</v>
      </c>
      <c r="C11" s="4" t="s">
        <v>18</v>
      </c>
      <c r="D11" s="4"/>
      <c r="E11" s="4">
        <v>7042599736</v>
      </c>
      <c r="F11" s="4">
        <v>2.142257276</v>
      </c>
      <c r="G11" s="4">
        <v>9262005415</v>
      </c>
      <c r="H11" s="4">
        <v>2141.8110710000001</v>
      </c>
      <c r="I11" s="4">
        <v>1.32</v>
      </c>
      <c r="J11" s="4">
        <v>3.2879999999999998</v>
      </c>
      <c r="K11" s="4">
        <f>G11/(I11*J11)</f>
        <v>2134023956.4900832</v>
      </c>
      <c r="L11" s="4">
        <f>(P11*O11^2)*10^-9</f>
        <v>0.25</v>
      </c>
      <c r="M11" s="4">
        <f>(L11/G11)*(I11)*(J11)</f>
        <v>1.1714957521432198E-10</v>
      </c>
      <c r="N11" s="4">
        <f>L11/F11</f>
        <v>0.11669933522961226</v>
      </c>
      <c r="O11" s="4">
        <v>5000</v>
      </c>
      <c r="P11" s="4">
        <v>10</v>
      </c>
      <c r="Q11" s="6" t="s">
        <v>26</v>
      </c>
    </row>
    <row r="12" spans="1:17" ht="34" x14ac:dyDescent="0.2">
      <c r="A12" s="3" t="s">
        <v>25</v>
      </c>
      <c r="B12" s="4" t="s">
        <v>18</v>
      </c>
      <c r="C12" s="4" t="s">
        <v>18</v>
      </c>
      <c r="D12" s="4"/>
      <c r="E12" s="4">
        <v>2154966488</v>
      </c>
      <c r="F12" s="4">
        <v>0.65875938599999995</v>
      </c>
      <c r="G12" s="4">
        <v>3456744093</v>
      </c>
      <c r="H12" s="4">
        <v>658.44422799999995</v>
      </c>
      <c r="I12" s="4">
        <v>1.6</v>
      </c>
      <c r="J12" s="4">
        <v>3.2730000000000001</v>
      </c>
      <c r="K12" s="4">
        <f>G12/(I12*J12)</f>
        <v>660087093.83593023</v>
      </c>
      <c r="L12" s="4">
        <f>(P12*O12^2)*10^-9</f>
        <v>0.01</v>
      </c>
      <c r="M12" s="4">
        <f>(L12/G12)*(I12)*(J12)</f>
        <v>1.5149516015966188E-11</v>
      </c>
      <c r="N12" s="4">
        <f>L12/F12</f>
        <v>1.5180049366309904E-2</v>
      </c>
      <c r="O12" s="4">
        <v>1000</v>
      </c>
      <c r="P12" s="4">
        <v>10</v>
      </c>
      <c r="Q12" s="6" t="s">
        <v>27</v>
      </c>
    </row>
    <row r="13" spans="1:17" ht="34" x14ac:dyDescent="0.2">
      <c r="A13" s="9" t="s">
        <v>28</v>
      </c>
      <c r="B13" s="4" t="s">
        <v>18</v>
      </c>
      <c r="C13" s="4" t="s">
        <v>18</v>
      </c>
      <c r="D13" s="4"/>
      <c r="E13" s="4">
        <v>14456760542</v>
      </c>
      <c r="F13" s="4">
        <v>4.3890628239999998</v>
      </c>
      <c r="G13" s="4">
        <v>21537723577</v>
      </c>
      <c r="H13" s="4">
        <v>4388.6038189999999</v>
      </c>
      <c r="I13" s="4">
        <v>1.49</v>
      </c>
      <c r="J13" s="4">
        <v>3.294</v>
      </c>
      <c r="K13" s="4">
        <f t="shared" ref="K13:K33" si="4">G13/(I13*J13)</f>
        <v>4388235591.4556875</v>
      </c>
      <c r="L13" s="4">
        <f t="shared" ref="L13:L33" si="5">(P13*O13^2)*10^-9</f>
        <v>1</v>
      </c>
      <c r="M13" s="4">
        <f t="shared" ref="M13:M33" si="6">(L13/G13)*(I13)*(J13)</f>
        <v>2.2788202209268237E-10</v>
      </c>
      <c r="N13" s="4">
        <f t="shared" ref="N13:N33" si="7">L13/F13</f>
        <v>0.22783907182459598</v>
      </c>
      <c r="O13" s="4">
        <v>10000</v>
      </c>
      <c r="P13" s="4">
        <v>10</v>
      </c>
      <c r="Q13" s="6" t="s">
        <v>19</v>
      </c>
    </row>
    <row r="14" spans="1:17" ht="34" x14ac:dyDescent="0.2">
      <c r="A14" s="9" t="s">
        <v>29</v>
      </c>
      <c r="B14" s="4" t="s">
        <v>18</v>
      </c>
      <c r="C14" s="4" t="s">
        <v>18</v>
      </c>
      <c r="D14" s="4"/>
      <c r="E14" s="4">
        <v>14113436975</v>
      </c>
      <c r="F14" s="4">
        <v>4.2836062330000004</v>
      </c>
      <c r="G14" s="4">
        <v>21522316158</v>
      </c>
      <c r="H14" s="4">
        <v>4283.1373320000002</v>
      </c>
      <c r="I14" s="4">
        <v>1.52</v>
      </c>
      <c r="J14" s="4">
        <v>3.2949999999999999</v>
      </c>
      <c r="K14" s="4">
        <f t="shared" si="4"/>
        <v>4297243861.9119883</v>
      </c>
      <c r="L14" s="4">
        <f t="shared" si="5"/>
        <v>1</v>
      </c>
      <c r="M14" s="4">
        <f t="shared" si="6"/>
        <v>2.3270729614936641E-10</v>
      </c>
      <c r="N14" s="4">
        <f t="shared" si="7"/>
        <v>0.23344816157381848</v>
      </c>
      <c r="O14" s="4">
        <v>10000</v>
      </c>
      <c r="P14" s="4">
        <v>10</v>
      </c>
      <c r="Q14" s="6" t="s">
        <v>19</v>
      </c>
    </row>
    <row r="15" spans="1:17" ht="34" x14ac:dyDescent="0.2">
      <c r="A15" s="3" t="s">
        <v>30</v>
      </c>
      <c r="B15" s="4" t="s">
        <v>18</v>
      </c>
      <c r="C15" s="4" t="s">
        <v>18</v>
      </c>
      <c r="D15" s="4"/>
      <c r="E15" s="4">
        <v>14063432355</v>
      </c>
      <c r="F15" s="4">
        <v>4.267952985</v>
      </c>
      <c r="G15" s="4">
        <v>22521908010</v>
      </c>
      <c r="H15" s="4">
        <v>4267.520254</v>
      </c>
      <c r="I15" s="4">
        <v>1.6</v>
      </c>
      <c r="J15" s="4">
        <v>3.2949999999999999</v>
      </c>
      <c r="K15" s="4">
        <f t="shared" si="4"/>
        <v>4271985586.1153259</v>
      </c>
      <c r="L15" s="4">
        <f t="shared" si="5"/>
        <v>1</v>
      </c>
      <c r="M15" s="4">
        <f t="shared" si="6"/>
        <v>2.3408318680900254E-10</v>
      </c>
      <c r="N15" s="4">
        <f t="shared" si="7"/>
        <v>0.23430436171967345</v>
      </c>
      <c r="O15" s="4">
        <v>10000</v>
      </c>
      <c r="P15" s="4">
        <v>10</v>
      </c>
      <c r="Q15" s="6" t="s">
        <v>31</v>
      </c>
    </row>
    <row r="16" spans="1:17" ht="34" x14ac:dyDescent="0.2">
      <c r="A16" s="9" t="s">
        <v>32</v>
      </c>
      <c r="B16" s="4" t="s">
        <v>18</v>
      </c>
      <c r="C16" s="4" t="s">
        <v>18</v>
      </c>
      <c r="D16" s="4"/>
      <c r="E16" s="4">
        <v>14537372656</v>
      </c>
      <c r="F16" s="4">
        <v>4.4136768179999999</v>
      </c>
      <c r="G16" s="4">
        <v>23525933577</v>
      </c>
      <c r="H16" s="4">
        <v>4413.0355630000004</v>
      </c>
      <c r="I16" s="4">
        <v>1.62</v>
      </c>
      <c r="J16" s="4">
        <v>3.294</v>
      </c>
      <c r="K16" s="4">
        <f t="shared" si="4"/>
        <v>4408676751.7821398</v>
      </c>
      <c r="L16" s="4">
        <f t="shared" si="5"/>
        <v>1</v>
      </c>
      <c r="M16" s="4">
        <f t="shared" si="6"/>
        <v>2.2682543001043687E-10</v>
      </c>
      <c r="N16" s="4">
        <f t="shared" si="7"/>
        <v>0.22656846915518772</v>
      </c>
      <c r="O16" s="4">
        <v>10000</v>
      </c>
      <c r="P16" s="4">
        <v>10</v>
      </c>
      <c r="Q16" s="6" t="s">
        <v>19</v>
      </c>
    </row>
    <row r="17" spans="1:17" ht="34" x14ac:dyDescent="0.2">
      <c r="A17" s="9" t="s">
        <v>33</v>
      </c>
      <c r="B17" s="4" t="s">
        <v>18</v>
      </c>
      <c r="C17" s="4" t="s">
        <v>18</v>
      </c>
      <c r="D17" s="4"/>
      <c r="E17" s="4">
        <v>14599527542</v>
      </c>
      <c r="F17" s="4">
        <v>4.4380730760000002</v>
      </c>
      <c r="G17" s="4">
        <v>23533531177</v>
      </c>
      <c r="H17" s="4">
        <v>4437.2690720000001</v>
      </c>
      <c r="I17" s="4">
        <v>1.61</v>
      </c>
      <c r="J17" s="4">
        <v>3.29</v>
      </c>
      <c r="K17" s="4">
        <f t="shared" si="4"/>
        <v>4442887571.4096928</v>
      </c>
      <c r="L17" s="4">
        <f t="shared" si="5"/>
        <v>1</v>
      </c>
      <c r="M17" s="4">
        <f t="shared" si="6"/>
        <v>2.2507884431626704E-10</v>
      </c>
      <c r="N17" s="4">
        <f t="shared" si="7"/>
        <v>0.22532301358617826</v>
      </c>
      <c r="O17" s="4">
        <v>10000</v>
      </c>
      <c r="P17" s="4">
        <v>10</v>
      </c>
      <c r="Q17" s="6" t="s">
        <v>19</v>
      </c>
    </row>
    <row r="18" spans="1:17" ht="34" x14ac:dyDescent="0.2">
      <c r="A18" s="9" t="s">
        <v>34</v>
      </c>
      <c r="B18" s="4" t="s">
        <v>18</v>
      </c>
      <c r="C18" s="4" t="s">
        <v>18</v>
      </c>
      <c r="D18" s="4"/>
      <c r="E18" s="4">
        <v>14210945524</v>
      </c>
      <c r="F18" s="4">
        <v>4.3145591760000004</v>
      </c>
      <c r="G18" s="4">
        <v>21523417596</v>
      </c>
      <c r="H18" s="4">
        <v>4313.9666889999999</v>
      </c>
      <c r="I18" s="4">
        <v>1.51</v>
      </c>
      <c r="J18" s="4">
        <v>3.294</v>
      </c>
      <c r="K18" s="4">
        <f t="shared" si="4"/>
        <v>4327237078.8549919</v>
      </c>
      <c r="L18" s="4">
        <f t="shared" si="5"/>
        <v>1</v>
      </c>
      <c r="M18" s="4">
        <f t="shared" si="6"/>
        <v>2.3109434074839383E-10</v>
      </c>
      <c r="N18" s="4">
        <f t="shared" si="7"/>
        <v>0.23177338847559706</v>
      </c>
      <c r="O18" s="4">
        <v>10000</v>
      </c>
      <c r="P18" s="4">
        <v>10</v>
      </c>
      <c r="Q18" s="6" t="s">
        <v>19</v>
      </c>
    </row>
    <row r="19" spans="1:17" ht="34" x14ac:dyDescent="0.2">
      <c r="A19" s="9" t="s">
        <v>35</v>
      </c>
      <c r="B19" s="4" t="s">
        <v>18</v>
      </c>
      <c r="C19" s="4" t="s">
        <v>18</v>
      </c>
      <c r="D19" s="4"/>
      <c r="E19" s="4">
        <v>14132127601</v>
      </c>
      <c r="F19" s="4">
        <v>4.2907725550000002</v>
      </c>
      <c r="G19" s="4">
        <v>21522068040</v>
      </c>
      <c r="H19" s="4">
        <v>4290.1544780000004</v>
      </c>
      <c r="I19" s="4">
        <v>1.52</v>
      </c>
      <c r="J19" s="4">
        <v>3.294</v>
      </c>
      <c r="K19" s="4">
        <f t="shared" si="4"/>
        <v>4298498873.5499954</v>
      </c>
      <c r="L19" s="4">
        <f t="shared" si="5"/>
        <v>1</v>
      </c>
      <c r="M19" s="4">
        <f t="shared" si="6"/>
        <v>2.3263935374121232E-10</v>
      </c>
      <c r="N19" s="4">
        <f t="shared" si="7"/>
        <v>0.23305826332712709</v>
      </c>
      <c r="O19" s="4">
        <v>10000</v>
      </c>
      <c r="P19" s="4">
        <v>10</v>
      </c>
      <c r="Q19" s="6" t="s">
        <v>19</v>
      </c>
    </row>
    <row r="20" spans="1:17" ht="34" x14ac:dyDescent="0.2">
      <c r="A20" s="9" t="s">
        <v>36</v>
      </c>
      <c r="B20" s="4" t="s">
        <v>18</v>
      </c>
      <c r="C20" s="4" t="s">
        <v>18</v>
      </c>
      <c r="D20" s="4"/>
      <c r="E20" s="4">
        <v>14494682637</v>
      </c>
      <c r="F20" s="4">
        <v>4.4114917849999999</v>
      </c>
      <c r="G20" s="4">
        <v>22552664512</v>
      </c>
      <c r="H20" s="4">
        <v>4410.8759790000004</v>
      </c>
      <c r="I20" s="4">
        <v>1.56</v>
      </c>
      <c r="J20" s="4">
        <v>3.286</v>
      </c>
      <c r="K20" s="4">
        <f t="shared" si="4"/>
        <v>4399524110.05509</v>
      </c>
      <c r="L20" s="4">
        <f t="shared" si="5"/>
        <v>1</v>
      </c>
      <c r="M20" s="4">
        <f t="shared" si="6"/>
        <v>2.2729731102382305E-10</v>
      </c>
      <c r="N20" s="4">
        <f t="shared" si="7"/>
        <v>0.22668068960259891</v>
      </c>
      <c r="O20" s="4">
        <v>10000</v>
      </c>
      <c r="P20" s="4">
        <v>10</v>
      </c>
      <c r="Q20" s="6" t="s">
        <v>31</v>
      </c>
    </row>
    <row r="21" spans="1:17" ht="34" x14ac:dyDescent="0.2">
      <c r="A21" s="9" t="s">
        <v>37</v>
      </c>
      <c r="B21" s="4" t="s">
        <v>18</v>
      </c>
      <c r="C21" s="4" t="s">
        <v>18</v>
      </c>
      <c r="D21" s="4"/>
      <c r="E21" s="4">
        <v>14429575996</v>
      </c>
      <c r="F21" s="4">
        <v>4.3818145499999996</v>
      </c>
      <c r="G21" s="4">
        <v>23521628084</v>
      </c>
      <c r="H21" s="4">
        <v>4381.1147840000003</v>
      </c>
      <c r="I21" s="4">
        <v>1.63</v>
      </c>
      <c r="J21" s="4">
        <v>3.294</v>
      </c>
      <c r="K21" s="4">
        <f t="shared" si="4"/>
        <v>4380827770.8866472</v>
      </c>
      <c r="L21" s="4">
        <f t="shared" si="5"/>
        <v>1</v>
      </c>
      <c r="M21" s="4">
        <f t="shared" si="6"/>
        <v>2.2826736231121168E-10</v>
      </c>
      <c r="N21" s="4">
        <f t="shared" si="7"/>
        <v>0.22821595678895176</v>
      </c>
      <c r="O21" s="4">
        <v>10000</v>
      </c>
      <c r="P21" s="4">
        <v>10</v>
      </c>
      <c r="Q21" s="6" t="s">
        <v>19</v>
      </c>
    </row>
    <row r="22" spans="1:17" ht="34" x14ac:dyDescent="0.2">
      <c r="A22" s="9" t="s">
        <v>38</v>
      </c>
      <c r="B22" s="4" t="s">
        <v>18</v>
      </c>
      <c r="C22" s="4" t="s">
        <v>18</v>
      </c>
      <c r="D22" s="4"/>
      <c r="E22" s="4">
        <v>14289324003</v>
      </c>
      <c r="F22" s="4">
        <v>4.3381019099999998</v>
      </c>
      <c r="G22" s="4">
        <v>23022574385</v>
      </c>
      <c r="H22" s="4">
        <v>4337.5759790000002</v>
      </c>
      <c r="I22" s="4">
        <v>1.61</v>
      </c>
      <c r="J22" s="4">
        <v>3.294</v>
      </c>
      <c r="K22" s="4">
        <f t="shared" si="4"/>
        <v>4341146218.2322836</v>
      </c>
      <c r="L22" s="4">
        <f t="shared" si="5"/>
        <v>1</v>
      </c>
      <c r="M22" s="4">
        <f t="shared" si="6"/>
        <v>2.3035390879029189E-10</v>
      </c>
      <c r="N22" s="4">
        <f t="shared" si="7"/>
        <v>0.23051556204681231</v>
      </c>
      <c r="O22" s="4">
        <v>10000</v>
      </c>
      <c r="P22" s="4">
        <v>10</v>
      </c>
      <c r="Q22" s="6" t="s">
        <v>19</v>
      </c>
    </row>
    <row r="23" spans="1:17" ht="34" x14ac:dyDescent="0.2">
      <c r="A23" s="9" t="s">
        <v>39</v>
      </c>
      <c r="B23" s="4" t="s">
        <v>18</v>
      </c>
      <c r="C23" s="4" t="s">
        <v>18</v>
      </c>
      <c r="D23" s="4"/>
      <c r="E23" s="4">
        <v>14149213366</v>
      </c>
      <c r="F23" s="4">
        <v>4.2954945240000004</v>
      </c>
      <c r="G23" s="4">
        <v>22535023141</v>
      </c>
      <c r="H23" s="4">
        <v>4294.9772499999999</v>
      </c>
      <c r="I23" s="4">
        <v>1.59</v>
      </c>
      <c r="J23" s="4">
        <v>3.294</v>
      </c>
      <c r="K23" s="4">
        <f t="shared" si="4"/>
        <v>4302662577.0888939</v>
      </c>
      <c r="L23" s="4">
        <f t="shared" si="5"/>
        <v>1</v>
      </c>
      <c r="M23" s="4">
        <f t="shared" si="6"/>
        <v>2.3241422772142696E-10</v>
      </c>
      <c r="N23" s="4">
        <f t="shared" si="7"/>
        <v>0.23280206607475584</v>
      </c>
      <c r="O23" s="4">
        <v>10000</v>
      </c>
      <c r="P23" s="4">
        <v>10</v>
      </c>
      <c r="Q23" s="6" t="s">
        <v>19</v>
      </c>
    </row>
    <row r="24" spans="1:17" ht="34" x14ac:dyDescent="0.2">
      <c r="A24" s="9">
        <v>3</v>
      </c>
      <c r="B24" s="4" t="s">
        <v>18</v>
      </c>
      <c r="C24" s="4" t="s">
        <v>18</v>
      </c>
      <c r="D24" s="4"/>
      <c r="E24" s="4">
        <v>32152223642</v>
      </c>
      <c r="F24" s="4">
        <v>9.7523564759999992</v>
      </c>
      <c r="G24" s="4">
        <v>37055021041</v>
      </c>
      <c r="H24" s="4">
        <v>9751.6058819999998</v>
      </c>
      <c r="I24" s="4">
        <v>1.1499999999999999</v>
      </c>
      <c r="J24" s="4">
        <v>3.2970000000000002</v>
      </c>
      <c r="K24" s="4">
        <f t="shared" si="4"/>
        <v>9773053511.3607883</v>
      </c>
      <c r="L24" s="4">
        <f t="shared" si="5"/>
        <v>1</v>
      </c>
      <c r="M24" s="4">
        <f t="shared" si="6"/>
        <v>1.0232216561973588E-10</v>
      </c>
      <c r="N24" s="4">
        <f t="shared" si="7"/>
        <v>0.10253931985166291</v>
      </c>
      <c r="O24" s="4">
        <v>10000</v>
      </c>
      <c r="P24" s="4">
        <v>10</v>
      </c>
      <c r="Q24" s="6" t="s">
        <v>19</v>
      </c>
    </row>
    <row r="25" spans="1:17" ht="34" x14ac:dyDescent="0.2">
      <c r="A25" s="9" t="s">
        <v>40</v>
      </c>
      <c r="B25" s="4" t="s">
        <v>18</v>
      </c>
      <c r="C25" s="4" t="s">
        <v>18</v>
      </c>
      <c r="D25" s="4"/>
      <c r="E25" s="4">
        <v>14767947425</v>
      </c>
      <c r="F25" s="4">
        <v>4.5070051290000004</v>
      </c>
      <c r="G25" s="4">
        <v>22572232555</v>
      </c>
      <c r="H25" s="4">
        <v>4506.1573680000001</v>
      </c>
      <c r="I25" s="4">
        <v>1.53</v>
      </c>
      <c r="J25" s="4">
        <v>3.2770000000000001</v>
      </c>
      <c r="K25" s="4">
        <f t="shared" si="4"/>
        <v>4502011953.983098</v>
      </c>
      <c r="L25" s="4">
        <f t="shared" si="5"/>
        <v>1</v>
      </c>
      <c r="M25" s="4">
        <f t="shared" si="6"/>
        <v>2.2212291087216294E-10</v>
      </c>
      <c r="N25" s="4">
        <f t="shared" si="7"/>
        <v>0.22187682760012228</v>
      </c>
      <c r="O25" s="4">
        <v>10000</v>
      </c>
      <c r="P25" s="4">
        <v>10</v>
      </c>
      <c r="Q25" s="6" t="s">
        <v>19</v>
      </c>
    </row>
    <row r="26" spans="1:17" ht="34" x14ac:dyDescent="0.2">
      <c r="A26" s="9">
        <v>4</v>
      </c>
      <c r="B26" s="4" t="s">
        <v>18</v>
      </c>
      <c r="C26" s="4" t="s">
        <v>18</v>
      </c>
      <c r="D26" s="4"/>
      <c r="E26" s="4">
        <v>28769302309</v>
      </c>
      <c r="F26" s="4">
        <v>8.7521874339999997</v>
      </c>
      <c r="G26" s="4">
        <v>35064351308</v>
      </c>
      <c r="H26" s="4">
        <v>8751.1242010000005</v>
      </c>
      <c r="I26" s="4">
        <v>1.22</v>
      </c>
      <c r="J26" s="4">
        <v>3.2869999999999999</v>
      </c>
      <c r="K26" s="4">
        <f t="shared" si="4"/>
        <v>8743921984.7686119</v>
      </c>
      <c r="L26" s="4">
        <f t="shared" si="5"/>
        <v>1</v>
      </c>
      <c r="M26" s="4">
        <f t="shared" si="6"/>
        <v>1.1436515578958046E-10</v>
      </c>
      <c r="N26" s="4">
        <f t="shared" si="7"/>
        <v>0.1142571508598247</v>
      </c>
      <c r="O26" s="4">
        <v>10000</v>
      </c>
      <c r="P26" s="4">
        <v>10</v>
      </c>
      <c r="Q26" s="6" t="s">
        <v>19</v>
      </c>
    </row>
    <row r="27" spans="1:17" ht="34" x14ac:dyDescent="0.2">
      <c r="A27" s="9" t="s">
        <v>41</v>
      </c>
      <c r="B27" s="4" t="s">
        <v>18</v>
      </c>
      <c r="C27" s="4" t="s">
        <v>18</v>
      </c>
      <c r="D27" s="4"/>
      <c r="E27" s="4">
        <v>14189561242</v>
      </c>
      <c r="F27" s="4">
        <v>4.308391963</v>
      </c>
      <c r="G27" s="4">
        <v>23522252147</v>
      </c>
      <c r="H27" s="4">
        <v>4307.778464</v>
      </c>
      <c r="I27" s="4">
        <v>1.66</v>
      </c>
      <c r="J27" s="4">
        <v>3.294</v>
      </c>
      <c r="K27" s="4">
        <f t="shared" si="4"/>
        <v>4301770313.8601761</v>
      </c>
      <c r="L27" s="4">
        <f t="shared" si="5"/>
        <v>1</v>
      </c>
      <c r="M27" s="4">
        <f t="shared" si="6"/>
        <v>2.3246243454189766E-10</v>
      </c>
      <c r="N27" s="4">
        <f t="shared" si="7"/>
        <v>0.23210515862713765</v>
      </c>
      <c r="O27" s="4">
        <v>10000</v>
      </c>
      <c r="P27" s="4">
        <v>10</v>
      </c>
      <c r="Q27" s="6" t="s">
        <v>42</v>
      </c>
    </row>
    <row r="28" spans="1:17" ht="34" x14ac:dyDescent="0.2">
      <c r="A28" s="9" t="s">
        <v>43</v>
      </c>
      <c r="B28" s="4" t="s">
        <v>18</v>
      </c>
      <c r="C28" s="4" t="s">
        <v>18</v>
      </c>
      <c r="D28" s="4"/>
      <c r="E28" s="4">
        <v>28058637012</v>
      </c>
      <c r="F28" s="4">
        <v>8.5095181909999997</v>
      </c>
      <c r="G28" s="4">
        <v>34020980024</v>
      </c>
      <c r="H28" s="4">
        <v>8508.6026220000003</v>
      </c>
      <c r="I28" s="4">
        <v>1.21</v>
      </c>
      <c r="J28" s="4">
        <v>3.298</v>
      </c>
      <c r="K28" s="4">
        <f t="shared" si="4"/>
        <v>8525322139.6388493</v>
      </c>
      <c r="L28" s="4">
        <f t="shared" si="5"/>
        <v>1</v>
      </c>
      <c r="M28" s="4">
        <f t="shared" si="6"/>
        <v>1.1729762038556377E-10</v>
      </c>
      <c r="N28" s="4">
        <f t="shared" si="7"/>
        <v>0.11751546651109333</v>
      </c>
      <c r="O28" s="4">
        <v>10000</v>
      </c>
      <c r="P28" s="4">
        <v>10</v>
      </c>
      <c r="Q28" s="6" t="s">
        <v>19</v>
      </c>
    </row>
    <row r="29" spans="1:17" ht="34" x14ac:dyDescent="0.2">
      <c r="A29" s="9" t="s">
        <v>44</v>
      </c>
      <c r="B29" s="4" t="s">
        <v>18</v>
      </c>
      <c r="C29" s="4" t="s">
        <v>18</v>
      </c>
      <c r="D29" s="4"/>
      <c r="E29" s="4">
        <v>14549767069</v>
      </c>
      <c r="F29" s="4">
        <v>4.4126106089999997</v>
      </c>
      <c r="G29" s="4">
        <v>24048098571</v>
      </c>
      <c r="H29" s="4">
        <v>4412.1597970000003</v>
      </c>
      <c r="I29" s="4">
        <v>1.65</v>
      </c>
      <c r="J29" s="4">
        <v>3.298</v>
      </c>
      <c r="K29" s="4">
        <f t="shared" si="4"/>
        <v>4419225347.042285</v>
      </c>
      <c r="L29" s="4">
        <f t="shared" si="5"/>
        <v>1</v>
      </c>
      <c r="M29" s="4">
        <f t="shared" si="6"/>
        <v>2.2628400261807958E-10</v>
      </c>
      <c r="N29" s="4">
        <f t="shared" si="7"/>
        <v>0.22662321437572377</v>
      </c>
      <c r="O29" s="4">
        <v>10000</v>
      </c>
      <c r="P29" s="4">
        <v>10</v>
      </c>
      <c r="Q29" s="6" t="s">
        <v>19</v>
      </c>
    </row>
    <row r="30" spans="1:17" ht="34" x14ac:dyDescent="0.2">
      <c r="A30" s="9" t="s">
        <v>45</v>
      </c>
      <c r="B30" s="4" t="s">
        <v>18</v>
      </c>
      <c r="C30" s="4" t="s">
        <v>18</v>
      </c>
      <c r="D30" s="4"/>
      <c r="E30" s="4">
        <v>28065132824</v>
      </c>
      <c r="F30" s="4">
        <v>8.5122223100000003</v>
      </c>
      <c r="G30" s="4">
        <v>34020876866</v>
      </c>
      <c r="H30" s="4">
        <v>8511.5154739999998</v>
      </c>
      <c r="I30" s="4">
        <v>1.21</v>
      </c>
      <c r="J30" s="4">
        <v>3.2970000000000002</v>
      </c>
      <c r="K30" s="4">
        <f t="shared" si="4"/>
        <v>8527882063.0826416</v>
      </c>
      <c r="L30" s="4">
        <f t="shared" si="5"/>
        <v>1</v>
      </c>
      <c r="M30" s="4">
        <f t="shared" si="6"/>
        <v>1.1726240965843306E-10</v>
      </c>
      <c r="N30" s="4">
        <f t="shared" si="7"/>
        <v>0.11747813480214428</v>
      </c>
      <c r="O30" s="4">
        <v>10000</v>
      </c>
      <c r="P30" s="4">
        <v>10</v>
      </c>
      <c r="Q30" s="6" t="s">
        <v>19</v>
      </c>
    </row>
    <row r="31" spans="1:17" ht="34" x14ac:dyDescent="0.2">
      <c r="A31" s="9" t="s">
        <v>46</v>
      </c>
      <c r="B31" s="4" t="s">
        <v>18</v>
      </c>
      <c r="C31" s="4" t="s">
        <v>18</v>
      </c>
      <c r="D31" s="4"/>
      <c r="E31" s="4">
        <v>28614112684</v>
      </c>
      <c r="F31" s="4">
        <v>8.6775939090000005</v>
      </c>
      <c r="G31" s="4">
        <v>28614112684</v>
      </c>
      <c r="H31" s="4">
        <v>8676.9957790000008</v>
      </c>
      <c r="I31" s="4">
        <v>1.19</v>
      </c>
      <c r="J31" s="4">
        <v>3.298</v>
      </c>
      <c r="K31" s="4">
        <f t="shared" si="4"/>
        <v>7290925665.1599388</v>
      </c>
      <c r="L31" s="4">
        <f t="shared" si="5"/>
        <v>1</v>
      </c>
      <c r="M31" s="4">
        <f t="shared" si="6"/>
        <v>1.3715679543662761E-10</v>
      </c>
      <c r="N31" s="4">
        <f t="shared" si="7"/>
        <v>0.11523931754433059</v>
      </c>
      <c r="O31" s="4">
        <v>10000</v>
      </c>
      <c r="P31" s="4">
        <v>10</v>
      </c>
      <c r="Q31" s="6" t="s">
        <v>19</v>
      </c>
    </row>
    <row r="32" spans="1:17" ht="34" x14ac:dyDescent="0.2">
      <c r="A32" s="9" t="s">
        <v>47</v>
      </c>
      <c r="B32" s="4" t="s">
        <v>18</v>
      </c>
      <c r="C32" s="4" t="s">
        <v>18</v>
      </c>
      <c r="D32" s="4"/>
      <c r="E32" s="4">
        <v>29386549738</v>
      </c>
      <c r="F32" s="4">
        <v>8.9167754180000003</v>
      </c>
      <c r="G32" s="4">
        <v>34086407898</v>
      </c>
      <c r="H32" s="4">
        <v>8915.9777030000005</v>
      </c>
      <c r="I32" s="4">
        <v>1.1599999999999999</v>
      </c>
      <c r="J32" s="4">
        <v>3.2959999999999998</v>
      </c>
      <c r="K32" s="4">
        <f t="shared" si="4"/>
        <v>8915301697.4598274</v>
      </c>
      <c r="L32" s="4">
        <f t="shared" si="5"/>
        <v>1</v>
      </c>
      <c r="M32" s="4">
        <f t="shared" si="6"/>
        <v>1.1216670326310134E-10</v>
      </c>
      <c r="N32" s="4">
        <f t="shared" si="7"/>
        <v>0.11214816490514419</v>
      </c>
      <c r="O32" s="4">
        <v>10000</v>
      </c>
      <c r="P32" s="4">
        <v>10</v>
      </c>
      <c r="Q32" s="6" t="s">
        <v>19</v>
      </c>
    </row>
    <row r="33" spans="1:17" ht="34" x14ac:dyDescent="0.2">
      <c r="A33" s="3" t="s">
        <v>48</v>
      </c>
      <c r="B33" s="4" t="s">
        <v>18</v>
      </c>
      <c r="C33" s="4" t="s">
        <v>18</v>
      </c>
      <c r="D33" s="4"/>
      <c r="E33" s="4">
        <v>28253772370</v>
      </c>
      <c r="F33" s="4">
        <v>8.5745807000000003</v>
      </c>
      <c r="G33" s="4">
        <v>37030816745</v>
      </c>
      <c r="H33" s="4">
        <v>8572.5224259999995</v>
      </c>
      <c r="I33" s="4">
        <v>1.31</v>
      </c>
      <c r="J33" s="4">
        <v>3.2959999999999998</v>
      </c>
      <c r="K33" s="4">
        <f t="shared" si="4"/>
        <v>8576395340.4079895</v>
      </c>
      <c r="L33" s="4">
        <f t="shared" si="5"/>
        <v>1</v>
      </c>
      <c r="M33" s="4">
        <f t="shared" si="6"/>
        <v>1.1659910257266999E-10</v>
      </c>
      <c r="N33" s="4">
        <f t="shared" si="7"/>
        <v>0.11662377846650857</v>
      </c>
      <c r="O33" s="4">
        <v>10000</v>
      </c>
      <c r="P33" s="4">
        <v>10</v>
      </c>
      <c r="Q33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2018-11-05T10:54:12Z</dcterms:created>
  <dcterms:modified xsi:type="dcterms:W3CDTF">2018-11-05T10:55:01Z</dcterms:modified>
</cp:coreProperties>
</file>