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ib\Documents\Spring 2021\SE\"/>
    </mc:Choice>
  </mc:AlternateContent>
  <xr:revisionPtr revIDLastSave="0" documentId="13_ncr:1_{57196ED8-D1B9-4B1A-AA6B-B6E2519F657F}" xr6:coauthVersionLast="46" xr6:coauthVersionMax="46" xr10:uidLastSave="{00000000-0000-0000-0000-000000000000}"/>
  <bookViews>
    <workbookView xWindow="-110" yWindow="-110" windowWidth="19420" windowHeight="10420" xr2:uid="{1E53F915-4E5C-4DCF-8947-204A34807497}"/>
  </bookViews>
  <sheets>
    <sheet name="Unit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J21" i="1"/>
  <c r="J23" i="1"/>
  <c r="J29" i="1"/>
  <c r="J53" i="1"/>
  <c r="J55" i="1"/>
  <c r="J61" i="1"/>
  <c r="J85" i="1"/>
  <c r="J87" i="1"/>
  <c r="J93" i="1"/>
  <c r="J117" i="1"/>
  <c r="J119" i="1"/>
  <c r="J125" i="1"/>
  <c r="J149" i="1"/>
  <c r="J151" i="1"/>
  <c r="J157" i="1"/>
  <c r="J181" i="1"/>
  <c r="J183" i="1"/>
  <c r="J189" i="1"/>
  <c r="J213" i="1"/>
  <c r="I16" i="1"/>
  <c r="J16" i="1" s="1"/>
  <c r="I17" i="1"/>
  <c r="I18" i="1"/>
  <c r="I19" i="1"/>
  <c r="I20" i="1"/>
  <c r="I21" i="1"/>
  <c r="I22" i="1"/>
  <c r="J22" i="1" s="1"/>
  <c r="K22" i="1" s="1"/>
  <c r="I23" i="1"/>
  <c r="I24" i="1"/>
  <c r="J24" i="1" s="1"/>
  <c r="I25" i="1"/>
  <c r="I26" i="1"/>
  <c r="I27" i="1"/>
  <c r="I28" i="1"/>
  <c r="I29" i="1"/>
  <c r="I30" i="1"/>
  <c r="J30" i="1" s="1"/>
  <c r="I31" i="1"/>
  <c r="I32" i="1"/>
  <c r="J32" i="1" s="1"/>
  <c r="K32" i="1" s="1"/>
  <c r="I33" i="1"/>
  <c r="I34" i="1"/>
  <c r="I35" i="1"/>
  <c r="I36" i="1"/>
  <c r="I37" i="1"/>
  <c r="I38" i="1"/>
  <c r="J38" i="1" s="1"/>
  <c r="I39" i="1"/>
  <c r="J39" i="1" s="1"/>
  <c r="I40" i="1"/>
  <c r="J40" i="1" s="1"/>
  <c r="I41" i="1"/>
  <c r="I42" i="1"/>
  <c r="I43" i="1"/>
  <c r="I44" i="1"/>
  <c r="I45" i="1"/>
  <c r="J45" i="1" s="1"/>
  <c r="I46" i="1"/>
  <c r="J46" i="1" s="1"/>
  <c r="K46" i="1" s="1"/>
  <c r="I47" i="1"/>
  <c r="I48" i="1"/>
  <c r="J48" i="1" s="1"/>
  <c r="K48" i="1" s="1"/>
  <c r="I49" i="1"/>
  <c r="I50" i="1"/>
  <c r="I51" i="1"/>
  <c r="I52" i="1"/>
  <c r="I53" i="1"/>
  <c r="I54" i="1"/>
  <c r="J54" i="1" s="1"/>
  <c r="K54" i="1" s="1"/>
  <c r="I55" i="1"/>
  <c r="I56" i="1"/>
  <c r="J56" i="1" s="1"/>
  <c r="K56" i="1" s="1"/>
  <c r="I57" i="1"/>
  <c r="I58" i="1"/>
  <c r="I59" i="1"/>
  <c r="I60" i="1"/>
  <c r="I61" i="1"/>
  <c r="I62" i="1"/>
  <c r="J62" i="1" s="1"/>
  <c r="I63" i="1"/>
  <c r="I64" i="1"/>
  <c r="J64" i="1" s="1"/>
  <c r="K64" i="1" s="1"/>
  <c r="I65" i="1"/>
  <c r="I66" i="1"/>
  <c r="I67" i="1"/>
  <c r="I68" i="1"/>
  <c r="I69" i="1"/>
  <c r="I70" i="1"/>
  <c r="J70" i="1" s="1"/>
  <c r="I71" i="1"/>
  <c r="I72" i="1"/>
  <c r="J72" i="1" s="1"/>
  <c r="I73" i="1"/>
  <c r="I74" i="1"/>
  <c r="I75" i="1"/>
  <c r="I76" i="1"/>
  <c r="I77" i="1"/>
  <c r="J77" i="1" s="1"/>
  <c r="I78" i="1"/>
  <c r="J78" i="1" s="1"/>
  <c r="K78" i="1" s="1"/>
  <c r="I79" i="1"/>
  <c r="J79" i="1" s="1"/>
  <c r="I80" i="1"/>
  <c r="J80" i="1" s="1"/>
  <c r="K80" i="1" s="1"/>
  <c r="I81" i="1"/>
  <c r="I82" i="1"/>
  <c r="I83" i="1"/>
  <c r="I84" i="1"/>
  <c r="I85" i="1"/>
  <c r="I86" i="1"/>
  <c r="J86" i="1" s="1"/>
  <c r="K86" i="1" s="1"/>
  <c r="I87" i="1"/>
  <c r="I88" i="1"/>
  <c r="J88" i="1" s="1"/>
  <c r="K88" i="1" s="1"/>
  <c r="I89" i="1"/>
  <c r="I90" i="1"/>
  <c r="I91" i="1"/>
  <c r="I92" i="1"/>
  <c r="I93" i="1"/>
  <c r="I94" i="1"/>
  <c r="J94" i="1" s="1"/>
  <c r="I95" i="1"/>
  <c r="I96" i="1"/>
  <c r="J96" i="1" s="1"/>
  <c r="K96" i="1" s="1"/>
  <c r="I97" i="1"/>
  <c r="I98" i="1"/>
  <c r="I99" i="1"/>
  <c r="I100" i="1"/>
  <c r="I101" i="1"/>
  <c r="I102" i="1"/>
  <c r="J102" i="1" s="1"/>
  <c r="I103" i="1"/>
  <c r="J103" i="1" s="1"/>
  <c r="I104" i="1"/>
  <c r="J104" i="1" s="1"/>
  <c r="I105" i="1"/>
  <c r="I106" i="1"/>
  <c r="I107" i="1"/>
  <c r="I108" i="1"/>
  <c r="I109" i="1"/>
  <c r="J109" i="1" s="1"/>
  <c r="I110" i="1"/>
  <c r="J110" i="1" s="1"/>
  <c r="I111" i="1"/>
  <c r="I112" i="1"/>
  <c r="J112" i="1" s="1"/>
  <c r="K112" i="1" s="1"/>
  <c r="I113" i="1"/>
  <c r="I114" i="1"/>
  <c r="I115" i="1"/>
  <c r="I116" i="1"/>
  <c r="I117" i="1"/>
  <c r="I118" i="1"/>
  <c r="J118" i="1" s="1"/>
  <c r="K118" i="1" s="1"/>
  <c r="I119" i="1"/>
  <c r="I120" i="1"/>
  <c r="J120" i="1" s="1"/>
  <c r="K120" i="1" s="1"/>
  <c r="I121" i="1"/>
  <c r="I122" i="1"/>
  <c r="I123" i="1"/>
  <c r="I124" i="1"/>
  <c r="I125" i="1"/>
  <c r="I126" i="1"/>
  <c r="J126" i="1" s="1"/>
  <c r="I127" i="1"/>
  <c r="I128" i="1"/>
  <c r="J128" i="1" s="1"/>
  <c r="K128" i="1" s="1"/>
  <c r="I129" i="1"/>
  <c r="I130" i="1"/>
  <c r="I131" i="1"/>
  <c r="I132" i="1"/>
  <c r="I133" i="1"/>
  <c r="I134" i="1"/>
  <c r="J134" i="1" s="1"/>
  <c r="I135" i="1"/>
  <c r="I136" i="1"/>
  <c r="J136" i="1" s="1"/>
  <c r="I137" i="1"/>
  <c r="I138" i="1"/>
  <c r="I139" i="1"/>
  <c r="I140" i="1"/>
  <c r="I141" i="1"/>
  <c r="I142" i="1"/>
  <c r="J142" i="1" s="1"/>
  <c r="I143" i="1"/>
  <c r="I144" i="1"/>
  <c r="J144" i="1" s="1"/>
  <c r="K144" i="1" s="1"/>
  <c r="I145" i="1"/>
  <c r="I146" i="1"/>
  <c r="I147" i="1"/>
  <c r="I148" i="1"/>
  <c r="I149" i="1"/>
  <c r="I150" i="1"/>
  <c r="J150" i="1" s="1"/>
  <c r="K150" i="1" s="1"/>
  <c r="I151" i="1"/>
  <c r="I152" i="1"/>
  <c r="J152" i="1" s="1"/>
  <c r="K152" i="1" s="1"/>
  <c r="I153" i="1"/>
  <c r="I154" i="1"/>
  <c r="I155" i="1"/>
  <c r="I156" i="1"/>
  <c r="I157" i="1"/>
  <c r="I158" i="1"/>
  <c r="J158" i="1" s="1"/>
  <c r="I159" i="1"/>
  <c r="I160" i="1"/>
  <c r="J160" i="1" s="1"/>
  <c r="K160" i="1" s="1"/>
  <c r="I161" i="1"/>
  <c r="I162" i="1"/>
  <c r="I163" i="1"/>
  <c r="I164" i="1"/>
  <c r="I165" i="1"/>
  <c r="I166" i="1"/>
  <c r="J166" i="1" s="1"/>
  <c r="I167" i="1"/>
  <c r="I168" i="1"/>
  <c r="J168" i="1" s="1"/>
  <c r="I169" i="1"/>
  <c r="I170" i="1"/>
  <c r="I171" i="1"/>
  <c r="I172" i="1"/>
  <c r="I173" i="1"/>
  <c r="I174" i="1"/>
  <c r="J174" i="1" s="1"/>
  <c r="K174" i="1" s="1"/>
  <c r="I175" i="1"/>
  <c r="J175" i="1" s="1"/>
  <c r="I176" i="1"/>
  <c r="J176" i="1" s="1"/>
  <c r="K176" i="1" s="1"/>
  <c r="I177" i="1"/>
  <c r="I178" i="1"/>
  <c r="I179" i="1"/>
  <c r="I180" i="1"/>
  <c r="I181" i="1"/>
  <c r="I182" i="1"/>
  <c r="J182" i="1" s="1"/>
  <c r="I183" i="1"/>
  <c r="I184" i="1"/>
  <c r="J184" i="1" s="1"/>
  <c r="K184" i="1" s="1"/>
  <c r="I185" i="1"/>
  <c r="I186" i="1"/>
  <c r="I187" i="1"/>
  <c r="I188" i="1"/>
  <c r="I189" i="1"/>
  <c r="I190" i="1"/>
  <c r="J190" i="1" s="1"/>
  <c r="I191" i="1"/>
  <c r="I192" i="1"/>
  <c r="J192" i="1" s="1"/>
  <c r="K192" i="1" s="1"/>
  <c r="I193" i="1"/>
  <c r="I194" i="1"/>
  <c r="I195" i="1"/>
  <c r="I196" i="1"/>
  <c r="I197" i="1"/>
  <c r="I198" i="1"/>
  <c r="J198" i="1" s="1"/>
  <c r="I199" i="1"/>
  <c r="I200" i="1"/>
  <c r="J200" i="1" s="1"/>
  <c r="I201" i="1"/>
  <c r="I202" i="1"/>
  <c r="I203" i="1"/>
  <c r="I204" i="1"/>
  <c r="I205" i="1"/>
  <c r="I206" i="1"/>
  <c r="J206" i="1" s="1"/>
  <c r="K206" i="1" s="1"/>
  <c r="I207" i="1"/>
  <c r="J207" i="1" s="1"/>
  <c r="I208" i="1"/>
  <c r="J208" i="1" s="1"/>
  <c r="I209" i="1"/>
  <c r="I210" i="1"/>
  <c r="I211" i="1"/>
  <c r="I212" i="1"/>
  <c r="I213" i="1"/>
  <c r="I214" i="1"/>
  <c r="J214" i="1" s="1"/>
  <c r="I215" i="1"/>
  <c r="J215" i="1" s="1"/>
  <c r="I216" i="1"/>
  <c r="J216" i="1" s="1"/>
  <c r="I11" i="1"/>
  <c r="J11" i="1" s="1"/>
  <c r="I12" i="1"/>
  <c r="I13" i="1"/>
  <c r="I14" i="1"/>
  <c r="I15" i="1"/>
  <c r="I10" i="1"/>
  <c r="L183" i="1" l="1"/>
  <c r="J143" i="1"/>
  <c r="J111" i="1"/>
  <c r="J47" i="1"/>
  <c r="K190" i="1"/>
  <c r="K119" i="1"/>
  <c r="L119" i="1" s="1"/>
  <c r="K87" i="1"/>
  <c r="K63" i="1"/>
  <c r="K23" i="1"/>
  <c r="L23" i="1" s="1"/>
  <c r="K205" i="1"/>
  <c r="K189" i="1"/>
  <c r="L189" i="1" s="1"/>
  <c r="K157" i="1"/>
  <c r="K133" i="1"/>
  <c r="L133" i="1" s="1"/>
  <c r="K125" i="1"/>
  <c r="L125" i="1" s="1"/>
  <c r="J205" i="1"/>
  <c r="J173" i="1"/>
  <c r="J141" i="1"/>
  <c r="K158" i="1"/>
  <c r="K199" i="1"/>
  <c r="K55" i="1"/>
  <c r="J199" i="1"/>
  <c r="J167" i="1"/>
  <c r="J135" i="1"/>
  <c r="J71" i="1"/>
  <c r="K71" i="1" s="1"/>
  <c r="L71" i="1" s="1"/>
  <c r="K126" i="1"/>
  <c r="K24" i="1"/>
  <c r="K183" i="1"/>
  <c r="K151" i="1"/>
  <c r="L151" i="1" s="1"/>
  <c r="K103" i="1"/>
  <c r="L103" i="1" s="1"/>
  <c r="K31" i="1"/>
  <c r="J197" i="1"/>
  <c r="K197" i="1" s="1"/>
  <c r="L197" i="1" s="1"/>
  <c r="J165" i="1"/>
  <c r="K165" i="1" s="1"/>
  <c r="L165" i="1" s="1"/>
  <c r="J133" i="1"/>
  <c r="J101" i="1"/>
  <c r="K101" i="1" s="1"/>
  <c r="L101" i="1" s="1"/>
  <c r="J69" i="1"/>
  <c r="J37" i="1"/>
  <c r="K94" i="1"/>
  <c r="L94" i="1" s="1"/>
  <c r="L157" i="1"/>
  <c r="L87" i="1"/>
  <c r="K207" i="1"/>
  <c r="L207" i="1" s="1"/>
  <c r="K175" i="1"/>
  <c r="L175" i="1" s="1"/>
  <c r="K79" i="1"/>
  <c r="K39" i="1"/>
  <c r="J191" i="1"/>
  <c r="K191" i="1" s="1"/>
  <c r="J159" i="1"/>
  <c r="J127" i="1"/>
  <c r="J95" i="1"/>
  <c r="K95" i="1" s="1"/>
  <c r="J63" i="1"/>
  <c r="J31" i="1"/>
  <c r="K62" i="1"/>
  <c r="J14" i="1"/>
  <c r="J196" i="1"/>
  <c r="J195" i="1"/>
  <c r="K195" i="1" s="1"/>
  <c r="J147" i="1"/>
  <c r="L126" i="1"/>
  <c r="J15" i="1"/>
  <c r="K213" i="1"/>
  <c r="L213" i="1" s="1"/>
  <c r="K181" i="1"/>
  <c r="L181" i="1" s="1"/>
  <c r="K149" i="1"/>
  <c r="L149" i="1" s="1"/>
  <c r="K117" i="1"/>
  <c r="L117" i="1" s="1"/>
  <c r="K109" i="1"/>
  <c r="L109" i="1" s="1"/>
  <c r="K93" i="1"/>
  <c r="L93" i="1" s="1"/>
  <c r="K85" i="1"/>
  <c r="L85" i="1" s="1"/>
  <c r="K77" i="1"/>
  <c r="L77" i="1" s="1"/>
  <c r="K61" i="1"/>
  <c r="L61" i="1" s="1"/>
  <c r="K53" i="1"/>
  <c r="L53" i="1" s="1"/>
  <c r="K45" i="1"/>
  <c r="L45" i="1" s="1"/>
  <c r="K29" i="1"/>
  <c r="L29" i="1" s="1"/>
  <c r="K21" i="1"/>
  <c r="L21" i="1" s="1"/>
  <c r="L55" i="1"/>
  <c r="J180" i="1"/>
  <c r="K180" i="1" s="1"/>
  <c r="J203" i="1"/>
  <c r="J163" i="1"/>
  <c r="K163" i="1" s="1"/>
  <c r="J131" i="1"/>
  <c r="K131" i="1" s="1"/>
  <c r="J123" i="1"/>
  <c r="J115" i="1"/>
  <c r="J107" i="1"/>
  <c r="K107" i="1" s="1"/>
  <c r="J91" i="1"/>
  <c r="K91" i="1" s="1"/>
  <c r="J83" i="1"/>
  <c r="J75" i="1"/>
  <c r="J67" i="1"/>
  <c r="K67" i="1" s="1"/>
  <c r="J59" i="1"/>
  <c r="J51" i="1"/>
  <c r="J43" i="1"/>
  <c r="J35" i="1"/>
  <c r="K35" i="1" s="1"/>
  <c r="J27" i="1"/>
  <c r="K27" i="1" s="1"/>
  <c r="J19" i="1"/>
  <c r="L79" i="1"/>
  <c r="K216" i="1"/>
  <c r="L216" i="1" s="1"/>
  <c r="J187" i="1"/>
  <c r="J139" i="1"/>
  <c r="K139" i="1" s="1"/>
  <c r="K99" i="1"/>
  <c r="J99" i="1"/>
  <c r="K18" i="1"/>
  <c r="K214" i="1"/>
  <c r="L214" i="1" s="1"/>
  <c r="K182" i="1"/>
  <c r="L182" i="1" s="1"/>
  <c r="J188" i="1"/>
  <c r="K188" i="1" s="1"/>
  <c r="J179" i="1"/>
  <c r="K179" i="1" s="1"/>
  <c r="J209" i="1"/>
  <c r="K209" i="1" s="1"/>
  <c r="J201" i="1"/>
  <c r="J185" i="1"/>
  <c r="K177" i="1"/>
  <c r="J177" i="1"/>
  <c r="J169" i="1"/>
  <c r="K169" i="1" s="1"/>
  <c r="J161" i="1"/>
  <c r="J153" i="1"/>
  <c r="J145" i="1"/>
  <c r="K145" i="1" s="1"/>
  <c r="J137" i="1"/>
  <c r="K137" i="1" s="1"/>
  <c r="J129" i="1"/>
  <c r="J121" i="1"/>
  <c r="K113" i="1"/>
  <c r="J113" i="1"/>
  <c r="J105" i="1"/>
  <c r="K105" i="1" s="1"/>
  <c r="J97" i="1"/>
  <c r="J89" i="1"/>
  <c r="J81" i="1"/>
  <c r="K81" i="1" s="1"/>
  <c r="J73" i="1"/>
  <c r="J65" i="1"/>
  <c r="J57" i="1"/>
  <c r="J49" i="1"/>
  <c r="K49" i="1" s="1"/>
  <c r="J41" i="1"/>
  <c r="K41" i="1" s="1"/>
  <c r="J33" i="1"/>
  <c r="J25" i="1"/>
  <c r="J17" i="1"/>
  <c r="K17" i="1" s="1"/>
  <c r="L39" i="1"/>
  <c r="K208" i="1"/>
  <c r="L208" i="1" s="1"/>
  <c r="K16" i="1"/>
  <c r="L16" i="1" s="1"/>
  <c r="J212" i="1"/>
  <c r="K171" i="1"/>
  <c r="J171" i="1"/>
  <c r="L192" i="1"/>
  <c r="L184" i="1"/>
  <c r="L176" i="1"/>
  <c r="L168" i="1"/>
  <c r="L160" i="1"/>
  <c r="L152" i="1"/>
  <c r="L144" i="1"/>
  <c r="L128" i="1"/>
  <c r="L120" i="1"/>
  <c r="L112" i="1"/>
  <c r="L104" i="1"/>
  <c r="L96" i="1"/>
  <c r="L88" i="1"/>
  <c r="L80" i="1"/>
  <c r="L64" i="1"/>
  <c r="L56" i="1"/>
  <c r="L48" i="1"/>
  <c r="L32" i="1"/>
  <c r="L24" i="1"/>
  <c r="K142" i="1"/>
  <c r="L142" i="1" s="1"/>
  <c r="K110" i="1"/>
  <c r="L110" i="1" s="1"/>
  <c r="J204" i="1"/>
  <c r="K204" i="1" s="1"/>
  <c r="J211" i="1"/>
  <c r="J155" i="1"/>
  <c r="K215" i="1"/>
  <c r="L215" i="1" s="1"/>
  <c r="L63" i="1"/>
  <c r="L31" i="1"/>
  <c r="K200" i="1"/>
  <c r="L200" i="1" s="1"/>
  <c r="K168" i="1"/>
  <c r="K136" i="1"/>
  <c r="L136" i="1" s="1"/>
  <c r="K104" i="1"/>
  <c r="K72" i="1"/>
  <c r="L72" i="1" s="1"/>
  <c r="K40" i="1"/>
  <c r="L40" i="1" s="1"/>
  <c r="J172" i="1"/>
  <c r="K124" i="1"/>
  <c r="J13" i="1"/>
  <c r="K13" i="1"/>
  <c r="K11" i="1"/>
  <c r="L11" i="1" s="1"/>
  <c r="J193" i="1"/>
  <c r="L206" i="1"/>
  <c r="L190" i="1"/>
  <c r="L174" i="1"/>
  <c r="L158" i="1"/>
  <c r="L150" i="1"/>
  <c r="L118" i="1"/>
  <c r="L86" i="1"/>
  <c r="L78" i="1"/>
  <c r="L62" i="1"/>
  <c r="L54" i="1"/>
  <c r="L46" i="1"/>
  <c r="L30" i="1"/>
  <c r="L22" i="1"/>
  <c r="K198" i="1"/>
  <c r="L198" i="1" s="1"/>
  <c r="K166" i="1"/>
  <c r="L166" i="1" s="1"/>
  <c r="K134" i="1"/>
  <c r="L134" i="1" s="1"/>
  <c r="K102" i="1"/>
  <c r="L102" i="1" s="1"/>
  <c r="K70" i="1"/>
  <c r="L70" i="1" s="1"/>
  <c r="K38" i="1"/>
  <c r="L38" i="1" s="1"/>
  <c r="J164" i="1"/>
  <c r="J156" i="1"/>
  <c r="K156" i="1" s="1"/>
  <c r="J148" i="1"/>
  <c r="K148" i="1" s="1"/>
  <c r="J140" i="1"/>
  <c r="K140" i="1" s="1"/>
  <c r="J132" i="1"/>
  <c r="J124" i="1"/>
  <c r="J116" i="1"/>
  <c r="J108" i="1"/>
  <c r="J100" i="1"/>
  <c r="J92" i="1"/>
  <c r="K92" i="1" s="1"/>
  <c r="J84" i="1"/>
  <c r="K84" i="1" s="1"/>
  <c r="J76" i="1"/>
  <c r="J68" i="1"/>
  <c r="J60" i="1"/>
  <c r="K60" i="1" s="1"/>
  <c r="J52" i="1"/>
  <c r="J44" i="1"/>
  <c r="J36" i="1"/>
  <c r="K36" i="1" s="1"/>
  <c r="J28" i="1"/>
  <c r="K28" i="1" s="1"/>
  <c r="J20" i="1"/>
  <c r="J10" i="1"/>
  <c r="K10" i="1" s="1"/>
  <c r="J210" i="1"/>
  <c r="K210" i="1" s="1"/>
  <c r="J202" i="1"/>
  <c r="K202" i="1" s="1"/>
  <c r="J194" i="1"/>
  <c r="K194" i="1" s="1"/>
  <c r="J186" i="1"/>
  <c r="K186" i="1" s="1"/>
  <c r="J178" i="1"/>
  <c r="J170" i="1"/>
  <c r="K170" i="1" s="1"/>
  <c r="J162" i="1"/>
  <c r="K162" i="1" s="1"/>
  <c r="J154" i="1"/>
  <c r="K154" i="1" s="1"/>
  <c r="J146" i="1"/>
  <c r="K146" i="1" s="1"/>
  <c r="J138" i="1"/>
  <c r="K138" i="1" s="1"/>
  <c r="J130" i="1"/>
  <c r="K130" i="1" s="1"/>
  <c r="J122" i="1"/>
  <c r="K122" i="1" s="1"/>
  <c r="J114" i="1"/>
  <c r="J106" i="1"/>
  <c r="K106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J42" i="1"/>
  <c r="K42" i="1" s="1"/>
  <c r="J34" i="1"/>
  <c r="K34" i="1" s="1"/>
  <c r="J26" i="1"/>
  <c r="K26" i="1" s="1"/>
  <c r="J18" i="1"/>
  <c r="J12" i="1"/>
  <c r="L191" i="1" l="1"/>
  <c r="L141" i="1"/>
  <c r="K141" i="1"/>
  <c r="L143" i="1"/>
  <c r="L159" i="1"/>
  <c r="L199" i="1"/>
  <c r="K47" i="1"/>
  <c r="L47" i="1" s="1"/>
  <c r="L111" i="1"/>
  <c r="L205" i="1"/>
  <c r="K127" i="1"/>
  <c r="L127" i="1" s="1"/>
  <c r="K37" i="1"/>
  <c r="L37" i="1" s="1"/>
  <c r="K173" i="1"/>
  <c r="L173" i="1" s="1"/>
  <c r="K111" i="1"/>
  <c r="L135" i="1"/>
  <c r="K135" i="1"/>
  <c r="K69" i="1"/>
  <c r="L69" i="1" s="1"/>
  <c r="K143" i="1"/>
  <c r="L95" i="1"/>
  <c r="K167" i="1"/>
  <c r="L167" i="1" s="1"/>
  <c r="K159" i="1"/>
  <c r="K12" i="1"/>
  <c r="L12" i="1" s="1"/>
  <c r="L73" i="1"/>
  <c r="L58" i="1"/>
  <c r="L186" i="1"/>
  <c r="L108" i="1"/>
  <c r="K73" i="1"/>
  <c r="K59" i="1"/>
  <c r="L59" i="1" s="1"/>
  <c r="L41" i="1"/>
  <c r="L131" i="1"/>
  <c r="L195" i="1"/>
  <c r="L122" i="1"/>
  <c r="K108" i="1"/>
  <c r="L66" i="1"/>
  <c r="L130" i="1"/>
  <c r="L194" i="1"/>
  <c r="L116" i="1"/>
  <c r="K193" i="1"/>
  <c r="L193" i="1" s="1"/>
  <c r="K172" i="1"/>
  <c r="L172" i="1" s="1"/>
  <c r="K116" i="1"/>
  <c r="L17" i="1"/>
  <c r="L49" i="1"/>
  <c r="L81" i="1"/>
  <c r="L113" i="1"/>
  <c r="L145" i="1"/>
  <c r="L177" i="1"/>
  <c r="L179" i="1"/>
  <c r="K187" i="1"/>
  <c r="L187" i="1" s="1"/>
  <c r="L35" i="1"/>
  <c r="L67" i="1"/>
  <c r="L107" i="1"/>
  <c r="L163" i="1"/>
  <c r="L180" i="1"/>
  <c r="K44" i="1"/>
  <c r="L44" i="1" s="1"/>
  <c r="L137" i="1"/>
  <c r="L91" i="1"/>
  <c r="L124" i="1"/>
  <c r="L209" i="1"/>
  <c r="K100" i="1"/>
  <c r="L100" i="1" s="1"/>
  <c r="L138" i="1"/>
  <c r="K164" i="1"/>
  <c r="L164" i="1" s="1"/>
  <c r="L18" i="1"/>
  <c r="K52" i="1"/>
  <c r="L52" i="1" s="1"/>
  <c r="K15" i="1"/>
  <c r="L15" i="1" s="1"/>
  <c r="L36" i="1"/>
  <c r="L105" i="1"/>
  <c r="L74" i="1"/>
  <c r="L210" i="1"/>
  <c r="L26" i="1"/>
  <c r="L90" i="1"/>
  <c r="L154" i="1"/>
  <c r="L10" i="1"/>
  <c r="L140" i="1"/>
  <c r="L13" i="1"/>
  <c r="K155" i="1"/>
  <c r="L155" i="1" s="1"/>
  <c r="K212" i="1"/>
  <c r="L212" i="1" s="1"/>
  <c r="K25" i="1"/>
  <c r="L25" i="1" s="1"/>
  <c r="K57" i="1"/>
  <c r="L57" i="1" s="1"/>
  <c r="K89" i="1"/>
  <c r="L89" i="1" s="1"/>
  <c r="K121" i="1"/>
  <c r="L121" i="1" s="1"/>
  <c r="K153" i="1"/>
  <c r="L153" i="1" s="1"/>
  <c r="K185" i="1"/>
  <c r="L185" i="1" s="1"/>
  <c r="L99" i="1"/>
  <c r="K43" i="1"/>
  <c r="L43" i="1" s="1"/>
  <c r="K75" i="1"/>
  <c r="L75" i="1" s="1"/>
  <c r="K115" i="1"/>
  <c r="L115" i="1" s="1"/>
  <c r="K203" i="1"/>
  <c r="L203" i="1" s="1"/>
  <c r="L169" i="1"/>
  <c r="L27" i="1"/>
  <c r="L202" i="1"/>
  <c r="L204" i="1"/>
  <c r="L146" i="1"/>
  <c r="L34" i="1"/>
  <c r="L98" i="1"/>
  <c r="L162" i="1"/>
  <c r="L84" i="1"/>
  <c r="L148" i="1"/>
  <c r="L161" i="1"/>
  <c r="K132" i="1"/>
  <c r="L132" i="1" s="1"/>
  <c r="L51" i="1"/>
  <c r="K20" i="1"/>
  <c r="L20" i="1" s="1"/>
  <c r="K196" i="1"/>
  <c r="L196" i="1" s="1"/>
  <c r="L60" i="1"/>
  <c r="L82" i="1"/>
  <c r="L42" i="1"/>
  <c r="L106" i="1"/>
  <c r="L170" i="1"/>
  <c r="L28" i="1"/>
  <c r="L92" i="1"/>
  <c r="L156" i="1"/>
  <c r="K76" i="1"/>
  <c r="L76" i="1" s="1"/>
  <c r="K211" i="1"/>
  <c r="L211" i="1" s="1"/>
  <c r="L171" i="1"/>
  <c r="K33" i="1"/>
  <c r="L33" i="1" s="1"/>
  <c r="K65" i="1"/>
  <c r="L65" i="1" s="1"/>
  <c r="K97" i="1"/>
  <c r="L97" i="1" s="1"/>
  <c r="K129" i="1"/>
  <c r="L129" i="1" s="1"/>
  <c r="K161" i="1"/>
  <c r="K201" i="1"/>
  <c r="L201" i="1" s="1"/>
  <c r="L188" i="1"/>
  <c r="K50" i="1"/>
  <c r="L50" i="1" s="1"/>
  <c r="K114" i="1"/>
  <c r="L114" i="1" s="1"/>
  <c r="K178" i="1"/>
  <c r="L178" i="1" s="1"/>
  <c r="L139" i="1"/>
  <c r="K19" i="1"/>
  <c r="L19" i="1" s="1"/>
  <c r="K51" i="1"/>
  <c r="K83" i="1"/>
  <c r="L83" i="1" s="1"/>
  <c r="K123" i="1"/>
  <c r="L123" i="1" s="1"/>
  <c r="K68" i="1"/>
  <c r="L68" i="1" s="1"/>
  <c r="K147" i="1"/>
  <c r="L147" i="1" s="1"/>
  <c r="K14" i="1"/>
  <c r="L14" i="1" s="1"/>
</calcChain>
</file>

<file path=xl/sharedStrings.xml><?xml version="1.0" encoding="utf-8"?>
<sst xmlns="http://schemas.openxmlformats.org/spreadsheetml/2006/main" count="14" uniqueCount="14">
  <si>
    <t>Organic</t>
  </si>
  <si>
    <t>a</t>
  </si>
  <si>
    <t>b</t>
  </si>
  <si>
    <t>c</t>
  </si>
  <si>
    <t>d</t>
  </si>
  <si>
    <t>Semi-Detached</t>
  </si>
  <si>
    <t>Embedded</t>
  </si>
  <si>
    <t>Development Time/Time</t>
  </si>
  <si>
    <t>Average Staff Required/Person Required</t>
  </si>
  <si>
    <t>Effort/E</t>
  </si>
  <si>
    <t>Input  (Basic Model)</t>
  </si>
  <si>
    <t>Model Type</t>
  </si>
  <si>
    <t xml:space="preserve">KLOC Values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</si>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</sst>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Fill="1"/>
    <xf numFmtId="0" fontId="0" fillId="0" borderId="0" xfId="0" applyFill="1"/>
    <xf numFmtId="0" fontId="1" fillId="0" borderId="3" xfId="0" applyFont="1" applyBorder="1"/>
    <xf numFmtId="0" fontId="1" fillId="0" borderId="6" xfId="0" applyFont="1" applyBorder="1"/>
    <xf numFmtId="17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5</xdr:row>
      <xdr:rowOff>133350</xdr:rowOff>
    </xdr:from>
    <xdr:to>
      <xdr:col>5</xdr:col>
      <xdr:colOff>850900</xdr:colOff>
      <xdr:row>20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0C8C4-958F-47EB-86AE-09DC8B0D0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073150"/>
          <a:ext cx="3873500" cy="281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14BC-EF91-4BE9-B692-9F2C9EE7A916}">
  <dimension ref="B1:M216"/>
  <sheetViews>
    <sheetView tabSelected="1" topLeftCell="A7" workbookViewId="0">
      <selection activeCell="H10" sqref="H10"/>
    </sheetView>
  </sheetViews>
  <sheetFormatPr defaultRowHeight="14.5" x14ac:dyDescent="0.35"/>
  <cols>
    <col min="6" max="6" width="19.6328125" customWidth="1"/>
    <col min="7" max="7" width="13.08984375" customWidth="1"/>
    <col min="8" max="8" width="13.6328125" customWidth="1"/>
    <col min="9" max="9" width="15.26953125" customWidth="1"/>
    <col min="10" max="10" width="11.7265625" customWidth="1"/>
    <col min="11" max="11" width="22.1796875" customWidth="1"/>
    <col min="12" max="12" width="34.08984375" customWidth="1"/>
    <col min="13" max="13" width="34.26953125" customWidth="1"/>
  </cols>
  <sheetData>
    <row r="1" spans="2:13" ht="15" thickBot="1" x14ac:dyDescent="0.4">
      <c r="B1" s="10"/>
      <c r="C1" s="10"/>
      <c r="D1" s="11"/>
      <c r="F1" s="2"/>
      <c r="G1" s="2"/>
      <c r="H1" s="2"/>
      <c r="I1" s="2"/>
      <c r="J1" s="2"/>
    </row>
    <row r="2" spans="2:13" ht="15" thickBot="1" x14ac:dyDescent="0.4">
      <c r="E2" s="2"/>
      <c r="F2" s="9" t="s">
        <v>10</v>
      </c>
      <c r="G2" s="4" t="s">
        <v>1</v>
      </c>
      <c r="H2" s="4" t="s">
        <v>2</v>
      </c>
      <c r="I2" s="4" t="s">
        <v>3</v>
      </c>
      <c r="J2" s="7" t="s">
        <v>4</v>
      </c>
      <c r="K2" s="8"/>
      <c r="L2" s="8"/>
      <c r="M2" s="8"/>
    </row>
    <row r="3" spans="2:13" x14ac:dyDescent="0.35">
      <c r="E3" s="2"/>
      <c r="F3" s="5" t="s">
        <v>0</v>
      </c>
      <c r="G3" s="5">
        <v>2.4</v>
      </c>
      <c r="H3" s="5">
        <v>1.05</v>
      </c>
      <c r="I3" s="5">
        <v>2.5</v>
      </c>
      <c r="J3" s="5">
        <v>0.38</v>
      </c>
      <c r="K3" s="3"/>
      <c r="L3" s="3"/>
      <c r="M3" s="3"/>
    </row>
    <row r="4" spans="2:13" x14ac:dyDescent="0.35">
      <c r="E4" s="2"/>
      <c r="F4" s="2" t="s">
        <v>5</v>
      </c>
      <c r="G4" s="2">
        <v>3</v>
      </c>
      <c r="H4" s="2">
        <v>1.1200000000000001</v>
      </c>
      <c r="I4" s="2">
        <v>2.5</v>
      </c>
      <c r="J4" s="2">
        <v>0.35</v>
      </c>
      <c r="K4" s="3"/>
      <c r="L4" s="3"/>
      <c r="M4" s="3"/>
    </row>
    <row r="5" spans="2:13" ht="15" thickBot="1" x14ac:dyDescent="0.4">
      <c r="E5" s="2"/>
      <c r="F5" s="6" t="s">
        <v>6</v>
      </c>
      <c r="G5" s="6">
        <v>3.6</v>
      </c>
      <c r="H5" s="6">
        <v>1.2</v>
      </c>
      <c r="I5" s="6">
        <v>2.5</v>
      </c>
      <c r="J5" s="6">
        <v>0.32</v>
      </c>
      <c r="K5" s="3"/>
      <c r="L5" s="3"/>
      <c r="M5" s="3"/>
    </row>
    <row r="6" spans="2:13" x14ac:dyDescent="0.35">
      <c r="F6" s="2"/>
      <c r="G6" s="2"/>
      <c r="H6" s="2"/>
      <c r="I6" s="2"/>
      <c r="J6" s="2"/>
    </row>
    <row r="8" spans="2:13" ht="15" thickBot="1" x14ac:dyDescent="0.4">
      <c r="G8" s="6"/>
      <c r="H8" s="6"/>
      <c r="I8" s="6"/>
      <c r="J8" s="6"/>
      <c r="K8" s="6"/>
      <c r="L8" s="6"/>
    </row>
    <row r="9" spans="2:13" ht="15" thickBot="1" x14ac:dyDescent="0.4">
      <c r="G9" s="12" t="s">
        <v>13</v>
      </c>
      <c r="H9" s="12" t="s">
        <v>12</v>
      </c>
      <c r="I9" s="12" t="s">
        <v>11</v>
      </c>
      <c r="J9" s="12" t="s">
        <v>9</v>
      </c>
      <c r="K9" s="12" t="s">
        <v>7</v>
      </c>
      <c r="L9" s="13" t="s">
        <v>8</v>
      </c>
    </row>
    <row r="10" spans="2:13" x14ac:dyDescent="0.35">
      <c r="G10">
        <v>1</v>
      </c>
      <c r="H10">
        <v>428</v>
      </c>
      <c r="I10" t="str">
        <f>IF(AND(H10&gt;=2, H10&lt;=50), "Organic", IF(AND(H10&gt;50, H10&lt;= 300), "Semi-Detached", "Embedded"))</f>
        <v>Embedded</v>
      </c>
      <c r="J10" s="1">
        <f>IF(I10="Organic", $G$3*(H10)^$H$3, IF(I10="Semi-Detached", $G$4*(H10)^$H$4, $G$5*(H10)^$H$5))</f>
        <v>5176.4857592302396</v>
      </c>
      <c r="K10" s="1">
        <f>IF(I10="Organic",$I$3*(J10)^$J$3, IF(I10="Semi-Detached",$I$4*(J10)^$J$4,$I$5*(J10)^$J$5))</f>
        <v>38.586129384656168</v>
      </c>
      <c r="L10" s="1">
        <f>J10/K10</f>
        <v>134.15405592064067</v>
      </c>
    </row>
    <row r="11" spans="2:13" x14ac:dyDescent="0.35">
      <c r="G11">
        <v>2</v>
      </c>
      <c r="H11">
        <v>536</v>
      </c>
      <c r="I11" t="str">
        <f t="shared" ref="I11:I74" si="0">IF(AND(H11&gt;=2, H11&lt;=50), "Organic", IF(AND(H11&gt;50, H11&lt;= 300), "Semi-Detached", "Embedded"))</f>
        <v>Embedded</v>
      </c>
      <c r="J11" s="1">
        <f>IF(I11="Organic", $G$3*(H11)^$H$3, IF(I11="Semi-Detached", $G$4*(H11)^$H$4, $G$5*(H11)^$H$5))</f>
        <v>6781.1015534448852</v>
      </c>
      <c r="K11" s="1">
        <f>IF(I11="Organic",$I$3*(J11)^$J$3, IF(I11="Semi-Detached",$I$4*(J11)^$J$4,$I$5*(J11)^$J$5))</f>
        <v>42.068409055042288</v>
      </c>
      <c r="L11" s="1">
        <f t="shared" ref="L11:L74" si="1">J11/K11</f>
        <v>161.19225104454259</v>
      </c>
    </row>
    <row r="12" spans="2:13" x14ac:dyDescent="0.35">
      <c r="G12">
        <v>3</v>
      </c>
      <c r="H12">
        <v>386</v>
      </c>
      <c r="I12" t="str">
        <f t="shared" si="0"/>
        <v>Embedded</v>
      </c>
      <c r="J12" s="1">
        <f>IF(I12="Organic", $G$3*(H12)^$H$3, IF(I12="Semi-Detached", $G$4*(H12)^$H$4, $G$5*(H12)^$H$5))</f>
        <v>4573.0638631308675</v>
      </c>
      <c r="K12" s="1">
        <f>IF(I12="Organic",$I$3*(J12)^$J$3, IF(I12="Semi-Detached",$I$4*(J12)^$J$4,$I$5*(J12)^$J$5))</f>
        <v>37.085687455021471</v>
      </c>
      <c r="L12" s="1">
        <f t="shared" si="1"/>
        <v>123.31074807975997</v>
      </c>
    </row>
    <row r="13" spans="2:13" x14ac:dyDescent="0.35">
      <c r="G13">
        <v>4</v>
      </c>
      <c r="H13">
        <v>216</v>
      </c>
      <c r="I13" t="str">
        <f t="shared" si="0"/>
        <v>Semi-Detached</v>
      </c>
      <c r="J13" s="1">
        <f>IF(I13="Organic", $G$3*(H13)^$H$3, IF(I13="Semi-Detached", $G$4*(H13)^$H$4, $G$5*(H13)^$H$5))</f>
        <v>1235.1208583354608</v>
      </c>
      <c r="K13" s="1">
        <f>IF(I13="Organic",$I$3*(J13)^$J$3, IF(I13="Semi-Detached",$I$4*(J13)^$J$4,$I$5*(J13)^$J$5))</f>
        <v>30.202181857861241</v>
      </c>
      <c r="L13" s="1">
        <f t="shared" si="1"/>
        <v>40.895087121461543</v>
      </c>
    </row>
    <row r="14" spans="2:13" x14ac:dyDescent="0.35">
      <c r="G14">
        <v>5</v>
      </c>
      <c r="H14">
        <v>361</v>
      </c>
      <c r="I14" t="str">
        <f t="shared" si="0"/>
        <v>Embedded</v>
      </c>
      <c r="J14" s="1">
        <f>IF(I14="Organic", $G$3*(H14)^$H$3, IF(I14="Semi-Detached", $G$4*(H14)^$H$4, $G$5*(H14)^$H$5))</f>
        <v>4219.9872911999119</v>
      </c>
      <c r="K14" s="1">
        <f>IF(I14="Organic",$I$3*(J14)^$J$3, IF(I14="Semi-Detached",$I$4*(J14)^$J$4,$I$5*(J14)^$J$5))</f>
        <v>36.144279708517523</v>
      </c>
      <c r="L14" s="1">
        <f t="shared" si="1"/>
        <v>116.75394627397866</v>
      </c>
    </row>
    <row r="15" spans="2:13" x14ac:dyDescent="0.35">
      <c r="G15">
        <v>6</v>
      </c>
      <c r="H15">
        <v>31</v>
      </c>
      <c r="I15" t="str">
        <f t="shared" si="0"/>
        <v>Organic</v>
      </c>
      <c r="J15" s="1">
        <f>IF(I15="Organic", $G$3*(H15)^$H$3, IF(I15="Semi-Detached", $G$4*(H15)^$H$4, $G$5*(H15)^$H$5))</f>
        <v>88.336669282148762</v>
      </c>
      <c r="K15" s="1">
        <f>IF(I15="Organic",$I$3*(J15)^$J$3, IF(I15="Semi-Detached",$I$4*(J15)^$J$4,$I$5*(J15)^$J$5))</f>
        <v>13.723775225530106</v>
      </c>
      <c r="L15" s="1">
        <f t="shared" si="1"/>
        <v>6.4367615929629594</v>
      </c>
    </row>
    <row r="16" spans="2:13" x14ac:dyDescent="0.35">
      <c r="G16">
        <v>7</v>
      </c>
      <c r="H16">
        <v>152</v>
      </c>
      <c r="I16" t="str">
        <f t="shared" si="0"/>
        <v>Semi-Detached</v>
      </c>
      <c r="J16" s="1">
        <f t="shared" ref="J16:J79" si="2">IF(I16="Organic", $G$3*(H16)^$H$3, IF(I16="Semi-Detached", $G$4*(H16)^$H$4, $G$5*(H16)^$H$5))</f>
        <v>833.27062721581706</v>
      </c>
      <c r="K16" s="1">
        <f>IF(I16="Organic",$I$3*(J16)^$J$3, IF(I16="Semi-Detached",$I$4*(J16)^$J$4,$I$5*(J16)^$J$5))</f>
        <v>26.315712574427689</v>
      </c>
      <c r="L16" s="1">
        <f t="shared" si="1"/>
        <v>31.664376362947067</v>
      </c>
    </row>
    <row r="17" spans="7:12" x14ac:dyDescent="0.35">
      <c r="G17">
        <v>8</v>
      </c>
      <c r="H17">
        <v>81</v>
      </c>
      <c r="I17" t="str">
        <f t="shared" si="0"/>
        <v>Semi-Detached</v>
      </c>
      <c r="J17" s="1">
        <f t="shared" si="2"/>
        <v>411.7413421593331</v>
      </c>
      <c r="K17" s="1">
        <f>IF(I17="Organic",$I$3*(J17)^$J$3, IF(I17="Semi-Detached",$I$4*(J17)^$J$4,$I$5*(J17)^$J$5))</f>
        <v>20.56167901774014</v>
      </c>
      <c r="L17" s="1">
        <f t="shared" si="1"/>
        <v>20.024694569159077</v>
      </c>
    </row>
    <row r="18" spans="7:12" x14ac:dyDescent="0.35">
      <c r="G18">
        <v>9</v>
      </c>
      <c r="H18">
        <v>547</v>
      </c>
      <c r="I18" t="str">
        <f t="shared" si="0"/>
        <v>Embedded</v>
      </c>
      <c r="J18" s="1">
        <f t="shared" si="2"/>
        <v>6948.4396903516117</v>
      </c>
      <c r="K18" s="1">
        <f>IF(I18="Organic",$I$3*(J18)^$J$3, IF(I18="Semi-Detached",$I$4*(J18)^$J$4,$I$5*(J18)^$J$5))</f>
        <v>42.39786056329784</v>
      </c>
      <c r="L18" s="1">
        <f t="shared" si="1"/>
        <v>163.88656403966294</v>
      </c>
    </row>
    <row r="19" spans="7:12" x14ac:dyDescent="0.35">
      <c r="G19">
        <v>10</v>
      </c>
      <c r="H19">
        <v>394</v>
      </c>
      <c r="I19" t="str">
        <f t="shared" si="0"/>
        <v>Embedded</v>
      </c>
      <c r="J19" s="1">
        <f t="shared" si="2"/>
        <v>4687.0325217851014</v>
      </c>
      <c r="K19" s="1">
        <f>IF(I19="Organic",$I$3*(J19)^$J$3, IF(I19="Semi-Detached",$I$4*(J19)^$J$4,$I$5*(J19)^$J$5))</f>
        <v>37.378972421664251</v>
      </c>
      <c r="L19" s="1">
        <f t="shared" si="1"/>
        <v>125.39222504331266</v>
      </c>
    </row>
    <row r="20" spans="7:12" x14ac:dyDescent="0.35">
      <c r="G20">
        <v>11</v>
      </c>
      <c r="H20">
        <v>648</v>
      </c>
      <c r="I20" t="str">
        <f t="shared" si="0"/>
        <v>Embedded</v>
      </c>
      <c r="J20" s="1">
        <f t="shared" si="2"/>
        <v>8515.1540206108184</v>
      </c>
      <c r="K20" s="1">
        <f>IF(I20="Organic",$I$3*(J20)^$J$3, IF(I20="Semi-Detached",$I$4*(J20)^$J$4,$I$5*(J20)^$J$5))</f>
        <v>45.24823164986384</v>
      </c>
      <c r="L20" s="1">
        <f t="shared" si="1"/>
        <v>188.18755363750094</v>
      </c>
    </row>
    <row r="21" spans="7:12" x14ac:dyDescent="0.35">
      <c r="G21">
        <v>12</v>
      </c>
      <c r="H21">
        <v>393</v>
      </c>
      <c r="I21" t="str">
        <f t="shared" si="0"/>
        <v>Embedded</v>
      </c>
      <c r="J21" s="1">
        <f t="shared" si="2"/>
        <v>4672.7609214392414</v>
      </c>
      <c r="K21" s="1">
        <f>IF(I21="Organic",$I$3*(J21)^$J$3, IF(I21="Semi-Detached",$I$4*(J21)^$J$4,$I$5*(J21)^$J$5))</f>
        <v>37.342513636643353</v>
      </c>
      <c r="L21" s="1">
        <f t="shared" si="1"/>
        <v>125.13246877023212</v>
      </c>
    </row>
    <row r="22" spans="7:12" x14ac:dyDescent="0.35">
      <c r="G22">
        <v>13</v>
      </c>
      <c r="H22">
        <v>609</v>
      </c>
      <c r="I22" t="str">
        <f t="shared" si="0"/>
        <v>Embedded</v>
      </c>
      <c r="J22" s="1">
        <f t="shared" si="2"/>
        <v>7903.9330319541159</v>
      </c>
      <c r="K22" s="1">
        <f>IF(I22="Organic",$I$3*(J22)^$J$3, IF(I22="Semi-Detached",$I$4*(J22)^$J$4,$I$5*(J22)^$J$5))</f>
        <v>44.182455558648293</v>
      </c>
      <c r="L22" s="1">
        <f t="shared" si="1"/>
        <v>178.89302285298166</v>
      </c>
    </row>
    <row r="23" spans="7:12" x14ac:dyDescent="0.35">
      <c r="G23">
        <v>14</v>
      </c>
      <c r="H23">
        <v>696</v>
      </c>
      <c r="I23" t="str">
        <f t="shared" si="0"/>
        <v>Embedded</v>
      </c>
      <c r="J23" s="1">
        <f t="shared" si="2"/>
        <v>9277.5560819947295</v>
      </c>
      <c r="K23" s="1">
        <f>IF(I23="Organic",$I$3*(J23)^$J$3, IF(I23="Semi-Detached",$I$4*(J23)^$J$4,$I$5*(J23)^$J$5))</f>
        <v>46.50704618576961</v>
      </c>
      <c r="L23" s="1">
        <f t="shared" si="1"/>
        <v>199.48710664048815</v>
      </c>
    </row>
    <row r="24" spans="7:12" x14ac:dyDescent="0.35">
      <c r="G24">
        <v>15</v>
      </c>
      <c r="H24">
        <v>312</v>
      </c>
      <c r="I24" t="str">
        <f t="shared" si="0"/>
        <v>Embedded</v>
      </c>
      <c r="J24" s="1">
        <f t="shared" si="2"/>
        <v>3542.3218141405209</v>
      </c>
      <c r="K24" s="1">
        <f>IF(I24="Organic",$I$3*(J24)^$J$3, IF(I24="Semi-Detached",$I$4*(J24)^$J$4,$I$5*(J24)^$J$5))</f>
        <v>34.175287205543427</v>
      </c>
      <c r="L24" s="1">
        <f t="shared" si="1"/>
        <v>103.65155946856055</v>
      </c>
    </row>
    <row r="25" spans="7:12" x14ac:dyDescent="0.35">
      <c r="G25">
        <v>16</v>
      </c>
      <c r="H25">
        <v>79</v>
      </c>
      <c r="I25" t="str">
        <f t="shared" si="0"/>
        <v>Semi-Detached</v>
      </c>
      <c r="J25" s="1">
        <f t="shared" si="2"/>
        <v>400.37190731599861</v>
      </c>
      <c r="K25" s="1">
        <f>IF(I25="Organic",$I$3*(J25)^$J$3, IF(I25="Semi-Detached",$I$4*(J25)^$J$4,$I$5*(J25)^$J$5))</f>
        <v>20.361148324018352</v>
      </c>
      <c r="L25" s="1">
        <f t="shared" si="1"/>
        <v>19.663522947952458</v>
      </c>
    </row>
    <row r="26" spans="7:12" x14ac:dyDescent="0.35">
      <c r="G26">
        <v>17</v>
      </c>
      <c r="H26">
        <v>261</v>
      </c>
      <c r="I26" t="str">
        <f t="shared" si="0"/>
        <v>Semi-Detached</v>
      </c>
      <c r="J26" s="1">
        <f t="shared" si="2"/>
        <v>1526.7172863214062</v>
      </c>
      <c r="K26" s="1">
        <f>IF(I26="Organic",$I$3*(J26)^$J$3, IF(I26="Semi-Detached",$I$4*(J26)^$J$4,$I$5*(J26)^$J$5))</f>
        <v>32.527862592015829</v>
      </c>
      <c r="L26" s="1">
        <f t="shared" si="1"/>
        <v>46.935678051472976</v>
      </c>
    </row>
    <row r="27" spans="7:12" x14ac:dyDescent="0.35">
      <c r="G27">
        <v>18</v>
      </c>
      <c r="H27">
        <v>737</v>
      </c>
      <c r="I27" t="str">
        <f t="shared" si="0"/>
        <v>Embedded</v>
      </c>
      <c r="J27" s="1">
        <f t="shared" si="2"/>
        <v>9937.1875413587113</v>
      </c>
      <c r="K27" s="1">
        <f>IF(I27="Organic",$I$3*(J27)^$J$3, IF(I27="Semi-Detached",$I$4*(J27)^$J$4,$I$5*(J27)^$J$5))</f>
        <v>47.540563404189072</v>
      </c>
      <c r="L27" s="1">
        <f t="shared" si="1"/>
        <v>209.0254475293637</v>
      </c>
    </row>
    <row r="28" spans="7:12" x14ac:dyDescent="0.35">
      <c r="G28">
        <v>19</v>
      </c>
      <c r="H28">
        <v>397</v>
      </c>
      <c r="I28" t="str">
        <f t="shared" si="0"/>
        <v>Embedded</v>
      </c>
      <c r="J28" s="1">
        <f t="shared" si="2"/>
        <v>4729.8907420492696</v>
      </c>
      <c r="K28" s="1">
        <f>IF(I28="Organic",$I$3*(J28)^$J$3, IF(I28="Semi-Detached",$I$4*(J28)^$J$4,$I$5*(J28)^$J$5))</f>
        <v>37.488007963968712</v>
      </c>
      <c r="L28" s="1">
        <f t="shared" si="1"/>
        <v>126.1707676384236</v>
      </c>
    </row>
    <row r="29" spans="7:12" x14ac:dyDescent="0.35">
      <c r="G29">
        <v>20</v>
      </c>
      <c r="H29">
        <v>590</v>
      </c>
      <c r="I29" t="str">
        <f t="shared" si="0"/>
        <v>Embedded</v>
      </c>
      <c r="J29" s="1">
        <f t="shared" si="2"/>
        <v>7608.9532319217851</v>
      </c>
      <c r="K29" s="1">
        <f>IF(I29="Organic",$I$3*(J29)^$J$3, IF(I29="Semi-Detached",$I$4*(J29)^$J$4,$I$5*(J29)^$J$5))</f>
        <v>43.647963089980443</v>
      </c>
      <c r="L29" s="1">
        <f t="shared" si="1"/>
        <v>174.32550555076074</v>
      </c>
    </row>
    <row r="30" spans="7:12" x14ac:dyDescent="0.35">
      <c r="G30">
        <v>21</v>
      </c>
      <c r="H30">
        <v>610</v>
      </c>
      <c r="I30" t="str">
        <f t="shared" si="0"/>
        <v>Embedded</v>
      </c>
      <c r="J30" s="1">
        <f t="shared" si="2"/>
        <v>7919.5098404633445</v>
      </c>
      <c r="K30" s="1">
        <f>IF(I30="Organic",$I$3*(J30)^$J$3, IF(I30="Semi-Detached",$I$4*(J30)^$J$4,$I$5*(J30)^$J$5))</f>
        <v>44.210300369778622</v>
      </c>
      <c r="L30" s="1">
        <f t="shared" si="1"/>
        <v>179.13268569143179</v>
      </c>
    </row>
    <row r="31" spans="7:12" x14ac:dyDescent="0.35">
      <c r="G31">
        <v>22</v>
      </c>
      <c r="H31">
        <v>200</v>
      </c>
      <c r="I31" t="str">
        <f t="shared" si="0"/>
        <v>Semi-Detached</v>
      </c>
      <c r="J31" s="1">
        <f t="shared" si="2"/>
        <v>1133.117246837174</v>
      </c>
      <c r="K31" s="1">
        <f>IF(I31="Organic",$I$3*(J31)^$J$3, IF(I31="Semi-Detached",$I$4*(J31)^$J$4,$I$5*(J31)^$J$5))</f>
        <v>29.304627555346542</v>
      </c>
      <c r="L31" s="1">
        <f t="shared" si="1"/>
        <v>38.666836652235155</v>
      </c>
    </row>
    <row r="32" spans="7:12" x14ac:dyDescent="0.35">
      <c r="G32">
        <v>23</v>
      </c>
      <c r="H32">
        <v>303</v>
      </c>
      <c r="I32" t="str">
        <f t="shared" si="0"/>
        <v>Embedded</v>
      </c>
      <c r="J32" s="1">
        <f t="shared" si="2"/>
        <v>3420.0594470136148</v>
      </c>
      <c r="K32" s="1">
        <f>IF(I32="Organic",$I$3*(J32)^$J$3, IF(I32="Semi-Detached",$I$4*(J32)^$J$4,$I$5*(J32)^$J$5))</f>
        <v>33.793313576456057</v>
      </c>
      <c r="L32" s="1">
        <f t="shared" si="1"/>
        <v>101.20521147699421</v>
      </c>
    </row>
    <row r="33" spans="7:12" x14ac:dyDescent="0.35">
      <c r="G33">
        <v>24</v>
      </c>
      <c r="H33">
        <v>184</v>
      </c>
      <c r="I33" t="str">
        <f t="shared" si="0"/>
        <v>Semi-Detached</v>
      </c>
      <c r="J33" s="1">
        <f t="shared" si="2"/>
        <v>1032.0891595166649</v>
      </c>
      <c r="K33" s="1">
        <f>IF(I33="Organic",$I$3*(J33)^$J$3, IF(I33="Semi-Detached",$I$4*(J33)^$J$4,$I$5*(J33)^$J$5))</f>
        <v>28.362273094802784</v>
      </c>
      <c r="L33" s="1">
        <f t="shared" si="1"/>
        <v>36.389507853155429</v>
      </c>
    </row>
    <row r="34" spans="7:12" x14ac:dyDescent="0.35">
      <c r="G34">
        <v>25</v>
      </c>
      <c r="H34">
        <v>497</v>
      </c>
      <c r="I34" t="str">
        <f t="shared" si="0"/>
        <v>Embedded</v>
      </c>
      <c r="J34" s="1">
        <f t="shared" si="2"/>
        <v>6193.414795267332</v>
      </c>
      <c r="K34" s="1">
        <f>IF(I34="Organic",$I$3*(J34)^$J$3, IF(I34="Semi-Detached",$I$4*(J34)^$J$4,$I$5*(J34)^$J$5))</f>
        <v>40.865579530086293</v>
      </c>
      <c r="L34" s="1">
        <f t="shared" si="1"/>
        <v>151.55578035318405</v>
      </c>
    </row>
    <row r="35" spans="7:12" x14ac:dyDescent="0.35">
      <c r="G35">
        <v>26</v>
      </c>
      <c r="H35">
        <v>689</v>
      </c>
      <c r="I35" t="str">
        <f t="shared" si="0"/>
        <v>Embedded</v>
      </c>
      <c r="J35" s="1">
        <f t="shared" si="2"/>
        <v>9165.6984949745656</v>
      </c>
      <c r="K35" s="1">
        <f>IF(I35="Organic",$I$3*(J35)^$J$3, IF(I35="Semi-Detached",$I$4*(J35)^$J$4,$I$5*(J35)^$J$5))</f>
        <v>46.326873343043616</v>
      </c>
      <c r="L35" s="1">
        <f t="shared" si="1"/>
        <v>197.8484156939306</v>
      </c>
    </row>
    <row r="36" spans="7:12" x14ac:dyDescent="0.35">
      <c r="G36">
        <v>27</v>
      </c>
      <c r="H36">
        <v>224</v>
      </c>
      <c r="I36" t="str">
        <f t="shared" si="0"/>
        <v>Semi-Detached</v>
      </c>
      <c r="J36" s="1">
        <f t="shared" si="2"/>
        <v>1286.4681402528238</v>
      </c>
      <c r="K36" s="1">
        <f>IF(I36="Organic",$I$3*(J36)^$J$3, IF(I36="Semi-Detached",$I$4*(J36)^$J$4,$I$5*(J36)^$J$5))</f>
        <v>30.635831416309959</v>
      </c>
      <c r="L36" s="1">
        <f t="shared" si="1"/>
        <v>41.992271166759707</v>
      </c>
    </row>
    <row r="37" spans="7:12" x14ac:dyDescent="0.35">
      <c r="G37">
        <v>28</v>
      </c>
      <c r="H37">
        <v>389</v>
      </c>
      <c r="I37" t="str">
        <f t="shared" si="0"/>
        <v>Embedded</v>
      </c>
      <c r="J37" s="1">
        <f t="shared" si="2"/>
        <v>4615.7472791470191</v>
      </c>
      <c r="K37" s="1">
        <f>IF(I37="Organic",$I$3*(J37)^$J$3, IF(I37="Semi-Detached",$I$4*(J37)^$J$4,$I$5*(J37)^$J$5))</f>
        <v>37.196104214245352</v>
      </c>
      <c r="L37" s="1">
        <f t="shared" si="1"/>
        <v>124.09222354472493</v>
      </c>
    </row>
    <row r="38" spans="7:12" x14ac:dyDescent="0.35">
      <c r="G38">
        <v>29</v>
      </c>
      <c r="H38">
        <v>569</v>
      </c>
      <c r="I38" t="str">
        <f t="shared" si="0"/>
        <v>Embedded</v>
      </c>
      <c r="J38" s="1">
        <f t="shared" si="2"/>
        <v>7285.1285652434754</v>
      </c>
      <c r="K38" s="1">
        <f>IF(I38="Organic",$I$3*(J38)^$J$3, IF(I38="Semi-Detached",$I$4*(J38)^$J$4,$I$5*(J38)^$J$5))</f>
        <v>43.044723179210045</v>
      </c>
      <c r="L38" s="1">
        <f t="shared" si="1"/>
        <v>169.24556663805154</v>
      </c>
    </row>
    <row r="39" spans="7:12" x14ac:dyDescent="0.35">
      <c r="G39">
        <v>30</v>
      </c>
      <c r="H39">
        <v>668</v>
      </c>
      <c r="I39" t="str">
        <f t="shared" si="0"/>
        <v>Embedded</v>
      </c>
      <c r="J39" s="1">
        <f t="shared" si="2"/>
        <v>8831.4955763958478</v>
      </c>
      <c r="K39" s="1">
        <f>IF(I39="Organic",$I$3*(J39)^$J$3, IF(I39="Semi-Detached",$I$4*(J39)^$J$4,$I$5*(J39)^$J$5))</f>
        <v>45.77949214401977</v>
      </c>
      <c r="L39" s="1">
        <f t="shared" si="1"/>
        <v>192.91379529970422</v>
      </c>
    </row>
    <row r="40" spans="7:12" x14ac:dyDescent="0.35">
      <c r="G40">
        <v>31</v>
      </c>
      <c r="H40">
        <v>440</v>
      </c>
      <c r="I40" t="str">
        <f t="shared" si="0"/>
        <v>Embedded</v>
      </c>
      <c r="J40" s="1">
        <f t="shared" si="2"/>
        <v>5351.13259645584</v>
      </c>
      <c r="K40" s="1">
        <f>IF(I40="Organic",$I$3*(J40)^$J$3, IF(I40="Semi-Detached",$I$4*(J40)^$J$4,$I$5*(J40)^$J$5))</f>
        <v>38.998027095544728</v>
      </c>
      <c r="L40" s="1">
        <f t="shared" si="1"/>
        <v>137.21546947351015</v>
      </c>
    </row>
    <row r="41" spans="7:12" x14ac:dyDescent="0.35">
      <c r="G41">
        <v>32</v>
      </c>
      <c r="H41">
        <v>97</v>
      </c>
      <c r="I41" t="str">
        <f t="shared" si="0"/>
        <v>Semi-Detached</v>
      </c>
      <c r="J41" s="1">
        <f t="shared" si="2"/>
        <v>503.85502838031709</v>
      </c>
      <c r="K41" s="1">
        <f>IF(I41="Organic",$I$3*(J41)^$J$3, IF(I41="Semi-Detached",$I$4*(J41)^$J$4,$I$5*(J41)^$J$5))</f>
        <v>22.067186612148205</v>
      </c>
      <c r="L41" s="1">
        <f t="shared" si="1"/>
        <v>22.832771446403591</v>
      </c>
    </row>
    <row r="42" spans="7:12" x14ac:dyDescent="0.35">
      <c r="G42">
        <v>33</v>
      </c>
      <c r="H42">
        <v>227</v>
      </c>
      <c r="I42" t="str">
        <f t="shared" si="0"/>
        <v>Semi-Detached</v>
      </c>
      <c r="J42" s="1">
        <f t="shared" si="2"/>
        <v>1305.7806083542307</v>
      </c>
      <c r="K42" s="1">
        <f>IF(I42="Organic",$I$3*(J42)^$J$3, IF(I42="Semi-Detached",$I$4*(J42)^$J$4,$I$5*(J42)^$J$5))</f>
        <v>30.796019350515632</v>
      </c>
      <c r="L42" s="1">
        <f t="shared" si="1"/>
        <v>42.400954275681976</v>
      </c>
    </row>
    <row r="43" spans="7:12" x14ac:dyDescent="0.35">
      <c r="G43">
        <v>34</v>
      </c>
      <c r="H43">
        <v>54</v>
      </c>
      <c r="I43" t="str">
        <f t="shared" si="0"/>
        <v>Semi-Detached</v>
      </c>
      <c r="J43" s="1">
        <f t="shared" si="2"/>
        <v>261.45819924918305</v>
      </c>
      <c r="K43" s="1">
        <f>IF(I43="Organic",$I$3*(J43)^$J$3, IF(I43="Semi-Detached",$I$4*(J43)^$J$4,$I$5*(J43)^$J$5))</f>
        <v>17.540048975557227</v>
      </c>
      <c r="L43" s="1">
        <f t="shared" si="1"/>
        <v>14.906355142653005</v>
      </c>
    </row>
    <row r="44" spans="7:12" x14ac:dyDescent="0.35">
      <c r="G44">
        <v>35</v>
      </c>
      <c r="H44">
        <v>322</v>
      </c>
      <c r="I44" t="str">
        <f t="shared" si="0"/>
        <v>Embedded</v>
      </c>
      <c r="J44" s="1">
        <f t="shared" si="2"/>
        <v>3678.9979581944913</v>
      </c>
      <c r="K44" s="1">
        <f>IF(I44="Organic",$I$3*(J44)^$J$3, IF(I44="Semi-Detached",$I$4*(J44)^$J$4,$I$5*(J44)^$J$5))</f>
        <v>34.591824081249449</v>
      </c>
      <c r="L44" s="1">
        <f t="shared" si="1"/>
        <v>106.35455214946869</v>
      </c>
    </row>
    <row r="45" spans="7:12" x14ac:dyDescent="0.35">
      <c r="G45">
        <v>36</v>
      </c>
      <c r="H45">
        <v>261</v>
      </c>
      <c r="I45" t="str">
        <f t="shared" si="0"/>
        <v>Semi-Detached</v>
      </c>
      <c r="J45" s="1">
        <f t="shared" si="2"/>
        <v>1526.7172863214062</v>
      </c>
      <c r="K45" s="1">
        <f>IF(I45="Organic",$I$3*(J45)^$J$3, IF(I45="Semi-Detached",$I$4*(J45)^$J$4,$I$5*(J45)^$J$5))</f>
        <v>32.527862592015829</v>
      </c>
      <c r="L45" s="1">
        <f t="shared" si="1"/>
        <v>46.935678051472976</v>
      </c>
    </row>
    <row r="46" spans="7:12" x14ac:dyDescent="0.35">
      <c r="G46">
        <v>37</v>
      </c>
      <c r="H46">
        <v>324</v>
      </c>
      <c r="I46" t="str">
        <f t="shared" si="0"/>
        <v>Embedded</v>
      </c>
      <c r="J46" s="1">
        <f t="shared" si="2"/>
        <v>3706.4360645980023</v>
      </c>
      <c r="K46" s="1">
        <f>IF(I46="Organic",$I$3*(J46)^$J$3, IF(I46="Semi-Detached",$I$4*(J46)^$J$4,$I$5*(J46)^$J$5))</f>
        <v>34.674171495343444</v>
      </c>
      <c r="L46" s="1">
        <f t="shared" si="1"/>
        <v>106.89328410040761</v>
      </c>
    </row>
    <row r="47" spans="7:12" x14ac:dyDescent="0.35">
      <c r="G47">
        <v>38</v>
      </c>
      <c r="H47">
        <v>620</v>
      </c>
      <c r="I47" t="str">
        <f t="shared" si="0"/>
        <v>Embedded</v>
      </c>
      <c r="J47" s="1">
        <f t="shared" si="2"/>
        <v>8075.5577677343117</v>
      </c>
      <c r="K47" s="1">
        <f>IF(I47="Organic",$I$3*(J47)^$J$3, IF(I47="Semi-Detached",$I$4*(J47)^$J$4,$I$5*(J47)^$J$5))</f>
        <v>44.487214887320839</v>
      </c>
      <c r="L47" s="1">
        <f t="shared" si="1"/>
        <v>181.52536157159844</v>
      </c>
    </row>
    <row r="48" spans="7:12" x14ac:dyDescent="0.35">
      <c r="G48">
        <v>39</v>
      </c>
      <c r="H48">
        <v>402</v>
      </c>
      <c r="I48" t="str">
        <f t="shared" si="0"/>
        <v>Embedded</v>
      </c>
      <c r="J48" s="1">
        <f t="shared" si="2"/>
        <v>4801.4649670723311</v>
      </c>
      <c r="K48" s="1">
        <f>IF(I48="Organic",$I$3*(J48)^$J$3, IF(I48="Semi-Detached",$I$4*(J48)^$J$4,$I$5*(J48)^$J$5))</f>
        <v>37.668611612894715</v>
      </c>
      <c r="L48" s="1">
        <f t="shared" si="1"/>
        <v>127.46593945152718</v>
      </c>
    </row>
    <row r="49" spans="7:12" x14ac:dyDescent="0.35">
      <c r="G49">
        <v>40</v>
      </c>
      <c r="H49">
        <v>212</v>
      </c>
      <c r="I49" t="str">
        <f t="shared" si="0"/>
        <v>Semi-Detached</v>
      </c>
      <c r="J49" s="1">
        <f t="shared" si="2"/>
        <v>1209.5321564976582</v>
      </c>
      <c r="K49" s="1">
        <f>IF(I49="Organic",$I$3*(J49)^$J$3, IF(I49="Semi-Detached",$I$4*(J49)^$J$4,$I$5*(J49)^$J$5))</f>
        <v>29.981689717566731</v>
      </c>
      <c r="L49" s="1">
        <f t="shared" si="1"/>
        <v>40.342361217519198</v>
      </c>
    </row>
    <row r="50" spans="7:12" x14ac:dyDescent="0.35">
      <c r="G50">
        <v>41</v>
      </c>
      <c r="H50">
        <v>43</v>
      </c>
      <c r="I50" t="str">
        <f t="shared" si="0"/>
        <v>Organic</v>
      </c>
      <c r="J50" s="1">
        <f t="shared" si="2"/>
        <v>124.55269244188942</v>
      </c>
      <c r="K50" s="1">
        <f>IF(I50="Organic",$I$3*(J50)^$J$3, IF(I50="Semi-Detached",$I$4*(J50)^$J$4,$I$5*(J50)^$J$5))</f>
        <v>15.63774742532132</v>
      </c>
      <c r="L50" s="1">
        <f t="shared" si="1"/>
        <v>7.9648742913067059</v>
      </c>
    </row>
    <row r="51" spans="7:12" x14ac:dyDescent="0.35">
      <c r="G51">
        <v>42</v>
      </c>
      <c r="H51">
        <v>377</v>
      </c>
      <c r="I51" t="str">
        <f t="shared" si="0"/>
        <v>Embedded</v>
      </c>
      <c r="J51" s="1">
        <f t="shared" si="2"/>
        <v>4445.4130594886374</v>
      </c>
      <c r="K51" s="1">
        <f>IF(I51="Organic",$I$3*(J51)^$J$3, IF(I51="Semi-Detached",$I$4*(J51)^$J$4,$I$5*(J51)^$J$5))</f>
        <v>36.751230731920536</v>
      </c>
      <c r="L51" s="1">
        <f t="shared" si="1"/>
        <v>120.95956981455707</v>
      </c>
    </row>
    <row r="52" spans="7:12" x14ac:dyDescent="0.35">
      <c r="G52">
        <v>43</v>
      </c>
      <c r="H52">
        <v>306</v>
      </c>
      <c r="I52" t="str">
        <f t="shared" si="0"/>
        <v>Embedded</v>
      </c>
      <c r="J52" s="1">
        <f t="shared" si="2"/>
        <v>3460.7339429777135</v>
      </c>
      <c r="K52" s="1">
        <f>IF(I52="Organic",$I$3*(J52)^$J$3, IF(I52="Semi-Detached",$I$4*(J52)^$J$4,$I$5*(J52)^$J$5))</f>
        <v>33.921405356693313</v>
      </c>
      <c r="L52" s="1">
        <f t="shared" si="1"/>
        <v>102.02212752057595</v>
      </c>
    </row>
    <row r="53" spans="7:12" x14ac:dyDescent="0.35">
      <c r="G53">
        <v>44</v>
      </c>
      <c r="H53">
        <v>104</v>
      </c>
      <c r="I53" t="str">
        <f t="shared" si="0"/>
        <v>Semi-Detached</v>
      </c>
      <c r="J53" s="1">
        <f t="shared" si="2"/>
        <v>544.75170064772067</v>
      </c>
      <c r="K53" s="1">
        <f>IF(I53="Organic",$I$3*(J53)^$J$3, IF(I53="Semi-Detached",$I$4*(J53)^$J$4,$I$5*(J53)^$J$5))</f>
        <v>22.678248865695458</v>
      </c>
      <c r="L53" s="1">
        <f t="shared" si="1"/>
        <v>24.02088908512448</v>
      </c>
    </row>
    <row r="54" spans="7:12" x14ac:dyDescent="0.35">
      <c r="G54">
        <v>45</v>
      </c>
      <c r="H54">
        <v>149</v>
      </c>
      <c r="I54" t="str">
        <f t="shared" si="0"/>
        <v>Semi-Detached</v>
      </c>
      <c r="J54" s="1">
        <f t="shared" si="2"/>
        <v>814.87290095178514</v>
      </c>
      <c r="K54" s="1">
        <f>IF(I54="Organic",$I$3*(J54)^$J$3, IF(I54="Semi-Detached",$I$4*(J54)^$J$4,$I$5*(J54)^$J$5))</f>
        <v>26.110877366291618</v>
      </c>
      <c r="L54" s="1">
        <f t="shared" si="1"/>
        <v>31.208177707722772</v>
      </c>
    </row>
    <row r="55" spans="7:12" x14ac:dyDescent="0.35">
      <c r="G55">
        <v>46</v>
      </c>
      <c r="H55">
        <v>303</v>
      </c>
      <c r="I55" t="str">
        <f t="shared" si="0"/>
        <v>Embedded</v>
      </c>
      <c r="J55" s="1">
        <f t="shared" si="2"/>
        <v>3420.0594470136148</v>
      </c>
      <c r="K55" s="1">
        <f>IF(I55="Organic",$I$3*(J55)^$J$3, IF(I55="Semi-Detached",$I$4*(J55)^$J$4,$I$5*(J55)^$J$5))</f>
        <v>33.793313576456057</v>
      </c>
      <c r="L55" s="1">
        <f t="shared" si="1"/>
        <v>101.20521147699421</v>
      </c>
    </row>
    <row r="56" spans="7:12" x14ac:dyDescent="0.35">
      <c r="G56">
        <v>47</v>
      </c>
      <c r="H56">
        <v>519</v>
      </c>
      <c r="I56" t="str">
        <f t="shared" si="0"/>
        <v>Embedded</v>
      </c>
      <c r="J56" s="1">
        <f t="shared" si="2"/>
        <v>6523.8404348293188</v>
      </c>
      <c r="K56" s="1">
        <f>IF(I56="Organic",$I$3*(J56)^$J$3, IF(I56="Semi-Detached",$I$4*(J56)^$J$4,$I$5*(J56)^$J$5))</f>
        <v>41.550961156364409</v>
      </c>
      <c r="L56" s="1">
        <f t="shared" si="1"/>
        <v>157.00817149039776</v>
      </c>
    </row>
    <row r="57" spans="7:12" x14ac:dyDescent="0.35">
      <c r="G57">
        <v>48</v>
      </c>
      <c r="H57">
        <v>61</v>
      </c>
      <c r="I57" t="str">
        <f t="shared" si="0"/>
        <v>Semi-Detached</v>
      </c>
      <c r="J57" s="1">
        <f t="shared" si="2"/>
        <v>299.70270996546668</v>
      </c>
      <c r="K57" s="1">
        <f>IF(I57="Organic",$I$3*(J57)^$J$3, IF(I57="Semi-Detached",$I$4*(J57)^$J$4,$I$5*(J57)^$J$5))</f>
        <v>18.398471447596066</v>
      </c>
      <c r="L57" s="1">
        <f t="shared" si="1"/>
        <v>16.289543988428761</v>
      </c>
    </row>
    <row r="58" spans="7:12" x14ac:dyDescent="0.35">
      <c r="G58">
        <v>49</v>
      </c>
      <c r="H58">
        <v>600</v>
      </c>
      <c r="I58" t="str">
        <f t="shared" si="0"/>
        <v>Embedded</v>
      </c>
      <c r="J58" s="1">
        <f t="shared" si="2"/>
        <v>7763.9727284741266</v>
      </c>
      <c r="K58" s="1">
        <f>IF(I58="Organic",$I$3*(J58)^$J$3, IF(I58="Semi-Detached",$I$4*(J58)^$J$4,$I$5*(J58)^$J$5))</f>
        <v>43.930575136964649</v>
      </c>
      <c r="L58" s="1">
        <f t="shared" si="1"/>
        <v>176.7327813093269</v>
      </c>
    </row>
    <row r="59" spans="7:12" x14ac:dyDescent="0.35">
      <c r="G59">
        <v>50</v>
      </c>
      <c r="H59">
        <v>650</v>
      </c>
      <c r="I59" t="str">
        <f t="shared" si="0"/>
        <v>Embedded</v>
      </c>
      <c r="J59" s="1">
        <f t="shared" si="2"/>
        <v>8546.7013539237541</v>
      </c>
      <c r="K59" s="1">
        <f>IF(I59="Organic",$I$3*(J59)^$J$3, IF(I59="Semi-Detached",$I$4*(J59)^$J$4,$I$5*(J59)^$J$5))</f>
        <v>45.301808288995474</v>
      </c>
      <c r="L59" s="1">
        <f t="shared" si="1"/>
        <v>188.66137306046309</v>
      </c>
    </row>
    <row r="60" spans="7:12" x14ac:dyDescent="0.35">
      <c r="G60">
        <v>51</v>
      </c>
      <c r="H60">
        <v>591</v>
      </c>
      <c r="I60" t="str">
        <f t="shared" si="0"/>
        <v>Embedded</v>
      </c>
      <c r="J60" s="1">
        <f t="shared" si="2"/>
        <v>7624.4316908422552</v>
      </c>
      <c r="K60" s="1">
        <f>IF(I60="Organic",$I$3*(J60)^$J$3, IF(I60="Semi-Detached",$I$4*(J60)^$J$4,$I$5*(J60)^$J$5))</f>
        <v>43.676356439287346</v>
      </c>
      <c r="L60" s="1">
        <f t="shared" si="1"/>
        <v>174.56656901865554</v>
      </c>
    </row>
    <row r="61" spans="7:12" x14ac:dyDescent="0.35">
      <c r="G61">
        <v>52</v>
      </c>
      <c r="H61">
        <v>471</v>
      </c>
      <c r="I61" t="str">
        <f t="shared" si="0"/>
        <v>Embedded</v>
      </c>
      <c r="J61" s="1">
        <f t="shared" si="2"/>
        <v>5806.6759372693023</v>
      </c>
      <c r="K61" s="1">
        <f>IF(I61="Organic",$I$3*(J61)^$J$3, IF(I61="Semi-Detached",$I$4*(J61)^$J$4,$I$5*(J61)^$J$5))</f>
        <v>40.031036691142901</v>
      </c>
      <c r="L61" s="1">
        <f t="shared" si="1"/>
        <v>145.05434825658818</v>
      </c>
    </row>
    <row r="62" spans="7:12" x14ac:dyDescent="0.35">
      <c r="G62">
        <v>53</v>
      </c>
      <c r="H62">
        <v>528</v>
      </c>
      <c r="I62" t="str">
        <f t="shared" si="0"/>
        <v>Embedded</v>
      </c>
      <c r="J62" s="1">
        <f t="shared" si="2"/>
        <v>6659.8309871630345</v>
      </c>
      <c r="K62" s="1">
        <f>IF(I62="Organic",$I$3*(J62)^$J$3, IF(I62="Semi-Detached",$I$4*(J62)^$J$4,$I$5*(J62)^$J$5))</f>
        <v>41.826183182926954</v>
      </c>
      <c r="L62" s="1">
        <f t="shared" si="1"/>
        <v>159.22636206216191</v>
      </c>
    </row>
    <row r="63" spans="7:12" x14ac:dyDescent="0.35">
      <c r="G63">
        <v>54</v>
      </c>
      <c r="H63">
        <v>12</v>
      </c>
      <c r="I63" t="str">
        <f t="shared" si="0"/>
        <v>Organic</v>
      </c>
      <c r="J63" s="1">
        <f t="shared" si="2"/>
        <v>32.610056409807456</v>
      </c>
      <c r="K63" s="1">
        <f>IF(I63="Organic",$I$3*(J63)^$J$3, IF(I63="Semi-Detached",$I$4*(J63)^$J$4,$I$5*(J63)^$J$5))</f>
        <v>9.397527336219385</v>
      </c>
      <c r="L63" s="1">
        <f t="shared" si="1"/>
        <v>3.4700677362356518</v>
      </c>
    </row>
    <row r="64" spans="7:12" x14ac:dyDescent="0.35">
      <c r="G64">
        <v>55</v>
      </c>
      <c r="H64">
        <v>396</v>
      </c>
      <c r="I64" t="str">
        <f t="shared" si="0"/>
        <v>Embedded</v>
      </c>
      <c r="J64" s="1">
        <f t="shared" si="2"/>
        <v>4715.5974467365641</v>
      </c>
      <c r="K64" s="1">
        <f>IF(I64="Organic",$I$3*(J64)^$J$3, IF(I64="Semi-Detached",$I$4*(J64)^$J$4,$I$5*(J64)^$J$5))</f>
        <v>37.451719353257104</v>
      </c>
      <c r="L64" s="1">
        <f t="shared" si="1"/>
        <v>125.91137411496324</v>
      </c>
    </row>
    <row r="65" spans="7:12" x14ac:dyDescent="0.35">
      <c r="G65">
        <v>56</v>
      </c>
      <c r="H65">
        <v>452</v>
      </c>
      <c r="I65" t="str">
        <f t="shared" si="0"/>
        <v>Embedded</v>
      </c>
      <c r="J65" s="1">
        <f t="shared" si="2"/>
        <v>5526.7347624701797</v>
      </c>
      <c r="K65" s="1">
        <f>IF(I65="Organic",$I$3*(J65)^$J$3, IF(I65="Semi-Detached",$I$4*(J65)^$J$4,$I$5*(J65)^$J$5))</f>
        <v>39.40306162399137</v>
      </c>
      <c r="L65" s="1">
        <f t="shared" si="1"/>
        <v>140.26155670870796</v>
      </c>
    </row>
    <row r="66" spans="7:12" x14ac:dyDescent="0.35">
      <c r="G66">
        <v>57</v>
      </c>
      <c r="H66">
        <v>247</v>
      </c>
      <c r="I66" t="str">
        <f t="shared" si="0"/>
        <v>Semi-Detached</v>
      </c>
      <c r="J66" s="1">
        <f t="shared" si="2"/>
        <v>1435.297215684483</v>
      </c>
      <c r="K66" s="1">
        <f>IF(I66="Organic",$I$3*(J66)^$J$3, IF(I66="Semi-Detached",$I$4*(J66)^$J$4,$I$5*(J66)^$J$5))</f>
        <v>31.832419794956557</v>
      </c>
      <c r="L66" s="1">
        <f t="shared" si="1"/>
        <v>45.089164597907434</v>
      </c>
    </row>
    <row r="67" spans="7:12" x14ac:dyDescent="0.35">
      <c r="G67">
        <v>58</v>
      </c>
      <c r="H67">
        <v>255</v>
      </c>
      <c r="I67" t="str">
        <f t="shared" si="0"/>
        <v>Semi-Detached</v>
      </c>
      <c r="J67" s="1">
        <f t="shared" si="2"/>
        <v>1487.463291668771</v>
      </c>
      <c r="K67" s="1">
        <f>IF(I67="Organic",$I$3*(J67)^$J$3, IF(I67="Semi-Detached",$I$4*(J67)^$J$4,$I$5*(J67)^$J$5))</f>
        <v>32.232663815884422</v>
      </c>
      <c r="L67" s="1">
        <f t="shared" si="1"/>
        <v>46.147699742263981</v>
      </c>
    </row>
    <row r="68" spans="7:12" x14ac:dyDescent="0.35">
      <c r="G68">
        <v>59</v>
      </c>
      <c r="H68">
        <v>317</v>
      </c>
      <c r="I68" t="str">
        <f t="shared" si="0"/>
        <v>Embedded</v>
      </c>
      <c r="J68" s="1">
        <f t="shared" si="2"/>
        <v>3610.5520934769852</v>
      </c>
      <c r="K68" s="1">
        <f>IF(I68="Organic",$I$3*(J68)^$J$3, IF(I68="Semi-Detached",$I$4*(J68)^$J$4,$I$5*(J68)^$J$5))</f>
        <v>34.38456746758493</v>
      </c>
      <c r="L68" s="1">
        <f t="shared" si="1"/>
        <v>105.00501705832799</v>
      </c>
    </row>
    <row r="69" spans="7:12" x14ac:dyDescent="0.35">
      <c r="G69">
        <v>60</v>
      </c>
      <c r="H69">
        <v>663</v>
      </c>
      <c r="I69" t="str">
        <f t="shared" si="0"/>
        <v>Embedded</v>
      </c>
      <c r="J69" s="1">
        <f t="shared" si="2"/>
        <v>8752.2302596011814</v>
      </c>
      <c r="K69" s="1">
        <f>IF(I69="Organic",$I$3*(J69)^$J$3, IF(I69="Semi-Detached",$I$4*(J69)^$J$4,$I$5*(J69)^$J$5))</f>
        <v>45.647605793893156</v>
      </c>
      <c r="L69" s="1">
        <f t="shared" si="1"/>
        <v>191.73470562988598</v>
      </c>
    </row>
    <row r="70" spans="7:12" x14ac:dyDescent="0.35">
      <c r="G70">
        <v>61</v>
      </c>
      <c r="H70">
        <v>661</v>
      </c>
      <c r="I70" t="str">
        <f t="shared" si="0"/>
        <v>Embedded</v>
      </c>
      <c r="J70" s="1">
        <f t="shared" si="2"/>
        <v>8720.5575430663139</v>
      </c>
      <c r="K70" s="1">
        <f>IF(I70="Organic",$I$3*(J70)^$J$3, IF(I70="Semi-Detached",$I$4*(J70)^$J$4,$I$5*(J70)^$J$5))</f>
        <v>45.594679720845392</v>
      </c>
      <c r="L70" s="1">
        <f t="shared" si="1"/>
        <v>191.26261213935823</v>
      </c>
    </row>
    <row r="71" spans="7:12" x14ac:dyDescent="0.35">
      <c r="G71">
        <v>62</v>
      </c>
      <c r="H71">
        <v>523</v>
      </c>
      <c r="I71" t="str">
        <f t="shared" si="0"/>
        <v>Embedded</v>
      </c>
      <c r="J71" s="1">
        <f t="shared" si="2"/>
        <v>6584.2229379028222</v>
      </c>
      <c r="K71" s="1">
        <f>IF(I71="Organic",$I$3*(J71)^$J$3, IF(I71="Semi-Detached",$I$4*(J71)^$J$4,$I$5*(J71)^$J$5))</f>
        <v>41.673642083343552</v>
      </c>
      <c r="L71" s="1">
        <f t="shared" si="1"/>
        <v>157.99490058332233</v>
      </c>
    </row>
    <row r="72" spans="7:12" x14ac:dyDescent="0.35">
      <c r="G72">
        <v>63</v>
      </c>
      <c r="H72">
        <v>691</v>
      </c>
      <c r="I72" t="str">
        <f t="shared" si="0"/>
        <v>Embedded</v>
      </c>
      <c r="J72" s="1">
        <f t="shared" si="2"/>
        <v>9197.6347168090051</v>
      </c>
      <c r="K72" s="1">
        <f>IF(I72="Organic",$I$3*(J72)^$J$3, IF(I72="Semi-Detached",$I$4*(J72)^$J$4,$I$5*(J72)^$J$5))</f>
        <v>46.378465910466986</v>
      </c>
      <c r="L72" s="1">
        <f t="shared" si="1"/>
        <v>198.316924379623</v>
      </c>
    </row>
    <row r="73" spans="7:12" x14ac:dyDescent="0.35">
      <c r="G73">
        <v>64</v>
      </c>
      <c r="H73">
        <v>600</v>
      </c>
      <c r="I73" t="str">
        <f t="shared" si="0"/>
        <v>Embedded</v>
      </c>
      <c r="J73" s="1">
        <f t="shared" si="2"/>
        <v>7763.9727284741266</v>
      </c>
      <c r="K73" s="1">
        <f>IF(I73="Organic",$I$3*(J73)^$J$3, IF(I73="Semi-Detached",$I$4*(J73)^$J$4,$I$5*(J73)^$J$5))</f>
        <v>43.930575136964649</v>
      </c>
      <c r="L73" s="1">
        <f t="shared" si="1"/>
        <v>176.7327813093269</v>
      </c>
    </row>
    <row r="74" spans="7:12" x14ac:dyDescent="0.35">
      <c r="G74">
        <v>65</v>
      </c>
      <c r="H74">
        <v>216</v>
      </c>
      <c r="I74" t="str">
        <f t="shared" si="0"/>
        <v>Semi-Detached</v>
      </c>
      <c r="J74" s="1">
        <f t="shared" si="2"/>
        <v>1235.1208583354608</v>
      </c>
      <c r="K74" s="1">
        <f>IF(I74="Organic",$I$3*(J74)^$J$3, IF(I74="Semi-Detached",$I$4*(J74)^$J$4,$I$5*(J74)^$J$5))</f>
        <v>30.202181857861241</v>
      </c>
      <c r="L74" s="1">
        <f t="shared" si="1"/>
        <v>40.895087121461543</v>
      </c>
    </row>
    <row r="75" spans="7:12" x14ac:dyDescent="0.35">
      <c r="G75">
        <v>66</v>
      </c>
      <c r="H75">
        <v>433</v>
      </c>
      <c r="I75" t="str">
        <f t="shared" ref="I75:I138" si="3">IF(AND(H75&gt;=2, H75&lt;=50), "Organic", IF(AND(H75&gt;50, H75&lt;= 300), "Semi-Detached", "Embedded"))</f>
        <v>Embedded</v>
      </c>
      <c r="J75" s="1">
        <f t="shared" si="2"/>
        <v>5249.1378290686716</v>
      </c>
      <c r="K75" s="1">
        <f t="shared" ref="K75:K138" si="4">IF(I75="Organic",$I$3*(J75)^$J$3, IF(I75="Semi-Detached",$I$4*(J75)^$J$4,$I$5*(J75)^$J$5))</f>
        <v>38.758607105063696</v>
      </c>
      <c r="L75" s="1">
        <f t="shared" ref="L75:L138" si="5">J75/K75</f>
        <v>135.4315394988198</v>
      </c>
    </row>
    <row r="76" spans="7:12" x14ac:dyDescent="0.35">
      <c r="G76">
        <v>67</v>
      </c>
      <c r="H76">
        <v>692</v>
      </c>
      <c r="I76" t="str">
        <f t="shared" si="3"/>
        <v>Embedded</v>
      </c>
      <c r="J76" s="1">
        <f t="shared" si="2"/>
        <v>9213.6097650259562</v>
      </c>
      <c r="K76" s="1">
        <f t="shared" si="4"/>
        <v>46.404227703410811</v>
      </c>
      <c r="L76" s="1">
        <f t="shared" si="5"/>
        <v>198.55108512771858</v>
      </c>
    </row>
    <row r="77" spans="7:12" x14ac:dyDescent="0.35">
      <c r="G77">
        <v>68</v>
      </c>
      <c r="H77">
        <v>94</v>
      </c>
      <c r="I77" t="str">
        <f t="shared" si="3"/>
        <v>Semi-Detached</v>
      </c>
      <c r="J77" s="1">
        <f t="shared" si="2"/>
        <v>486.43459115666826</v>
      </c>
      <c r="K77" s="1">
        <f t="shared" si="4"/>
        <v>21.797092461140192</v>
      </c>
      <c r="L77" s="1">
        <f t="shared" si="5"/>
        <v>22.316489780638531</v>
      </c>
    </row>
    <row r="78" spans="7:12" x14ac:dyDescent="0.35">
      <c r="G78">
        <v>69</v>
      </c>
      <c r="H78">
        <v>523</v>
      </c>
      <c r="I78" t="str">
        <f t="shared" si="3"/>
        <v>Embedded</v>
      </c>
      <c r="J78" s="1">
        <f t="shared" si="2"/>
        <v>6584.2229379028222</v>
      </c>
      <c r="K78" s="1">
        <f t="shared" si="4"/>
        <v>41.673642083343552</v>
      </c>
      <c r="L78" s="1">
        <f t="shared" si="5"/>
        <v>157.99490058332233</v>
      </c>
    </row>
    <row r="79" spans="7:12" x14ac:dyDescent="0.35">
      <c r="G79">
        <v>70</v>
      </c>
      <c r="H79">
        <v>609</v>
      </c>
      <c r="I79" t="str">
        <f t="shared" si="3"/>
        <v>Embedded</v>
      </c>
      <c r="J79" s="1">
        <f t="shared" si="2"/>
        <v>7903.9330319541159</v>
      </c>
      <c r="K79" s="1">
        <f t="shared" si="4"/>
        <v>44.182455558648293</v>
      </c>
      <c r="L79" s="1">
        <f t="shared" si="5"/>
        <v>178.89302285298166</v>
      </c>
    </row>
    <row r="80" spans="7:12" x14ac:dyDescent="0.35">
      <c r="G80">
        <v>71</v>
      </c>
      <c r="H80">
        <v>263</v>
      </c>
      <c r="I80" t="str">
        <f t="shared" si="3"/>
        <v>Semi-Detached</v>
      </c>
      <c r="J80" s="1">
        <f t="shared" ref="J80:J143" si="6">IF(I80="Organic", $G$3*(H80)^$H$3, IF(I80="Semi-Detached", $G$4*(H80)^$H$4, $G$5*(H80)^$H$5))</f>
        <v>1539.8261581340284</v>
      </c>
      <c r="K80" s="1">
        <f t="shared" si="4"/>
        <v>32.625344126361391</v>
      </c>
      <c r="L80" s="1">
        <f t="shared" si="5"/>
        <v>47.197238814405132</v>
      </c>
    </row>
    <row r="81" spans="7:12" x14ac:dyDescent="0.35">
      <c r="G81">
        <v>72</v>
      </c>
      <c r="H81">
        <v>526</v>
      </c>
      <c r="I81" t="str">
        <f t="shared" si="3"/>
        <v>Embedded</v>
      </c>
      <c r="J81" s="1">
        <f t="shared" si="6"/>
        <v>6629.5705063838859</v>
      </c>
      <c r="K81" s="1">
        <f t="shared" si="4"/>
        <v>41.765273975348762</v>
      </c>
      <c r="L81" s="1">
        <f t="shared" si="5"/>
        <v>158.73403608693854</v>
      </c>
    </row>
    <row r="82" spans="7:12" x14ac:dyDescent="0.35">
      <c r="G82">
        <v>73</v>
      </c>
      <c r="H82">
        <v>480</v>
      </c>
      <c r="I82" t="str">
        <f t="shared" si="3"/>
        <v>Embedded</v>
      </c>
      <c r="J82" s="1">
        <f t="shared" si="6"/>
        <v>5940.0757817423246</v>
      </c>
      <c r="K82" s="1">
        <f t="shared" si="4"/>
        <v>40.323056474950995</v>
      </c>
      <c r="L82" s="1">
        <f t="shared" si="5"/>
        <v>147.3121410186836</v>
      </c>
    </row>
    <row r="83" spans="7:12" x14ac:dyDescent="0.35">
      <c r="G83">
        <v>74</v>
      </c>
      <c r="H83">
        <v>446</v>
      </c>
      <c r="I83" t="str">
        <f t="shared" si="3"/>
        <v>Embedded</v>
      </c>
      <c r="J83" s="1">
        <f t="shared" si="6"/>
        <v>5438.8155582786048</v>
      </c>
      <c r="K83" s="1">
        <f t="shared" si="4"/>
        <v>39.201383517905327</v>
      </c>
      <c r="L83" s="1">
        <f t="shared" si="5"/>
        <v>138.74039817483515</v>
      </c>
    </row>
    <row r="84" spans="7:12" x14ac:dyDescent="0.35">
      <c r="G84">
        <v>75</v>
      </c>
      <c r="H84">
        <v>496</v>
      </c>
      <c r="I84" t="str">
        <f t="shared" si="3"/>
        <v>Embedded</v>
      </c>
      <c r="J84" s="1">
        <f t="shared" si="6"/>
        <v>6178.4638866972437</v>
      </c>
      <c r="K84" s="1">
        <f t="shared" si="4"/>
        <v>40.833985731393376</v>
      </c>
      <c r="L84" s="1">
        <f t="shared" si="5"/>
        <v>151.30690222941448</v>
      </c>
    </row>
    <row r="85" spans="7:12" x14ac:dyDescent="0.35">
      <c r="G85">
        <v>76</v>
      </c>
      <c r="H85">
        <v>631</v>
      </c>
      <c r="I85" t="str">
        <f t="shared" si="3"/>
        <v>Embedded</v>
      </c>
      <c r="J85" s="1">
        <f t="shared" si="6"/>
        <v>8247.7926051193444</v>
      </c>
      <c r="K85" s="1">
        <f t="shared" si="4"/>
        <v>44.788661400023749</v>
      </c>
      <c r="L85" s="1">
        <f t="shared" si="5"/>
        <v>184.14912049849679</v>
      </c>
    </row>
    <row r="86" spans="7:12" x14ac:dyDescent="0.35">
      <c r="G86">
        <v>77</v>
      </c>
      <c r="H86">
        <v>419</v>
      </c>
      <c r="I86" t="str">
        <f t="shared" si="3"/>
        <v>Embedded</v>
      </c>
      <c r="J86" s="1">
        <f t="shared" si="6"/>
        <v>5046.1403825185625</v>
      </c>
      <c r="K86" s="1">
        <f t="shared" si="4"/>
        <v>38.272514277482905</v>
      </c>
      <c r="L86" s="1">
        <f t="shared" si="5"/>
        <v>131.84763211356062</v>
      </c>
    </row>
    <row r="87" spans="7:12" x14ac:dyDescent="0.35">
      <c r="G87">
        <v>78</v>
      </c>
      <c r="H87">
        <v>110</v>
      </c>
      <c r="I87" t="str">
        <f t="shared" si="3"/>
        <v>Semi-Detached</v>
      </c>
      <c r="J87" s="1">
        <f t="shared" si="6"/>
        <v>580.07087732312038</v>
      </c>
      <c r="K87" s="1">
        <f t="shared" si="4"/>
        <v>23.182399216766395</v>
      </c>
      <c r="L87" s="1">
        <f t="shared" si="5"/>
        <v>25.022038137605318</v>
      </c>
    </row>
    <row r="88" spans="7:12" x14ac:dyDescent="0.35">
      <c r="G88">
        <v>79</v>
      </c>
      <c r="H88">
        <v>695</v>
      </c>
      <c r="I88" t="str">
        <f t="shared" si="3"/>
        <v>Embedded</v>
      </c>
      <c r="J88" s="1">
        <f t="shared" si="6"/>
        <v>9261.5625947727494</v>
      </c>
      <c r="K88" s="1">
        <f t="shared" si="4"/>
        <v>46.481375762137347</v>
      </c>
      <c r="L88" s="1">
        <f t="shared" si="5"/>
        <v>199.25319427221007</v>
      </c>
    </row>
    <row r="89" spans="7:12" x14ac:dyDescent="0.35">
      <c r="G89">
        <v>80</v>
      </c>
      <c r="H89">
        <v>152</v>
      </c>
      <c r="I89" t="str">
        <f t="shared" si="3"/>
        <v>Semi-Detached</v>
      </c>
      <c r="J89" s="1">
        <f t="shared" si="6"/>
        <v>833.27062721581706</v>
      </c>
      <c r="K89" s="1">
        <f t="shared" si="4"/>
        <v>26.315712574427689</v>
      </c>
      <c r="L89" s="1">
        <f t="shared" si="5"/>
        <v>31.664376362947067</v>
      </c>
    </row>
    <row r="90" spans="7:12" x14ac:dyDescent="0.35">
      <c r="G90">
        <v>81</v>
      </c>
      <c r="H90">
        <v>275</v>
      </c>
      <c r="I90" t="str">
        <f t="shared" si="3"/>
        <v>Semi-Detached</v>
      </c>
      <c r="J90" s="1">
        <f t="shared" si="6"/>
        <v>1618.7279731821586</v>
      </c>
      <c r="K90" s="1">
        <f t="shared" si="4"/>
        <v>33.200976999767271</v>
      </c>
      <c r="L90" s="1">
        <f t="shared" si="5"/>
        <v>48.755431901702934</v>
      </c>
    </row>
    <row r="91" spans="7:12" x14ac:dyDescent="0.35">
      <c r="G91">
        <v>82</v>
      </c>
      <c r="H91">
        <v>474</v>
      </c>
      <c r="I91" t="str">
        <f t="shared" si="3"/>
        <v>Embedded</v>
      </c>
      <c r="J91" s="1">
        <f t="shared" si="6"/>
        <v>5851.086394794881</v>
      </c>
      <c r="K91" s="1">
        <f t="shared" si="4"/>
        <v>40.128755574916745</v>
      </c>
      <c r="L91" s="1">
        <f t="shared" si="5"/>
        <v>145.80782062557194</v>
      </c>
    </row>
    <row r="92" spans="7:12" x14ac:dyDescent="0.35">
      <c r="G92">
        <v>83</v>
      </c>
      <c r="H92">
        <v>300</v>
      </c>
      <c r="I92" t="str">
        <f t="shared" si="3"/>
        <v>Semi-Detached</v>
      </c>
      <c r="J92" s="1">
        <f t="shared" si="6"/>
        <v>1784.4199087135121</v>
      </c>
      <c r="K92" s="1">
        <f t="shared" si="4"/>
        <v>34.352945443147846</v>
      </c>
      <c r="L92" s="1">
        <f t="shared" si="5"/>
        <v>51.943723767926237</v>
      </c>
    </row>
    <row r="93" spans="7:12" x14ac:dyDescent="0.35">
      <c r="G93">
        <v>84</v>
      </c>
      <c r="H93">
        <v>313</v>
      </c>
      <c r="I93" t="str">
        <f t="shared" si="3"/>
        <v>Embedded</v>
      </c>
      <c r="J93" s="1">
        <f t="shared" si="6"/>
        <v>3555.9504918509047</v>
      </c>
      <c r="K93" s="1">
        <f t="shared" si="4"/>
        <v>34.217307646390488</v>
      </c>
      <c r="L93" s="1">
        <f t="shared" si="5"/>
        <v>103.92256832708503</v>
      </c>
    </row>
    <row r="94" spans="7:12" x14ac:dyDescent="0.35">
      <c r="G94">
        <v>85</v>
      </c>
      <c r="H94">
        <v>486</v>
      </c>
      <c r="I94" t="str">
        <f t="shared" si="3"/>
        <v>Embedded</v>
      </c>
      <c r="J94" s="1">
        <f t="shared" si="6"/>
        <v>6029.2879257084332</v>
      </c>
      <c r="K94" s="1">
        <f t="shared" si="4"/>
        <v>40.51586695277507</v>
      </c>
      <c r="L94" s="1">
        <f t="shared" si="5"/>
        <v>148.81300535259723</v>
      </c>
    </row>
    <row r="95" spans="7:12" x14ac:dyDescent="0.35">
      <c r="G95">
        <v>86</v>
      </c>
      <c r="H95">
        <v>282</v>
      </c>
      <c r="I95" t="str">
        <f t="shared" si="3"/>
        <v>Semi-Detached</v>
      </c>
      <c r="J95" s="1">
        <f t="shared" si="6"/>
        <v>1664.9463973604361</v>
      </c>
      <c r="K95" s="1">
        <f t="shared" si="4"/>
        <v>33.529733244347753</v>
      </c>
      <c r="L95" s="1">
        <f t="shared" si="5"/>
        <v>49.655819962155618</v>
      </c>
    </row>
    <row r="96" spans="7:12" x14ac:dyDescent="0.35">
      <c r="G96">
        <v>87</v>
      </c>
      <c r="H96">
        <v>547</v>
      </c>
      <c r="I96" t="str">
        <f t="shared" si="3"/>
        <v>Embedded</v>
      </c>
      <c r="J96" s="1">
        <f t="shared" si="6"/>
        <v>6948.4396903516117</v>
      </c>
      <c r="K96" s="1">
        <f t="shared" si="4"/>
        <v>42.39786056329784</v>
      </c>
      <c r="L96" s="1">
        <f t="shared" si="5"/>
        <v>163.88656403966294</v>
      </c>
    </row>
    <row r="97" spans="7:12" x14ac:dyDescent="0.35">
      <c r="G97">
        <v>88</v>
      </c>
      <c r="H97">
        <v>522</v>
      </c>
      <c r="I97" t="str">
        <f t="shared" si="3"/>
        <v>Embedded</v>
      </c>
      <c r="J97" s="1">
        <f t="shared" si="6"/>
        <v>6569.1186242619697</v>
      </c>
      <c r="K97" s="1">
        <f t="shared" si="4"/>
        <v>41.643026189618553</v>
      </c>
      <c r="L97" s="1">
        <f t="shared" si="5"/>
        <v>157.74834889159968</v>
      </c>
    </row>
    <row r="98" spans="7:12" x14ac:dyDescent="0.35">
      <c r="G98">
        <v>89</v>
      </c>
      <c r="H98">
        <v>169</v>
      </c>
      <c r="I98" t="str">
        <f t="shared" si="3"/>
        <v>Semi-Detached</v>
      </c>
      <c r="J98" s="1">
        <f t="shared" si="6"/>
        <v>938.32732565113361</v>
      </c>
      <c r="K98" s="1">
        <f t="shared" si="4"/>
        <v>27.432414610304914</v>
      </c>
      <c r="L98" s="1">
        <f t="shared" si="5"/>
        <v>34.205057738470217</v>
      </c>
    </row>
    <row r="99" spans="7:12" x14ac:dyDescent="0.35">
      <c r="G99">
        <v>90</v>
      </c>
      <c r="H99">
        <v>150</v>
      </c>
      <c r="I99" t="str">
        <f t="shared" si="3"/>
        <v>Semi-Detached</v>
      </c>
      <c r="J99" s="1">
        <f t="shared" si="6"/>
        <v>821.00058176366974</v>
      </c>
      <c r="K99" s="1">
        <f t="shared" si="4"/>
        <v>26.179432102058946</v>
      </c>
      <c r="L99" s="1">
        <f t="shared" si="5"/>
        <v>31.360519149653371</v>
      </c>
    </row>
    <row r="100" spans="7:12" x14ac:dyDescent="0.35">
      <c r="G100">
        <v>91</v>
      </c>
      <c r="H100">
        <v>384</v>
      </c>
      <c r="I100" t="str">
        <f t="shared" si="3"/>
        <v>Embedded</v>
      </c>
      <c r="J100" s="1">
        <f t="shared" si="6"/>
        <v>4544.6450582492253</v>
      </c>
      <c r="K100" s="1">
        <f t="shared" si="4"/>
        <v>37.011782304528978</v>
      </c>
      <c r="L100" s="1">
        <f t="shared" si="5"/>
        <v>122.78914376120481</v>
      </c>
    </row>
    <row r="101" spans="7:12" x14ac:dyDescent="0.35">
      <c r="G101">
        <v>92</v>
      </c>
      <c r="H101">
        <v>57</v>
      </c>
      <c r="I101" t="str">
        <f t="shared" si="3"/>
        <v>Semi-Detached</v>
      </c>
      <c r="J101" s="1">
        <f t="shared" si="6"/>
        <v>277.78007643249236</v>
      </c>
      <c r="K101" s="1">
        <f t="shared" si="4"/>
        <v>17.915766404725822</v>
      </c>
      <c r="L101" s="1">
        <f t="shared" si="5"/>
        <v>15.504783337609242</v>
      </c>
    </row>
    <row r="102" spans="7:12" x14ac:dyDescent="0.35">
      <c r="G102">
        <v>93</v>
      </c>
      <c r="H102">
        <v>680</v>
      </c>
      <c r="I102" t="str">
        <f t="shared" si="3"/>
        <v>Embedded</v>
      </c>
      <c r="J102" s="1">
        <f t="shared" si="6"/>
        <v>9022.2154957312778</v>
      </c>
      <c r="K102" s="1">
        <f t="shared" si="4"/>
        <v>46.093557833029067</v>
      </c>
      <c r="L102" s="1">
        <f t="shared" si="5"/>
        <v>195.73701662201191</v>
      </c>
    </row>
    <row r="103" spans="7:12" x14ac:dyDescent="0.35">
      <c r="G103">
        <v>94</v>
      </c>
      <c r="H103">
        <v>524</v>
      </c>
      <c r="I103" t="str">
        <f t="shared" si="3"/>
        <v>Embedded</v>
      </c>
      <c r="J103" s="1">
        <f t="shared" si="6"/>
        <v>6599.333028679549</v>
      </c>
      <c r="K103" s="1">
        <f t="shared" si="4"/>
        <v>41.704221938247471</v>
      </c>
      <c r="L103" s="1">
        <f t="shared" si="5"/>
        <v>158.24136554930465</v>
      </c>
    </row>
    <row r="104" spans="7:12" x14ac:dyDescent="0.35">
      <c r="G104">
        <v>95</v>
      </c>
      <c r="H104">
        <v>244</v>
      </c>
      <c r="I104" t="str">
        <f t="shared" si="3"/>
        <v>Semi-Detached</v>
      </c>
      <c r="J104" s="1">
        <f t="shared" si="6"/>
        <v>1415.7868043190369</v>
      </c>
      <c r="K104" s="1">
        <f t="shared" si="4"/>
        <v>31.680298118968668</v>
      </c>
      <c r="L104" s="1">
        <f t="shared" si="5"/>
        <v>44.689819489777165</v>
      </c>
    </row>
    <row r="105" spans="7:12" x14ac:dyDescent="0.35">
      <c r="G105">
        <v>96</v>
      </c>
      <c r="H105">
        <v>222</v>
      </c>
      <c r="I105" t="str">
        <f t="shared" si="3"/>
        <v>Semi-Detached</v>
      </c>
      <c r="J105" s="1">
        <f t="shared" si="6"/>
        <v>1273.610368769977</v>
      </c>
      <c r="K105" s="1">
        <f t="shared" si="4"/>
        <v>30.528313564957333</v>
      </c>
      <c r="L105" s="1">
        <f t="shared" si="5"/>
        <v>41.718988704044285</v>
      </c>
    </row>
    <row r="106" spans="7:12" x14ac:dyDescent="0.35">
      <c r="G106">
        <v>97</v>
      </c>
      <c r="H106">
        <v>265</v>
      </c>
      <c r="I106" t="str">
        <f t="shared" si="3"/>
        <v>Semi-Detached</v>
      </c>
      <c r="J106" s="1">
        <f t="shared" si="6"/>
        <v>1552.9469979835267</v>
      </c>
      <c r="K106" s="1">
        <f t="shared" si="4"/>
        <v>32.722375982315228</v>
      </c>
      <c r="L106" s="1">
        <f t="shared" si="5"/>
        <v>47.458259107554269</v>
      </c>
    </row>
    <row r="107" spans="7:12" x14ac:dyDescent="0.35">
      <c r="G107">
        <v>98</v>
      </c>
      <c r="H107">
        <v>469</v>
      </c>
      <c r="I107" t="str">
        <f t="shared" si="3"/>
        <v>Embedded</v>
      </c>
      <c r="J107" s="1">
        <f t="shared" si="6"/>
        <v>5777.1003578546561</v>
      </c>
      <c r="K107" s="1">
        <f t="shared" si="4"/>
        <v>39.96567758943528</v>
      </c>
      <c r="L107" s="1">
        <f t="shared" si="5"/>
        <v>144.5515428814299</v>
      </c>
    </row>
    <row r="108" spans="7:12" x14ac:dyDescent="0.35">
      <c r="G108">
        <v>99</v>
      </c>
      <c r="H108">
        <v>119</v>
      </c>
      <c r="I108" t="str">
        <f t="shared" si="3"/>
        <v>Semi-Detached</v>
      </c>
      <c r="J108" s="1">
        <f t="shared" si="6"/>
        <v>633.48137612878543</v>
      </c>
      <c r="K108" s="1">
        <f t="shared" si="4"/>
        <v>23.908198706088072</v>
      </c>
      <c r="L108" s="1">
        <f t="shared" si="5"/>
        <v>26.496407525987031</v>
      </c>
    </row>
    <row r="109" spans="7:12" x14ac:dyDescent="0.35">
      <c r="G109">
        <v>100</v>
      </c>
      <c r="H109">
        <v>372</v>
      </c>
      <c r="I109" t="str">
        <f t="shared" si="3"/>
        <v>Embedded</v>
      </c>
      <c r="J109" s="1">
        <f t="shared" si="6"/>
        <v>4374.7579458130695</v>
      </c>
      <c r="K109" s="1">
        <f t="shared" si="4"/>
        <v>36.563292591117822</v>
      </c>
      <c r="L109" s="1">
        <f t="shared" si="5"/>
        <v>119.64890565889058</v>
      </c>
    </row>
    <row r="110" spans="7:12" x14ac:dyDescent="0.35">
      <c r="G110">
        <v>101</v>
      </c>
      <c r="H110">
        <v>699</v>
      </c>
      <c r="I110" t="str">
        <f t="shared" si="3"/>
        <v>Embedded</v>
      </c>
      <c r="J110" s="1">
        <f t="shared" si="6"/>
        <v>9325.5641015170731</v>
      </c>
      <c r="K110" s="1">
        <f t="shared" si="4"/>
        <v>46.583921408431891</v>
      </c>
      <c r="L110" s="1">
        <f t="shared" si="5"/>
        <v>200.18847318055765</v>
      </c>
    </row>
    <row r="111" spans="7:12" x14ac:dyDescent="0.35">
      <c r="G111">
        <v>102</v>
      </c>
      <c r="H111">
        <v>725</v>
      </c>
      <c r="I111" t="str">
        <f t="shared" si="3"/>
        <v>Embedded</v>
      </c>
      <c r="J111" s="1">
        <f t="shared" si="6"/>
        <v>9743.3456279710445</v>
      </c>
      <c r="K111" s="1">
        <f t="shared" si="4"/>
        <v>47.241818139941742</v>
      </c>
      <c r="L111" s="1">
        <f t="shared" si="5"/>
        <v>206.24408652327665</v>
      </c>
    </row>
    <row r="112" spans="7:12" x14ac:dyDescent="0.35">
      <c r="G112">
        <v>103</v>
      </c>
      <c r="H112">
        <v>328</v>
      </c>
      <c r="I112" t="str">
        <f t="shared" si="3"/>
        <v>Embedded</v>
      </c>
      <c r="J112" s="1">
        <f t="shared" si="6"/>
        <v>3761.4137968971472</v>
      </c>
      <c r="K112" s="1">
        <f t="shared" si="4"/>
        <v>34.837931821621936</v>
      </c>
      <c r="L112" s="1">
        <f t="shared" si="5"/>
        <v>107.96891779214776</v>
      </c>
    </row>
    <row r="113" spans="7:12" x14ac:dyDescent="0.35">
      <c r="G113">
        <v>104</v>
      </c>
      <c r="H113">
        <v>184</v>
      </c>
      <c r="I113" t="str">
        <f t="shared" si="3"/>
        <v>Semi-Detached</v>
      </c>
      <c r="J113" s="1">
        <f t="shared" si="6"/>
        <v>1032.0891595166649</v>
      </c>
      <c r="K113" s="1">
        <f t="shared" si="4"/>
        <v>28.362273094802784</v>
      </c>
      <c r="L113" s="1">
        <f t="shared" si="5"/>
        <v>36.389507853155429</v>
      </c>
    </row>
    <row r="114" spans="7:12" x14ac:dyDescent="0.35">
      <c r="G114">
        <v>105</v>
      </c>
      <c r="H114">
        <v>163</v>
      </c>
      <c r="I114" t="str">
        <f t="shared" si="3"/>
        <v>Semi-Detached</v>
      </c>
      <c r="J114" s="1">
        <f t="shared" si="6"/>
        <v>901.0966428056405</v>
      </c>
      <c r="K114" s="1">
        <f t="shared" si="4"/>
        <v>27.046432511543689</v>
      </c>
      <c r="L114" s="1">
        <f t="shared" si="5"/>
        <v>33.316654328479125</v>
      </c>
    </row>
    <row r="115" spans="7:12" x14ac:dyDescent="0.35">
      <c r="G115">
        <v>106</v>
      </c>
      <c r="H115">
        <v>401</v>
      </c>
      <c r="I115" t="str">
        <f t="shared" si="3"/>
        <v>Embedded</v>
      </c>
      <c r="J115" s="1">
        <f t="shared" si="6"/>
        <v>4787.1358035511012</v>
      </c>
      <c r="K115" s="1">
        <f t="shared" si="4"/>
        <v>37.632602050266549</v>
      </c>
      <c r="L115" s="1">
        <f t="shared" si="5"/>
        <v>127.20714334759093</v>
      </c>
    </row>
    <row r="116" spans="7:12" x14ac:dyDescent="0.35">
      <c r="G116">
        <v>107</v>
      </c>
      <c r="H116">
        <v>274</v>
      </c>
      <c r="I116" t="str">
        <f t="shared" si="3"/>
        <v>Semi-Detached</v>
      </c>
      <c r="J116" s="1">
        <f t="shared" si="6"/>
        <v>1612.1367755492172</v>
      </c>
      <c r="K116" s="1">
        <f t="shared" si="4"/>
        <v>33.153598096699497</v>
      </c>
      <c r="L116" s="1">
        <f t="shared" si="5"/>
        <v>48.626299047454175</v>
      </c>
    </row>
    <row r="117" spans="7:12" x14ac:dyDescent="0.35">
      <c r="G117">
        <v>108</v>
      </c>
      <c r="H117">
        <v>267</v>
      </c>
      <c r="I117" t="str">
        <f t="shared" si="3"/>
        <v>Semi-Detached</v>
      </c>
      <c r="J117" s="1">
        <f t="shared" si="6"/>
        <v>1566.0797263465529</v>
      </c>
      <c r="K117" s="1">
        <f t="shared" si="4"/>
        <v>32.818963604708301</v>
      </c>
      <c r="L117" s="1">
        <f t="shared" si="5"/>
        <v>47.718744114207148</v>
      </c>
    </row>
    <row r="118" spans="7:12" x14ac:dyDescent="0.35">
      <c r="G118">
        <v>109</v>
      </c>
      <c r="H118">
        <v>397</v>
      </c>
      <c r="I118" t="str">
        <f t="shared" si="3"/>
        <v>Embedded</v>
      </c>
      <c r="J118" s="1">
        <f t="shared" si="6"/>
        <v>4729.8907420492696</v>
      </c>
      <c r="K118" s="1">
        <f t="shared" si="4"/>
        <v>37.488007963968712</v>
      </c>
      <c r="L118" s="1">
        <f t="shared" si="5"/>
        <v>126.1707676384236</v>
      </c>
    </row>
    <row r="119" spans="7:12" x14ac:dyDescent="0.35">
      <c r="G119">
        <v>110</v>
      </c>
      <c r="H119">
        <v>249</v>
      </c>
      <c r="I119" t="str">
        <f t="shared" si="3"/>
        <v>Semi-Detached</v>
      </c>
      <c r="J119" s="1">
        <f t="shared" si="6"/>
        <v>1448.3199850873216</v>
      </c>
      <c r="K119" s="1">
        <f t="shared" si="4"/>
        <v>31.93321109319692</v>
      </c>
      <c r="L119" s="1">
        <f t="shared" si="5"/>
        <v>45.35466166745357</v>
      </c>
    </row>
    <row r="120" spans="7:12" x14ac:dyDescent="0.35">
      <c r="G120">
        <v>111</v>
      </c>
      <c r="H120">
        <v>515</v>
      </c>
      <c r="I120" t="str">
        <f t="shared" si="3"/>
        <v>Embedded</v>
      </c>
      <c r="J120" s="1">
        <f t="shared" si="6"/>
        <v>6463.5509360357346</v>
      </c>
      <c r="K120" s="1">
        <f t="shared" si="4"/>
        <v>41.427696398096558</v>
      </c>
      <c r="L120" s="1">
        <f t="shared" si="5"/>
        <v>156.02004209755458</v>
      </c>
    </row>
    <row r="121" spans="7:12" x14ac:dyDescent="0.35">
      <c r="G121">
        <v>112</v>
      </c>
      <c r="H121">
        <v>247</v>
      </c>
      <c r="I121" t="str">
        <f t="shared" si="3"/>
        <v>Semi-Detached</v>
      </c>
      <c r="J121" s="1">
        <f t="shared" si="6"/>
        <v>1435.297215684483</v>
      </c>
      <c r="K121" s="1">
        <f t="shared" si="4"/>
        <v>31.832419794956557</v>
      </c>
      <c r="L121" s="1">
        <f t="shared" si="5"/>
        <v>45.089164597907434</v>
      </c>
    </row>
    <row r="122" spans="7:12" x14ac:dyDescent="0.35">
      <c r="G122">
        <v>113</v>
      </c>
      <c r="H122">
        <v>696</v>
      </c>
      <c r="I122" t="str">
        <f t="shared" si="3"/>
        <v>Embedded</v>
      </c>
      <c r="J122" s="1">
        <f t="shared" si="6"/>
        <v>9277.5560819947295</v>
      </c>
      <c r="K122" s="1">
        <f t="shared" si="4"/>
        <v>46.50704618576961</v>
      </c>
      <c r="L122" s="1">
        <f t="shared" si="5"/>
        <v>199.48710664048815</v>
      </c>
    </row>
    <row r="123" spans="7:12" x14ac:dyDescent="0.35">
      <c r="G123">
        <v>114</v>
      </c>
      <c r="H123">
        <v>33</v>
      </c>
      <c r="I123" t="str">
        <f t="shared" si="3"/>
        <v>Organic</v>
      </c>
      <c r="J123" s="1">
        <f t="shared" si="6"/>
        <v>94.330226791471759</v>
      </c>
      <c r="K123" s="1">
        <f t="shared" si="4"/>
        <v>14.070429112945735</v>
      </c>
      <c r="L123" s="1">
        <f t="shared" si="5"/>
        <v>6.7041471183477723</v>
      </c>
    </row>
    <row r="124" spans="7:12" x14ac:dyDescent="0.35">
      <c r="G124">
        <v>115</v>
      </c>
      <c r="H124">
        <v>470</v>
      </c>
      <c r="I124" t="str">
        <f t="shared" si="3"/>
        <v>Embedded</v>
      </c>
      <c r="J124" s="1">
        <f t="shared" si="6"/>
        <v>5791.8850012216526</v>
      </c>
      <c r="K124" s="1">
        <f t="shared" si="4"/>
        <v>39.998378555842628</v>
      </c>
      <c r="L124" s="1">
        <f t="shared" si="5"/>
        <v>144.8029947797877</v>
      </c>
    </row>
    <row r="125" spans="7:12" x14ac:dyDescent="0.35">
      <c r="G125">
        <v>116</v>
      </c>
      <c r="H125">
        <v>39</v>
      </c>
      <c r="I125" t="str">
        <f t="shared" si="3"/>
        <v>Organic</v>
      </c>
      <c r="J125" s="1">
        <f t="shared" si="6"/>
        <v>112.41624615832801</v>
      </c>
      <c r="K125" s="1">
        <f t="shared" si="4"/>
        <v>15.040250122584</v>
      </c>
      <c r="L125" s="1">
        <f t="shared" si="5"/>
        <v>7.4743601497376071</v>
      </c>
    </row>
    <row r="126" spans="7:12" x14ac:dyDescent="0.35">
      <c r="G126">
        <v>117</v>
      </c>
      <c r="H126">
        <v>463</v>
      </c>
      <c r="I126" t="str">
        <f t="shared" si="3"/>
        <v>Embedded</v>
      </c>
      <c r="J126" s="1">
        <f t="shared" si="6"/>
        <v>5688.5252478135017</v>
      </c>
      <c r="K126" s="1">
        <f t="shared" si="4"/>
        <v>39.768564009633288</v>
      </c>
      <c r="L126" s="1">
        <f t="shared" si="5"/>
        <v>143.0407506400168</v>
      </c>
    </row>
    <row r="127" spans="7:12" x14ac:dyDescent="0.35">
      <c r="G127">
        <v>118</v>
      </c>
      <c r="H127">
        <v>298</v>
      </c>
      <c r="I127" t="str">
        <f t="shared" si="3"/>
        <v>Semi-Detached</v>
      </c>
      <c r="J127" s="1">
        <f t="shared" si="6"/>
        <v>1771.1015799840961</v>
      </c>
      <c r="K127" s="1">
        <f t="shared" si="4"/>
        <v>34.262987147318348</v>
      </c>
      <c r="L127" s="1">
        <f t="shared" si="5"/>
        <v>51.691394342501582</v>
      </c>
    </row>
    <row r="128" spans="7:12" x14ac:dyDescent="0.35">
      <c r="G128">
        <v>119</v>
      </c>
      <c r="H128">
        <v>15</v>
      </c>
      <c r="I128" t="str">
        <f t="shared" si="3"/>
        <v>Organic</v>
      </c>
      <c r="J128" s="1">
        <f t="shared" si="6"/>
        <v>41.219912327169212</v>
      </c>
      <c r="K128" s="1">
        <f t="shared" si="4"/>
        <v>10.272607456387178</v>
      </c>
      <c r="L128" s="1">
        <f t="shared" si="5"/>
        <v>4.0126046383228626</v>
      </c>
    </row>
    <row r="129" spans="7:12" x14ac:dyDescent="0.35">
      <c r="G129">
        <v>120</v>
      </c>
      <c r="H129">
        <v>241</v>
      </c>
      <c r="I129" t="str">
        <f t="shared" si="3"/>
        <v>Semi-Detached</v>
      </c>
      <c r="J129" s="1">
        <f t="shared" si="6"/>
        <v>1396.3051582621711</v>
      </c>
      <c r="K129" s="1">
        <f t="shared" si="4"/>
        <v>31.527034972440063</v>
      </c>
      <c r="L129" s="1">
        <f t="shared" si="5"/>
        <v>44.289136592856792</v>
      </c>
    </row>
    <row r="130" spans="7:12" x14ac:dyDescent="0.35">
      <c r="G130">
        <v>121</v>
      </c>
      <c r="H130">
        <v>146</v>
      </c>
      <c r="I130" t="str">
        <f t="shared" si="3"/>
        <v>Semi-Detached</v>
      </c>
      <c r="J130" s="1">
        <f t="shared" si="6"/>
        <v>796.51957473089533</v>
      </c>
      <c r="K130" s="1">
        <f t="shared" si="4"/>
        <v>25.903519010766022</v>
      </c>
      <c r="L130" s="1">
        <f t="shared" si="5"/>
        <v>30.749473629426404</v>
      </c>
    </row>
    <row r="131" spans="7:12" x14ac:dyDescent="0.35">
      <c r="G131">
        <v>122</v>
      </c>
      <c r="H131">
        <v>740</v>
      </c>
      <c r="I131" t="str">
        <f t="shared" si="3"/>
        <v>Embedded</v>
      </c>
      <c r="J131" s="1">
        <f t="shared" si="6"/>
        <v>9985.7471361054722</v>
      </c>
      <c r="K131" s="1">
        <f t="shared" si="4"/>
        <v>47.614780794192065</v>
      </c>
      <c r="L131" s="1">
        <f t="shared" si="5"/>
        <v>209.71948142043132</v>
      </c>
    </row>
    <row r="132" spans="7:12" x14ac:dyDescent="0.35">
      <c r="G132">
        <v>123</v>
      </c>
      <c r="H132">
        <v>491</v>
      </c>
      <c r="I132" t="str">
        <f t="shared" si="3"/>
        <v>Embedded</v>
      </c>
      <c r="J132" s="1">
        <f t="shared" si="6"/>
        <v>6103.7999498739537</v>
      </c>
      <c r="K132" s="1">
        <f t="shared" si="4"/>
        <v>40.675425234536426</v>
      </c>
      <c r="L132" s="1">
        <f t="shared" si="5"/>
        <v>150.06112203324622</v>
      </c>
    </row>
    <row r="133" spans="7:12" x14ac:dyDescent="0.35">
      <c r="G133">
        <v>124</v>
      </c>
      <c r="H133">
        <v>223</v>
      </c>
      <c r="I133" t="str">
        <f t="shared" si="3"/>
        <v>Semi-Detached</v>
      </c>
      <c r="J133" s="1">
        <f t="shared" si="6"/>
        <v>1280.03752476095</v>
      </c>
      <c r="K133" s="1">
        <f t="shared" si="4"/>
        <v>30.582145776618876</v>
      </c>
      <c r="L133" s="1">
        <f t="shared" si="5"/>
        <v>41.855713268477828</v>
      </c>
    </row>
    <row r="134" spans="7:12" x14ac:dyDescent="0.35">
      <c r="G134">
        <v>125</v>
      </c>
      <c r="H134">
        <v>687</v>
      </c>
      <c r="I134" t="str">
        <f t="shared" si="3"/>
        <v>Embedded</v>
      </c>
      <c r="J134" s="1">
        <f t="shared" si="6"/>
        <v>9133.7808084049466</v>
      </c>
      <c r="K134" s="1">
        <f t="shared" si="4"/>
        <v>46.275188440320527</v>
      </c>
      <c r="L134" s="1">
        <f t="shared" si="5"/>
        <v>197.37965670705935</v>
      </c>
    </row>
    <row r="135" spans="7:12" x14ac:dyDescent="0.35">
      <c r="G135">
        <v>126</v>
      </c>
      <c r="H135">
        <v>329</v>
      </c>
      <c r="I135" t="str">
        <f t="shared" si="3"/>
        <v>Embedded</v>
      </c>
      <c r="J135" s="1">
        <f t="shared" si="6"/>
        <v>3775.1792589886259</v>
      </c>
      <c r="K135" s="1">
        <f t="shared" si="4"/>
        <v>34.878679456867125</v>
      </c>
      <c r="L135" s="1">
        <f t="shared" si="5"/>
        <v>108.23744814241658</v>
      </c>
    </row>
    <row r="136" spans="7:12" x14ac:dyDescent="0.35">
      <c r="G136">
        <v>127</v>
      </c>
      <c r="H136">
        <v>360</v>
      </c>
      <c r="I136" t="str">
        <f t="shared" si="3"/>
        <v>Embedded</v>
      </c>
      <c r="J136" s="1">
        <f t="shared" si="6"/>
        <v>4205.963521266176</v>
      </c>
      <c r="K136" s="1">
        <f t="shared" si="4"/>
        <v>36.105799756116362</v>
      </c>
      <c r="L136" s="1">
        <f t="shared" si="5"/>
        <v>116.48996974658293</v>
      </c>
    </row>
    <row r="137" spans="7:12" x14ac:dyDescent="0.35">
      <c r="G137">
        <v>128</v>
      </c>
      <c r="H137">
        <v>718</v>
      </c>
      <c r="I137" t="str">
        <f t="shared" si="3"/>
        <v>Embedded</v>
      </c>
      <c r="J137" s="1">
        <f t="shared" si="6"/>
        <v>9630.5664872335692</v>
      </c>
      <c r="K137" s="1">
        <f t="shared" si="4"/>
        <v>47.066141431272285</v>
      </c>
      <c r="L137" s="1">
        <f t="shared" si="5"/>
        <v>204.61771869054695</v>
      </c>
    </row>
    <row r="138" spans="7:12" x14ac:dyDescent="0.35">
      <c r="G138">
        <v>129</v>
      </c>
      <c r="H138">
        <v>653</v>
      </c>
      <c r="I138" t="str">
        <f t="shared" si="3"/>
        <v>Embedded</v>
      </c>
      <c r="J138" s="1">
        <f t="shared" si="6"/>
        <v>8594.0587510092973</v>
      </c>
      <c r="K138" s="1">
        <f t="shared" si="4"/>
        <v>45.381983181664786</v>
      </c>
      <c r="L138" s="1">
        <f t="shared" si="5"/>
        <v>189.37159966339829</v>
      </c>
    </row>
    <row r="139" spans="7:12" x14ac:dyDescent="0.35">
      <c r="G139">
        <v>130</v>
      </c>
      <c r="H139">
        <v>45</v>
      </c>
      <c r="I139" t="str">
        <f t="shared" ref="I139:I202" si="7">IF(AND(H139&gt;=2, H139&lt;=50), "Organic", IF(AND(H139&gt;50, H139&lt;= 300), "Semi-Detached", "Embedded"))</f>
        <v>Organic</v>
      </c>
      <c r="J139" s="1">
        <f t="shared" si="6"/>
        <v>130.64246950479711</v>
      </c>
      <c r="K139" s="1">
        <f t="shared" ref="K139:K202" si="8">IF(I139="Organic",$I$3*(J139)^$J$3, IF(I139="Semi-Detached",$I$4*(J139)^$J$4,$I$5*(J139)^$J$5))</f>
        <v>15.923996502276644</v>
      </c>
      <c r="L139" s="1">
        <f t="shared" ref="L139:L202" si="9">J139/K139</f>
        <v>8.204125734775138</v>
      </c>
    </row>
    <row r="140" spans="7:12" x14ac:dyDescent="0.35">
      <c r="G140">
        <v>131</v>
      </c>
      <c r="H140">
        <v>466</v>
      </c>
      <c r="I140" t="str">
        <f t="shared" si="7"/>
        <v>Embedded</v>
      </c>
      <c r="J140" s="1">
        <f t="shared" si="6"/>
        <v>5732.7842913592503</v>
      </c>
      <c r="K140" s="1">
        <f t="shared" si="8"/>
        <v>39.867316222661586</v>
      </c>
      <c r="L140" s="1">
        <f t="shared" si="9"/>
        <v>143.79659416603999</v>
      </c>
    </row>
    <row r="141" spans="7:12" x14ac:dyDescent="0.35">
      <c r="G141">
        <v>132</v>
      </c>
      <c r="H141">
        <v>294</v>
      </c>
      <c r="I141" t="str">
        <f t="shared" si="7"/>
        <v>Semi-Detached</v>
      </c>
      <c r="J141" s="1">
        <f t="shared" si="6"/>
        <v>1744.4971520373497</v>
      </c>
      <c r="K141" s="1">
        <f t="shared" si="8"/>
        <v>34.081963055798518</v>
      </c>
      <c r="L141" s="1">
        <f t="shared" si="9"/>
        <v>51.185348366855607</v>
      </c>
    </row>
    <row r="142" spans="7:12" x14ac:dyDescent="0.35">
      <c r="G142">
        <v>133</v>
      </c>
      <c r="H142">
        <v>150</v>
      </c>
      <c r="I142" t="str">
        <f t="shared" si="7"/>
        <v>Semi-Detached</v>
      </c>
      <c r="J142" s="1">
        <f t="shared" si="6"/>
        <v>821.00058176366974</v>
      </c>
      <c r="K142" s="1">
        <f t="shared" si="8"/>
        <v>26.179432102058946</v>
      </c>
      <c r="L142" s="1">
        <f t="shared" si="9"/>
        <v>31.360519149653371</v>
      </c>
    </row>
    <row r="143" spans="7:12" x14ac:dyDescent="0.35">
      <c r="G143">
        <v>134</v>
      </c>
      <c r="H143">
        <v>118</v>
      </c>
      <c r="I143" t="str">
        <f t="shared" si="7"/>
        <v>Semi-Detached</v>
      </c>
      <c r="J143" s="1">
        <f t="shared" si="6"/>
        <v>627.52221205060005</v>
      </c>
      <c r="K143" s="1">
        <f t="shared" si="8"/>
        <v>23.829240182742875</v>
      </c>
      <c r="L143" s="1">
        <f t="shared" si="9"/>
        <v>26.334125940996277</v>
      </c>
    </row>
    <row r="144" spans="7:12" x14ac:dyDescent="0.35">
      <c r="G144">
        <v>135</v>
      </c>
      <c r="H144">
        <v>282</v>
      </c>
      <c r="I144" t="str">
        <f t="shared" si="7"/>
        <v>Semi-Detached</v>
      </c>
      <c r="J144" s="1">
        <f t="shared" ref="J144:J207" si="10">IF(I144="Organic", $G$3*(H144)^$H$3, IF(I144="Semi-Detached", $G$4*(H144)^$H$4, $G$5*(H144)^$H$5))</f>
        <v>1664.9463973604361</v>
      </c>
      <c r="K144" s="1">
        <f t="shared" si="8"/>
        <v>33.529733244347753</v>
      </c>
      <c r="L144" s="1">
        <f t="shared" si="9"/>
        <v>49.655819962155618</v>
      </c>
    </row>
    <row r="145" spans="7:12" x14ac:dyDescent="0.35">
      <c r="G145">
        <v>136</v>
      </c>
      <c r="H145">
        <v>20</v>
      </c>
      <c r="I145" t="str">
        <f t="shared" si="7"/>
        <v>Organic</v>
      </c>
      <c r="J145" s="1">
        <f t="shared" si="10"/>
        <v>55.756144782794024</v>
      </c>
      <c r="K145" s="1">
        <f t="shared" si="8"/>
        <v>11.522089617387072</v>
      </c>
      <c r="L145" s="1">
        <f t="shared" si="9"/>
        <v>4.8390653635133027</v>
      </c>
    </row>
    <row r="146" spans="7:12" x14ac:dyDescent="0.35">
      <c r="G146">
        <v>137</v>
      </c>
      <c r="H146">
        <v>648</v>
      </c>
      <c r="I146" t="str">
        <f t="shared" si="7"/>
        <v>Embedded</v>
      </c>
      <c r="J146" s="1">
        <f t="shared" si="10"/>
        <v>8515.1540206108184</v>
      </c>
      <c r="K146" s="1">
        <f t="shared" si="8"/>
        <v>45.24823164986384</v>
      </c>
      <c r="L146" s="1">
        <f t="shared" si="9"/>
        <v>188.18755363750094</v>
      </c>
    </row>
    <row r="147" spans="7:12" x14ac:dyDescent="0.35">
      <c r="G147">
        <v>138</v>
      </c>
      <c r="H147">
        <v>707</v>
      </c>
      <c r="I147" t="str">
        <f t="shared" si="7"/>
        <v>Embedded</v>
      </c>
      <c r="J147" s="1">
        <f t="shared" si="10"/>
        <v>9453.7866557360776</v>
      </c>
      <c r="K147" s="1">
        <f t="shared" si="8"/>
        <v>46.787933483318099</v>
      </c>
      <c r="L147" s="1">
        <f t="shared" si="9"/>
        <v>202.05608480457374</v>
      </c>
    </row>
    <row r="148" spans="7:12" x14ac:dyDescent="0.35">
      <c r="G148">
        <v>139</v>
      </c>
      <c r="H148">
        <v>404</v>
      </c>
      <c r="I148" t="str">
        <f t="shared" si="7"/>
        <v>Embedded</v>
      </c>
      <c r="J148" s="1">
        <f t="shared" si="10"/>
        <v>4830.1446721080556</v>
      </c>
      <c r="K148" s="1">
        <f t="shared" si="8"/>
        <v>37.740465549120891</v>
      </c>
      <c r="L148" s="1">
        <f t="shared" si="9"/>
        <v>127.98317672635511</v>
      </c>
    </row>
    <row r="149" spans="7:12" x14ac:dyDescent="0.35">
      <c r="G149">
        <v>140</v>
      </c>
      <c r="H149">
        <v>78</v>
      </c>
      <c r="I149" t="str">
        <f t="shared" si="7"/>
        <v>Semi-Detached</v>
      </c>
      <c r="J149" s="1">
        <f t="shared" si="10"/>
        <v>394.70007573964199</v>
      </c>
      <c r="K149" s="1">
        <f t="shared" si="8"/>
        <v>20.259724347349714</v>
      </c>
      <c r="L149" s="1">
        <f t="shared" si="9"/>
        <v>19.482006219461464</v>
      </c>
    </row>
    <row r="150" spans="7:12" x14ac:dyDescent="0.35">
      <c r="G150">
        <v>141</v>
      </c>
      <c r="H150">
        <v>241</v>
      </c>
      <c r="I150" t="str">
        <f t="shared" si="7"/>
        <v>Semi-Detached</v>
      </c>
      <c r="J150" s="1">
        <f t="shared" si="10"/>
        <v>1396.3051582621711</v>
      </c>
      <c r="K150" s="1">
        <f t="shared" si="8"/>
        <v>31.527034972440063</v>
      </c>
      <c r="L150" s="1">
        <f t="shared" si="9"/>
        <v>44.289136592856792</v>
      </c>
    </row>
    <row r="151" spans="7:12" x14ac:dyDescent="0.35">
      <c r="G151">
        <v>142</v>
      </c>
      <c r="H151">
        <v>679</v>
      </c>
      <c r="I151" t="str">
        <f t="shared" si="7"/>
        <v>Embedded</v>
      </c>
      <c r="J151" s="1">
        <f t="shared" si="10"/>
        <v>9006.2962812983242</v>
      </c>
      <c r="K151" s="1">
        <f t="shared" si="8"/>
        <v>46.067516730690635</v>
      </c>
      <c r="L151" s="1">
        <f t="shared" si="9"/>
        <v>195.50210040512647</v>
      </c>
    </row>
    <row r="152" spans="7:12" x14ac:dyDescent="0.35">
      <c r="G152">
        <v>143</v>
      </c>
      <c r="H152">
        <v>552</v>
      </c>
      <c r="I152" t="str">
        <f t="shared" si="7"/>
        <v>Embedded</v>
      </c>
      <c r="J152" s="1">
        <f t="shared" si="10"/>
        <v>7024.7260780588185</v>
      </c>
      <c r="K152" s="1">
        <f t="shared" si="8"/>
        <v>42.546262451873524</v>
      </c>
      <c r="L152" s="1">
        <f t="shared" si="9"/>
        <v>165.10794775463256</v>
      </c>
    </row>
    <row r="153" spans="7:12" x14ac:dyDescent="0.35">
      <c r="G153">
        <v>144</v>
      </c>
      <c r="H153">
        <v>717</v>
      </c>
      <c r="I153" t="str">
        <f t="shared" si="7"/>
        <v>Embedded</v>
      </c>
      <c r="J153" s="1">
        <f t="shared" si="10"/>
        <v>9614.4730755050496</v>
      </c>
      <c r="K153" s="1">
        <f t="shared" si="8"/>
        <v>47.040958761264619</v>
      </c>
      <c r="L153" s="1">
        <f t="shared" si="9"/>
        <v>204.38514283475843</v>
      </c>
    </row>
    <row r="154" spans="7:12" x14ac:dyDescent="0.35">
      <c r="G154">
        <v>145</v>
      </c>
      <c r="H154">
        <v>690</v>
      </c>
      <c r="I154" t="str">
        <f t="shared" si="7"/>
        <v>Embedded</v>
      </c>
      <c r="J154" s="1">
        <f t="shared" si="10"/>
        <v>9181.6642916720866</v>
      </c>
      <c r="K154" s="1">
        <f t="shared" si="8"/>
        <v>46.352681141622689</v>
      </c>
      <c r="L154" s="1">
        <f t="shared" si="9"/>
        <v>198.08270127070065</v>
      </c>
    </row>
    <row r="155" spans="7:12" x14ac:dyDescent="0.35">
      <c r="G155">
        <v>146</v>
      </c>
      <c r="H155">
        <v>254</v>
      </c>
      <c r="I155" t="str">
        <f t="shared" si="7"/>
        <v>Semi-Detached</v>
      </c>
      <c r="J155" s="1">
        <f t="shared" si="10"/>
        <v>1480.9316585527204</v>
      </c>
      <c r="K155" s="1">
        <f t="shared" si="8"/>
        <v>32.18305479978806</v>
      </c>
      <c r="L155" s="1">
        <f t="shared" si="9"/>
        <v>46.015882201538957</v>
      </c>
    </row>
    <row r="156" spans="7:12" x14ac:dyDescent="0.35">
      <c r="G156">
        <v>147</v>
      </c>
      <c r="H156">
        <v>654</v>
      </c>
      <c r="I156" t="str">
        <f t="shared" si="7"/>
        <v>Embedded</v>
      </c>
      <c r="J156" s="1">
        <f t="shared" si="10"/>
        <v>8609.8542321165987</v>
      </c>
      <c r="K156" s="1">
        <f t="shared" si="8"/>
        <v>45.408657712577742</v>
      </c>
      <c r="L156" s="1">
        <f t="shared" si="9"/>
        <v>189.60820834243148</v>
      </c>
    </row>
    <row r="157" spans="7:12" x14ac:dyDescent="0.35">
      <c r="G157">
        <v>148</v>
      </c>
      <c r="H157">
        <v>684</v>
      </c>
      <c r="I157" t="str">
        <f t="shared" si="7"/>
        <v>Embedded</v>
      </c>
      <c r="J157" s="1">
        <f t="shared" si="10"/>
        <v>9085.9391266368148</v>
      </c>
      <c r="K157" s="1">
        <f t="shared" si="8"/>
        <v>46.197487005551992</v>
      </c>
      <c r="L157" s="1">
        <f t="shared" si="9"/>
        <v>196.67604702274977</v>
      </c>
    </row>
    <row r="158" spans="7:12" x14ac:dyDescent="0.35">
      <c r="G158">
        <v>149</v>
      </c>
      <c r="H158">
        <v>60</v>
      </c>
      <c r="I158" t="str">
        <f t="shared" si="7"/>
        <v>Semi-Detached</v>
      </c>
      <c r="J158" s="1">
        <f t="shared" si="10"/>
        <v>294.2054104435079</v>
      </c>
      <c r="K158" s="1">
        <f t="shared" si="8"/>
        <v>18.279644188254313</v>
      </c>
      <c r="L158" s="1">
        <f t="shared" si="9"/>
        <v>16.094701155756152</v>
      </c>
    </row>
    <row r="159" spans="7:12" x14ac:dyDescent="0.35">
      <c r="G159">
        <v>150</v>
      </c>
      <c r="H159">
        <v>698</v>
      </c>
      <c r="I159" t="str">
        <f t="shared" si="7"/>
        <v>Embedded</v>
      </c>
      <c r="J159" s="1">
        <f t="shared" si="10"/>
        <v>9309.5568406365892</v>
      </c>
      <c r="K159" s="1">
        <f t="shared" si="8"/>
        <v>46.558318956385932</v>
      </c>
      <c r="L159" s="1">
        <f t="shared" si="9"/>
        <v>199.95474598980752</v>
      </c>
    </row>
    <row r="160" spans="7:12" x14ac:dyDescent="0.35">
      <c r="G160">
        <v>151</v>
      </c>
      <c r="H160">
        <v>554</v>
      </c>
      <c r="I160" t="str">
        <f t="shared" si="7"/>
        <v>Embedded</v>
      </c>
      <c r="J160" s="1">
        <f t="shared" si="10"/>
        <v>7055.2794207264178</v>
      </c>
      <c r="K160" s="1">
        <f t="shared" si="8"/>
        <v>42.605391322461472</v>
      </c>
      <c r="L160" s="1">
        <f t="shared" si="9"/>
        <v>165.59593050860889</v>
      </c>
    </row>
    <row r="161" spans="7:12" x14ac:dyDescent="0.35">
      <c r="G161">
        <v>152</v>
      </c>
      <c r="H161">
        <v>276</v>
      </c>
      <c r="I161" t="str">
        <f t="shared" si="7"/>
        <v>Semi-Detached</v>
      </c>
      <c r="J161" s="1">
        <f t="shared" si="10"/>
        <v>1625.3220476076431</v>
      </c>
      <c r="K161" s="1">
        <f t="shared" si="8"/>
        <v>33.248251267798715</v>
      </c>
      <c r="L161" s="1">
        <f t="shared" si="9"/>
        <v>48.884437094644575</v>
      </c>
    </row>
    <row r="162" spans="7:12" x14ac:dyDescent="0.35">
      <c r="G162">
        <v>153</v>
      </c>
      <c r="H162">
        <v>597</v>
      </c>
      <c r="I162" t="str">
        <f t="shared" si="7"/>
        <v>Embedded</v>
      </c>
      <c r="J162" s="1">
        <f t="shared" si="10"/>
        <v>7717.4122151474348</v>
      </c>
      <c r="K162" s="1">
        <f t="shared" si="8"/>
        <v>43.846098187781315</v>
      </c>
      <c r="L162" s="1">
        <f t="shared" si="9"/>
        <v>176.01137921316936</v>
      </c>
    </row>
    <row r="163" spans="7:12" x14ac:dyDescent="0.35">
      <c r="G163">
        <v>154</v>
      </c>
      <c r="H163">
        <v>165</v>
      </c>
      <c r="I163" t="str">
        <f t="shared" si="7"/>
        <v>Semi-Detached</v>
      </c>
      <c r="J163" s="1">
        <f t="shared" si="10"/>
        <v>913.48889521317824</v>
      </c>
      <c r="K163" s="1">
        <f t="shared" si="8"/>
        <v>27.176038802429737</v>
      </c>
      <c r="L163" s="1">
        <f t="shared" si="9"/>
        <v>33.613761808858825</v>
      </c>
    </row>
    <row r="164" spans="7:12" x14ac:dyDescent="0.35">
      <c r="G164">
        <v>155</v>
      </c>
      <c r="H164">
        <v>428</v>
      </c>
      <c r="I164" t="str">
        <f t="shared" si="7"/>
        <v>Embedded</v>
      </c>
      <c r="J164" s="1">
        <f t="shared" si="10"/>
        <v>5176.4857592302396</v>
      </c>
      <c r="K164" s="1">
        <f t="shared" si="8"/>
        <v>38.586129384656168</v>
      </c>
      <c r="L164" s="1">
        <f t="shared" si="9"/>
        <v>134.15405592064067</v>
      </c>
    </row>
    <row r="165" spans="7:12" x14ac:dyDescent="0.35">
      <c r="G165">
        <v>156</v>
      </c>
      <c r="H165">
        <v>452</v>
      </c>
      <c r="I165" t="str">
        <f t="shared" si="7"/>
        <v>Embedded</v>
      </c>
      <c r="J165" s="1">
        <f t="shared" si="10"/>
        <v>5526.7347624701797</v>
      </c>
      <c r="K165" s="1">
        <f t="shared" si="8"/>
        <v>39.40306162399137</v>
      </c>
      <c r="L165" s="1">
        <f t="shared" si="9"/>
        <v>140.26155670870796</v>
      </c>
    </row>
    <row r="166" spans="7:12" x14ac:dyDescent="0.35">
      <c r="G166">
        <v>157</v>
      </c>
      <c r="H166">
        <v>594</v>
      </c>
      <c r="I166" t="str">
        <f t="shared" si="7"/>
        <v>Embedded</v>
      </c>
      <c r="J166" s="1">
        <f t="shared" si="10"/>
        <v>7670.8984729766198</v>
      </c>
      <c r="K166" s="1">
        <f t="shared" si="8"/>
        <v>43.761359335521924</v>
      </c>
      <c r="L166" s="1">
        <f t="shared" si="9"/>
        <v>175.28930978042098</v>
      </c>
    </row>
    <row r="167" spans="7:12" x14ac:dyDescent="0.35">
      <c r="G167">
        <v>158</v>
      </c>
      <c r="H167">
        <v>376</v>
      </c>
      <c r="I167" t="str">
        <f t="shared" si="7"/>
        <v>Embedded</v>
      </c>
      <c r="J167" s="1">
        <f t="shared" si="10"/>
        <v>4431.2669595318011</v>
      </c>
      <c r="K167" s="1">
        <f t="shared" si="8"/>
        <v>36.713766491452091</v>
      </c>
      <c r="L167" s="1">
        <f t="shared" si="9"/>
        <v>120.69769416231141</v>
      </c>
    </row>
    <row r="168" spans="7:12" x14ac:dyDescent="0.35">
      <c r="G168">
        <v>159</v>
      </c>
      <c r="H168">
        <v>423</v>
      </c>
      <c r="I168" t="str">
        <f t="shared" si="7"/>
        <v>Embedded</v>
      </c>
      <c r="J168" s="1">
        <f t="shared" si="10"/>
        <v>5104.003242536357</v>
      </c>
      <c r="K168" s="1">
        <f t="shared" si="8"/>
        <v>38.412405955528243</v>
      </c>
      <c r="L168" s="1">
        <f t="shared" si="9"/>
        <v>132.87382332795008</v>
      </c>
    </row>
    <row r="169" spans="7:12" x14ac:dyDescent="0.35">
      <c r="G169">
        <v>160</v>
      </c>
      <c r="H169">
        <v>734</v>
      </c>
      <c r="I169" t="str">
        <f t="shared" si="7"/>
        <v>Embedded</v>
      </c>
      <c r="J169" s="1">
        <f t="shared" si="10"/>
        <v>9888.6674635353538</v>
      </c>
      <c r="K169" s="1">
        <f t="shared" si="8"/>
        <v>47.466159682664824</v>
      </c>
      <c r="L169" s="1">
        <f t="shared" si="9"/>
        <v>208.3308936228689</v>
      </c>
    </row>
    <row r="170" spans="7:12" x14ac:dyDescent="0.35">
      <c r="G170">
        <v>161</v>
      </c>
      <c r="H170">
        <v>358</v>
      </c>
      <c r="I170" t="str">
        <f t="shared" si="7"/>
        <v>Embedded</v>
      </c>
      <c r="J170" s="1">
        <f t="shared" si="10"/>
        <v>4177.9393652362678</v>
      </c>
      <c r="K170" s="1">
        <f t="shared" si="8"/>
        <v>36.028641854567169</v>
      </c>
      <c r="L170" s="1">
        <f t="shared" si="9"/>
        <v>115.96161137854969</v>
      </c>
    </row>
    <row r="171" spans="7:12" x14ac:dyDescent="0.35">
      <c r="G171">
        <v>162</v>
      </c>
      <c r="H171">
        <v>663</v>
      </c>
      <c r="I171" t="str">
        <f t="shared" si="7"/>
        <v>Embedded</v>
      </c>
      <c r="J171" s="1">
        <f t="shared" si="10"/>
        <v>8752.2302596011814</v>
      </c>
      <c r="K171" s="1">
        <f t="shared" si="8"/>
        <v>45.647605793893156</v>
      </c>
      <c r="L171" s="1">
        <f t="shared" si="9"/>
        <v>191.73470562988598</v>
      </c>
    </row>
    <row r="172" spans="7:12" x14ac:dyDescent="0.35">
      <c r="G172">
        <v>163</v>
      </c>
      <c r="H172">
        <v>202</v>
      </c>
      <c r="I172" t="str">
        <f t="shared" si="7"/>
        <v>Semi-Detached</v>
      </c>
      <c r="J172" s="1">
        <f t="shared" si="10"/>
        <v>1145.8157523180209</v>
      </c>
      <c r="K172" s="1">
        <f t="shared" si="8"/>
        <v>29.419154337666264</v>
      </c>
      <c r="L172" s="1">
        <f t="shared" si="9"/>
        <v>38.947950004497486</v>
      </c>
    </row>
    <row r="173" spans="7:12" x14ac:dyDescent="0.35">
      <c r="G173">
        <v>164</v>
      </c>
      <c r="H173">
        <v>667</v>
      </c>
      <c r="I173" t="str">
        <f t="shared" si="7"/>
        <v>Embedded</v>
      </c>
      <c r="J173" s="1">
        <f t="shared" si="10"/>
        <v>8815.6329902256257</v>
      </c>
      <c r="K173" s="1">
        <f t="shared" si="8"/>
        <v>45.75316364557203</v>
      </c>
      <c r="L173" s="1">
        <f t="shared" si="9"/>
        <v>192.67810764991327</v>
      </c>
    </row>
    <row r="174" spans="7:12" x14ac:dyDescent="0.35">
      <c r="G174">
        <v>165</v>
      </c>
      <c r="H174">
        <v>600</v>
      </c>
      <c r="I174" t="str">
        <f t="shared" si="7"/>
        <v>Embedded</v>
      </c>
      <c r="J174" s="1">
        <f t="shared" si="10"/>
        <v>7763.9727284741266</v>
      </c>
      <c r="K174" s="1">
        <f t="shared" si="8"/>
        <v>43.930575136964649</v>
      </c>
      <c r="L174" s="1">
        <f t="shared" si="9"/>
        <v>176.7327813093269</v>
      </c>
    </row>
    <row r="175" spans="7:12" x14ac:dyDescent="0.35">
      <c r="G175">
        <v>166</v>
      </c>
      <c r="H175">
        <v>463</v>
      </c>
      <c r="I175" t="str">
        <f t="shared" si="7"/>
        <v>Embedded</v>
      </c>
      <c r="J175" s="1">
        <f t="shared" si="10"/>
        <v>5688.5252478135017</v>
      </c>
      <c r="K175" s="1">
        <f t="shared" si="8"/>
        <v>39.768564009633288</v>
      </c>
      <c r="L175" s="1">
        <f t="shared" si="9"/>
        <v>143.0407506400168</v>
      </c>
    </row>
    <row r="176" spans="7:12" x14ac:dyDescent="0.35">
      <c r="G176">
        <v>167</v>
      </c>
      <c r="H176">
        <v>128</v>
      </c>
      <c r="I176" t="str">
        <f t="shared" si="7"/>
        <v>Semi-Detached</v>
      </c>
      <c r="J176" s="1">
        <f t="shared" si="10"/>
        <v>687.37925447268287</v>
      </c>
      <c r="K176" s="1">
        <f t="shared" si="8"/>
        <v>24.601339590756012</v>
      </c>
      <c r="L176" s="1">
        <f t="shared" si="9"/>
        <v>27.940724607165969</v>
      </c>
    </row>
    <row r="177" spans="7:12" x14ac:dyDescent="0.35">
      <c r="G177">
        <v>168</v>
      </c>
      <c r="H177">
        <v>127</v>
      </c>
      <c r="I177" t="str">
        <f t="shared" si="7"/>
        <v>Semi-Detached</v>
      </c>
      <c r="J177" s="1">
        <f t="shared" si="10"/>
        <v>681.367511809814</v>
      </c>
      <c r="K177" s="1">
        <f t="shared" si="8"/>
        <v>24.525818298819235</v>
      </c>
      <c r="L177" s="1">
        <f t="shared" si="9"/>
        <v>27.78164232924361</v>
      </c>
    </row>
    <row r="178" spans="7:12" x14ac:dyDescent="0.35">
      <c r="G178">
        <v>169</v>
      </c>
      <c r="H178">
        <v>710</v>
      </c>
      <c r="I178" t="str">
        <f t="shared" si="7"/>
        <v>Embedded</v>
      </c>
      <c r="J178" s="1">
        <f t="shared" si="10"/>
        <v>9501.9451523113094</v>
      </c>
      <c r="K178" s="1">
        <f t="shared" si="8"/>
        <v>46.864071272241475</v>
      </c>
      <c r="L178" s="1">
        <f t="shared" si="9"/>
        <v>202.75543490690066</v>
      </c>
    </row>
    <row r="179" spans="7:12" x14ac:dyDescent="0.35">
      <c r="G179">
        <v>170</v>
      </c>
      <c r="H179">
        <v>681</v>
      </c>
      <c r="I179" t="str">
        <f t="shared" si="7"/>
        <v>Embedded</v>
      </c>
      <c r="J179" s="1">
        <f t="shared" si="10"/>
        <v>9038.1393929762653</v>
      </c>
      <c r="K179" s="1">
        <f t="shared" si="8"/>
        <v>46.119575355863063</v>
      </c>
      <c r="L179" s="1">
        <f t="shared" si="9"/>
        <v>195.9718692819072</v>
      </c>
    </row>
    <row r="180" spans="7:12" x14ac:dyDescent="0.35">
      <c r="G180">
        <v>171</v>
      </c>
      <c r="H180">
        <v>205</v>
      </c>
      <c r="I180" t="str">
        <f t="shared" si="7"/>
        <v>Semi-Detached</v>
      </c>
      <c r="J180" s="1">
        <f t="shared" si="10"/>
        <v>1164.8917757155095</v>
      </c>
      <c r="K180" s="1">
        <f t="shared" si="8"/>
        <v>29.589659075397527</v>
      </c>
      <c r="L180" s="1">
        <f t="shared" si="9"/>
        <v>39.368205383753974</v>
      </c>
    </row>
    <row r="181" spans="7:12" x14ac:dyDescent="0.35">
      <c r="G181">
        <v>172</v>
      </c>
      <c r="H181">
        <v>122</v>
      </c>
      <c r="I181" t="str">
        <f t="shared" si="7"/>
        <v>Semi-Detached</v>
      </c>
      <c r="J181" s="1">
        <f t="shared" si="10"/>
        <v>651.3947666260168</v>
      </c>
      <c r="K181" s="1">
        <f t="shared" si="8"/>
        <v>24.1426813008244</v>
      </c>
      <c r="L181" s="1">
        <f t="shared" si="9"/>
        <v>26.981044835470435</v>
      </c>
    </row>
    <row r="182" spans="7:12" x14ac:dyDescent="0.35">
      <c r="G182">
        <v>173</v>
      </c>
      <c r="H182">
        <v>664</v>
      </c>
      <c r="I182" t="str">
        <f t="shared" si="7"/>
        <v>Embedded</v>
      </c>
      <c r="J182" s="1">
        <f t="shared" si="10"/>
        <v>8768.0737886945062</v>
      </c>
      <c r="K182" s="1">
        <f t="shared" si="8"/>
        <v>45.674031954069854</v>
      </c>
      <c r="L182" s="1">
        <f t="shared" si="9"/>
        <v>191.97065408001961</v>
      </c>
    </row>
    <row r="183" spans="7:12" x14ac:dyDescent="0.35">
      <c r="G183">
        <v>174</v>
      </c>
      <c r="H183">
        <v>456</v>
      </c>
      <c r="I183" t="str">
        <f t="shared" si="7"/>
        <v>Embedded</v>
      </c>
      <c r="J183" s="1">
        <f t="shared" si="10"/>
        <v>5585.47756794213</v>
      </c>
      <c r="K183" s="1">
        <f t="shared" si="8"/>
        <v>39.536599055168288</v>
      </c>
      <c r="L183" s="1">
        <f t="shared" si="9"/>
        <v>141.27359715863034</v>
      </c>
    </row>
    <row r="184" spans="7:12" x14ac:dyDescent="0.35">
      <c r="G184">
        <v>175</v>
      </c>
      <c r="H184">
        <v>249</v>
      </c>
      <c r="I184" t="str">
        <f t="shared" si="7"/>
        <v>Semi-Detached</v>
      </c>
      <c r="J184" s="1">
        <f t="shared" si="10"/>
        <v>1448.3199850873216</v>
      </c>
      <c r="K184" s="1">
        <f t="shared" si="8"/>
        <v>31.93321109319692</v>
      </c>
      <c r="L184" s="1">
        <f t="shared" si="9"/>
        <v>45.35466166745357</v>
      </c>
    </row>
    <row r="185" spans="7:12" x14ac:dyDescent="0.35">
      <c r="G185">
        <v>176</v>
      </c>
      <c r="H185">
        <v>387</v>
      </c>
      <c r="I185" t="str">
        <f t="shared" si="7"/>
        <v>Embedded</v>
      </c>
      <c r="J185" s="1">
        <f t="shared" si="10"/>
        <v>4587.2843225418119</v>
      </c>
      <c r="K185" s="1">
        <f t="shared" si="8"/>
        <v>37.122551591303903</v>
      </c>
      <c r="L185" s="1">
        <f t="shared" si="9"/>
        <v>123.57136365638186</v>
      </c>
    </row>
    <row r="186" spans="7:12" x14ac:dyDescent="0.35">
      <c r="G186">
        <v>177</v>
      </c>
      <c r="H186">
        <v>347</v>
      </c>
      <c r="I186" t="str">
        <f t="shared" si="7"/>
        <v>Embedded</v>
      </c>
      <c r="J186" s="1">
        <f t="shared" si="10"/>
        <v>4024.3697003275838</v>
      </c>
      <c r="K186" s="1">
        <f t="shared" si="8"/>
        <v>35.599453190464537</v>
      </c>
      <c r="L186" s="1">
        <f t="shared" si="9"/>
        <v>113.04582906923773</v>
      </c>
    </row>
    <row r="187" spans="7:12" x14ac:dyDescent="0.35">
      <c r="G187">
        <v>178</v>
      </c>
      <c r="H187">
        <v>499</v>
      </c>
      <c r="I187" t="str">
        <f t="shared" si="7"/>
        <v>Embedded</v>
      </c>
      <c r="J187" s="1">
        <f t="shared" si="10"/>
        <v>6223.3346557683308</v>
      </c>
      <c r="K187" s="1">
        <f t="shared" si="8"/>
        <v>40.928649851518742</v>
      </c>
      <c r="L187" s="1">
        <f t="shared" si="9"/>
        <v>152.05326045069629</v>
      </c>
    </row>
    <row r="188" spans="7:12" x14ac:dyDescent="0.35">
      <c r="G188">
        <v>179</v>
      </c>
      <c r="H188">
        <v>187</v>
      </c>
      <c r="I188" t="str">
        <f t="shared" si="7"/>
        <v>Semi-Detached</v>
      </c>
      <c r="J188" s="1">
        <f t="shared" si="10"/>
        <v>1050.9543546616055</v>
      </c>
      <c r="K188" s="1">
        <f t="shared" si="8"/>
        <v>28.542654305357743</v>
      </c>
      <c r="L188" s="1">
        <f t="shared" si="9"/>
        <v>36.82048429757743</v>
      </c>
    </row>
    <row r="189" spans="7:12" x14ac:dyDescent="0.35">
      <c r="G189">
        <v>180</v>
      </c>
      <c r="H189">
        <v>670</v>
      </c>
      <c r="I189" t="str">
        <f t="shared" si="7"/>
        <v>Embedded</v>
      </c>
      <c r="J189" s="1">
        <f t="shared" si="10"/>
        <v>8863.2349930251203</v>
      </c>
      <c r="K189" s="1">
        <f t="shared" si="8"/>
        <v>45.832076396122083</v>
      </c>
      <c r="L189" s="1">
        <f t="shared" si="9"/>
        <v>193.38497598103697</v>
      </c>
    </row>
    <row r="190" spans="7:12" x14ac:dyDescent="0.35">
      <c r="G190">
        <v>181</v>
      </c>
      <c r="H190">
        <v>534</v>
      </c>
      <c r="I190" t="str">
        <f t="shared" si="7"/>
        <v>Embedded</v>
      </c>
      <c r="J190" s="1">
        <f t="shared" si="10"/>
        <v>6750.749752983269</v>
      </c>
      <c r="K190" s="1">
        <f t="shared" si="8"/>
        <v>42.00806251833373</v>
      </c>
      <c r="L190" s="1">
        <f t="shared" si="9"/>
        <v>160.70128799767937</v>
      </c>
    </row>
    <row r="191" spans="7:12" x14ac:dyDescent="0.35">
      <c r="G191">
        <v>182</v>
      </c>
      <c r="H191">
        <v>287</v>
      </c>
      <c r="I191" t="str">
        <f t="shared" si="7"/>
        <v>Semi-Detached</v>
      </c>
      <c r="J191" s="1">
        <f t="shared" si="10"/>
        <v>1698.0441544280952</v>
      </c>
      <c r="K191" s="1">
        <f t="shared" si="8"/>
        <v>33.761532460530653</v>
      </c>
      <c r="L191" s="1">
        <f t="shared" si="9"/>
        <v>50.295233381755267</v>
      </c>
    </row>
    <row r="192" spans="7:12" x14ac:dyDescent="0.35">
      <c r="G192">
        <v>183</v>
      </c>
      <c r="H192">
        <v>500</v>
      </c>
      <c r="I192" t="str">
        <f t="shared" si="7"/>
        <v>Embedded</v>
      </c>
      <c r="J192" s="1">
        <f t="shared" si="10"/>
        <v>6238.303588396313</v>
      </c>
      <c r="K192" s="1">
        <f t="shared" si="8"/>
        <v>40.960126627416606</v>
      </c>
      <c r="L192" s="1">
        <f t="shared" si="9"/>
        <v>152.30186286144712</v>
      </c>
    </row>
    <row r="193" spans="7:12" x14ac:dyDescent="0.35">
      <c r="G193">
        <v>184</v>
      </c>
      <c r="H193">
        <v>181</v>
      </c>
      <c r="I193" t="str">
        <f t="shared" si="7"/>
        <v>Semi-Detached</v>
      </c>
      <c r="J193" s="1">
        <f t="shared" si="10"/>
        <v>1013.2608399862524</v>
      </c>
      <c r="K193" s="1">
        <f t="shared" si="8"/>
        <v>28.180094760866755</v>
      </c>
      <c r="L193" s="1">
        <f t="shared" si="9"/>
        <v>35.956615780914674</v>
      </c>
    </row>
    <row r="194" spans="7:12" x14ac:dyDescent="0.35">
      <c r="G194">
        <v>185</v>
      </c>
      <c r="H194">
        <v>239</v>
      </c>
      <c r="I194" t="str">
        <f t="shared" si="7"/>
        <v>Semi-Detached</v>
      </c>
      <c r="J194" s="1">
        <f t="shared" si="10"/>
        <v>1383.3335301467764</v>
      </c>
      <c r="K194" s="1">
        <f t="shared" si="8"/>
        <v>31.424214095366608</v>
      </c>
      <c r="L194" s="1">
        <f t="shared" si="9"/>
        <v>44.021260991559508</v>
      </c>
    </row>
    <row r="195" spans="7:12" x14ac:dyDescent="0.35">
      <c r="G195">
        <v>186</v>
      </c>
      <c r="H195">
        <v>602</v>
      </c>
      <c r="I195" t="str">
        <f t="shared" si="7"/>
        <v>Embedded</v>
      </c>
      <c r="J195" s="1">
        <f t="shared" si="10"/>
        <v>7795.0389621636914</v>
      </c>
      <c r="K195" s="1">
        <f t="shared" si="8"/>
        <v>43.986748645939933</v>
      </c>
      <c r="L195" s="1">
        <f t="shared" si="9"/>
        <v>177.2133472493696</v>
      </c>
    </row>
    <row r="196" spans="7:12" x14ac:dyDescent="0.35">
      <c r="G196">
        <v>187</v>
      </c>
      <c r="H196">
        <v>572</v>
      </c>
      <c r="I196" t="str">
        <f t="shared" si="7"/>
        <v>Embedded</v>
      </c>
      <c r="J196" s="1">
        <f t="shared" si="10"/>
        <v>7331.2450346636188</v>
      </c>
      <c r="K196" s="1">
        <f t="shared" si="8"/>
        <v>43.131730602338848</v>
      </c>
      <c r="L196" s="1">
        <f t="shared" si="9"/>
        <v>169.97335679051275</v>
      </c>
    </row>
    <row r="197" spans="7:12" x14ac:dyDescent="0.35">
      <c r="G197">
        <v>188</v>
      </c>
      <c r="H197">
        <v>4</v>
      </c>
      <c r="I197" t="str">
        <f t="shared" si="7"/>
        <v>Organic</v>
      </c>
      <c r="J197" s="1">
        <f t="shared" si="10"/>
        <v>10.289025240348414</v>
      </c>
      <c r="K197" s="1">
        <f t="shared" si="8"/>
        <v>6.0623669046804727</v>
      </c>
      <c r="L197" s="1">
        <f t="shared" si="9"/>
        <v>1.6971960625485623</v>
      </c>
    </row>
    <row r="198" spans="7:12" x14ac:dyDescent="0.35">
      <c r="G198">
        <v>189</v>
      </c>
      <c r="H198">
        <v>219</v>
      </c>
      <c r="I198" t="str">
        <f t="shared" si="7"/>
        <v>Semi-Detached</v>
      </c>
      <c r="J198" s="1">
        <f t="shared" si="10"/>
        <v>1254.3497954842005</v>
      </c>
      <c r="K198" s="1">
        <f t="shared" si="8"/>
        <v>30.365926803940404</v>
      </c>
      <c r="L198" s="1">
        <f t="shared" si="9"/>
        <v>41.30780540910186</v>
      </c>
    </row>
    <row r="199" spans="7:12" x14ac:dyDescent="0.35">
      <c r="G199">
        <v>190</v>
      </c>
      <c r="H199">
        <v>99</v>
      </c>
      <c r="I199" t="str">
        <f t="shared" si="7"/>
        <v>Semi-Detached</v>
      </c>
      <c r="J199" s="1">
        <f t="shared" si="10"/>
        <v>515.504751571925</v>
      </c>
      <c r="K199" s="1">
        <f t="shared" si="8"/>
        <v>22.244438318677908</v>
      </c>
      <c r="L199" s="1">
        <f t="shared" si="9"/>
        <v>23.174545663356803</v>
      </c>
    </row>
    <row r="200" spans="7:12" x14ac:dyDescent="0.35">
      <c r="G200">
        <v>191</v>
      </c>
      <c r="H200">
        <v>53</v>
      </c>
      <c r="I200" t="str">
        <f t="shared" si="7"/>
        <v>Semi-Detached</v>
      </c>
      <c r="J200" s="1">
        <f t="shared" si="10"/>
        <v>256.04142091653279</v>
      </c>
      <c r="K200" s="1">
        <f t="shared" si="8"/>
        <v>17.411997202420704</v>
      </c>
      <c r="L200" s="1">
        <f t="shared" si="9"/>
        <v>14.704885254687303</v>
      </c>
    </row>
    <row r="201" spans="7:12" x14ac:dyDescent="0.35">
      <c r="G201">
        <v>192</v>
      </c>
      <c r="H201">
        <v>721</v>
      </c>
      <c r="I201" t="str">
        <f t="shared" si="7"/>
        <v>Embedded</v>
      </c>
      <c r="J201" s="1">
        <f t="shared" si="10"/>
        <v>9678.8736032958277</v>
      </c>
      <c r="K201" s="1">
        <f t="shared" si="8"/>
        <v>47.141560059600486</v>
      </c>
      <c r="L201" s="1">
        <f t="shared" si="9"/>
        <v>205.31508908612588</v>
      </c>
    </row>
    <row r="202" spans="7:12" x14ac:dyDescent="0.35">
      <c r="G202">
        <v>193</v>
      </c>
      <c r="H202">
        <v>350</v>
      </c>
      <c r="I202" t="str">
        <f t="shared" si="7"/>
        <v>Embedded</v>
      </c>
      <c r="J202" s="1">
        <f t="shared" si="10"/>
        <v>4066.1570996697346</v>
      </c>
      <c r="K202" s="1">
        <f t="shared" si="8"/>
        <v>35.717326019998616</v>
      </c>
      <c r="L202" s="1">
        <f t="shared" si="9"/>
        <v>113.84270752499887</v>
      </c>
    </row>
    <row r="203" spans="7:12" x14ac:dyDescent="0.35">
      <c r="G203">
        <v>194</v>
      </c>
      <c r="H203">
        <v>621</v>
      </c>
      <c r="I203" t="str">
        <f t="shared" ref="I203:I216" si="11">IF(AND(H203&gt;=2, H203&lt;=50), "Organic", IF(AND(H203&gt;50, H203&lt;= 300), "Semi-Detached", "Embedded"))</f>
        <v>Embedded</v>
      </c>
      <c r="J203" s="1">
        <f t="shared" si="10"/>
        <v>8091.1903994450922</v>
      </c>
      <c r="K203" s="1">
        <f t="shared" ref="K203:K216" si="12">IF(I203="Organic",$I$3*(J203)^$J$3, IF(I203="Semi-Detached",$I$4*(J203)^$J$4,$I$5*(J203)^$J$5))</f>
        <v>44.514754583197636</v>
      </c>
      <c r="L203" s="1">
        <f t="shared" ref="L203:L216" si="13">J203/K203</f>
        <v>181.76423694132106</v>
      </c>
    </row>
    <row r="204" spans="7:12" x14ac:dyDescent="0.35">
      <c r="G204">
        <v>195</v>
      </c>
      <c r="H204">
        <v>22</v>
      </c>
      <c r="I204" t="str">
        <f t="shared" si="11"/>
        <v>Organic</v>
      </c>
      <c r="J204" s="1">
        <f t="shared" si="10"/>
        <v>61.624733843264508</v>
      </c>
      <c r="K204" s="1">
        <f t="shared" si="12"/>
        <v>11.968698589274593</v>
      </c>
      <c r="L204" s="1">
        <f t="shared" si="13"/>
        <v>5.1488249439657334</v>
      </c>
    </row>
    <row r="205" spans="7:12" x14ac:dyDescent="0.35">
      <c r="G205">
        <v>196</v>
      </c>
      <c r="H205">
        <v>80</v>
      </c>
      <c r="I205" t="str">
        <f t="shared" si="11"/>
        <v>Semi-Detached</v>
      </c>
      <c r="J205" s="1">
        <f t="shared" si="10"/>
        <v>406.05236109602492</v>
      </c>
      <c r="K205" s="1">
        <f t="shared" si="12"/>
        <v>20.4617946903026</v>
      </c>
      <c r="L205" s="1">
        <f t="shared" si="13"/>
        <v>19.844415763220621</v>
      </c>
    </row>
    <row r="206" spans="7:12" x14ac:dyDescent="0.35">
      <c r="G206">
        <v>197</v>
      </c>
      <c r="H206">
        <v>22</v>
      </c>
      <c r="I206" t="str">
        <f t="shared" si="11"/>
        <v>Organic</v>
      </c>
      <c r="J206" s="1">
        <f t="shared" si="10"/>
        <v>61.624733843264508</v>
      </c>
      <c r="K206" s="1">
        <f t="shared" si="12"/>
        <v>11.968698589274593</v>
      </c>
      <c r="L206" s="1">
        <f t="shared" si="13"/>
        <v>5.1488249439657334</v>
      </c>
    </row>
    <row r="207" spans="7:12" x14ac:dyDescent="0.35">
      <c r="G207">
        <v>198</v>
      </c>
      <c r="H207">
        <v>691</v>
      </c>
      <c r="I207" t="str">
        <f t="shared" si="11"/>
        <v>Embedded</v>
      </c>
      <c r="J207" s="1">
        <f t="shared" si="10"/>
        <v>9197.6347168090051</v>
      </c>
      <c r="K207" s="1">
        <f t="shared" si="12"/>
        <v>46.378465910466986</v>
      </c>
      <c r="L207" s="1">
        <f t="shared" si="13"/>
        <v>198.316924379623</v>
      </c>
    </row>
    <row r="208" spans="7:12" x14ac:dyDescent="0.35">
      <c r="G208">
        <v>199</v>
      </c>
      <c r="H208">
        <v>510</v>
      </c>
      <c r="I208" t="str">
        <f t="shared" si="11"/>
        <v>Embedded</v>
      </c>
      <c r="J208" s="1">
        <f t="shared" ref="J208:J216" si="14">IF(I208="Organic", $G$3*(H208)^$H$3, IF(I208="Semi-Detached", $G$4*(H208)^$H$4, $G$5*(H208)^$H$5))</f>
        <v>6388.3207302984365</v>
      </c>
      <c r="K208" s="1">
        <f t="shared" si="12"/>
        <v>41.272783232594406</v>
      </c>
      <c r="L208" s="1">
        <f t="shared" si="13"/>
        <v>154.78289153161302</v>
      </c>
    </row>
    <row r="209" spans="7:12" x14ac:dyDescent="0.35">
      <c r="G209">
        <v>200</v>
      </c>
      <c r="H209">
        <v>500</v>
      </c>
      <c r="I209" t="str">
        <f t="shared" si="11"/>
        <v>Embedded</v>
      </c>
      <c r="J209" s="1">
        <f t="shared" si="14"/>
        <v>6238.303588396313</v>
      </c>
      <c r="K209" s="1">
        <f t="shared" si="12"/>
        <v>40.960126627416606</v>
      </c>
      <c r="L209" s="1">
        <f t="shared" si="13"/>
        <v>152.30186286144712</v>
      </c>
    </row>
    <row r="210" spans="7:12" x14ac:dyDescent="0.35">
      <c r="G210">
        <v>201</v>
      </c>
      <c r="H210">
        <v>406</v>
      </c>
      <c r="I210" t="str">
        <f t="shared" si="11"/>
        <v>Embedded</v>
      </c>
      <c r="J210" s="1">
        <f t="shared" si="14"/>
        <v>4858.8527870577664</v>
      </c>
      <c r="K210" s="1">
        <f t="shared" si="12"/>
        <v>37.812100699008496</v>
      </c>
      <c r="L210" s="1">
        <f t="shared" si="13"/>
        <v>128.4999430667753</v>
      </c>
    </row>
    <row r="211" spans="7:12" x14ac:dyDescent="0.35">
      <c r="G211">
        <v>202</v>
      </c>
      <c r="H211">
        <v>203</v>
      </c>
      <c r="I211" t="str">
        <f t="shared" si="11"/>
        <v>Semi-Detached</v>
      </c>
      <c r="J211" s="1">
        <f t="shared" si="14"/>
        <v>1152.1706744596959</v>
      </c>
      <c r="K211" s="1">
        <f t="shared" si="12"/>
        <v>29.476159282474296</v>
      </c>
      <c r="L211" s="1">
        <f t="shared" si="13"/>
        <v>39.088222567203474</v>
      </c>
    </row>
    <row r="212" spans="7:12" x14ac:dyDescent="0.35">
      <c r="G212">
        <v>203</v>
      </c>
      <c r="H212">
        <v>356</v>
      </c>
      <c r="I212" t="str">
        <f t="shared" si="11"/>
        <v>Embedded</v>
      </c>
      <c r="J212" s="1">
        <f t="shared" si="14"/>
        <v>4149.946503772795</v>
      </c>
      <c r="K212" s="1">
        <f t="shared" si="12"/>
        <v>35.951217967163494</v>
      </c>
      <c r="L212" s="1">
        <f t="shared" si="13"/>
        <v>115.4327096112071</v>
      </c>
    </row>
    <row r="213" spans="7:12" x14ac:dyDescent="0.35">
      <c r="G213">
        <v>204</v>
      </c>
      <c r="H213">
        <v>268</v>
      </c>
      <c r="I213" t="str">
        <f t="shared" si="11"/>
        <v>Semi-Detached</v>
      </c>
      <c r="J213" s="1">
        <f t="shared" si="14"/>
        <v>1572.6505241766135</v>
      </c>
      <c r="K213" s="1">
        <f t="shared" si="12"/>
        <v>32.867092500731296</v>
      </c>
      <c r="L213" s="1">
        <f t="shared" si="13"/>
        <v>47.848787480718656</v>
      </c>
    </row>
    <row r="214" spans="7:12" x14ac:dyDescent="0.35">
      <c r="G214">
        <v>205</v>
      </c>
      <c r="H214">
        <v>471</v>
      </c>
      <c r="I214" t="str">
        <f t="shared" si="11"/>
        <v>Embedded</v>
      </c>
      <c r="J214" s="1">
        <f t="shared" si="14"/>
        <v>5806.6759372693023</v>
      </c>
      <c r="K214" s="1">
        <f t="shared" si="12"/>
        <v>40.031036691142901</v>
      </c>
      <c r="L214" s="1">
        <f t="shared" si="13"/>
        <v>145.05434825658818</v>
      </c>
    </row>
    <row r="215" spans="7:12" x14ac:dyDescent="0.35">
      <c r="G215">
        <v>206</v>
      </c>
      <c r="H215">
        <v>467</v>
      </c>
      <c r="I215" t="str">
        <f t="shared" si="11"/>
        <v>Embedded</v>
      </c>
      <c r="J215" s="1">
        <f t="shared" si="14"/>
        <v>5747.5499921299233</v>
      </c>
      <c r="K215" s="1">
        <f t="shared" si="12"/>
        <v>39.900146571764303</v>
      </c>
      <c r="L215" s="1">
        <f t="shared" si="13"/>
        <v>144.0483428248163</v>
      </c>
    </row>
    <row r="216" spans="7:12" ht="15" thickBot="1" x14ac:dyDescent="0.4">
      <c r="G216">
        <v>207</v>
      </c>
      <c r="H216" s="6">
        <v>422</v>
      </c>
      <c r="I216" s="6" t="str">
        <f t="shared" si="11"/>
        <v>Embedded</v>
      </c>
      <c r="J216" s="14">
        <f t="shared" si="14"/>
        <v>5089.5272259096928</v>
      </c>
      <c r="K216" s="14">
        <f t="shared" si="12"/>
        <v>38.377509695947069</v>
      </c>
      <c r="L216" s="14">
        <f t="shared" si="13"/>
        <v>132.61744355567663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Hawi</dc:creator>
  <cp:lastModifiedBy>Hawi</cp:lastModifiedBy>
  <dcterms:created xsi:type="dcterms:W3CDTF">2021-04-28T15:41:51Z</dcterms:created>
  <dcterms:modified xsi:type="dcterms:W3CDTF">2021-04-29T00:05:57Z</dcterms:modified>
</cp:coreProperties>
</file>