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\Documents\GitHub\Slimme_Baken_PoAB\"/>
    </mc:Choice>
  </mc:AlternateContent>
  <xr:revisionPtr revIDLastSave="0" documentId="13_ncr:1_{41CCC6C3-345B-4E91-8EFE-B91F596957A1}" xr6:coauthVersionLast="47" xr6:coauthVersionMax="47" xr10:uidLastSave="{00000000-0000-0000-0000-000000000000}"/>
  <bookViews>
    <workbookView xWindow="-108" yWindow="-108" windowWidth="23256" windowHeight="13176" xr2:uid="{2E0AC117-F389-4BF4-8FAD-E15102D315C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20" i="1"/>
  <c r="G20" i="1" s="1"/>
  <c r="F8" i="1"/>
  <c r="G8" i="1" s="1"/>
  <c r="F12" i="1"/>
  <c r="G12" i="1" s="1"/>
  <c r="F11" i="1"/>
  <c r="G11" i="1" s="1"/>
  <c r="F15" i="1"/>
  <c r="G15" i="1" s="1"/>
  <c r="F7" i="1"/>
  <c r="G7" i="1" s="1"/>
  <c r="F3" i="1"/>
  <c r="G3" i="1" s="1"/>
  <c r="F19" i="1"/>
  <c r="G19" i="1" s="1"/>
  <c r="F18" i="1"/>
  <c r="G18" i="1" s="1"/>
  <c r="F6" i="1"/>
  <c r="G6" i="1" s="1"/>
  <c r="F9" i="1"/>
  <c r="G9" i="1" s="1"/>
  <c r="F10" i="1"/>
  <c r="G10" i="1" s="1"/>
  <c r="F13" i="1"/>
  <c r="G13" i="1" s="1"/>
  <c r="F14" i="1"/>
  <c r="G14" i="1" s="1"/>
  <c r="F16" i="1"/>
  <c r="G16" i="1" s="1"/>
  <c r="F17" i="1"/>
  <c r="G17" i="1" s="1"/>
  <c r="F2" i="1"/>
  <c r="G2" i="1" s="1"/>
  <c r="F21" i="1" l="1"/>
  <c r="G21" i="1" s="1"/>
</calcChain>
</file>

<file path=xl/sharedStrings.xml><?xml version="1.0" encoding="utf-8"?>
<sst xmlns="http://schemas.openxmlformats.org/spreadsheetml/2006/main" count="84" uniqueCount="69">
  <si>
    <t>Winkel</t>
  </si>
  <si>
    <t>Article Nr</t>
  </si>
  <si>
    <t>Description</t>
  </si>
  <si>
    <t>Amount</t>
  </si>
  <si>
    <t xml:space="preserve">Item Price	</t>
  </si>
  <si>
    <t>Total</t>
  </si>
  <si>
    <t xml:space="preserve">inc. Tax	</t>
  </si>
  <si>
    <t>URL</t>
  </si>
  <si>
    <t>farnell</t>
  </si>
  <si>
    <t>3184Y-0.75MMBLK</t>
  </si>
  <si>
    <t>Multicore Cable, Flexible, Per M, Unscreened, 4 Core, 0.75 mm²</t>
  </si>
  <si>
    <t>https://be.farnell.com/pro-power/3184y-0-75mmblk/cable-flex-3184y-black-0-75-per/dp/1387692</t>
  </si>
  <si>
    <t>https://be.farnell.com/pro-power/mg-20-black/m20-cable-gland-black/dp/3498404?st=cable%20gland%20black</t>
  </si>
  <si>
    <t>MG-20 BLACK</t>
  </si>
  <si>
    <t>M20 IP68 Nylon Cable Gland Black - Single Pack</t>
  </si>
  <si>
    <t>RS components</t>
  </si>
  <si>
    <t>conrad</t>
  </si>
  <si>
    <t>https://benl.rs-online.com/web/p/spade-connectors/1788327</t>
  </si>
  <si>
    <t>https://benl.rs-online.com/web/p/ring-terminals/1788674</t>
  </si>
  <si>
    <t>https://benl.rs-online.com/web/p/bootlace-ferrules/1787293</t>
  </si>
  <si>
    <t>https://benl.rs-online.com/web/p/fork-terminals/1788715</t>
  </si>
  <si>
    <t>https://benl.rs-online.com/web/p/fork-terminals/6139463</t>
  </si>
  <si>
    <t>Victron Energy Blue-Solar PWM-LCD&amp;USB Solar laadregelaar PWM 12 V, 24 V 10 A kopen ? Conrad Electronic</t>
  </si>
  <si>
    <t>https://www.conrad.be/nl/p/ctek-druppellader-mxs-5-0-12-v-0-8-a-5-a-630860.html</t>
  </si>
  <si>
    <t>Long WP50-12NE Loodaccu 12 V 50 Ah Loodvlies (AGM) (b x h x d) 199 x 171 x 166 mm M6-schroefaansluiting Cyclusbestendig, kopen ? Conrad Electronic</t>
  </si>
  <si>
    <t>178-8327</t>
  </si>
  <si>
    <t>RS PRO Red Insulated Female Spade Connector, Receptacle, 0.5 x 4.75mm Tab Size, 0.5mm² to 1.5mm²</t>
  </si>
  <si>
    <t>178-8674</t>
  </si>
  <si>
    <t>178-8715</t>
  </si>
  <si>
    <t>613-9463</t>
  </si>
  <si>
    <t>RS PRO Insulated Ring Terminal, 4.3mm Stud Size, 0.5mm² to 1.5mm² Wire Size, Red</t>
  </si>
  <si>
    <t>178-7293</t>
  </si>
  <si>
    <t>RS PRO Insulated Crimp Bootlace Ferrule, 8mm Pin Length, 1.5mm Pin Diameter, 0.75mm² Wire Size, Blue</t>
  </si>
  <si>
    <t>RS PRO Insulated Crimp Spade Connector, 0.5mm² to 1.5mm², 22AWG to 16AWG, 5.3mm Stud Size Vinyl, Red</t>
  </si>
  <si>
    <t>RS PRO Insulated Crimp Spade Connector, 0.5mm² to 1.5mm², 22AWG to 16AWG, M6 Stud Size Vinyl, Red</t>
  </si>
  <si>
    <t>2497145 - 62</t>
  </si>
  <si>
    <t>Victron Energy Blue-Solar PWM-LCD&amp;USB Solar laadregelaar PWM 12 V, 24 V 10 A</t>
  </si>
  <si>
    <t>630860 - 62</t>
  </si>
  <si>
    <t>CTEK Druppellader MXS 5.0 12 V 0.8 A, 5 A</t>
  </si>
  <si>
    <t>2368959 - 62</t>
  </si>
  <si>
    <t>Long WP50-12NE Loodaccu 12 V 50 Ah Loodvlies (AGM) (b x h x d) 199 x 171 x 166 mm M6-schroefaansluiting Cyclusbestendig,</t>
  </si>
  <si>
    <t>totaal:</t>
  </si>
  <si>
    <t>https://benl.rs-online.com/web/p/fuse-switch-disconnectors/2384811</t>
  </si>
  <si>
    <t>238-4811</t>
  </si>
  <si>
    <t>Legrand Fuse Switch Disconnector, SP + N Pole, 10A Max Current</t>
  </si>
  <si>
    <t>https://be.farnell.com/pro-power/3183y-2-50mmblk/cable-flex-3183y-black-2-5mm-per/dp/1387690</t>
  </si>
  <si>
    <t>3183Y-2.50MMBLK</t>
  </si>
  <si>
    <t>Multicore Cable, Flexible, Per M, Unscreened, 3 Core, 2.5 mm²</t>
  </si>
  <si>
    <t>https://benl.rs-online.com/web/p/din-rails/8990917</t>
  </si>
  <si>
    <t>899-0917</t>
  </si>
  <si>
    <t>Altech Steel Perforated DIN Rail, Top Hat Compatible, 1m x 35mm x 7.5mm</t>
  </si>
  <si>
    <t>https://benl.rs-online.com/web/p/spade-connectors/0534531</t>
  </si>
  <si>
    <t>534-531</t>
  </si>
  <si>
    <t>RS PRO Yellow Insulated Female Spade Connector, Receptacle, 6.3 x 0.8mm Tab Size, 2.5mm² to 6mm²</t>
  </si>
  <si>
    <t>178-8743</t>
  </si>
  <si>
    <t>RS PRO Insulated Crimp Bootlace Ferrule, 10mm Pin Length, 3.3mm Pin Diameter, 2 x 2.5mm² Wire Size, Grey</t>
  </si>
  <si>
    <t>https://benl.rs-online.com/web/p/bootlace-ferrules/1788743</t>
  </si>
  <si>
    <t>https://benl.rs-online.com/web/p/din-rail-terminal-blocks/7684611</t>
  </si>
  <si>
    <t>768-4611</t>
  </si>
  <si>
    <t>Weidmuller Black W Fused DIN Rail Terminal, Single level, 4mm², 300 V</t>
  </si>
  <si>
    <t>https://benl.rs-online.com/web/p/cartridge-fuses/7833383</t>
  </si>
  <si>
    <t>783-3383</t>
  </si>
  <si>
    <t>SIBA 10A F Glass Cartridge Fuse, 6.3 x 32mm</t>
  </si>
  <si>
    <t>https://benl.rs-online.com/web/p/coaxial-cable/7934427</t>
  </si>
  <si>
    <t>793-4427</t>
  </si>
  <si>
    <t>RF Solutions Male SMA to Female SMA Coaxial Cable, RG58, 5m</t>
  </si>
  <si>
    <t>GPS Antenne met SMA connector - 3m - Incl. SMA naar uFL adapter</t>
  </si>
  <si>
    <t>tinytronics</t>
  </si>
  <si>
    <t>https://www.tinytronics.nl/shop/nl/communicatie-en-signalen/draadloos/antennes/gps/gps-antenne-met-sma-connector-3m-incl.-sma-naar-ufl-adapter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</si>
</sst>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&quot;€&quot;\ 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1" fillId="2" borderId="1" xfId="1" applyFill="1" applyBorder="1"/>
    <xf numFmtId="0" fontId="0" fillId="3" borderId="1" xfId="0" applyFill="1" applyBorder="1"/>
    <xf numFmtId="0" fontId="1" fillId="3" borderId="1" xfId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4" fontId="0" fillId="4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5" borderId="7" xfId="0" applyNumberFormat="1" applyFill="1" applyBorder="1"/>
    <xf numFmtId="165" fontId="0" fillId="0" borderId="8" xfId="0" applyNumberFormat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be/nl/p/victron-energy-blue-solar-pwm-lcd-usb-solar-laadregelaar-pwm-12-v-24-v-10-a-2497145.html" TargetMode="External"/><Relationship Id="rId13" Type="http://schemas.openxmlformats.org/officeDocument/2006/relationships/hyperlink" Target="https://benl.rs-online.com/web/p/din-rails/8990917" TargetMode="External"/><Relationship Id="rId18" Type="http://schemas.openxmlformats.org/officeDocument/2006/relationships/hyperlink" Target="https://benl.rs-online.com/web/p/coaxial-cable/7934427" TargetMode="External"/><Relationship Id="rId3" Type="http://schemas.openxmlformats.org/officeDocument/2006/relationships/hyperlink" Target="https://benl.rs-online.com/web/p/spade-connectors/1788327" TargetMode="External"/><Relationship Id="rId7" Type="http://schemas.openxmlformats.org/officeDocument/2006/relationships/hyperlink" Target="https://benl.rs-online.com/web/p/fork-terminals/6139463" TargetMode="External"/><Relationship Id="rId12" Type="http://schemas.openxmlformats.org/officeDocument/2006/relationships/hyperlink" Target="https://be.farnell.com/pro-power/3183y-2-50mmblk/cable-flex-3183y-black-2-5mm-per/dp/1387690" TargetMode="External"/><Relationship Id="rId17" Type="http://schemas.openxmlformats.org/officeDocument/2006/relationships/hyperlink" Target="https://benl.rs-online.com/web/p/cartridge-fuses/7833383" TargetMode="External"/><Relationship Id="rId2" Type="http://schemas.openxmlformats.org/officeDocument/2006/relationships/hyperlink" Target="https://be.farnell.com/pro-power/mg-20-black/m20-cable-gland-black/dp/3498404?st=cable%20gland%20black" TargetMode="External"/><Relationship Id="rId16" Type="http://schemas.openxmlformats.org/officeDocument/2006/relationships/hyperlink" Target="https://benl.rs-online.com/web/p/din-rail-terminal-blocks/76846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be.farnell.com/pro-power/3184y-0-75mmblk/cable-flex-3184y-black-0-75-per/dp/1387692" TargetMode="External"/><Relationship Id="rId6" Type="http://schemas.openxmlformats.org/officeDocument/2006/relationships/hyperlink" Target="https://benl.rs-online.com/web/p/fork-terminals/1788715" TargetMode="External"/><Relationship Id="rId11" Type="http://schemas.openxmlformats.org/officeDocument/2006/relationships/hyperlink" Target="https://benl.rs-online.com/web/p/fuse-switch-disconnectors/2384811" TargetMode="External"/><Relationship Id="rId5" Type="http://schemas.openxmlformats.org/officeDocument/2006/relationships/hyperlink" Target="https://benl.rs-online.com/web/p/bootlace-ferrules/1787293" TargetMode="External"/><Relationship Id="rId15" Type="http://schemas.openxmlformats.org/officeDocument/2006/relationships/hyperlink" Target="https://benl.rs-online.com/web/p/bootlace-ferrules/1788743" TargetMode="External"/><Relationship Id="rId10" Type="http://schemas.openxmlformats.org/officeDocument/2006/relationships/hyperlink" Target="https://www.conrad.be/nl/p/long-wp50-12ne-loodaccu-12-v-50-ah-loodvlies-agm-b-x-h-x-d-199-x-171-x-166-mm-m6-schroefaansluiting-cyclusbestendig-2368959.html" TargetMode="External"/><Relationship Id="rId19" Type="http://schemas.openxmlformats.org/officeDocument/2006/relationships/hyperlink" Target="https://www.tinytronics.nl/shop/nl/communicatie-en-signalen/draadloos/antennes/gps/gps-antenne-met-sma-connector-3m-incl.-sma-naar-ufl-adapter" TargetMode="External"/><Relationship Id="rId4" Type="http://schemas.openxmlformats.org/officeDocument/2006/relationships/hyperlink" Target="https://benl.rs-online.com/web/p/ring-terminals/1788674" TargetMode="External"/><Relationship Id="rId9" Type="http://schemas.openxmlformats.org/officeDocument/2006/relationships/hyperlink" Target="https://www.conrad.be/nl/p/ctek-druppellader-mxs-5-0-12-v-0-8-a-5-a-630860.html" TargetMode="External"/><Relationship Id="rId14" Type="http://schemas.openxmlformats.org/officeDocument/2006/relationships/hyperlink" Target="https://benl.rs-online.com/web/p/spade-connectors/05345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A43C-DB44-461C-94AB-C18C7CC0D68F}">
  <dimension ref="A1:H25"/>
  <sheetViews>
    <sheetView tabSelected="1" workbookViewId="0">
      <selection activeCell="H3" sqref="H3"/>
    </sheetView>
  </sheetViews>
  <sheetFormatPr defaultRowHeight="14.4" x14ac:dyDescent="0.3"/>
  <cols>
    <col min="1" max="1" width="14.109375" bestFit="1" customWidth="1"/>
    <col min="2" max="2" width="16.6640625" bestFit="1" customWidth="1"/>
    <col min="3" max="3" width="105.6640625" bestFit="1" customWidth="1"/>
    <col min="4" max="4" width="8.88671875" customWidth="1"/>
    <col min="5" max="5" width="10.21875" bestFit="1" customWidth="1"/>
    <col min="8" max="8" width="127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>
        <v>10</v>
      </c>
      <c r="E2" s="9">
        <v>2.11</v>
      </c>
      <c r="F2" s="9">
        <f xml:space="preserve"> D2*E2</f>
        <v>21.099999999999998</v>
      </c>
      <c r="G2" s="9">
        <f>F2*1.21</f>
        <v>25.530999999999995</v>
      </c>
      <c r="H2" s="3" t="s">
        <v>11</v>
      </c>
    </row>
    <row r="3" spans="1:8" x14ac:dyDescent="0.3">
      <c r="A3" s="4" t="s">
        <v>8</v>
      </c>
      <c r="B3" s="4" t="s">
        <v>46</v>
      </c>
      <c r="C3" s="4" t="s">
        <v>47</v>
      </c>
      <c r="D3" s="4">
        <v>10</v>
      </c>
      <c r="E3" s="10">
        <v>3.56</v>
      </c>
      <c r="F3" s="10">
        <f xml:space="preserve"> D3*E3</f>
        <v>35.6</v>
      </c>
      <c r="G3" s="10">
        <f>F3*1.21</f>
        <v>43.076000000000001</v>
      </c>
      <c r="H3" s="5" t="s">
        <v>45</v>
      </c>
    </row>
    <row r="4" spans="1:8" x14ac:dyDescent="0.3">
      <c r="A4" s="2" t="s">
        <v>15</v>
      </c>
      <c r="B4" s="2" t="s">
        <v>64</v>
      </c>
      <c r="C4" s="2" t="s">
        <v>65</v>
      </c>
      <c r="D4" s="2">
        <v>1</v>
      </c>
      <c r="E4" s="10">
        <v>17.71</v>
      </c>
      <c r="F4" s="10">
        <f t="shared" ref="F4:F5" si="0" xml:space="preserve"> D4*E4</f>
        <v>17.71</v>
      </c>
      <c r="G4" s="10">
        <f t="shared" ref="G4:G5" si="1">F4*1.21</f>
        <v>21.429100000000002</v>
      </c>
      <c r="H4" s="3" t="s">
        <v>63</v>
      </c>
    </row>
    <row r="5" spans="1:8" x14ac:dyDescent="0.3">
      <c r="A5" s="4" t="s">
        <v>67</v>
      </c>
      <c r="B5" s="19">
        <v>1102</v>
      </c>
      <c r="C5" s="4" t="s">
        <v>66</v>
      </c>
      <c r="D5" s="4">
        <v>1</v>
      </c>
      <c r="E5" s="10">
        <v>5.5</v>
      </c>
      <c r="F5" s="10">
        <f t="shared" si="0"/>
        <v>5.5</v>
      </c>
      <c r="G5" s="10">
        <f t="shared" si="1"/>
        <v>6.6549999999999994</v>
      </c>
      <c r="H5" s="5" t="s">
        <v>68</v>
      </c>
    </row>
    <row r="6" spans="1:8" x14ac:dyDescent="0.3">
      <c r="A6" s="2" t="s">
        <v>8</v>
      </c>
      <c r="B6" s="2" t="s">
        <v>13</v>
      </c>
      <c r="C6" s="2" t="s">
        <v>14</v>
      </c>
      <c r="D6" s="2">
        <v>10</v>
      </c>
      <c r="E6" s="9">
        <v>0.38300000000000001</v>
      </c>
      <c r="F6" s="9">
        <f t="shared" ref="F6:F19" si="2" xml:space="preserve"> D6*E6</f>
        <v>3.83</v>
      </c>
      <c r="G6" s="9">
        <f>F6*1.21</f>
        <v>4.6342999999999996</v>
      </c>
      <c r="H6" s="3" t="s">
        <v>12</v>
      </c>
    </row>
    <row r="7" spans="1:8" x14ac:dyDescent="0.3">
      <c r="A7" s="4" t="s">
        <v>15</v>
      </c>
      <c r="B7" s="4" t="s">
        <v>49</v>
      </c>
      <c r="C7" s="4" t="s">
        <v>50</v>
      </c>
      <c r="D7" s="4">
        <v>1</v>
      </c>
      <c r="E7" s="10">
        <v>3.48</v>
      </c>
      <c r="F7" s="10">
        <f t="shared" si="2"/>
        <v>3.48</v>
      </c>
      <c r="G7" s="10">
        <f>F7*1.21</f>
        <v>4.2107999999999999</v>
      </c>
      <c r="H7" s="5" t="s">
        <v>48</v>
      </c>
    </row>
    <row r="8" spans="1:8" x14ac:dyDescent="0.3">
      <c r="A8" s="2" t="s">
        <v>15</v>
      </c>
      <c r="B8" s="6" t="s">
        <v>58</v>
      </c>
      <c r="C8" s="2" t="s">
        <v>59</v>
      </c>
      <c r="D8" s="2">
        <v>2</v>
      </c>
      <c r="E8" s="10">
        <v>2.27</v>
      </c>
      <c r="F8" s="10">
        <f t="shared" ref="F8" si="3" xml:space="preserve"> D8*E8</f>
        <v>4.54</v>
      </c>
      <c r="G8" s="10">
        <f>F8*1.21</f>
        <v>5.4934000000000003</v>
      </c>
      <c r="H8" s="3" t="s">
        <v>57</v>
      </c>
    </row>
    <row r="9" spans="1:8" x14ac:dyDescent="0.3">
      <c r="A9" s="7" t="s">
        <v>15</v>
      </c>
      <c r="B9" s="4" t="s">
        <v>25</v>
      </c>
      <c r="C9" s="4" t="s">
        <v>26</v>
      </c>
      <c r="D9" s="4">
        <v>100</v>
      </c>
      <c r="E9" s="10">
        <v>4.8000000000000001E-2</v>
      </c>
      <c r="F9" s="10">
        <f t="shared" si="2"/>
        <v>4.8</v>
      </c>
      <c r="G9" s="10">
        <f t="shared" ref="G9:G17" si="4">F9*1.21</f>
        <v>5.8079999999999998</v>
      </c>
      <c r="H9" s="5" t="s">
        <v>17</v>
      </c>
    </row>
    <row r="10" spans="1:8" x14ac:dyDescent="0.3">
      <c r="A10" s="6" t="s">
        <v>15</v>
      </c>
      <c r="B10" s="2" t="s">
        <v>27</v>
      </c>
      <c r="C10" s="2" t="s">
        <v>30</v>
      </c>
      <c r="D10" s="2">
        <v>100</v>
      </c>
      <c r="E10" s="9">
        <v>4.2000000000000003E-2</v>
      </c>
      <c r="F10" s="9">
        <f t="shared" si="2"/>
        <v>4.2</v>
      </c>
      <c r="G10" s="9">
        <f t="shared" si="4"/>
        <v>5.0819999999999999</v>
      </c>
      <c r="H10" s="3" t="s">
        <v>18</v>
      </c>
    </row>
    <row r="11" spans="1:8" x14ac:dyDescent="0.3">
      <c r="A11" s="7" t="s">
        <v>15</v>
      </c>
      <c r="B11" s="4" t="s">
        <v>31</v>
      </c>
      <c r="C11" s="4" t="s">
        <v>32</v>
      </c>
      <c r="D11" s="4">
        <v>100</v>
      </c>
      <c r="E11" s="10">
        <v>2.5999999999999999E-2</v>
      </c>
      <c r="F11" s="10">
        <f t="shared" si="2"/>
        <v>2.6</v>
      </c>
      <c r="G11" s="10">
        <f t="shared" si="4"/>
        <v>3.1459999999999999</v>
      </c>
      <c r="H11" s="5" t="s">
        <v>19</v>
      </c>
    </row>
    <row r="12" spans="1:8" x14ac:dyDescent="0.3">
      <c r="A12" s="6" t="s">
        <v>15</v>
      </c>
      <c r="B12" s="2" t="s">
        <v>54</v>
      </c>
      <c r="C12" s="2" t="s">
        <v>55</v>
      </c>
      <c r="D12" s="2">
        <v>100</v>
      </c>
      <c r="E12" s="9">
        <v>5.8999999999999997E-2</v>
      </c>
      <c r="F12" s="9">
        <f t="shared" ref="F12" si="5" xml:space="preserve"> D12*E12</f>
        <v>5.8999999999999995</v>
      </c>
      <c r="G12" s="9">
        <f t="shared" ref="G12" si="6">F12*1.21</f>
        <v>7.1389999999999993</v>
      </c>
      <c r="H12" s="3" t="s">
        <v>56</v>
      </c>
    </row>
    <row r="13" spans="1:8" x14ac:dyDescent="0.3">
      <c r="A13" s="7" t="s">
        <v>15</v>
      </c>
      <c r="B13" s="4" t="s">
        <v>28</v>
      </c>
      <c r="C13" s="4" t="s">
        <v>33</v>
      </c>
      <c r="D13" s="4">
        <v>100</v>
      </c>
      <c r="E13" s="10">
        <v>4.3999999999999997E-2</v>
      </c>
      <c r="F13" s="10">
        <f t="shared" si="2"/>
        <v>4.3999999999999995</v>
      </c>
      <c r="G13" s="10">
        <f t="shared" si="4"/>
        <v>5.323999999999999</v>
      </c>
      <c r="H13" s="5" t="s">
        <v>20</v>
      </c>
    </row>
    <row r="14" spans="1:8" x14ac:dyDescent="0.3">
      <c r="A14" s="6" t="s">
        <v>15</v>
      </c>
      <c r="B14" s="2" t="s">
        <v>29</v>
      </c>
      <c r="C14" s="2" t="s">
        <v>34</v>
      </c>
      <c r="D14" s="2">
        <v>100</v>
      </c>
      <c r="E14" s="9">
        <v>0.127</v>
      </c>
      <c r="F14" s="9">
        <f t="shared" si="2"/>
        <v>12.7</v>
      </c>
      <c r="G14" s="9">
        <f t="shared" si="4"/>
        <v>15.366999999999999</v>
      </c>
      <c r="H14" s="3" t="s">
        <v>21</v>
      </c>
    </row>
    <row r="15" spans="1:8" x14ac:dyDescent="0.3">
      <c r="A15" s="7" t="s">
        <v>15</v>
      </c>
      <c r="B15" s="4" t="s">
        <v>52</v>
      </c>
      <c r="C15" s="4" t="s">
        <v>53</v>
      </c>
      <c r="D15" s="4">
        <v>100</v>
      </c>
      <c r="E15" s="10">
        <v>0.23400000000000001</v>
      </c>
      <c r="F15" s="10">
        <f t="shared" ref="F15" si="7" xml:space="preserve"> D15*E15</f>
        <v>23.400000000000002</v>
      </c>
      <c r="G15" s="10">
        <f t="shared" ref="G15" si="8">F15*1.21</f>
        <v>28.314</v>
      </c>
      <c r="H15" s="5" t="s">
        <v>51</v>
      </c>
    </row>
    <row r="16" spans="1:8" x14ac:dyDescent="0.3">
      <c r="A16" s="6" t="s">
        <v>16</v>
      </c>
      <c r="B16" s="2" t="s">
        <v>35</v>
      </c>
      <c r="C16" s="2" t="s">
        <v>36</v>
      </c>
      <c r="D16" s="2">
        <v>1</v>
      </c>
      <c r="E16" s="9">
        <v>71.989999999999995</v>
      </c>
      <c r="F16" s="9">
        <f t="shared" si="2"/>
        <v>71.989999999999995</v>
      </c>
      <c r="G16" s="9">
        <f t="shared" si="4"/>
        <v>87.107899999999987</v>
      </c>
      <c r="H16" s="3" t="s">
        <v>22</v>
      </c>
    </row>
    <row r="17" spans="1:8" x14ac:dyDescent="0.3">
      <c r="A17" s="7" t="s">
        <v>16</v>
      </c>
      <c r="B17" s="18" t="s">
        <v>37</v>
      </c>
      <c r="C17" s="4" t="s">
        <v>38</v>
      </c>
      <c r="D17" s="4">
        <v>1</v>
      </c>
      <c r="E17" s="10">
        <v>109.99</v>
      </c>
      <c r="F17" s="10">
        <f t="shared" si="2"/>
        <v>109.99</v>
      </c>
      <c r="G17" s="10">
        <f t="shared" si="4"/>
        <v>133.08789999999999</v>
      </c>
      <c r="H17" s="5" t="s">
        <v>23</v>
      </c>
    </row>
    <row r="18" spans="1:8" x14ac:dyDescent="0.3">
      <c r="A18" s="6" t="s">
        <v>16</v>
      </c>
      <c r="B18" s="2" t="s">
        <v>39</v>
      </c>
      <c r="C18" s="2" t="s">
        <v>40</v>
      </c>
      <c r="D18" s="2">
        <v>1</v>
      </c>
      <c r="E18" s="9">
        <v>169.99</v>
      </c>
      <c r="F18" s="9">
        <f t="shared" si="2"/>
        <v>169.99</v>
      </c>
      <c r="G18" s="9">
        <f>F18*1.21</f>
        <v>205.68790000000001</v>
      </c>
      <c r="H18" s="3" t="s">
        <v>24</v>
      </c>
    </row>
    <row r="19" spans="1:8" x14ac:dyDescent="0.3">
      <c r="A19" s="7" t="s">
        <v>15</v>
      </c>
      <c r="B19" s="4" t="s">
        <v>43</v>
      </c>
      <c r="C19" s="4" t="s">
        <v>44</v>
      </c>
      <c r="D19" s="4">
        <v>1</v>
      </c>
      <c r="E19" s="10">
        <v>21.1</v>
      </c>
      <c r="F19" s="10">
        <f t="shared" si="2"/>
        <v>21.1</v>
      </c>
      <c r="G19" s="10">
        <f>F19*1.21</f>
        <v>25.531000000000002</v>
      </c>
      <c r="H19" s="5" t="s">
        <v>42</v>
      </c>
    </row>
    <row r="20" spans="1:8" x14ac:dyDescent="0.3">
      <c r="A20" s="6" t="s">
        <v>15</v>
      </c>
      <c r="B20" s="2" t="s">
        <v>61</v>
      </c>
      <c r="C20" s="2" t="s">
        <v>62</v>
      </c>
      <c r="D20" s="2">
        <v>4</v>
      </c>
      <c r="E20" s="10">
        <v>0.47599999999999998</v>
      </c>
      <c r="F20" s="10">
        <f t="shared" ref="F20" si="9" xml:space="preserve"> D20*E20</f>
        <v>1.9039999999999999</v>
      </c>
      <c r="G20" s="10">
        <f>F20*1.21</f>
        <v>2.3038399999999997</v>
      </c>
      <c r="H20" s="3" t="s">
        <v>60</v>
      </c>
    </row>
    <row r="21" spans="1:8" x14ac:dyDescent="0.3">
      <c r="A21" s="12"/>
      <c r="D21" s="13"/>
      <c r="E21" t="s">
        <v>41</v>
      </c>
      <c r="F21" s="17">
        <f>SUM(F2:F19)</f>
        <v>522.83000000000004</v>
      </c>
      <c r="G21" s="16">
        <f>F21*1.21</f>
        <v>632.62430000000006</v>
      </c>
    </row>
    <row r="22" spans="1:8" x14ac:dyDescent="0.3">
      <c r="A22" s="14"/>
      <c r="B22" s="11"/>
      <c r="C22" s="11"/>
      <c r="D22" s="15"/>
    </row>
    <row r="25" spans="1:8" x14ac:dyDescent="0.3">
      <c r="C25" s="11"/>
    </row>
  </sheetData>
  <hyperlinks>
    <hyperlink ref="H2" r:id="rId1" xr:uid="{D3A2F5EB-BD83-490A-9CE1-00EB42A1A788}"/>
    <hyperlink ref="H6" r:id="rId2" xr:uid="{421D28D8-486C-422A-87CF-65342DAAB22A}"/>
    <hyperlink ref="H9" r:id="rId3" xr:uid="{05DCADF7-7954-4E2F-812D-19854D0093C9}"/>
    <hyperlink ref="H10" r:id="rId4" xr:uid="{0E7ED7AB-68A0-42B3-A599-9C1AFEE65248}"/>
    <hyperlink ref="H11" r:id="rId5" xr:uid="{A0637879-3164-4456-B463-A6C481217FC1}"/>
    <hyperlink ref="H13" r:id="rId6" xr:uid="{BD650A96-8222-4BAE-B2B6-010539C86CE8}"/>
    <hyperlink ref="H14" r:id="rId7" xr:uid="{F2686241-6A90-44D4-A341-E40315802AFE}"/>
    <hyperlink ref="H16" r:id="rId8" display="https://www.conrad.be/nl/p/victron-energy-blue-solar-pwm-lcd-usb-solar-laadregelaar-pwm-12-v-24-v-10-a-2497145.html" xr:uid="{C8376C09-31B9-44E0-B077-5CB70C44C3D2}"/>
    <hyperlink ref="H17" r:id="rId9" xr:uid="{3677A085-506F-4F96-9BCE-561BF2782305}"/>
    <hyperlink ref="H18" r:id="rId10" display="https://www.conrad.be/nl/p/long-wp50-12ne-loodaccu-12-v-50-ah-loodvlies-agm-b-x-h-x-d-199-x-171-x-166-mm-m6-schroefaansluiting-cyclusbestendig-2368959.html" xr:uid="{580852AF-7C8B-4E82-828F-8024F31F3D31}"/>
    <hyperlink ref="H19" r:id="rId11" xr:uid="{C5B26E09-1187-467C-8ACD-F47A971E847B}"/>
    <hyperlink ref="H3" r:id="rId12" xr:uid="{4E8780F1-9118-4E31-869D-D732466B07CE}"/>
    <hyperlink ref="H7" r:id="rId13" xr:uid="{BAAA9CFE-612B-4410-BEE1-53CAE0DEF3A2}"/>
    <hyperlink ref="H15" r:id="rId14" xr:uid="{4AA8C8B6-D4FC-45D1-824C-78CCD5A5D992}"/>
    <hyperlink ref="H12" r:id="rId15" xr:uid="{07B68B9F-BFC0-4303-AE6F-D5D98491561A}"/>
    <hyperlink ref="H8" r:id="rId16" xr:uid="{17C262A2-ED84-4298-A902-1C3F8808F09D}"/>
    <hyperlink ref="H20" r:id="rId17" xr:uid="{AC68303C-4FA8-4DA9-A20A-4317DB3BD049}"/>
    <hyperlink ref="H4" r:id="rId18" xr:uid="{C51351C9-25C9-4251-BF18-93FBA9E37D33}"/>
    <hyperlink ref="H5" r:id="rId19" xr:uid="{6975EF04-F5B1-4134-9D03-D2EA94C847C3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Moons</dc:creator>
  <cp:lastModifiedBy>Quinten Moons</cp:lastModifiedBy>
  <dcterms:created xsi:type="dcterms:W3CDTF">2023-05-08T14:21:19Z</dcterms:created>
  <dcterms:modified xsi:type="dcterms:W3CDTF">2023-05-09T09:03:23Z</dcterms:modified>
</cp:coreProperties>
</file>