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2445" windowWidth="21390" windowHeight="7680"/>
  </bookViews>
  <sheets>
    <sheet name="Sheet1" sheetId="1" r:id="rId1"/>
  </sheets>
  <definedNames>
    <definedName name="_xlnm._FilterDatabase" localSheetId="0" hidden="1">Sheet1!$A$1:$I$32</definedName>
  </definedNames>
  <calcPr calcId="145621"/>
</workbook>
</file>

<file path=xl/calcChain.xml><?xml version="1.0" encoding="utf-8"?>
<calcChain xmlns="http://schemas.openxmlformats.org/spreadsheetml/2006/main">
  <c r="F34" i="1" l="1"/>
  <c r="F33" i="1"/>
  <c r="F32" i="1" l="1"/>
  <c r="F31" i="1"/>
  <c r="F30" i="1"/>
  <c r="F29" i="1"/>
  <c r="F28" i="1"/>
  <c r="F27" i="1"/>
  <c r="F26" i="1"/>
  <c r="F25" i="1"/>
  <c r="C25" i="1"/>
  <c r="F24" i="1"/>
  <c r="C24" i="1"/>
  <c r="F23" i="1"/>
  <c r="F22" i="1"/>
  <c r="C22" i="1"/>
  <c r="F21" i="1"/>
  <c r="C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<sst xmlns="http://schemas.openxmlformats.org/spreadsheetml/2006/main" count="77" uniqueCount="58">
  <si>
    <t>Building</t>
  </si>
  <si>
    <t>Category</t>
  </si>
  <si>
    <t>Price</t>
  </si>
  <si>
    <t>Width</t>
  </si>
  <si>
    <t>Height</t>
  </si>
  <si>
    <t>Elementary School</t>
  </si>
  <si>
    <t>School</t>
  </si>
  <si>
    <t>Mid School</t>
  </si>
  <si>
    <t>University</t>
  </si>
  <si>
    <t>Education Center</t>
  </si>
  <si>
    <t>Police Station</t>
  </si>
  <si>
    <t>Police</t>
  </si>
  <si>
    <t>Police Center</t>
  </si>
  <si>
    <t>Infirmary</t>
  </si>
  <si>
    <t>Health</t>
  </si>
  <si>
    <t>Hospital</t>
  </si>
  <si>
    <t>School, Health</t>
  </si>
  <si>
    <t>Fire Station</t>
  </si>
  <si>
    <t>Fire</t>
  </si>
  <si>
    <t>Fire Center</t>
  </si>
  <si>
    <t>Post</t>
  </si>
  <si>
    <t>Coal Plant</t>
  </si>
  <si>
    <t>Electricity</t>
  </si>
  <si>
    <t>Solar Plant</t>
  </si>
  <si>
    <t>Wind Turbine</t>
  </si>
  <si>
    <t>Nuclear Plant</t>
  </si>
  <si>
    <t>Water Pump</t>
  </si>
  <si>
    <t>Water</t>
  </si>
  <si>
    <t>Housing</t>
  </si>
  <si>
    <t>Supermarket</t>
  </si>
  <si>
    <t>Shop</t>
  </si>
  <si>
    <t>General Store</t>
  </si>
  <si>
    <t>Online Store</t>
  </si>
  <si>
    <t>Factory</t>
  </si>
  <si>
    <t>Industry</t>
  </si>
  <si>
    <t>Farm</t>
  </si>
  <si>
    <t>IT Business</t>
  </si>
  <si>
    <t>IT</t>
  </si>
  <si>
    <t>IT Gaming</t>
  </si>
  <si>
    <t>Income</t>
  </si>
  <si>
    <t>Upkeep</t>
  </si>
  <si>
    <t>Attractivity</t>
  </si>
  <si>
    <t>Single House 1</t>
  </si>
  <si>
    <t>Single House 2</t>
  </si>
  <si>
    <t>Single House 3</t>
  </si>
  <si>
    <t>Block House 1</t>
  </si>
  <si>
    <t>Block House 2</t>
  </si>
  <si>
    <t>Block House 3</t>
  </si>
  <si>
    <t>Profitable at</t>
  </si>
  <si>
    <t>Main Building</t>
  </si>
  <si>
    <t>Main</t>
  </si>
  <si>
    <t>Energy Yield</t>
  </si>
  <si>
    <t>Water Yield</t>
  </si>
  <si>
    <t>Post Center</t>
  </si>
  <si>
    <t>Sewage Treatement</t>
  </si>
  <si>
    <t>Tree</t>
  </si>
  <si>
    <t>Leisure</t>
  </si>
  <si>
    <t>Fountain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</si>
</sst>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Fr.&quot;\ #,##0.00"/>
    <numFmt numFmtId="165" formatCode="0.000"/>
  </numFmts>
  <fonts count="16" x14ac:knownFonts="1">
    <font>
      <sz val="10"/>
      <color theme="1"/>
      <name val="Credit Suisse Type Light"/>
      <family val="2"/>
      <scheme val="minor"/>
    </font>
    <font>
      <b/>
      <sz val="10"/>
      <color rgb="FFFA7D00"/>
      <name val="Credit Suisse Type Light"/>
      <family val="2"/>
      <scheme val="minor"/>
    </font>
    <font>
      <b/>
      <sz val="10"/>
      <color theme="0"/>
      <name val="Credit Suisse Type Light"/>
      <family val="2"/>
      <scheme val="minor"/>
    </font>
    <font>
      <sz val="10"/>
      <color rgb="FF9C6500"/>
      <name val="Credit Suisse Type Light"/>
      <family val="2"/>
      <scheme val="minor"/>
    </font>
    <font>
      <sz val="10"/>
      <color rgb="FF9C0006"/>
      <name val="Credit Suisse Type Light"/>
      <family val="2"/>
      <scheme val="minor"/>
    </font>
    <font>
      <sz val="10"/>
      <color rgb="FF006100"/>
      <name val="Credit Suisse Type Light"/>
      <family val="2"/>
      <scheme val="minor"/>
    </font>
    <font>
      <b/>
      <sz val="10"/>
      <color rgb="FF3F3F3F"/>
      <name val="Credit Suisse Type Light"/>
      <family val="2"/>
      <scheme val="minor"/>
    </font>
    <font>
      <sz val="10"/>
      <color rgb="FFFF0000"/>
      <name val="Credit Suisse Type Light"/>
      <family val="2"/>
      <scheme val="minor"/>
    </font>
    <font>
      <sz val="10"/>
      <color theme="1"/>
      <name val="Credit Suisse Type Light"/>
      <family val="2"/>
      <scheme val="minor"/>
    </font>
    <font>
      <sz val="10"/>
      <color rgb="FFFA7D00"/>
      <name val="Credit Suisse Type Light"/>
      <family val="2"/>
      <scheme val="minor"/>
    </font>
    <font>
      <sz val="10"/>
      <color rgb="FF3F3F76"/>
      <name val="Credit Suisse Type Light"/>
      <family val="2"/>
      <scheme val="minor"/>
    </font>
    <font>
      <i/>
      <sz val="10"/>
      <color rgb="FF7F7F7F"/>
      <name val="Credit Suisse Type Light"/>
      <family val="2"/>
      <scheme val="minor"/>
    </font>
    <font>
      <b/>
      <sz val="10"/>
      <name val="Credit Suisse Type Light"/>
      <family val="2"/>
      <scheme val="minor"/>
    </font>
    <font>
      <b/>
      <sz val="10"/>
      <color theme="0" tint="-0.34998626667073579"/>
      <name val="Credit Suisse Type Light"/>
      <family val="2"/>
      <scheme val="minor"/>
    </font>
    <font>
      <b/>
      <sz val="10"/>
      <color theme="1"/>
      <name val="Credit Suisse Type Light"/>
      <family val="2"/>
      <scheme val="minor"/>
    </font>
    <font>
      <b/>
      <sz val="14"/>
      <name val="Credit Suisse Type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499984740745262"/>
      </bottom>
      <diagonal/>
    </border>
  </borders>
  <cellStyleXfs count="18">
    <xf numFmtId="0" fontId="0" fillId="0" borderId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0" applyNumberFormat="0" applyBorder="0" applyAlignment="0" applyProtection="0"/>
    <xf numFmtId="0" fontId="10" fillId="5" borderId="1" applyNumberFormat="0" applyAlignment="0" applyProtection="0"/>
    <xf numFmtId="0" fontId="6" fillId="6" borderId="2" applyNumberFormat="0" applyAlignment="0" applyProtection="0"/>
    <xf numFmtId="0" fontId="1" fillId="6" borderId="1" applyNumberFormat="0" applyAlignment="0" applyProtection="0"/>
    <xf numFmtId="0" fontId="9" fillId="0" borderId="3" applyNumberFormat="0" applyFill="0" applyAlignment="0" applyProtection="0"/>
    <xf numFmtId="0" fontId="2" fillId="7" borderId="4" applyNumberFormat="0" applyAlignment="0" applyProtection="0"/>
    <xf numFmtId="0" fontId="7" fillId="0" borderId="0" applyNumberFormat="0" applyFill="0" applyBorder="0" applyAlignment="0" applyProtection="0"/>
    <xf numFmtId="0" fontId="8" fillId="8" borderId="5" applyNumberFormat="0" applyAlignment="0" applyProtection="0"/>
    <xf numFmtId="0" fontId="11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0" applyNumberFormat="0" applyFill="0" applyBorder="0" applyAlignment="0" applyProtection="0"/>
  </cellStyleXfs>
  <cellXfs count="8">
    <xf numFmtId="0" fontId="0" fillId="0" borderId="0" xfId="0"/>
    <xf numFmtId="0" fontId="14" fillId="0" borderId="0" xfId="0" applyFont="1"/>
    <xf numFmtId="2" fontId="14" fillId="0" borderId="0" xfId="0" applyNumberFormat="1" applyFont="1"/>
    <xf numFmtId="2" fontId="0" fillId="0" borderId="0" xfId="0" applyNumberFormat="1"/>
    <xf numFmtId="0" fontId="14" fillId="0" borderId="0" xfId="0" applyNumberFormat="1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</cellXfs>
  <cellStyles count="18"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 customBuiltin="1"/>
    <cellStyle name="Note" xfId="14" builtinId="10" customBuiltin="1"/>
    <cellStyle name="Output" xfId="9" builtinId="21" customBuiltin="1"/>
    <cellStyle name="Title" xfId="17" builtinId="15" customBuiltin="1"/>
    <cellStyle name="Total" xfId="16" builtinId="25" customBuiltin="1"/>
    <cellStyle name="Warning Text" xfId="13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S 1">
  <a:themeElements>
    <a:clrScheme name="Credit Suisse 1">
      <a:dk1>
        <a:sysClr val="windowText" lastClr="000000"/>
      </a:dk1>
      <a:lt1>
        <a:sysClr val="window" lastClr="FFFFFF"/>
      </a:lt1>
      <a:dk2>
        <a:srgbClr val="166C86"/>
      </a:dk2>
      <a:lt2>
        <a:srgbClr val="EEECE1"/>
      </a:lt2>
      <a:accent1>
        <a:srgbClr val="255B89"/>
      </a:accent1>
      <a:accent2>
        <a:srgbClr val="AAA19A"/>
      </a:accent2>
      <a:accent3>
        <a:srgbClr val="A6CCD6"/>
      </a:accent3>
      <a:accent4>
        <a:srgbClr val="56A2B9"/>
      </a:accent4>
      <a:accent5>
        <a:srgbClr val="C8C1BC"/>
      </a:accent5>
      <a:accent6>
        <a:srgbClr val="003868"/>
      </a:accent6>
      <a:hlink>
        <a:srgbClr val="0000FF"/>
      </a:hlink>
      <a:folHlink>
        <a:srgbClr val="800080"/>
      </a:folHlink>
    </a:clrScheme>
    <a:fontScheme name="CS 1">
      <a:majorFont>
        <a:latin typeface="Credit Suisse Type Light"/>
        <a:ea typeface=""/>
        <a:cs typeface=""/>
        <a:font script="Kore" typeface="Credit Suisse Type Kor Roman"/>
        <a:font script="Arab" typeface="Credit Suisse Type Arabic Light"/>
        <a:font script="Cyrl" typeface="Credit Suisse Type Light"/>
        <a:font script="Deva" typeface="Credit Suisse Type Deva Light"/>
        <a:font script="Grek" typeface="Credit Suisse Type Light"/>
        <a:font script="Hans" typeface="Credit Suisse Type SCh Light"/>
        <a:font script="Hant" typeface="Credit Suisse Type TCh Light"/>
        <a:font script="Jpan" typeface="Credit Suisse Type Jap Light"/>
        <a:font script="Thai" typeface="Credit Suisse Type Thai Light"/>
      </a:majorFont>
      <a:minorFont>
        <a:latin typeface="Credit Suisse Type Light"/>
        <a:ea typeface=""/>
        <a:cs typeface=""/>
        <a:font script="Kore" typeface="Credit Suisse Type Kor Roman"/>
        <a:font script="Arab" typeface="Credit Suisse Type Arabic Light"/>
        <a:font script="Cyrl" typeface="Credit Suisse Type Light"/>
        <a:font script="Deva" typeface="Credit Suisse Type Deva Light"/>
        <a:font script="Grek" typeface="Credit Suisse Type Light"/>
        <a:font script="Hans" typeface="Credit Suisse Type SCh Light"/>
        <a:font script="Hant" typeface="Credit Suisse Type TCh Light"/>
        <a:font script="Jpan" typeface="Credit Suisse Type Jap Light"/>
        <a:font script="Thai" typeface="Credit Suisse Type Thai Light"/>
      </a:minorFont>
    </a:fontScheme>
    <a:fmtScheme name="Couture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8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9050" h="3175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noFill/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custClrLst>
    <a:custClr name="Purple 1">
      <a:srgbClr val="92499E"/>
    </a:custClr>
    <a:custClr name="Green 1">
      <a:srgbClr val="898000"/>
    </a:custClr>
    <a:custClr name="Yellow 1">
      <a:srgbClr val="FFC726"/>
    </a:custClr>
    <a:custClr name="Orange 1">
      <a:srgbClr val="F49C3E"/>
    </a:custClr>
    <a:custClr name="Red 1">
      <a:srgbClr val="9D0E2D"/>
    </a:custClr>
    <a:custClr name="Purple 2">
      <a:srgbClr val="A86DB1"/>
    </a:custClr>
    <a:custClr name="Green 2">
      <a:srgbClr val="B1A82F"/>
    </a:custClr>
    <a:custClr name="Yellow 2">
      <a:srgbClr val="FFD251"/>
    </a:custClr>
    <a:custClr name="Orange 2">
      <a:srgbClr val="F6B065"/>
    </a:custClr>
    <a:custClr name="Red 2">
      <a:srgbClr val="C23841"/>
    </a:custClr>
    <a:custClr name="Purple 3">
      <a:srgbClr val="BE92C5"/>
    </a:custClr>
    <a:custClr name="Green 3">
      <a:srgbClr val="D7D17B"/>
    </a:custClr>
    <a:custClr name="Yellow 3">
      <a:srgbClr val="FFDD7D"/>
    </a:custClr>
    <a:custClr name="Orange 3">
      <a:srgbClr val="F8C48B"/>
    </a:custClr>
    <a:custClr name="Red 3">
      <a:srgbClr val="DE7572"/>
    </a:custClr>
    <a:custClr name="Purple 4">
      <a:srgbClr val="D3B6D8"/>
    </a:custClr>
    <a:custClr name="Green 4">
      <a:srgbClr val="E9E6B9"/>
    </a:custClr>
    <a:custClr name="Yellow 4">
      <a:srgbClr val="FFE9A8"/>
    </a:custClr>
    <a:custClr name="Orange 4">
      <a:srgbClr val="FBD7B2"/>
    </a:custClr>
    <a:custClr name="Red 4">
      <a:srgbClr val="EBB7B6"/>
    </a:custClr>
  </a:custClr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workbookViewId="0">
      <selection activeCell="G26" sqref="G26"/>
    </sheetView>
  </sheetViews>
  <sheetFormatPr defaultRowHeight="12.75" x14ac:dyDescent="0.2"/>
  <cols>
    <col min="1" max="1" width="22.7109375" customWidth="1"/>
    <col min="2" max="2" width="27.5703125" customWidth="1"/>
    <col min="3" max="3" width="15.5703125" style="3" customWidth="1"/>
    <col min="4" max="4" width="15.85546875" style="3" customWidth="1"/>
    <col min="5" max="5" width="17.7109375" style="3" customWidth="1"/>
    <col min="6" max="6" width="17.140625" customWidth="1"/>
    <col min="8" max="8" width="19.5703125" customWidth="1"/>
    <col min="9" max="9" width="14" customWidth="1"/>
    <col min="10" max="10" width="12.140625" customWidth="1"/>
    <col min="11" max="11" width="11.85546875" customWidth="1"/>
  </cols>
  <sheetData>
    <row r="1" spans="1:11" s="1" customFormat="1" x14ac:dyDescent="0.2">
      <c r="A1" s="1" t="s">
        <v>0</v>
      </c>
      <c r="B1" s="1" t="s">
        <v>1</v>
      </c>
      <c r="C1" s="4" t="s">
        <v>2</v>
      </c>
      <c r="D1" s="2" t="s">
        <v>39</v>
      </c>
      <c r="E1" s="2" t="s">
        <v>40</v>
      </c>
      <c r="F1" s="1" t="s">
        <v>48</v>
      </c>
      <c r="G1" s="4" t="s">
        <v>3</v>
      </c>
      <c r="H1" s="4" t="s">
        <v>4</v>
      </c>
      <c r="I1" s="1" t="s">
        <v>41</v>
      </c>
      <c r="J1" s="1" t="s">
        <v>51</v>
      </c>
      <c r="K1" s="1" t="s">
        <v>52</v>
      </c>
    </row>
    <row r="2" spans="1:11" x14ac:dyDescent="0.2">
      <c r="A2" t="s">
        <v>49</v>
      </c>
      <c r="B2" t="s">
        <v>50</v>
      </c>
      <c r="C2" s="3">
        <v>0</v>
      </c>
      <c r="D2" s="3">
        <v>0</v>
      </c>
      <c r="E2" s="3">
        <v>0</v>
      </c>
      <c r="F2" s="6" t="str">
        <f>IF(D2=0, "", E2/D2)</f>
        <v/>
      </c>
      <c r="G2" s="3">
        <v>5</v>
      </c>
      <c r="H2" s="3">
        <v>5</v>
      </c>
      <c r="I2" s="7">
        <v>1</v>
      </c>
      <c r="J2" s="3">
        <v>10</v>
      </c>
      <c r="K2" s="3">
        <v>100</v>
      </c>
    </row>
    <row r="3" spans="1:11" x14ac:dyDescent="0.2">
      <c r="A3" t="s">
        <v>5</v>
      </c>
      <c r="B3" t="s">
        <v>6</v>
      </c>
      <c r="C3" s="5">
        <v>1000000</v>
      </c>
      <c r="D3" s="5">
        <v>0</v>
      </c>
      <c r="E3" s="5">
        <v>500000</v>
      </c>
      <c r="F3" s="6" t="str">
        <f>IF(D3=0, "", E3/D3)</f>
        <v/>
      </c>
      <c r="G3" s="3">
        <v>1.5</v>
      </c>
      <c r="H3" s="3">
        <v>1.5</v>
      </c>
      <c r="I3" s="7">
        <v>0</v>
      </c>
      <c r="J3" s="3">
        <v>-0.5</v>
      </c>
      <c r="K3" s="3">
        <v>-5</v>
      </c>
    </row>
    <row r="4" spans="1:11" x14ac:dyDescent="0.2">
      <c r="A4" t="s">
        <v>7</v>
      </c>
      <c r="B4" t="s">
        <v>6</v>
      </c>
      <c r="C4" s="5">
        <v>2000000</v>
      </c>
      <c r="D4" s="5">
        <v>0</v>
      </c>
      <c r="E4" s="5">
        <v>1000000</v>
      </c>
      <c r="F4" s="6" t="str">
        <f t="shared" ref="F4:F34" si="0">IF(D4=0, "", E4/D4)</f>
        <v/>
      </c>
      <c r="G4" s="3">
        <v>2</v>
      </c>
      <c r="H4" s="3">
        <v>2</v>
      </c>
      <c r="I4" s="7">
        <v>0</v>
      </c>
      <c r="J4" s="3">
        <v>-1</v>
      </c>
      <c r="K4" s="3">
        <v>-10</v>
      </c>
    </row>
    <row r="5" spans="1:11" x14ac:dyDescent="0.2">
      <c r="A5" t="s">
        <v>8</v>
      </c>
      <c r="B5" t="s">
        <v>6</v>
      </c>
      <c r="C5" s="5">
        <v>5000000</v>
      </c>
      <c r="D5" s="5">
        <v>0</v>
      </c>
      <c r="E5" s="5">
        <v>2500000</v>
      </c>
      <c r="F5" s="6" t="str">
        <f t="shared" si="0"/>
        <v/>
      </c>
      <c r="G5" s="3">
        <v>3</v>
      </c>
      <c r="H5" s="3">
        <v>3</v>
      </c>
      <c r="I5" s="7">
        <v>0</v>
      </c>
      <c r="J5" s="3">
        <v>-2</v>
      </c>
      <c r="K5" s="3">
        <v>-20</v>
      </c>
    </row>
    <row r="6" spans="1:11" x14ac:dyDescent="0.2">
      <c r="A6" t="s">
        <v>9</v>
      </c>
      <c r="B6" t="s">
        <v>16</v>
      </c>
      <c r="C6" s="5">
        <v>25000000</v>
      </c>
      <c r="D6" s="5">
        <v>0</v>
      </c>
      <c r="E6" s="5">
        <v>5000000</v>
      </c>
      <c r="F6" s="6" t="str">
        <f t="shared" si="0"/>
        <v/>
      </c>
      <c r="G6" s="3">
        <v>5</v>
      </c>
      <c r="H6" s="3">
        <v>5</v>
      </c>
      <c r="I6" s="7">
        <v>1</v>
      </c>
      <c r="J6" s="3">
        <v>-5</v>
      </c>
      <c r="K6" s="3">
        <v>-50</v>
      </c>
    </row>
    <row r="7" spans="1:11" x14ac:dyDescent="0.2">
      <c r="A7" t="s">
        <v>10</v>
      </c>
      <c r="B7" t="s">
        <v>11</v>
      </c>
      <c r="C7" s="5">
        <v>250000</v>
      </c>
      <c r="D7" s="5">
        <v>0</v>
      </c>
      <c r="E7" s="5">
        <v>100000</v>
      </c>
      <c r="F7" s="6" t="str">
        <f t="shared" si="0"/>
        <v/>
      </c>
      <c r="G7" s="3">
        <v>1</v>
      </c>
      <c r="H7" s="3">
        <v>0.5</v>
      </c>
      <c r="I7" s="7">
        <v>0</v>
      </c>
      <c r="J7" s="3">
        <v>-0.2</v>
      </c>
      <c r="K7" s="3">
        <v>-2</v>
      </c>
    </row>
    <row r="8" spans="1:11" x14ac:dyDescent="0.2">
      <c r="A8" t="s">
        <v>12</v>
      </c>
      <c r="B8" t="s">
        <v>11</v>
      </c>
      <c r="C8" s="5">
        <v>1500000</v>
      </c>
      <c r="D8" s="5">
        <v>0</v>
      </c>
      <c r="E8" s="5">
        <v>500000</v>
      </c>
      <c r="F8" s="6" t="str">
        <f t="shared" si="0"/>
        <v/>
      </c>
      <c r="G8" s="3">
        <v>3</v>
      </c>
      <c r="H8" s="3">
        <v>3</v>
      </c>
      <c r="I8" s="7">
        <v>0.25</v>
      </c>
      <c r="J8" s="3">
        <v>-2</v>
      </c>
      <c r="K8" s="3">
        <v>-20</v>
      </c>
    </row>
    <row r="9" spans="1:11" x14ac:dyDescent="0.2">
      <c r="A9" t="s">
        <v>13</v>
      </c>
      <c r="B9" t="s">
        <v>14</v>
      </c>
      <c r="C9" s="5">
        <v>500000</v>
      </c>
      <c r="D9" s="5">
        <v>0</v>
      </c>
      <c r="E9" s="5">
        <v>500000</v>
      </c>
      <c r="F9" s="6" t="str">
        <f t="shared" si="0"/>
        <v/>
      </c>
      <c r="G9" s="3">
        <v>1</v>
      </c>
      <c r="H9" s="3">
        <v>0.25</v>
      </c>
      <c r="I9" s="7">
        <v>0</v>
      </c>
      <c r="J9" s="3">
        <v>-0.2</v>
      </c>
      <c r="K9" s="3">
        <v>-2</v>
      </c>
    </row>
    <row r="10" spans="1:11" x14ac:dyDescent="0.2">
      <c r="A10" t="s">
        <v>15</v>
      </c>
      <c r="B10" t="s">
        <v>14</v>
      </c>
      <c r="C10" s="5">
        <v>5000000</v>
      </c>
      <c r="D10" s="5">
        <v>0</v>
      </c>
      <c r="E10" s="5">
        <v>2500000</v>
      </c>
      <c r="F10" s="6" t="str">
        <f t="shared" si="0"/>
        <v/>
      </c>
      <c r="G10" s="3">
        <v>3</v>
      </c>
      <c r="H10" s="3">
        <v>3</v>
      </c>
      <c r="I10" s="7">
        <v>0</v>
      </c>
      <c r="J10" s="3">
        <v>-1</v>
      </c>
      <c r="K10" s="3">
        <v>-10</v>
      </c>
    </row>
    <row r="11" spans="1:11" x14ac:dyDescent="0.2">
      <c r="A11" t="s">
        <v>17</v>
      </c>
      <c r="B11" t="s">
        <v>18</v>
      </c>
      <c r="C11" s="5">
        <v>250000</v>
      </c>
      <c r="D11" s="5">
        <v>0</v>
      </c>
      <c r="E11" s="5">
        <v>100000</v>
      </c>
      <c r="F11" s="6" t="str">
        <f t="shared" si="0"/>
        <v/>
      </c>
      <c r="G11" s="3">
        <v>1</v>
      </c>
      <c r="H11" s="3">
        <v>1</v>
      </c>
      <c r="I11" s="7">
        <v>0</v>
      </c>
      <c r="J11" s="3">
        <v>-0.2</v>
      </c>
      <c r="K11" s="3">
        <v>-50</v>
      </c>
    </row>
    <row r="12" spans="1:11" x14ac:dyDescent="0.2">
      <c r="A12" t="s">
        <v>19</v>
      </c>
      <c r="B12" t="s">
        <v>18</v>
      </c>
      <c r="C12" s="5">
        <v>1500000</v>
      </c>
      <c r="D12" s="5">
        <v>0</v>
      </c>
      <c r="E12" s="5">
        <v>500000</v>
      </c>
      <c r="F12" s="6" t="str">
        <f t="shared" si="0"/>
        <v/>
      </c>
      <c r="G12" s="3">
        <v>3</v>
      </c>
      <c r="H12" s="3">
        <v>3</v>
      </c>
      <c r="I12" s="7">
        <v>0.25</v>
      </c>
      <c r="J12" s="3">
        <v>-1</v>
      </c>
      <c r="K12" s="3">
        <v>-250</v>
      </c>
    </row>
    <row r="13" spans="1:11" x14ac:dyDescent="0.2">
      <c r="A13" t="s">
        <v>53</v>
      </c>
      <c r="B13" t="s">
        <v>20</v>
      </c>
      <c r="C13" s="5">
        <v>3000000</v>
      </c>
      <c r="D13" s="5">
        <v>0</v>
      </c>
      <c r="E13" s="5">
        <v>250000</v>
      </c>
      <c r="F13" s="6" t="str">
        <f t="shared" si="0"/>
        <v/>
      </c>
      <c r="G13" s="3">
        <v>3</v>
      </c>
      <c r="H13" s="3">
        <v>3</v>
      </c>
      <c r="I13" s="7">
        <v>0</v>
      </c>
      <c r="J13" s="3">
        <v>-0.5</v>
      </c>
      <c r="K13" s="3">
        <v>-2</v>
      </c>
    </row>
    <row r="14" spans="1:11" x14ac:dyDescent="0.2">
      <c r="A14" t="s">
        <v>21</v>
      </c>
      <c r="B14" t="s">
        <v>22</v>
      </c>
      <c r="C14" s="5">
        <v>500000</v>
      </c>
      <c r="D14" s="5">
        <v>0</v>
      </c>
      <c r="E14" s="5">
        <v>100000</v>
      </c>
      <c r="F14" s="6" t="str">
        <f t="shared" si="0"/>
        <v/>
      </c>
      <c r="G14" s="3">
        <v>2</v>
      </c>
      <c r="H14" s="3">
        <v>2</v>
      </c>
      <c r="I14" s="7">
        <v>-0.25</v>
      </c>
      <c r="J14" s="3">
        <v>50</v>
      </c>
      <c r="K14" s="3">
        <v>-20</v>
      </c>
    </row>
    <row r="15" spans="1:11" x14ac:dyDescent="0.2">
      <c r="A15" t="s">
        <v>23</v>
      </c>
      <c r="B15" t="s">
        <v>22</v>
      </c>
      <c r="C15" s="5">
        <v>100000</v>
      </c>
      <c r="D15" s="5">
        <v>0</v>
      </c>
      <c r="E15" s="5">
        <v>5000</v>
      </c>
      <c r="F15" s="6" t="str">
        <f t="shared" si="0"/>
        <v/>
      </c>
      <c r="G15" s="3">
        <v>2</v>
      </c>
      <c r="H15" s="3">
        <v>1</v>
      </c>
      <c r="I15" s="7">
        <v>0.05</v>
      </c>
      <c r="J15" s="3">
        <v>10</v>
      </c>
      <c r="K15" s="3">
        <v>0</v>
      </c>
    </row>
    <row r="16" spans="1:11" x14ac:dyDescent="0.2">
      <c r="A16" t="s">
        <v>24</v>
      </c>
      <c r="B16" t="s">
        <v>22</v>
      </c>
      <c r="C16" s="5">
        <v>10000</v>
      </c>
      <c r="D16" s="5">
        <v>0</v>
      </c>
      <c r="E16" s="5">
        <v>1000</v>
      </c>
      <c r="F16" s="6" t="str">
        <f t="shared" si="0"/>
        <v/>
      </c>
      <c r="G16" s="3">
        <v>0.1</v>
      </c>
      <c r="H16" s="3">
        <v>0.1</v>
      </c>
      <c r="I16" s="7">
        <v>0.01</v>
      </c>
      <c r="J16" s="3">
        <v>1</v>
      </c>
      <c r="K16" s="3">
        <v>0</v>
      </c>
    </row>
    <row r="17" spans="1:11" x14ac:dyDescent="0.2">
      <c r="A17" t="s">
        <v>25</v>
      </c>
      <c r="B17" t="s">
        <v>22</v>
      </c>
      <c r="C17" s="5">
        <v>10000000</v>
      </c>
      <c r="D17" s="5">
        <v>0</v>
      </c>
      <c r="E17" s="5">
        <v>500000</v>
      </c>
      <c r="F17" s="6" t="str">
        <f t="shared" si="0"/>
        <v/>
      </c>
      <c r="G17" s="3">
        <v>2</v>
      </c>
      <c r="H17" s="3">
        <v>2</v>
      </c>
      <c r="I17" s="7">
        <v>-2.5</v>
      </c>
      <c r="J17" s="3">
        <v>1000</v>
      </c>
      <c r="K17" s="3">
        <v>-200</v>
      </c>
    </row>
    <row r="18" spans="1:11" x14ac:dyDescent="0.2">
      <c r="A18" t="s">
        <v>26</v>
      </c>
      <c r="B18" t="s">
        <v>27</v>
      </c>
      <c r="C18" s="5">
        <v>50000</v>
      </c>
      <c r="D18" s="5">
        <v>0</v>
      </c>
      <c r="E18" s="5">
        <v>1000</v>
      </c>
      <c r="F18" s="6" t="str">
        <f t="shared" si="0"/>
        <v/>
      </c>
      <c r="G18" s="3">
        <v>0.5</v>
      </c>
      <c r="H18" s="3">
        <v>0.5</v>
      </c>
      <c r="I18" s="7">
        <v>0</v>
      </c>
      <c r="J18" s="3">
        <v>-0.2</v>
      </c>
      <c r="K18" s="3">
        <v>100</v>
      </c>
    </row>
    <row r="19" spans="1:11" x14ac:dyDescent="0.2">
      <c r="A19" t="s">
        <v>54</v>
      </c>
      <c r="B19" t="s">
        <v>27</v>
      </c>
      <c r="C19" s="5">
        <v>1000000</v>
      </c>
      <c r="D19" s="5">
        <v>0</v>
      </c>
      <c r="E19" s="5">
        <v>50000</v>
      </c>
      <c r="F19" s="6" t="str">
        <f t="shared" si="0"/>
        <v/>
      </c>
      <c r="G19" s="3">
        <v>1.5</v>
      </c>
      <c r="H19" s="3">
        <v>1.5</v>
      </c>
      <c r="I19" s="7">
        <v>0</v>
      </c>
      <c r="J19" s="3">
        <v>-5</v>
      </c>
      <c r="K19" s="3">
        <v>1000</v>
      </c>
    </row>
    <row r="20" spans="1:11" x14ac:dyDescent="0.2">
      <c r="A20" t="s">
        <v>42</v>
      </c>
      <c r="B20" t="s">
        <v>28</v>
      </c>
      <c r="C20" s="5">
        <v>10000</v>
      </c>
      <c r="D20" s="5">
        <v>5000</v>
      </c>
      <c r="E20" s="5">
        <v>1000</v>
      </c>
      <c r="F20" s="6">
        <f t="shared" si="0"/>
        <v>0.2</v>
      </c>
      <c r="G20" s="3">
        <v>1</v>
      </c>
      <c r="H20" s="3">
        <v>1</v>
      </c>
      <c r="I20" s="7">
        <v>-0.02</v>
      </c>
      <c r="J20" s="3">
        <v>-0.25</v>
      </c>
      <c r="K20" s="3">
        <v>-2.5</v>
      </c>
    </row>
    <row r="21" spans="1:11" x14ac:dyDescent="0.2">
      <c r="A21" t="s">
        <v>43</v>
      </c>
      <c r="B21" t="s">
        <v>28</v>
      </c>
      <c r="C21" s="5">
        <f>25000 + C20</f>
        <v>35000</v>
      </c>
      <c r="D21" s="5">
        <v>10000</v>
      </c>
      <c r="E21" s="5">
        <v>1000</v>
      </c>
      <c r="F21" s="6">
        <f>IF(D21=0, "", E21/D21)</f>
        <v>0.1</v>
      </c>
      <c r="G21" s="3">
        <v>1</v>
      </c>
      <c r="H21" s="3">
        <v>1</v>
      </c>
      <c r="I21" s="7">
        <v>0</v>
      </c>
      <c r="J21" s="3">
        <v>-0.5</v>
      </c>
      <c r="K21" s="3">
        <v>-5</v>
      </c>
    </row>
    <row r="22" spans="1:11" x14ac:dyDescent="0.2">
      <c r="A22" t="s">
        <v>44</v>
      </c>
      <c r="B22" t="s">
        <v>28</v>
      </c>
      <c r="C22" s="5">
        <f>50000 + C21</f>
        <v>85000</v>
      </c>
      <c r="D22" s="5">
        <v>15000</v>
      </c>
      <c r="E22" s="5">
        <v>1000</v>
      </c>
      <c r="F22" s="6">
        <f>IF(D22=0, "", E22/D22)</f>
        <v>6.6666666666666666E-2</v>
      </c>
      <c r="G22" s="3">
        <v>1</v>
      </c>
      <c r="H22" s="3">
        <v>1</v>
      </c>
      <c r="I22" s="7">
        <v>0.02</v>
      </c>
      <c r="J22" s="3">
        <v>-0.75</v>
      </c>
      <c r="K22" s="3">
        <v>-7.5</v>
      </c>
    </row>
    <row r="23" spans="1:11" x14ac:dyDescent="0.2">
      <c r="A23" t="s">
        <v>45</v>
      </c>
      <c r="B23" t="s">
        <v>28</v>
      </c>
      <c r="C23" s="5">
        <v>50000</v>
      </c>
      <c r="D23" s="5">
        <v>15000</v>
      </c>
      <c r="E23" s="5">
        <v>5000</v>
      </c>
      <c r="F23" s="6">
        <f t="shared" si="0"/>
        <v>0.33333333333333331</v>
      </c>
      <c r="G23" s="3">
        <v>1.5</v>
      </c>
      <c r="H23" s="3">
        <v>1.5</v>
      </c>
      <c r="I23" s="7">
        <v>-0.05</v>
      </c>
      <c r="J23" s="3">
        <v>-2.5</v>
      </c>
      <c r="K23" s="3">
        <v>-25</v>
      </c>
    </row>
    <row r="24" spans="1:11" x14ac:dyDescent="0.2">
      <c r="A24" t="s">
        <v>46</v>
      </c>
      <c r="B24" t="s">
        <v>28</v>
      </c>
      <c r="C24" s="5">
        <f>100000 + C23</f>
        <v>150000</v>
      </c>
      <c r="D24" s="5">
        <v>20000</v>
      </c>
      <c r="E24" s="5">
        <v>5000</v>
      </c>
      <c r="F24" s="6">
        <f t="shared" si="0"/>
        <v>0.25</v>
      </c>
      <c r="G24" s="3">
        <v>1.5</v>
      </c>
      <c r="H24" s="3">
        <v>1.5</v>
      </c>
      <c r="I24" s="7">
        <v>-0.03</v>
      </c>
      <c r="J24" s="3">
        <v>-5</v>
      </c>
      <c r="K24" s="3">
        <v>-50</v>
      </c>
    </row>
    <row r="25" spans="1:11" x14ac:dyDescent="0.2">
      <c r="A25" t="s">
        <v>47</v>
      </c>
      <c r="B25" t="s">
        <v>28</v>
      </c>
      <c r="C25" s="5">
        <f>150000 + C24</f>
        <v>300000</v>
      </c>
      <c r="D25" s="5">
        <v>40000</v>
      </c>
      <c r="E25" s="5">
        <v>5000</v>
      </c>
      <c r="F25" s="6">
        <f t="shared" si="0"/>
        <v>0.125</v>
      </c>
      <c r="G25" s="3">
        <v>1.5</v>
      </c>
      <c r="H25" s="3">
        <v>1.5</v>
      </c>
      <c r="I25" s="7">
        <v>0</v>
      </c>
      <c r="J25" s="3">
        <v>-7.5</v>
      </c>
      <c r="K25" s="3">
        <v>-75</v>
      </c>
    </row>
    <row r="26" spans="1:11" x14ac:dyDescent="0.2">
      <c r="A26" t="s">
        <v>29</v>
      </c>
      <c r="B26" t="s">
        <v>30</v>
      </c>
      <c r="C26" s="5">
        <v>150000</v>
      </c>
      <c r="D26" s="5">
        <v>50000</v>
      </c>
      <c r="E26" s="5">
        <v>10000</v>
      </c>
      <c r="F26" s="6">
        <f t="shared" si="0"/>
        <v>0.2</v>
      </c>
      <c r="G26" s="3">
        <v>2.5</v>
      </c>
      <c r="H26" s="3">
        <v>2</v>
      </c>
      <c r="I26" s="7">
        <v>0</v>
      </c>
      <c r="J26" s="3">
        <v>-0.5</v>
      </c>
      <c r="K26" s="3">
        <v>-5</v>
      </c>
    </row>
    <row r="27" spans="1:11" x14ac:dyDescent="0.2">
      <c r="A27" t="s">
        <v>31</v>
      </c>
      <c r="B27" t="s">
        <v>30</v>
      </c>
      <c r="C27" s="5">
        <v>15000</v>
      </c>
      <c r="D27" s="5">
        <v>10000</v>
      </c>
      <c r="E27" s="5">
        <v>1000</v>
      </c>
      <c r="F27" s="6">
        <f t="shared" si="0"/>
        <v>0.1</v>
      </c>
      <c r="G27" s="3">
        <v>1</v>
      </c>
      <c r="H27" s="3">
        <v>1</v>
      </c>
      <c r="I27" s="7">
        <v>0</v>
      </c>
      <c r="J27" s="3">
        <v>-0.1</v>
      </c>
      <c r="K27" s="3">
        <v>-1</v>
      </c>
    </row>
    <row r="28" spans="1:11" x14ac:dyDescent="0.2">
      <c r="A28" t="s">
        <v>32</v>
      </c>
      <c r="B28" t="s">
        <v>30</v>
      </c>
      <c r="C28" s="5">
        <v>500000</v>
      </c>
      <c r="D28" s="5">
        <v>100000</v>
      </c>
      <c r="E28" s="5">
        <v>5000</v>
      </c>
      <c r="F28" s="6">
        <f t="shared" si="0"/>
        <v>0.05</v>
      </c>
      <c r="G28" s="3">
        <v>1.5</v>
      </c>
      <c r="H28" s="3">
        <v>1.5</v>
      </c>
      <c r="I28" s="7">
        <v>0</v>
      </c>
      <c r="J28" s="3">
        <v>-1</v>
      </c>
      <c r="K28" s="3">
        <v>0</v>
      </c>
    </row>
    <row r="29" spans="1:11" x14ac:dyDescent="0.2">
      <c r="A29" t="s">
        <v>33</v>
      </c>
      <c r="B29" t="s">
        <v>34</v>
      </c>
      <c r="C29" s="5">
        <v>250000</v>
      </c>
      <c r="D29" s="5">
        <v>50000</v>
      </c>
      <c r="E29" s="5">
        <v>10000</v>
      </c>
      <c r="F29" s="6">
        <f t="shared" si="0"/>
        <v>0.2</v>
      </c>
      <c r="G29" s="3">
        <v>2</v>
      </c>
      <c r="H29" s="3">
        <v>2</v>
      </c>
      <c r="I29" s="7">
        <v>-0.25</v>
      </c>
      <c r="J29" s="3">
        <v>-5</v>
      </c>
      <c r="K29" s="3">
        <v>-50</v>
      </c>
    </row>
    <row r="30" spans="1:11" x14ac:dyDescent="0.2">
      <c r="A30" t="s">
        <v>35</v>
      </c>
      <c r="B30" t="s">
        <v>34</v>
      </c>
      <c r="C30" s="5">
        <v>100000</v>
      </c>
      <c r="D30" s="5">
        <v>10000</v>
      </c>
      <c r="E30" s="5">
        <v>1000</v>
      </c>
      <c r="F30" s="6">
        <f t="shared" si="0"/>
        <v>0.1</v>
      </c>
      <c r="G30" s="3">
        <v>7.5</v>
      </c>
      <c r="H30" s="3">
        <v>7.5</v>
      </c>
      <c r="I30" s="7">
        <v>0.1</v>
      </c>
      <c r="J30" s="3">
        <v>-0.5</v>
      </c>
      <c r="K30" s="3">
        <v>-50</v>
      </c>
    </row>
    <row r="31" spans="1:11" x14ac:dyDescent="0.2">
      <c r="A31" t="s">
        <v>36</v>
      </c>
      <c r="B31" t="s">
        <v>37</v>
      </c>
      <c r="C31" s="5">
        <v>75000</v>
      </c>
      <c r="D31" s="5">
        <v>12500</v>
      </c>
      <c r="E31" s="5">
        <v>1000</v>
      </c>
      <c r="F31" s="6">
        <f t="shared" si="0"/>
        <v>0.08</v>
      </c>
      <c r="G31" s="3">
        <v>1</v>
      </c>
      <c r="H31" s="3">
        <v>1</v>
      </c>
      <c r="I31" s="7">
        <v>0</v>
      </c>
      <c r="J31" s="3">
        <v>-0.1</v>
      </c>
      <c r="K31" s="3">
        <v>-1</v>
      </c>
    </row>
    <row r="32" spans="1:11" x14ac:dyDescent="0.2">
      <c r="A32" t="s">
        <v>38</v>
      </c>
      <c r="B32" t="s">
        <v>37</v>
      </c>
      <c r="C32" s="5">
        <v>75000</v>
      </c>
      <c r="D32" s="5">
        <v>12500</v>
      </c>
      <c r="E32" s="5">
        <v>1000</v>
      </c>
      <c r="F32" s="6">
        <f t="shared" si="0"/>
        <v>0.08</v>
      </c>
      <c r="G32" s="3">
        <v>1</v>
      </c>
      <c r="H32" s="3">
        <v>1</v>
      </c>
      <c r="I32" s="7">
        <v>0.5</v>
      </c>
      <c r="J32" s="3">
        <v>-0.1</v>
      </c>
      <c r="K32" s="3">
        <v>-1</v>
      </c>
    </row>
    <row r="33" spans="1:11" x14ac:dyDescent="0.2">
      <c r="A33" t="s">
        <v>55</v>
      </c>
      <c r="B33" t="s">
        <v>56</v>
      </c>
      <c r="C33" s="5">
        <v>100</v>
      </c>
      <c r="D33" s="5">
        <v>0</v>
      </c>
      <c r="E33" s="5">
        <v>0</v>
      </c>
      <c r="F33" s="6" t="str">
        <f t="shared" si="0"/>
        <v/>
      </c>
      <c r="G33" s="3">
        <v>0.1</v>
      </c>
      <c r="H33" s="3">
        <v>0.1</v>
      </c>
      <c r="I33" s="7">
        <v>1E-3</v>
      </c>
      <c r="J33" s="3">
        <v>0</v>
      </c>
      <c r="K33" s="3">
        <v>0</v>
      </c>
    </row>
    <row r="34" spans="1:11" x14ac:dyDescent="0.2">
      <c r="A34" t="s">
        <v>57</v>
      </c>
      <c r="B34" t="s">
        <v>56</v>
      </c>
      <c r="C34" s="5">
        <v>500</v>
      </c>
      <c r="D34" s="5">
        <v>0</v>
      </c>
      <c r="E34" s="5">
        <v>10</v>
      </c>
      <c r="F34" s="6" t="str">
        <f t="shared" si="0"/>
        <v/>
      </c>
      <c r="G34" s="3">
        <v>0.1</v>
      </c>
      <c r="H34" s="3">
        <v>0.1</v>
      </c>
      <c r="I34" s="7">
        <v>5.0000000000000001E-3</v>
      </c>
      <c r="J34" s="3">
        <v>0</v>
      </c>
      <c r="K34" s="3">
        <v>-0.1</v>
      </c>
    </row>
    <row r="35" spans="1:11" x14ac:dyDescent="0.2">
      <c r="C35" s="5"/>
      <c r="D35" s="5"/>
      <c r="E35" s="5"/>
      <c r="H35" s="3"/>
      <c r="I35" s="7"/>
    </row>
    <row r="36" spans="1:11" x14ac:dyDescent="0.2">
      <c r="C36" s="5"/>
      <c r="D36" s="5"/>
      <c r="E36" s="5"/>
      <c r="H36" s="3"/>
      <c r="I36" s="7"/>
    </row>
    <row r="37" spans="1:11" x14ac:dyDescent="0.2">
      <c r="C37" s="5"/>
      <c r="D37" s="5"/>
      <c r="E37" s="5"/>
      <c r="H37" s="3"/>
      <c r="I37" s="7"/>
    </row>
    <row r="38" spans="1:11" x14ac:dyDescent="0.2">
      <c r="C38" s="5"/>
      <c r="D38" s="5"/>
      <c r="E38" s="5"/>
      <c r="H38" s="3"/>
      <c r="I38" s="7"/>
    </row>
    <row r="39" spans="1:11" x14ac:dyDescent="0.2">
      <c r="C39" s="5"/>
      <c r="D39" s="5"/>
      <c r="E39" s="5"/>
      <c r="H39" s="3"/>
      <c r="I39" s="7"/>
    </row>
    <row r="40" spans="1:11" x14ac:dyDescent="0.2">
      <c r="C40" s="5"/>
      <c r="D40" s="5"/>
      <c r="E40" s="5"/>
      <c r="H40" s="3"/>
      <c r="I40" s="7"/>
    </row>
    <row r="41" spans="1:11" x14ac:dyDescent="0.2">
      <c r="C41" s="5"/>
      <c r="D41" s="5"/>
      <c r="E41" s="5"/>
      <c r="H41" s="3"/>
      <c r="I41" s="7"/>
    </row>
    <row r="42" spans="1:11" x14ac:dyDescent="0.2">
      <c r="C42" s="5"/>
      <c r="D42" s="5"/>
      <c r="E42" s="5"/>
      <c r="H42" s="3"/>
      <c r="I42" s="7"/>
    </row>
    <row r="43" spans="1:11" x14ac:dyDescent="0.2">
      <c r="C43" s="5"/>
      <c r="D43" s="5"/>
      <c r="E43" s="5"/>
      <c r="H43" s="3"/>
      <c r="I43" s="7"/>
    </row>
    <row r="44" spans="1:11" x14ac:dyDescent="0.2">
      <c r="C44" s="5"/>
      <c r="D44" s="5"/>
      <c r="E44" s="5"/>
      <c r="H44" s="3"/>
      <c r="I44" s="7"/>
    </row>
    <row r="45" spans="1:11" x14ac:dyDescent="0.2">
      <c r="C45" s="5"/>
      <c r="D45" s="5"/>
      <c r="E45" s="5"/>
      <c r="H45" s="3"/>
      <c r="I45" s="7"/>
    </row>
    <row r="46" spans="1:11" x14ac:dyDescent="0.2">
      <c r="C46" s="5"/>
      <c r="D46" s="5"/>
      <c r="E46" s="5"/>
      <c r="H46" s="3"/>
      <c r="I46" s="7"/>
    </row>
    <row r="47" spans="1:11" x14ac:dyDescent="0.2">
      <c r="C47" s="5"/>
      <c r="D47" s="5"/>
      <c r="E47" s="5"/>
      <c r="H47" s="3"/>
      <c r="I47" s="7"/>
    </row>
    <row r="48" spans="1:11" x14ac:dyDescent="0.2">
      <c r="C48" s="5"/>
      <c r="D48" s="5"/>
      <c r="E48" s="5"/>
      <c r="H48" s="3"/>
      <c r="I48" s="7"/>
    </row>
    <row r="49" spans="8:9" x14ac:dyDescent="0.2">
      <c r="H49" s="3"/>
      <c r="I49" s="7"/>
    </row>
    <row r="50" spans="8:9" x14ac:dyDescent="0.2">
      <c r="H50" s="3"/>
      <c r="I50" s="7"/>
    </row>
    <row r="51" spans="8:9" x14ac:dyDescent="0.2">
      <c r="H51" s="3"/>
      <c r="I51" s="7"/>
    </row>
    <row r="52" spans="8:9" x14ac:dyDescent="0.2">
      <c r="H52" s="3"/>
      <c r="I52" s="7"/>
    </row>
    <row r="53" spans="8:9" x14ac:dyDescent="0.2">
      <c r="H53" s="3"/>
      <c r="I53" s="7"/>
    </row>
    <row r="54" spans="8:9" x14ac:dyDescent="0.2">
      <c r="H54" s="3"/>
      <c r="I54" s="7"/>
    </row>
    <row r="55" spans="8:9" x14ac:dyDescent="0.2">
      <c r="H55" s="3"/>
      <c r="I55" s="7"/>
    </row>
    <row r="56" spans="8:9" x14ac:dyDescent="0.2">
      <c r="H56" s="3"/>
      <c r="I56" s="7"/>
    </row>
    <row r="57" spans="8:9" x14ac:dyDescent="0.2">
      <c r="H57" s="3"/>
      <c r="I57" s="7"/>
    </row>
    <row r="58" spans="8:9" x14ac:dyDescent="0.2">
      <c r="H58" s="3"/>
      <c r="I58" s="7"/>
    </row>
    <row r="59" spans="8:9" x14ac:dyDescent="0.2">
      <c r="H59" s="3"/>
      <c r="I59" s="7"/>
    </row>
    <row r="60" spans="8:9" x14ac:dyDescent="0.2">
      <c r="H60" s="3"/>
      <c r="I60" s="7"/>
    </row>
    <row r="61" spans="8:9" x14ac:dyDescent="0.2">
      <c r="H61" s="3"/>
      <c r="I61" s="7"/>
    </row>
    <row r="62" spans="8:9" x14ac:dyDescent="0.2">
      <c r="H62" s="3"/>
      <c r="I62" s="7"/>
    </row>
    <row r="63" spans="8:9" x14ac:dyDescent="0.2">
      <c r="H63" s="3"/>
      <c r="I63" s="7"/>
    </row>
    <row r="64" spans="8:9" x14ac:dyDescent="0.2">
      <c r="H64" s="3"/>
      <c r="I64" s="7"/>
    </row>
    <row r="65" spans="8:9" x14ac:dyDescent="0.2">
      <c r="H65" s="3"/>
      <c r="I65" s="7"/>
    </row>
    <row r="66" spans="8:9" x14ac:dyDescent="0.2">
      <c r="H66" s="3"/>
      <c r="I66" s="7"/>
    </row>
    <row r="67" spans="8:9" x14ac:dyDescent="0.2">
      <c r="H67" s="3"/>
      <c r="I67" s="7"/>
    </row>
    <row r="68" spans="8:9" x14ac:dyDescent="0.2">
      <c r="H68" s="3"/>
      <c r="I68" s="7"/>
    </row>
    <row r="69" spans="8:9" x14ac:dyDescent="0.2">
      <c r="H69" s="3"/>
    </row>
    <row r="70" spans="8:9" x14ac:dyDescent="0.2">
      <c r="H70" s="3"/>
    </row>
    <row r="71" spans="8:9" x14ac:dyDescent="0.2">
      <c r="H71" s="3"/>
    </row>
    <row r="72" spans="8:9" x14ac:dyDescent="0.2">
      <c r="H72" s="3"/>
    </row>
    <row r="73" spans="8:9" x14ac:dyDescent="0.2">
      <c r="H73" s="3"/>
    </row>
    <row r="74" spans="8:9" x14ac:dyDescent="0.2">
      <c r="H74" s="3"/>
    </row>
    <row r="75" spans="8:9" x14ac:dyDescent="0.2">
      <c r="H75" s="3"/>
    </row>
    <row r="76" spans="8:9" x14ac:dyDescent="0.2">
      <c r="H76" s="3"/>
    </row>
    <row r="77" spans="8:9" x14ac:dyDescent="0.2">
      <c r="H77" s="3"/>
    </row>
    <row r="78" spans="8:9" x14ac:dyDescent="0.2">
      <c r="H78" s="3"/>
    </row>
    <row r="79" spans="8:9" x14ac:dyDescent="0.2">
      <c r="H79" s="3"/>
    </row>
    <row r="80" spans="8:9" x14ac:dyDescent="0.2">
      <c r="H80" s="3"/>
    </row>
  </sheetData>
  <autoFilter ref="A1:H27"/>
  <conditionalFormatting sqref="I2:K34">
    <cfRule type="cellIs" dxfId="1" priority="2" operator="greaterThan">
      <formula>0</formula>
    </cfRule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Credit Suisse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Rohner, Arno (SKEE 23)</dc:creator>
  <cp:lastModifiedBy>Rohner, Arno (SKEE 23)</cp:lastModifiedBy>
  <cp:lastPrinted>2011-03-04T12:21:28Z</cp:lastPrinted>
  <dcterms:created xsi:type="dcterms:W3CDTF">2010-04-23T11:17:44Z</dcterms:created>
  <dcterms:modified xsi:type="dcterms:W3CDTF">2018-07-11T16:59:13Z</dcterms:modified>
</cp:coreProperties>
</file>