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University of Southampton\Seasonality Project\Covariates\Air travel data\Other\"/>
    </mc:Choice>
  </mc:AlternateContent>
  <xr:revisionPtr revIDLastSave="2" documentId="13_ncr:4000b_{9E1D5471-032D-407B-8341-B2AAAC5C1ACB}" xr6:coauthVersionLast="41" xr6:coauthVersionMax="41" xr10:uidLastSave="{53A03767-5A5B-4147-AD32-13170687CCE6}"/>
  <bookViews>
    <workbookView xWindow="-120" yWindow="-120" windowWidth="20730" windowHeight="11160" xr2:uid="{00000000-000D-0000-FFFF-FFFF00000000}"/>
  </bookViews>
  <sheets>
    <sheet name="2017 pax" sheetId="16" r:id="rId1"/>
    <sheet name="2016 pax" sheetId="15" r:id="rId2"/>
    <sheet name="2015 pax" sheetId="13" r:id="rId3"/>
    <sheet name="2014 pax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6" i="16" l="1"/>
  <c r="E49" i="16"/>
  <c r="E167" i="16" l="1"/>
  <c r="F167" i="16"/>
  <c r="Q167" i="16"/>
  <c r="G167" i="16"/>
  <c r="H167" i="16"/>
  <c r="I167" i="16"/>
  <c r="J167" i="16"/>
  <c r="K167" i="16"/>
  <c r="L167" i="16"/>
  <c r="M167" i="16"/>
  <c r="N167" i="16"/>
  <c r="O167" i="16"/>
  <c r="P167" i="16"/>
  <c r="Q154" i="16"/>
  <c r="Q97" i="16"/>
  <c r="P49" i="15"/>
  <c r="Q139" i="15"/>
  <c r="D139" i="16"/>
  <c r="R139" i="15"/>
  <c r="Q140" i="15"/>
  <c r="D140" i="16"/>
  <c r="Q141" i="15"/>
  <c r="Q142" i="15"/>
  <c r="D142" i="16"/>
  <c r="Q143" i="15"/>
  <c r="D143" i="16"/>
  <c r="Q144" i="15"/>
  <c r="Q145" i="15"/>
  <c r="Q146" i="15"/>
  <c r="D146" i="16"/>
  <c r="J147" i="15"/>
  <c r="K147" i="15"/>
  <c r="L147" i="15"/>
  <c r="M147" i="15"/>
  <c r="N147" i="15"/>
  <c r="O147" i="15"/>
  <c r="P147" i="15"/>
  <c r="Q97" i="15"/>
  <c r="D97" i="16"/>
  <c r="P126" i="15"/>
  <c r="Q9" i="16"/>
  <c r="Q9" i="13"/>
  <c r="D9" i="15"/>
  <c r="R9" i="15"/>
  <c r="D9" i="13"/>
  <c r="Q9" i="15"/>
  <c r="Q10" i="15"/>
  <c r="O49" i="15"/>
  <c r="O49" i="16"/>
  <c r="P49" i="16"/>
  <c r="P66" i="16"/>
  <c r="P126" i="16"/>
  <c r="N152" i="16"/>
  <c r="O152" i="16"/>
  <c r="P152" i="16"/>
  <c r="J147" i="16"/>
  <c r="K147" i="16"/>
  <c r="L147" i="16"/>
  <c r="M147" i="16"/>
  <c r="N147" i="16"/>
  <c r="O147" i="16"/>
  <c r="P147" i="16"/>
  <c r="Q202" i="16"/>
  <c r="Q201" i="16"/>
  <c r="Q200" i="16"/>
  <c r="P199" i="16"/>
  <c r="O199" i="16"/>
  <c r="N199" i="16"/>
  <c r="M199" i="16"/>
  <c r="L199" i="16"/>
  <c r="K199" i="16"/>
  <c r="J199" i="16"/>
  <c r="I199" i="16"/>
  <c r="H199" i="16"/>
  <c r="Q199" i="16"/>
  <c r="G199" i="16"/>
  <c r="F199" i="16"/>
  <c r="E199" i="16"/>
  <c r="Q198" i="16"/>
  <c r="Q197" i="16"/>
  <c r="Q196" i="16"/>
  <c r="Q195" i="16"/>
  <c r="Q194" i="16"/>
  <c r="Q193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Q191" i="16"/>
  <c r="B191" i="16"/>
  <c r="A191" i="16"/>
  <c r="Q190" i="16"/>
  <c r="B190" i="16"/>
  <c r="A190" i="16"/>
  <c r="Q189" i="16"/>
  <c r="B189" i="16"/>
  <c r="A189" i="16"/>
  <c r="Q188" i="16"/>
  <c r="B188" i="16"/>
  <c r="A188" i="16"/>
  <c r="Q187" i="16"/>
  <c r="B187" i="16"/>
  <c r="A187" i="16"/>
  <c r="Q186" i="16"/>
  <c r="B186" i="16"/>
  <c r="A186" i="16"/>
  <c r="Q185" i="16"/>
  <c r="B185" i="16"/>
  <c r="A185" i="16"/>
  <c r="Q184" i="16"/>
  <c r="B184" i="16"/>
  <c r="A184" i="16"/>
  <c r="Q183" i="16"/>
  <c r="B183" i="16"/>
  <c r="A183" i="16"/>
  <c r="Q182" i="16"/>
  <c r="B182" i="16"/>
  <c r="A182" i="16"/>
  <c r="P181" i="16"/>
  <c r="O181" i="16"/>
  <c r="N181" i="16"/>
  <c r="M181" i="16"/>
  <c r="L181" i="16"/>
  <c r="K181" i="16"/>
  <c r="J181" i="16"/>
  <c r="I181" i="16"/>
  <c r="H181" i="16"/>
  <c r="G181" i="16"/>
  <c r="F181" i="16"/>
  <c r="E181" i="16"/>
  <c r="Q180" i="16"/>
  <c r="Q179" i="16"/>
  <c r="Q178" i="16"/>
  <c r="Q177" i="16"/>
  <c r="Q176" i="16"/>
  <c r="Q175" i="16"/>
  <c r="Q174" i="16"/>
  <c r="Q173" i="16"/>
  <c r="Q172" i="16"/>
  <c r="Q171" i="16"/>
  <c r="Q170" i="16"/>
  <c r="Q169" i="16"/>
  <c r="Q168" i="16"/>
  <c r="Q166" i="16"/>
  <c r="Q165" i="16"/>
  <c r="Q164" i="16"/>
  <c r="Q163" i="16"/>
  <c r="Q162" i="16"/>
  <c r="Q161" i="16"/>
  <c r="Q160" i="16"/>
  <c r="Q159" i="16"/>
  <c r="Q157" i="16"/>
  <c r="Q156" i="16"/>
  <c r="Q155" i="16"/>
  <c r="Q153" i="16"/>
  <c r="M152" i="16"/>
  <c r="L152" i="16"/>
  <c r="K152" i="16"/>
  <c r="J152" i="16"/>
  <c r="I152" i="16"/>
  <c r="H152" i="16"/>
  <c r="G152" i="16"/>
  <c r="F152" i="16"/>
  <c r="E152" i="16"/>
  <c r="Q151" i="16"/>
  <c r="Q150" i="16"/>
  <c r="Q149" i="16"/>
  <c r="Q148" i="16"/>
  <c r="Q152" i="16"/>
  <c r="I147" i="16"/>
  <c r="H147" i="16"/>
  <c r="G147" i="16"/>
  <c r="F147" i="16"/>
  <c r="Q147" i="16"/>
  <c r="E147" i="16"/>
  <c r="Q146" i="16"/>
  <c r="Q145" i="16"/>
  <c r="Q144" i="16"/>
  <c r="Q143" i="16"/>
  <c r="Q142" i="16"/>
  <c r="Q141" i="16"/>
  <c r="Q140" i="16"/>
  <c r="Q139" i="16"/>
  <c r="Q138" i="16"/>
  <c r="Q137" i="16"/>
  <c r="Q135" i="16"/>
  <c r="Q134" i="16"/>
  <c r="Q133" i="16"/>
  <c r="Q132" i="16"/>
  <c r="Q131" i="16"/>
  <c r="Q130" i="16"/>
  <c r="Q129" i="16"/>
  <c r="Q128" i="16"/>
  <c r="Q127" i="16"/>
  <c r="O126" i="16"/>
  <c r="N126" i="16"/>
  <c r="M126" i="16"/>
  <c r="L126" i="16"/>
  <c r="K126" i="16"/>
  <c r="J126" i="16"/>
  <c r="I126" i="16"/>
  <c r="H126" i="16"/>
  <c r="G126" i="16"/>
  <c r="F126" i="16"/>
  <c r="Q125" i="16"/>
  <c r="Q12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7" i="16"/>
  <c r="O66" i="16"/>
  <c r="N66" i="16"/>
  <c r="M66" i="16"/>
  <c r="L66" i="16"/>
  <c r="K66" i="16"/>
  <c r="J66" i="16"/>
  <c r="I66" i="16"/>
  <c r="H66" i="16"/>
  <c r="G66" i="16"/>
  <c r="F66" i="16"/>
  <c r="E66" i="16"/>
  <c r="Q66" i="16"/>
  <c r="Q65" i="16"/>
  <c r="Q64" i="16"/>
  <c r="Q63" i="16"/>
  <c r="Q62" i="16"/>
  <c r="Q61" i="16"/>
  <c r="Q60" i="16"/>
  <c r="Q59" i="16"/>
  <c r="Q58" i="16"/>
  <c r="Q57" i="16"/>
  <c r="Q55" i="16"/>
  <c r="Q54" i="16"/>
  <c r="Q53" i="16"/>
  <c r="Q52" i="16"/>
  <c r="Q51" i="16"/>
  <c r="Q50" i="16"/>
  <c r="N49" i="16"/>
  <c r="M49" i="16"/>
  <c r="L49" i="16"/>
  <c r="K49" i="16"/>
  <c r="J49" i="16"/>
  <c r="I49" i="16"/>
  <c r="G49" i="16"/>
  <c r="F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8" i="16"/>
  <c r="Q7" i="16"/>
  <c r="Q6" i="16"/>
  <c r="Q5" i="16"/>
  <c r="Q4" i="16"/>
  <c r="Q3" i="16"/>
  <c r="Q2" i="16"/>
  <c r="P199" i="15"/>
  <c r="P192" i="15"/>
  <c r="L167" i="15"/>
  <c r="M167" i="15"/>
  <c r="N167" i="15"/>
  <c r="O167" i="15"/>
  <c r="P167" i="15"/>
  <c r="Q128" i="15"/>
  <c r="D128" i="16"/>
  <c r="Q127" i="15"/>
  <c r="Q128" i="13"/>
  <c r="O199" i="15"/>
  <c r="P181" i="15"/>
  <c r="P155" i="11"/>
  <c r="D155" i="13"/>
  <c r="R155" i="13"/>
  <c r="Q155" i="13"/>
  <c r="Q155" i="15"/>
  <c r="O126" i="15"/>
  <c r="N49" i="15"/>
  <c r="N199" i="15"/>
  <c r="O192" i="15"/>
  <c r="O181" i="15"/>
  <c r="K152" i="15"/>
  <c r="L152" i="15"/>
  <c r="M152" i="15"/>
  <c r="O66" i="15"/>
  <c r="M49" i="15"/>
  <c r="M199" i="15"/>
  <c r="M192" i="15"/>
  <c r="N192" i="15"/>
  <c r="N181" i="15"/>
  <c r="N126" i="15"/>
  <c r="M126" i="15"/>
  <c r="M66" i="15"/>
  <c r="N66" i="15"/>
  <c r="L49" i="15"/>
  <c r="L192" i="15"/>
  <c r="M181" i="15"/>
  <c r="L126" i="15"/>
  <c r="L66" i="15"/>
  <c r="K49" i="15"/>
  <c r="J199" i="15"/>
  <c r="K199" i="15"/>
  <c r="L199" i="15"/>
  <c r="L181" i="15"/>
  <c r="K126" i="15"/>
  <c r="J49" i="15"/>
  <c r="K167" i="15"/>
  <c r="K192" i="15"/>
  <c r="P130" i="11"/>
  <c r="D130" i="13"/>
  <c r="R130" i="13"/>
  <c r="Q130" i="15"/>
  <c r="Q130" i="13"/>
  <c r="K181" i="15"/>
  <c r="I167" i="15"/>
  <c r="J167" i="15"/>
  <c r="I152" i="15"/>
  <c r="J152" i="15"/>
  <c r="J126" i="15"/>
  <c r="K66" i="15"/>
  <c r="I49" i="15"/>
  <c r="J192" i="15"/>
  <c r="F199" i="15"/>
  <c r="G199" i="15"/>
  <c r="H199" i="15"/>
  <c r="I199" i="15"/>
  <c r="E199" i="15"/>
  <c r="Q199" i="15"/>
  <c r="D199" i="16"/>
  <c r="F199" i="13"/>
  <c r="G199" i="13"/>
  <c r="H199" i="13"/>
  <c r="I199" i="13"/>
  <c r="J199" i="13"/>
  <c r="K199" i="13"/>
  <c r="L199" i="13"/>
  <c r="M199" i="13"/>
  <c r="N199" i="13"/>
  <c r="O199" i="13"/>
  <c r="P199" i="13"/>
  <c r="E199" i="13"/>
  <c r="Q199" i="13"/>
  <c r="E199" i="11"/>
  <c r="F199" i="11"/>
  <c r="G199" i="11"/>
  <c r="H199" i="11"/>
  <c r="I199" i="11"/>
  <c r="J199" i="11"/>
  <c r="K199" i="11"/>
  <c r="L199" i="11"/>
  <c r="M199" i="11"/>
  <c r="N199" i="11"/>
  <c r="O199" i="11"/>
  <c r="D199" i="11"/>
  <c r="Q196" i="13"/>
  <c r="Q194" i="15"/>
  <c r="Q195" i="15"/>
  <c r="Q196" i="15"/>
  <c r="Q197" i="15"/>
  <c r="Q198" i="15"/>
  <c r="Q198" i="13"/>
  <c r="P196" i="11"/>
  <c r="D196" i="13"/>
  <c r="P198" i="11"/>
  <c r="D198" i="13"/>
  <c r="R198" i="13"/>
  <c r="Q197" i="13"/>
  <c r="P197" i="11"/>
  <c r="D197" i="13"/>
  <c r="R197" i="13"/>
  <c r="Q195" i="13"/>
  <c r="D195" i="15"/>
  <c r="P195" i="11"/>
  <c r="D195" i="13"/>
  <c r="Q193" i="15"/>
  <c r="Q193" i="13"/>
  <c r="D193" i="15"/>
  <c r="P193" i="11"/>
  <c r="P194" i="11"/>
  <c r="D194" i="13"/>
  <c r="Q194" i="13"/>
  <c r="D194" i="15"/>
  <c r="F181" i="15"/>
  <c r="G181" i="15"/>
  <c r="H181" i="15"/>
  <c r="I181" i="15"/>
  <c r="J181" i="15"/>
  <c r="E181" i="15"/>
  <c r="H192" i="15"/>
  <c r="I192" i="15"/>
  <c r="H167" i="15"/>
  <c r="G152" i="15"/>
  <c r="H152" i="15"/>
  <c r="H147" i="15"/>
  <c r="I147" i="15"/>
  <c r="I126" i="15"/>
  <c r="H126" i="15"/>
  <c r="I66" i="15"/>
  <c r="J66" i="15"/>
  <c r="G49" i="15"/>
  <c r="H49" i="15"/>
  <c r="P2" i="11"/>
  <c r="P3" i="11"/>
  <c r="D3" i="13"/>
  <c r="P4" i="11"/>
  <c r="D4" i="13"/>
  <c r="R4" i="13"/>
  <c r="P5" i="11"/>
  <c r="D5" i="13"/>
  <c r="P6" i="11"/>
  <c r="P7" i="11"/>
  <c r="D7" i="13"/>
  <c r="R7" i="13"/>
  <c r="P8" i="11"/>
  <c r="P10" i="11"/>
  <c r="P11" i="11"/>
  <c r="D11" i="13"/>
  <c r="R11" i="13"/>
  <c r="P12" i="11"/>
  <c r="D12" i="13"/>
  <c r="R12" i="13"/>
  <c r="P13" i="11"/>
  <c r="P14" i="11"/>
  <c r="D14" i="13"/>
  <c r="P15" i="11"/>
  <c r="D15" i="13"/>
  <c r="R15" i="13"/>
  <c r="P16" i="11"/>
  <c r="D16" i="13"/>
  <c r="R16" i="13"/>
  <c r="P17" i="11"/>
  <c r="D17" i="13"/>
  <c r="P18" i="11"/>
  <c r="D18" i="13"/>
  <c r="P19" i="11"/>
  <c r="D19" i="13"/>
  <c r="R19" i="13"/>
  <c r="P20" i="11"/>
  <c r="D20" i="13"/>
  <c r="R20" i="13"/>
  <c r="P21" i="11"/>
  <c r="D21" i="13"/>
  <c r="P22" i="11"/>
  <c r="D22" i="13"/>
  <c r="R22" i="13"/>
  <c r="P23" i="11"/>
  <c r="D23" i="13"/>
  <c r="R23" i="13"/>
  <c r="P24" i="11"/>
  <c r="P25" i="11"/>
  <c r="D25" i="13"/>
  <c r="R25" i="13"/>
  <c r="P26" i="11"/>
  <c r="P27" i="11"/>
  <c r="D27" i="13"/>
  <c r="P28" i="11"/>
  <c r="D28" i="13"/>
  <c r="P29" i="11"/>
  <c r="D29" i="13"/>
  <c r="P30" i="11"/>
  <c r="D30" i="13"/>
  <c r="P31" i="11"/>
  <c r="D31" i="13"/>
  <c r="P32" i="11"/>
  <c r="P33" i="11"/>
  <c r="D33" i="13"/>
  <c r="R33" i="13"/>
  <c r="P34" i="11"/>
  <c r="D34" i="13"/>
  <c r="P35" i="11"/>
  <c r="D35" i="13"/>
  <c r="R35" i="13"/>
  <c r="P36" i="11"/>
  <c r="P37" i="11"/>
  <c r="P38" i="11"/>
  <c r="D38" i="13"/>
  <c r="R38" i="13"/>
  <c r="P39" i="11"/>
  <c r="P40" i="11"/>
  <c r="P41" i="11"/>
  <c r="D41" i="13"/>
  <c r="P42" i="11"/>
  <c r="D42" i="13"/>
  <c r="R42" i="13"/>
  <c r="P43" i="11"/>
  <c r="P44" i="11"/>
  <c r="D44" i="13"/>
  <c r="P45" i="11"/>
  <c r="D45" i="13"/>
  <c r="P46" i="11"/>
  <c r="D46" i="13"/>
  <c r="P47" i="11"/>
  <c r="D47" i="13"/>
  <c r="R47" i="13"/>
  <c r="P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50" i="11"/>
  <c r="D50" i="13"/>
  <c r="P51" i="11"/>
  <c r="P52" i="11"/>
  <c r="D52" i="13"/>
  <c r="R52" i="13"/>
  <c r="P54" i="11"/>
  <c r="D54" i="13"/>
  <c r="R54" i="13"/>
  <c r="P55" i="11"/>
  <c r="D55" i="13"/>
  <c r="R55" i="13"/>
  <c r="P57" i="11"/>
  <c r="D57" i="13"/>
  <c r="R57" i="13"/>
  <c r="P58" i="11"/>
  <c r="P59" i="11"/>
  <c r="D59" i="13"/>
  <c r="R59" i="13"/>
  <c r="P60" i="11"/>
  <c r="D60" i="13"/>
  <c r="P61" i="11"/>
  <c r="P62" i="11"/>
  <c r="P63" i="11"/>
  <c r="D63" i="13"/>
  <c r="P64" i="11"/>
  <c r="D64" i="13"/>
  <c r="R64" i="13"/>
  <c r="P65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7" i="11"/>
  <c r="D67" i="13"/>
  <c r="P69" i="11"/>
  <c r="D69" i="13"/>
  <c r="P70" i="11"/>
  <c r="D70" i="13"/>
  <c r="R70" i="13"/>
  <c r="P71" i="11"/>
  <c r="P72" i="11"/>
  <c r="D72" i="13"/>
  <c r="P73" i="11"/>
  <c r="D73" i="13"/>
  <c r="P75" i="11"/>
  <c r="P76" i="11"/>
  <c r="P77" i="11"/>
  <c r="D77" i="13"/>
  <c r="P79" i="11"/>
  <c r="D79" i="13"/>
  <c r="R79" i="13"/>
  <c r="P80" i="11"/>
  <c r="D80" i="13"/>
  <c r="R80" i="13"/>
  <c r="P81" i="11"/>
  <c r="D81" i="13"/>
  <c r="P82" i="11"/>
  <c r="D82" i="13"/>
  <c r="R82" i="13"/>
  <c r="P83" i="11"/>
  <c r="D83" i="13"/>
  <c r="R83" i="13"/>
  <c r="P84" i="11"/>
  <c r="D84" i="13"/>
  <c r="R84" i="13"/>
  <c r="P86" i="11"/>
  <c r="D86" i="13"/>
  <c r="P87" i="11"/>
  <c r="D87" i="13"/>
  <c r="P88" i="11"/>
  <c r="P89" i="11"/>
  <c r="D89" i="13"/>
  <c r="R89" i="13"/>
  <c r="P90" i="11"/>
  <c r="P91" i="11"/>
  <c r="D91" i="13"/>
  <c r="R91" i="13"/>
  <c r="P93" i="11"/>
  <c r="P94" i="11"/>
  <c r="D94" i="13"/>
  <c r="R94" i="13"/>
  <c r="P95" i="11"/>
  <c r="P98" i="11"/>
  <c r="D98" i="13"/>
  <c r="P99" i="11"/>
  <c r="D99" i="13"/>
  <c r="P100" i="11"/>
  <c r="P101" i="11"/>
  <c r="P103" i="11"/>
  <c r="D103" i="13"/>
  <c r="R103" i="13"/>
  <c r="P104" i="11"/>
  <c r="P105" i="11"/>
  <c r="D105" i="13"/>
  <c r="P106" i="11"/>
  <c r="P107" i="11"/>
  <c r="D107" i="13"/>
  <c r="P108" i="11"/>
  <c r="P109" i="11"/>
  <c r="P110" i="11"/>
  <c r="P111" i="11"/>
  <c r="D111" i="13"/>
  <c r="P113" i="11"/>
  <c r="D113" i="13"/>
  <c r="P114" i="11"/>
  <c r="P116" i="11"/>
  <c r="D116" i="13"/>
  <c r="P118" i="11"/>
  <c r="D118" i="13"/>
  <c r="R118" i="13"/>
  <c r="P119" i="11"/>
  <c r="D119" i="13"/>
  <c r="R119" i="13"/>
  <c r="P120" i="11"/>
  <c r="D120" i="13"/>
  <c r="R120" i="13"/>
  <c r="P121" i="11"/>
  <c r="D121" i="13"/>
  <c r="P122" i="11"/>
  <c r="D122" i="13"/>
  <c r="P123" i="11"/>
  <c r="D123" i="13"/>
  <c r="R123" i="13"/>
  <c r="P125" i="11"/>
  <c r="D125" i="13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7" i="11"/>
  <c r="D127" i="13"/>
  <c r="P129" i="11"/>
  <c r="D129" i="13"/>
  <c r="P131" i="11"/>
  <c r="D131" i="13"/>
  <c r="R131" i="13"/>
  <c r="P132" i="11"/>
  <c r="P133" i="11"/>
  <c r="D133" i="13"/>
  <c r="P134" i="11"/>
  <c r="D134" i="13"/>
  <c r="R134" i="13"/>
  <c r="P135" i="11"/>
  <c r="D135" i="13"/>
  <c r="P137" i="11"/>
  <c r="D137" i="13"/>
  <c r="P138" i="11"/>
  <c r="D138" i="13"/>
  <c r="R138" i="13"/>
  <c r="P140" i="11"/>
  <c r="D140" i="13"/>
  <c r="P141" i="11"/>
  <c r="D141" i="13"/>
  <c r="P142" i="11"/>
  <c r="P143" i="11"/>
  <c r="P144" i="11"/>
  <c r="D144" i="13"/>
  <c r="R144" i="13"/>
  <c r="P145" i="11"/>
  <c r="P146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8" i="11"/>
  <c r="P149" i="11"/>
  <c r="P152" i="11"/>
  <c r="P150" i="11"/>
  <c r="D150" i="13"/>
  <c r="R150" i="13"/>
  <c r="P151" i="11"/>
  <c r="D151" i="13"/>
  <c r="R151" i="13"/>
  <c r="D152" i="11"/>
  <c r="E152" i="11"/>
  <c r="F152" i="11"/>
  <c r="G152" i="11"/>
  <c r="H152" i="11"/>
  <c r="I152" i="11"/>
  <c r="J152" i="11"/>
  <c r="K152" i="11"/>
  <c r="L152" i="11"/>
  <c r="M152" i="11"/>
  <c r="N152" i="11"/>
  <c r="O152" i="11"/>
  <c r="P153" i="11"/>
  <c r="P154" i="11"/>
  <c r="D154" i="13"/>
  <c r="R154" i="13"/>
  <c r="P156" i="11"/>
  <c r="P157" i="11"/>
  <c r="D157" i="13"/>
  <c r="R157" i="13"/>
  <c r="P159" i="11"/>
  <c r="D159" i="13"/>
  <c r="R159" i="13"/>
  <c r="P160" i="11"/>
  <c r="D160" i="13"/>
  <c r="P161" i="11"/>
  <c r="D161" i="13"/>
  <c r="P162" i="11"/>
  <c r="P163" i="11"/>
  <c r="D163" i="13"/>
  <c r="P164" i="11"/>
  <c r="P165" i="11"/>
  <c r="D165" i="13"/>
  <c r="R165" i="13"/>
  <c r="P166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8" i="11"/>
  <c r="D168" i="13"/>
  <c r="P169" i="11"/>
  <c r="P170" i="11"/>
  <c r="P171" i="11"/>
  <c r="P172" i="11"/>
  <c r="D172" i="13"/>
  <c r="R172" i="13"/>
  <c r="P173" i="11"/>
  <c r="D173" i="13"/>
  <c r="P174" i="11"/>
  <c r="D174" i="13"/>
  <c r="P175" i="11"/>
  <c r="D175" i="13"/>
  <c r="R175" i="13"/>
  <c r="P176" i="11"/>
  <c r="D176" i="13"/>
  <c r="P177" i="11"/>
  <c r="P178" i="11"/>
  <c r="D178" i="13"/>
  <c r="P179" i="11"/>
  <c r="P180" i="11"/>
  <c r="D180" i="13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3" i="11"/>
  <c r="P192" i="11"/>
  <c r="D192" i="13"/>
  <c r="D192" i="11"/>
  <c r="E192" i="11"/>
  <c r="F192" i="11"/>
  <c r="G192" i="11"/>
  <c r="H192" i="11"/>
  <c r="I192" i="11"/>
  <c r="J192" i="11"/>
  <c r="K192" i="11"/>
  <c r="L192" i="11"/>
  <c r="M192" i="11"/>
  <c r="N192" i="11"/>
  <c r="O192" i="11"/>
  <c r="P200" i="11"/>
  <c r="D200" i="13"/>
  <c r="P201" i="11"/>
  <c r="P202" i="11"/>
  <c r="D202" i="13"/>
  <c r="Q2" i="13"/>
  <c r="D2" i="15"/>
  <c r="Q3" i="13"/>
  <c r="Q4" i="13"/>
  <c r="Q5" i="13"/>
  <c r="Q6" i="13"/>
  <c r="D6" i="15"/>
  <c r="R6" i="15"/>
  <c r="Q7" i="13"/>
  <c r="Q8" i="13"/>
  <c r="D8" i="15"/>
  <c r="Q10" i="13"/>
  <c r="Q11" i="13"/>
  <c r="Q12" i="13"/>
  <c r="Q13" i="13"/>
  <c r="Q14" i="13"/>
  <c r="D14" i="15"/>
  <c r="R14" i="15"/>
  <c r="Q15" i="13"/>
  <c r="Q16" i="13"/>
  <c r="Q17" i="13"/>
  <c r="Q18" i="13"/>
  <c r="D18" i="15"/>
  <c r="R18" i="15"/>
  <c r="Q19" i="13"/>
  <c r="D19" i="15"/>
  <c r="Q20" i="13"/>
  <c r="D20" i="15"/>
  <c r="Q21" i="13"/>
  <c r="D21" i="15"/>
  <c r="R21" i="15"/>
  <c r="Q22" i="13"/>
  <c r="Q23" i="13"/>
  <c r="Q24" i="13"/>
  <c r="Q25" i="13"/>
  <c r="D25" i="15"/>
  <c r="Q26" i="13"/>
  <c r="Q27" i="13"/>
  <c r="Q28" i="13"/>
  <c r="Q29" i="13"/>
  <c r="D29" i="15"/>
  <c r="R29" i="15"/>
  <c r="Q30" i="13"/>
  <c r="Q31" i="13"/>
  <c r="Q32" i="13"/>
  <c r="D32" i="15"/>
  <c r="Q33" i="13"/>
  <c r="Q34" i="13"/>
  <c r="D34" i="15"/>
  <c r="Q35" i="13"/>
  <c r="Q36" i="13"/>
  <c r="Q37" i="13"/>
  <c r="Q38" i="13"/>
  <c r="D38" i="15"/>
  <c r="Q39" i="13"/>
  <c r="Q40" i="13"/>
  <c r="D40" i="15"/>
  <c r="Q41" i="13"/>
  <c r="Q42" i="13"/>
  <c r="Q43" i="13"/>
  <c r="Q44" i="13"/>
  <c r="D44" i="15"/>
  <c r="Q45" i="13"/>
  <c r="Q46" i="13"/>
  <c r="D46" i="15"/>
  <c r="Q47" i="13"/>
  <c r="Q48" i="13"/>
  <c r="D48" i="15"/>
  <c r="R48" i="15"/>
  <c r="E49" i="13"/>
  <c r="F49" i="13"/>
  <c r="G49" i="13"/>
  <c r="H49" i="13"/>
  <c r="I49" i="13"/>
  <c r="J49" i="13"/>
  <c r="K49" i="13"/>
  <c r="L49" i="13"/>
  <c r="M49" i="13"/>
  <c r="N49" i="13"/>
  <c r="O49" i="13"/>
  <c r="P49" i="13"/>
  <c r="Q50" i="13"/>
  <c r="D50" i="15"/>
  <c r="Q51" i="13"/>
  <c r="Q52" i="13"/>
  <c r="Q54" i="13"/>
  <c r="D54" i="15"/>
  <c r="Q55" i="13"/>
  <c r="D55" i="15"/>
  <c r="Q57" i="13"/>
  <c r="D57" i="15"/>
  <c r="Q58" i="13"/>
  <c r="D58" i="15"/>
  <c r="Q59" i="13"/>
  <c r="D59" i="15"/>
  <c r="Q60" i="13"/>
  <c r="D60" i="15"/>
  <c r="Q61" i="13"/>
  <c r="D61" i="15"/>
  <c r="Q62" i="13"/>
  <c r="D62" i="15"/>
  <c r="Q63" i="13"/>
  <c r="D63" i="15"/>
  <c r="Q64" i="13"/>
  <c r="Q65" i="13"/>
  <c r="D65" i="15"/>
  <c r="E66" i="13"/>
  <c r="F66" i="13"/>
  <c r="G66" i="13"/>
  <c r="H66" i="13"/>
  <c r="I66" i="13"/>
  <c r="J66" i="13"/>
  <c r="K66" i="13"/>
  <c r="L66" i="13"/>
  <c r="M66" i="13"/>
  <c r="N66" i="13"/>
  <c r="O66" i="13"/>
  <c r="P66" i="13"/>
  <c r="Q67" i="13"/>
  <c r="R67" i="13"/>
  <c r="Q69" i="13"/>
  <c r="D69" i="15"/>
  <c r="Q70" i="13"/>
  <c r="D70" i="15"/>
  <c r="R70" i="15"/>
  <c r="Q71" i="13"/>
  <c r="D71" i="15"/>
  <c r="R71" i="15"/>
  <c r="Q72" i="13"/>
  <c r="D72" i="15"/>
  <c r="Q73" i="13"/>
  <c r="Q75" i="13"/>
  <c r="D75" i="15"/>
  <c r="Q76" i="13"/>
  <c r="D76" i="15"/>
  <c r="Q77" i="13"/>
  <c r="Q79" i="13"/>
  <c r="D79" i="15"/>
  <c r="Q80" i="13"/>
  <c r="D80" i="15"/>
  <c r="Q81" i="13"/>
  <c r="D81" i="15"/>
  <c r="Q82" i="13"/>
  <c r="D82" i="15"/>
  <c r="Q83" i="13"/>
  <c r="D83" i="15"/>
  <c r="Q84" i="13"/>
  <c r="D84" i="15"/>
  <c r="Q86" i="13"/>
  <c r="Q87" i="13"/>
  <c r="D87" i="15"/>
  <c r="R87" i="15"/>
  <c r="Q88" i="13"/>
  <c r="D88" i="15"/>
  <c r="R88" i="15"/>
  <c r="Q89" i="13"/>
  <c r="D89" i="15"/>
  <c r="Q90" i="13"/>
  <c r="Q91" i="13"/>
  <c r="D91" i="15"/>
  <c r="Q93" i="13"/>
  <c r="D93" i="15"/>
  <c r="Q94" i="13"/>
  <c r="Q95" i="13"/>
  <c r="D95" i="15"/>
  <c r="Q98" i="13"/>
  <c r="D98" i="15"/>
  <c r="Q99" i="13"/>
  <c r="Q100" i="13"/>
  <c r="D100" i="15"/>
  <c r="Q101" i="13"/>
  <c r="Q103" i="13"/>
  <c r="Q104" i="13"/>
  <c r="D104" i="15"/>
  <c r="Q105" i="13"/>
  <c r="D105" i="15"/>
  <c r="R105" i="15"/>
  <c r="Q106" i="13"/>
  <c r="D106" i="15"/>
  <c r="Q107" i="13"/>
  <c r="D107" i="15"/>
  <c r="Q108" i="13"/>
  <c r="D108" i="15"/>
  <c r="R108" i="15"/>
  <c r="Q109" i="13"/>
  <c r="Q110" i="13"/>
  <c r="Q111" i="13"/>
  <c r="Q113" i="13"/>
  <c r="D113" i="15"/>
  <c r="Q114" i="13"/>
  <c r="D114" i="15"/>
  <c r="R114" i="15"/>
  <c r="Q116" i="13"/>
  <c r="D116" i="15"/>
  <c r="R116" i="15"/>
  <c r="Q118" i="13"/>
  <c r="D118" i="15"/>
  <c r="Q119" i="13"/>
  <c r="D119" i="15"/>
  <c r="R119" i="15"/>
  <c r="Q120" i="13"/>
  <c r="D120" i="15"/>
  <c r="Q121" i="13"/>
  <c r="D121" i="15"/>
  <c r="Q122" i="13"/>
  <c r="D122" i="15"/>
  <c r="R122" i="15"/>
  <c r="Q123" i="13"/>
  <c r="Q125" i="13"/>
  <c r="D125" i="15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7" i="13"/>
  <c r="R127" i="13"/>
  <c r="Q129" i="13"/>
  <c r="D129" i="15"/>
  <c r="Q131" i="13"/>
  <c r="Q132" i="13"/>
  <c r="Q133" i="13"/>
  <c r="Q134" i="13"/>
  <c r="Q135" i="13"/>
  <c r="Q137" i="13"/>
  <c r="D137" i="15"/>
  <c r="Q138" i="13"/>
  <c r="Q140" i="13"/>
  <c r="Q141" i="13"/>
  <c r="D141" i="15"/>
  <c r="R141" i="15"/>
  <c r="Q142" i="13"/>
  <c r="Q143" i="13"/>
  <c r="Q144" i="13"/>
  <c r="D144" i="15"/>
  <c r="R144" i="15"/>
  <c r="Q145" i="13"/>
  <c r="Q146" i="13"/>
  <c r="D146" i="15"/>
  <c r="R146" i="15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8" i="13"/>
  <c r="Q149" i="13"/>
  <c r="Q150" i="13"/>
  <c r="D150" i="15"/>
  <c r="Q151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3" i="13"/>
  <c r="D153" i="15"/>
  <c r="Q154" i="13"/>
  <c r="Q156" i="13"/>
  <c r="D156" i="15"/>
  <c r="Q157" i="13"/>
  <c r="Q159" i="13"/>
  <c r="D159" i="15"/>
  <c r="Q160" i="13"/>
  <c r="D160" i="15"/>
  <c r="Q161" i="13"/>
  <c r="Q162" i="13"/>
  <c r="D162" i="15"/>
  <c r="Q163" i="13"/>
  <c r="Q164" i="13"/>
  <c r="D164" i="15"/>
  <c r="R164" i="15"/>
  <c r="Q165" i="13"/>
  <c r="D165" i="15"/>
  <c r="Q166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8" i="13"/>
  <c r="Q169" i="13"/>
  <c r="Q170" i="13"/>
  <c r="Q171" i="13"/>
  <c r="Q172" i="13"/>
  <c r="Q173" i="13"/>
  <c r="Q174" i="13"/>
  <c r="Q175" i="13"/>
  <c r="D175" i="15"/>
  <c r="R175" i="15"/>
  <c r="Q176" i="13"/>
  <c r="D176" i="15"/>
  <c r="Q177" i="13"/>
  <c r="Q178" i="13"/>
  <c r="Q179" i="13"/>
  <c r="D179" i="15"/>
  <c r="Q180" i="13"/>
  <c r="D180" i="15"/>
  <c r="E181" i="13"/>
  <c r="F181" i="13"/>
  <c r="G181" i="13"/>
  <c r="Q181" i="13"/>
  <c r="H181" i="13"/>
  <c r="I181" i="13"/>
  <c r="J181" i="13"/>
  <c r="K181" i="13"/>
  <c r="L181" i="13"/>
  <c r="M181" i="13"/>
  <c r="N181" i="13"/>
  <c r="O181" i="13"/>
  <c r="P181" i="13"/>
  <c r="A182" i="13"/>
  <c r="B182" i="13"/>
  <c r="D182" i="13"/>
  <c r="Q182" i="13"/>
  <c r="D182" i="15"/>
  <c r="A183" i="13"/>
  <c r="B183" i="13"/>
  <c r="Q183" i="13"/>
  <c r="D183" i="15"/>
  <c r="R183" i="15"/>
  <c r="A184" i="13"/>
  <c r="B184" i="13"/>
  <c r="D184" i="13"/>
  <c r="Q184" i="13"/>
  <c r="A185" i="13"/>
  <c r="B185" i="13"/>
  <c r="D185" i="13"/>
  <c r="Q185" i="13"/>
  <c r="A186" i="13"/>
  <c r="B186" i="13"/>
  <c r="D186" i="13"/>
  <c r="Q186" i="13"/>
  <c r="D186" i="15"/>
  <c r="A187" i="13"/>
  <c r="B187" i="13"/>
  <c r="D187" i="13"/>
  <c r="R187" i="13"/>
  <c r="Q187" i="13"/>
  <c r="D187" i="15"/>
  <c r="A188" i="13"/>
  <c r="B188" i="13"/>
  <c r="D188" i="13"/>
  <c r="R188" i="13"/>
  <c r="Q188" i="13"/>
  <c r="D188" i="15"/>
  <c r="A189" i="13"/>
  <c r="B189" i="13"/>
  <c r="D189" i="13"/>
  <c r="Q189" i="13"/>
  <c r="A190" i="13"/>
  <c r="B190" i="13"/>
  <c r="D190" i="13"/>
  <c r="Q190" i="13"/>
  <c r="D190" i="15"/>
  <c r="A191" i="13"/>
  <c r="B191" i="13"/>
  <c r="D191" i="13"/>
  <c r="R191" i="13"/>
  <c r="Q191" i="13"/>
  <c r="D191" i="15"/>
  <c r="R191" i="15"/>
  <c r="E192" i="13"/>
  <c r="Q192" i="13"/>
  <c r="F192" i="13"/>
  <c r="G192" i="13"/>
  <c r="H192" i="13"/>
  <c r="I192" i="13"/>
  <c r="J192" i="13"/>
  <c r="K192" i="13"/>
  <c r="L192" i="13"/>
  <c r="M192" i="13"/>
  <c r="N192" i="13"/>
  <c r="O192" i="13"/>
  <c r="P192" i="13"/>
  <c r="Q200" i="13"/>
  <c r="D200" i="15"/>
  <c r="R200" i="15"/>
  <c r="Q201" i="13"/>
  <c r="Q202" i="13"/>
  <c r="Q2" i="15"/>
  <c r="D2" i="16"/>
  <c r="Q3" i="15"/>
  <c r="Q4" i="15"/>
  <c r="D4" i="16"/>
  <c r="Q5" i="15"/>
  <c r="Q6" i="15"/>
  <c r="D6" i="16"/>
  <c r="Q7" i="15"/>
  <c r="D7" i="16"/>
  <c r="Q8" i="15"/>
  <c r="R8" i="15"/>
  <c r="Q11" i="15"/>
  <c r="Q12" i="15"/>
  <c r="D12" i="16"/>
  <c r="Q13" i="15"/>
  <c r="D13" i="16"/>
  <c r="Q14" i="15"/>
  <c r="Q15" i="15"/>
  <c r="D15" i="16"/>
  <c r="Q16" i="15"/>
  <c r="D16" i="16"/>
  <c r="Q17" i="15"/>
  <c r="Q18" i="15"/>
  <c r="Q19" i="15"/>
  <c r="Q20" i="15"/>
  <c r="D20" i="16"/>
  <c r="Q21" i="15"/>
  <c r="Q22" i="15"/>
  <c r="D22" i="16"/>
  <c r="D23" i="15"/>
  <c r="Q23" i="15"/>
  <c r="R23" i="15"/>
  <c r="Q24" i="15"/>
  <c r="Q25" i="15"/>
  <c r="Q26" i="15"/>
  <c r="Q27" i="15"/>
  <c r="Q28" i="15"/>
  <c r="Q29" i="15"/>
  <c r="Q30" i="15"/>
  <c r="D30" i="16"/>
  <c r="Q31" i="15"/>
  <c r="Q32" i="15"/>
  <c r="D32" i="16"/>
  <c r="Q33" i="15"/>
  <c r="D33" i="16"/>
  <c r="Q34" i="15"/>
  <c r="D34" i="16"/>
  <c r="Q35" i="15"/>
  <c r="Q36" i="15"/>
  <c r="D36" i="16"/>
  <c r="Q37" i="15"/>
  <c r="Q38" i="15"/>
  <c r="Q39" i="15"/>
  <c r="Q40" i="15"/>
  <c r="Q41" i="15"/>
  <c r="D41" i="16"/>
  <c r="Q42" i="15"/>
  <c r="Q43" i="15"/>
  <c r="D43" i="16"/>
  <c r="Q44" i="15"/>
  <c r="D44" i="16"/>
  <c r="Q45" i="15"/>
  <c r="Q46" i="15"/>
  <c r="Q47" i="15"/>
  <c r="Q48" i="15"/>
  <c r="D48" i="16"/>
  <c r="E49" i="15"/>
  <c r="F49" i="15"/>
  <c r="Q50" i="15"/>
  <c r="Q51" i="15"/>
  <c r="D51" i="16"/>
  <c r="Q52" i="15"/>
  <c r="D52" i="16"/>
  <c r="Q53" i="15"/>
  <c r="Q54" i="15"/>
  <c r="D54" i="16"/>
  <c r="Q55" i="15"/>
  <c r="Q57" i="15"/>
  <c r="Q58" i="15"/>
  <c r="Q59" i="15"/>
  <c r="Q60" i="15"/>
  <c r="Q61" i="15"/>
  <c r="Q62" i="15"/>
  <c r="Q63" i="15"/>
  <c r="Q64" i="15"/>
  <c r="Q65" i="15"/>
  <c r="E66" i="15"/>
  <c r="F66" i="15"/>
  <c r="G66" i="15"/>
  <c r="H66" i="15"/>
  <c r="Q67" i="15"/>
  <c r="Q69" i="15"/>
  <c r="D69" i="16"/>
  <c r="Q70" i="15"/>
  <c r="D70" i="16"/>
  <c r="Q71" i="15"/>
  <c r="Q72" i="15"/>
  <c r="Q73" i="15"/>
  <c r="D73" i="16"/>
  <c r="Q74" i="15"/>
  <c r="R74" i="15"/>
  <c r="Q75" i="15"/>
  <c r="Q76" i="15"/>
  <c r="D76" i="16"/>
  <c r="Q77" i="15"/>
  <c r="Q78" i="15"/>
  <c r="Q79" i="15"/>
  <c r="Q80" i="15"/>
  <c r="D80" i="16"/>
  <c r="Q81" i="15"/>
  <c r="Q82" i="15"/>
  <c r="Q83" i="15"/>
  <c r="Q84" i="15"/>
  <c r="Q85" i="15"/>
  <c r="Q86" i="15"/>
  <c r="D86" i="16"/>
  <c r="Q87" i="15"/>
  <c r="Q88" i="15"/>
  <c r="Q89" i="15"/>
  <c r="Q90" i="15"/>
  <c r="D90" i="16"/>
  <c r="Q91" i="15"/>
  <c r="Q92" i="15"/>
  <c r="R92" i="15"/>
  <c r="Q93" i="15"/>
  <c r="Q94" i="15"/>
  <c r="D94" i="16"/>
  <c r="Q95" i="15"/>
  <c r="D95" i="16"/>
  <c r="Q96" i="15"/>
  <c r="D96" i="16"/>
  <c r="Q98" i="15"/>
  <c r="D98" i="16"/>
  <c r="Q99" i="15"/>
  <c r="D99" i="16"/>
  <c r="Q100" i="15"/>
  <c r="Q101" i="15"/>
  <c r="D101" i="16"/>
  <c r="Q102" i="15"/>
  <c r="Q103" i="15"/>
  <c r="D103" i="16"/>
  <c r="Q104" i="15"/>
  <c r="Q105" i="15"/>
  <c r="D105" i="16"/>
  <c r="Q106" i="15"/>
  <c r="D106" i="16"/>
  <c r="Q107" i="15"/>
  <c r="Q108" i="15"/>
  <c r="D108" i="16"/>
  <c r="Q109" i="15"/>
  <c r="Q110" i="15"/>
  <c r="D110" i="16"/>
  <c r="Q111" i="15"/>
  <c r="D111" i="16"/>
  <c r="Q112" i="15"/>
  <c r="D112" i="16"/>
  <c r="Q113" i="15"/>
  <c r="Q114" i="15"/>
  <c r="D114" i="16"/>
  <c r="Q115" i="15"/>
  <c r="R115" i="15"/>
  <c r="Q116" i="15"/>
  <c r="Q117" i="15"/>
  <c r="R117" i="15"/>
  <c r="Q118" i="15"/>
  <c r="R118" i="15"/>
  <c r="Q119" i="15"/>
  <c r="Q120" i="15"/>
  <c r="D120" i="16"/>
  <c r="Q121" i="15"/>
  <c r="Q122" i="15"/>
  <c r="Q123" i="15"/>
  <c r="D123" i="16"/>
  <c r="Q124" i="15"/>
  <c r="Q125" i="15"/>
  <c r="D125" i="16"/>
  <c r="E126" i="15"/>
  <c r="F126" i="15"/>
  <c r="G126" i="15"/>
  <c r="Q129" i="15"/>
  <c r="D129" i="16"/>
  <c r="Q131" i="15"/>
  <c r="D131" i="16"/>
  <c r="Q132" i="15"/>
  <c r="D132" i="16"/>
  <c r="Q133" i="15"/>
  <c r="D133" i="16"/>
  <c r="Q134" i="15"/>
  <c r="Q135" i="15"/>
  <c r="Q137" i="15"/>
  <c r="Q138" i="15"/>
  <c r="D138" i="16"/>
  <c r="E147" i="15"/>
  <c r="F147" i="15"/>
  <c r="G147" i="15"/>
  <c r="Q148" i="15"/>
  <c r="Q149" i="15"/>
  <c r="D149" i="16"/>
  <c r="Q150" i="15"/>
  <c r="Q151" i="15"/>
  <c r="D151" i="16"/>
  <c r="E152" i="15"/>
  <c r="F152" i="15"/>
  <c r="Q153" i="15"/>
  <c r="Q154" i="15"/>
  <c r="D154" i="16"/>
  <c r="Q156" i="15"/>
  <c r="Q157" i="15"/>
  <c r="D157" i="16"/>
  <c r="Q159" i="15"/>
  <c r="Q160" i="15"/>
  <c r="Q161" i="15"/>
  <c r="Q162" i="15"/>
  <c r="Q163" i="15"/>
  <c r="D163" i="16"/>
  <c r="Q164" i="15"/>
  <c r="Q165" i="15"/>
  <c r="Q166" i="15"/>
  <c r="E167" i="15"/>
  <c r="F167" i="15"/>
  <c r="G167" i="15"/>
  <c r="Q168" i="15"/>
  <c r="D168" i="16"/>
  <c r="Q169" i="15"/>
  <c r="Q170" i="15"/>
  <c r="Q171" i="15"/>
  <c r="Q172" i="15"/>
  <c r="Q173" i="15"/>
  <c r="D173" i="16"/>
  <c r="Q174" i="15"/>
  <c r="Q175" i="15"/>
  <c r="D175" i="16"/>
  <c r="Q176" i="15"/>
  <c r="Q177" i="15"/>
  <c r="Q178" i="15"/>
  <c r="Q179" i="15"/>
  <c r="Q180" i="15"/>
  <c r="A182" i="15"/>
  <c r="B182" i="15"/>
  <c r="Q182" i="15"/>
  <c r="D182" i="16"/>
  <c r="A183" i="15"/>
  <c r="B183" i="15"/>
  <c r="Q183" i="15"/>
  <c r="D183" i="16"/>
  <c r="A184" i="15"/>
  <c r="B184" i="15"/>
  <c r="Q184" i="15"/>
  <c r="A185" i="15"/>
  <c r="B185" i="15"/>
  <c r="Q185" i="15"/>
  <c r="A186" i="15"/>
  <c r="B186" i="15"/>
  <c r="Q186" i="15"/>
  <c r="D186" i="16"/>
  <c r="A187" i="15"/>
  <c r="B187" i="15"/>
  <c r="Q187" i="15"/>
  <c r="A188" i="15"/>
  <c r="B188" i="15"/>
  <c r="Q188" i="15"/>
  <c r="R188" i="15"/>
  <c r="A189" i="15"/>
  <c r="B189" i="15"/>
  <c r="Q189" i="15"/>
  <c r="D189" i="16"/>
  <c r="A190" i="15"/>
  <c r="B190" i="15"/>
  <c r="Q190" i="15"/>
  <c r="A191" i="15"/>
  <c r="B191" i="15"/>
  <c r="Q191" i="15"/>
  <c r="D191" i="16"/>
  <c r="E192" i="15"/>
  <c r="F192" i="15"/>
  <c r="G192" i="15"/>
  <c r="Q200" i="15"/>
  <c r="Q201" i="15"/>
  <c r="Q202" i="15"/>
  <c r="D202" i="16"/>
  <c r="D172" i="15"/>
  <c r="R137" i="13"/>
  <c r="D151" i="15"/>
  <c r="R151" i="15"/>
  <c r="D148" i="13"/>
  <c r="D168" i="15"/>
  <c r="R168" i="15"/>
  <c r="D170" i="15"/>
  <c r="D154" i="15"/>
  <c r="D201" i="15"/>
  <c r="D31" i="15"/>
  <c r="R31" i="15"/>
  <c r="D146" i="13"/>
  <c r="R146" i="13"/>
  <c r="D62" i="13"/>
  <c r="R62" i="13"/>
  <c r="D142" i="13"/>
  <c r="D177" i="15"/>
  <c r="D33" i="15"/>
  <c r="D169" i="15"/>
  <c r="D161" i="15"/>
  <c r="D177" i="13"/>
  <c r="R177" i="13"/>
  <c r="D65" i="13"/>
  <c r="R129" i="15"/>
  <c r="Q66" i="13"/>
  <c r="D66" i="15"/>
  <c r="D166" i="15"/>
  <c r="D171" i="15"/>
  <c r="D197" i="15"/>
  <c r="R197" i="15"/>
  <c r="D35" i="15"/>
  <c r="R35" i="15"/>
  <c r="D11" i="15"/>
  <c r="R11" i="15"/>
  <c r="D123" i="15"/>
  <c r="R123" i="15"/>
  <c r="D5" i="15"/>
  <c r="D130" i="15"/>
  <c r="R130" i="15"/>
  <c r="D109" i="15"/>
  <c r="D51" i="15"/>
  <c r="D13" i="15"/>
  <c r="D43" i="15"/>
  <c r="R43" i="15"/>
  <c r="D143" i="13"/>
  <c r="R143" i="13"/>
  <c r="D109" i="13"/>
  <c r="D114" i="13"/>
  <c r="R114" i="13"/>
  <c r="D36" i="13"/>
  <c r="R36" i="13"/>
  <c r="D101" i="15"/>
  <c r="R101" i="15"/>
  <c r="R156" i="15"/>
  <c r="D140" i="15"/>
  <c r="D103" i="15"/>
  <c r="D26" i="15"/>
  <c r="D99" i="15"/>
  <c r="D90" i="15"/>
  <c r="D71" i="13"/>
  <c r="D198" i="16"/>
  <c r="D194" i="16"/>
  <c r="D174" i="16"/>
  <c r="D170" i="16"/>
  <c r="D162" i="16"/>
  <c r="D155" i="16"/>
  <c r="D201" i="16"/>
  <c r="D197" i="16"/>
  <c r="D185" i="16"/>
  <c r="D127" i="16"/>
  <c r="D200" i="16"/>
  <c r="D196" i="16"/>
  <c r="D184" i="16"/>
  <c r="D160" i="16"/>
  <c r="D50" i="16"/>
  <c r="D88" i="13"/>
  <c r="R87" i="13"/>
  <c r="D75" i="13"/>
  <c r="R75" i="13"/>
  <c r="D106" i="13"/>
  <c r="D166" i="13"/>
  <c r="R166" i="13"/>
  <c r="D164" i="13"/>
  <c r="R164" i="13"/>
  <c r="D13" i="13"/>
  <c r="D53" i="16"/>
  <c r="D134" i="16"/>
  <c r="D159" i="16"/>
  <c r="R124" i="15"/>
  <c r="D124" i="16"/>
  <c r="D116" i="16"/>
  <c r="R112" i="15"/>
  <c r="D91" i="16"/>
  <c r="D75" i="16"/>
  <c r="D71" i="16"/>
  <c r="D47" i="16"/>
  <c r="D37" i="16"/>
  <c r="D29" i="16"/>
  <c r="D18" i="16"/>
  <c r="D14" i="16"/>
  <c r="D37" i="13"/>
  <c r="D6" i="13"/>
  <c r="D104" i="16"/>
  <c r="D148" i="16"/>
  <c r="D119" i="16"/>
  <c r="D115" i="16"/>
  <c r="D74" i="16"/>
  <c r="D28" i="16"/>
  <c r="D21" i="16"/>
  <c r="D17" i="16"/>
  <c r="D3" i="16"/>
  <c r="D118" i="16"/>
  <c r="D102" i="16"/>
  <c r="R102" i="15"/>
  <c r="D89" i="16"/>
  <c r="D85" i="16"/>
  <c r="R85" i="15"/>
  <c r="D81" i="16"/>
  <c r="D77" i="16"/>
  <c r="D35" i="16"/>
  <c r="D31" i="16"/>
  <c r="D27" i="16"/>
  <c r="D36" i="15"/>
  <c r="R36" i="15"/>
  <c r="D7" i="15"/>
  <c r="D193" i="13"/>
  <c r="D117" i="16"/>
  <c r="D113" i="16"/>
  <c r="D109" i="16"/>
  <c r="D92" i="16"/>
  <c r="D84" i="16"/>
  <c r="D19" i="16"/>
  <c r="D11" i="16"/>
  <c r="D134" i="15"/>
  <c r="R134" i="15"/>
  <c r="D39" i="15"/>
  <c r="D130" i="16"/>
  <c r="D144" i="16"/>
  <c r="R128" i="13"/>
  <c r="D9" i="16"/>
  <c r="D155" i="15"/>
  <c r="D10" i="16"/>
  <c r="D145" i="16"/>
  <c r="D141" i="16"/>
  <c r="Q36" i="16"/>
  <c r="H49" i="16"/>
  <c r="D22" i="15"/>
  <c r="D78" i="16"/>
  <c r="D131" i="15"/>
  <c r="R131" i="15"/>
  <c r="D42" i="15"/>
  <c r="D12" i="15"/>
  <c r="D100" i="13"/>
  <c r="R100" i="13"/>
  <c r="D10" i="13"/>
  <c r="D52" i="15"/>
  <c r="R52" i="15"/>
  <c r="D88" i="16"/>
  <c r="D122" i="16"/>
  <c r="D40" i="16"/>
  <c r="D176" i="16"/>
  <c r="D145" i="15"/>
  <c r="R145" i="15"/>
  <c r="D164" i="16"/>
  <c r="D39" i="16"/>
  <c r="R39" i="15"/>
  <c r="D143" i="15"/>
  <c r="D4" i="15"/>
  <c r="R4" i="15"/>
  <c r="D171" i="13"/>
  <c r="R171" i="13"/>
  <c r="D178" i="16"/>
  <c r="D148" i="15"/>
  <c r="R148" i="15"/>
  <c r="D132" i="13"/>
  <c r="R132" i="13"/>
  <c r="D138" i="15"/>
  <c r="D135" i="16"/>
  <c r="R160" i="13"/>
  <c r="D27" i="15"/>
  <c r="R27" i="15"/>
  <c r="D201" i="13"/>
  <c r="R201" i="13"/>
  <c r="D169" i="13"/>
  <c r="D90" i="13"/>
  <c r="R90" i="13"/>
  <c r="D156" i="16"/>
  <c r="D110" i="15"/>
  <c r="D94" i="15"/>
  <c r="D86" i="15"/>
  <c r="D15" i="15"/>
  <c r="R15" i="15"/>
  <c r="D43" i="13"/>
  <c r="R43" i="13"/>
  <c r="D40" i="13"/>
  <c r="R40" i="13"/>
  <c r="Q126" i="13"/>
  <c r="D64" i="15"/>
  <c r="D30" i="15"/>
  <c r="D198" i="15"/>
  <c r="D126" i="15"/>
  <c r="R94" i="15"/>
  <c r="R184" i="13"/>
  <c r="P167" i="11"/>
  <c r="D167" i="13"/>
  <c r="D149" i="13"/>
  <c r="D152" i="13"/>
  <c r="P66" i="11"/>
  <c r="D66" i="13"/>
  <c r="R133" i="13"/>
  <c r="P126" i="11"/>
  <c r="P49" i="11"/>
  <c r="D49" i="13"/>
  <c r="P199" i="11"/>
  <c r="D199" i="13"/>
  <c r="R199" i="13"/>
  <c r="R169" i="13"/>
  <c r="R13" i="13"/>
  <c r="D183" i="13"/>
  <c r="R183" i="13"/>
  <c r="R148" i="13"/>
  <c r="R111" i="13"/>
  <c r="R60" i="13"/>
  <c r="R196" i="13"/>
  <c r="P181" i="11"/>
  <c r="D181" i="13"/>
  <c r="R181" i="13"/>
  <c r="R163" i="13"/>
  <c r="R3" i="13"/>
  <c r="D192" i="15"/>
  <c r="R192" i="13"/>
  <c r="D133" i="15"/>
  <c r="R133" i="15"/>
  <c r="D196" i="15"/>
  <c r="Q49" i="13"/>
  <c r="R193" i="13"/>
  <c r="D127" i="15"/>
  <c r="R127" i="15"/>
  <c r="R34" i="13"/>
  <c r="D163" i="15"/>
  <c r="R163" i="15"/>
  <c r="D184" i="15"/>
  <c r="R184" i="15"/>
  <c r="R63" i="13"/>
  <c r="R176" i="15"/>
  <c r="R159" i="15"/>
  <c r="R50" i="15"/>
  <c r="R180" i="13"/>
  <c r="R107" i="13"/>
  <c r="R21" i="13"/>
  <c r="R179" i="15"/>
  <c r="R153" i="15"/>
  <c r="R38" i="15"/>
  <c r="R99" i="13"/>
  <c r="R98" i="13"/>
  <c r="R72" i="13"/>
  <c r="R50" i="13"/>
  <c r="R29" i="13"/>
  <c r="R195" i="13"/>
  <c r="R113" i="13"/>
  <c r="R105" i="13"/>
  <c r="D3" i="15"/>
  <c r="R3" i="15"/>
  <c r="R122" i="13"/>
  <c r="R30" i="13"/>
  <c r="R125" i="13"/>
  <c r="R45" i="13"/>
  <c r="R71" i="13"/>
  <c r="D111" i="15"/>
  <c r="R111" i="15"/>
  <c r="R187" i="15"/>
  <c r="R171" i="15"/>
  <c r="R89" i="15"/>
  <c r="R12" i="15"/>
  <c r="R190" i="13"/>
  <c r="R109" i="13"/>
  <c r="R88" i="13"/>
  <c r="R129" i="13"/>
  <c r="R116" i="13"/>
  <c r="R31" i="13"/>
  <c r="D150" i="16"/>
  <c r="R150" i="15"/>
  <c r="R107" i="15"/>
  <c r="D107" i="16"/>
  <c r="R166" i="15"/>
  <c r="R186" i="15"/>
  <c r="R86" i="15"/>
  <c r="D5" i="16"/>
  <c r="R5" i="15"/>
  <c r="R162" i="15"/>
  <c r="Q181" i="15"/>
  <c r="D181" i="16"/>
  <c r="R182" i="15"/>
  <c r="D153" i="16"/>
  <c r="R196" i="15"/>
  <c r="R80" i="15"/>
  <c r="R54" i="15"/>
  <c r="D42" i="16"/>
  <c r="R42" i="15"/>
  <c r="R106" i="15"/>
  <c r="R69" i="15"/>
  <c r="R195" i="15"/>
  <c r="D195" i="16"/>
  <c r="R30" i="15"/>
  <c r="D23" i="16"/>
  <c r="D38" i="16"/>
  <c r="D188" i="16"/>
  <c r="D179" i="16"/>
  <c r="D187" i="16"/>
  <c r="D137" i="16"/>
  <c r="R137" i="15"/>
  <c r="R125" i="15"/>
  <c r="R104" i="15"/>
  <c r="R91" i="15"/>
  <c r="R84" i="15"/>
  <c r="R55" i="15"/>
  <c r="D55" i="16"/>
  <c r="R25" i="15"/>
  <c r="D25" i="16"/>
  <c r="R194" i="15"/>
  <c r="R155" i="15"/>
  <c r="R140" i="15"/>
  <c r="R13" i="15"/>
  <c r="Q192" i="15"/>
  <c r="D192" i="16"/>
  <c r="R79" i="15"/>
  <c r="R72" i="15"/>
  <c r="D72" i="16"/>
  <c r="R51" i="15"/>
  <c r="R201" i="15"/>
  <c r="Q167" i="15"/>
  <c r="R75" i="15"/>
  <c r="R46" i="15"/>
  <c r="S151" i="16"/>
  <c r="Q181" i="16"/>
  <c r="D167" i="16"/>
  <c r="D180" i="16"/>
  <c r="R180" i="15"/>
  <c r="D93" i="16"/>
  <c r="R93" i="15"/>
  <c r="R174" i="13"/>
  <c r="D149" i="15"/>
  <c r="R149" i="15"/>
  <c r="Q147" i="13"/>
  <c r="R81" i="15"/>
  <c r="D10" i="15"/>
  <c r="R10" i="15"/>
  <c r="D108" i="13"/>
  <c r="R108" i="13"/>
  <c r="D48" i="13"/>
  <c r="R48" i="13"/>
  <c r="D32" i="13"/>
  <c r="R32" i="13"/>
  <c r="D24" i="13"/>
  <c r="R24" i="13"/>
  <c r="R154" i="15"/>
  <c r="Q147" i="15"/>
  <c r="R10" i="13"/>
  <c r="R34" i="15"/>
  <c r="R76" i="15"/>
  <c r="D28" i="15"/>
  <c r="R28" i="15"/>
  <c r="D177" i="16"/>
  <c r="R177" i="15"/>
  <c r="R172" i="15"/>
  <c r="D172" i="16"/>
  <c r="D161" i="16"/>
  <c r="R161" i="15"/>
  <c r="R138" i="15"/>
  <c r="R100" i="15"/>
  <c r="D67" i="16"/>
  <c r="D181" i="15"/>
  <c r="R110" i="15"/>
  <c r="D49" i="15"/>
  <c r="R106" i="13"/>
  <c r="R28" i="13"/>
  <c r="R186" i="13"/>
  <c r="R27" i="13"/>
  <c r="Q152" i="15"/>
  <c r="D199" i="15"/>
  <c r="R199" i="15"/>
  <c r="R22" i="15"/>
  <c r="R96" i="15"/>
  <c r="R109" i="15"/>
  <c r="R178" i="13"/>
  <c r="R20" i="15"/>
  <c r="D82" i="16"/>
  <c r="R33" i="15"/>
  <c r="R90" i="15"/>
  <c r="D110" i="13"/>
  <c r="R110" i="13"/>
  <c r="R69" i="13"/>
  <c r="D17" i="15"/>
  <c r="R17" i="15"/>
  <c r="D171" i="16"/>
  <c r="D121" i="16"/>
  <c r="R121" i="15"/>
  <c r="R103" i="15"/>
  <c r="R99" i="15"/>
  <c r="R95" i="15"/>
  <c r="D87" i="16"/>
  <c r="R78" i="15"/>
  <c r="D45" i="16"/>
  <c r="D26" i="16"/>
  <c r="R26" i="15"/>
  <c r="D202" i="15"/>
  <c r="R202" i="15"/>
  <c r="R202" i="13"/>
  <c r="D132" i="15"/>
  <c r="R132" i="15"/>
  <c r="D47" i="15"/>
  <c r="R47" i="15"/>
  <c r="R44" i="13"/>
  <c r="D61" i="13"/>
  <c r="R61" i="13"/>
  <c r="D58" i="13"/>
  <c r="R58" i="13"/>
  <c r="R198" i="15"/>
  <c r="D169" i="16"/>
  <c r="R169" i="15"/>
  <c r="D83" i="16"/>
  <c r="R83" i="15"/>
  <c r="D73" i="15"/>
  <c r="R73" i="13"/>
  <c r="D24" i="15"/>
  <c r="R24" i="15"/>
  <c r="P147" i="11"/>
  <c r="D101" i="13"/>
  <c r="R101" i="13"/>
  <c r="D93" i="13"/>
  <c r="R93" i="13"/>
  <c r="R66" i="13"/>
  <c r="R165" i="15"/>
  <c r="R81" i="13"/>
  <c r="D178" i="15"/>
  <c r="R178" i="15"/>
  <c r="R7" i="15"/>
  <c r="D41" i="15"/>
  <c r="R41" i="15"/>
  <c r="R41" i="13"/>
  <c r="D153" i="13"/>
  <c r="R153" i="13"/>
  <c r="Q49" i="16"/>
  <c r="R2" i="15"/>
  <c r="Q49" i="15"/>
  <c r="Q126" i="15"/>
  <c r="R82" i="15"/>
  <c r="R113" i="15"/>
  <c r="R98" i="15"/>
  <c r="D24" i="16"/>
  <c r="D46" i="16"/>
  <c r="D79" i="16"/>
  <c r="D100" i="16"/>
  <c r="R53" i="15"/>
  <c r="R17" i="13"/>
  <c r="D165" i="16"/>
  <c r="D174" i="15"/>
  <c r="R174" i="15"/>
  <c r="D51" i="13"/>
  <c r="R51" i="13"/>
  <c r="R192" i="15"/>
  <c r="D166" i="16"/>
  <c r="R44" i="15"/>
  <c r="R140" i="13"/>
  <c r="D135" i="15"/>
  <c r="R135" i="15"/>
  <c r="R135" i="13"/>
  <c r="D77" i="15"/>
  <c r="R77" i="13"/>
  <c r="D67" i="15"/>
  <c r="R67" i="15"/>
  <c r="D179" i="13"/>
  <c r="R179" i="13"/>
  <c r="D39" i="13"/>
  <c r="R39" i="13"/>
  <c r="Q192" i="16"/>
  <c r="D190" i="16"/>
  <c r="R190" i="15"/>
  <c r="R170" i="15"/>
  <c r="R120" i="15"/>
  <c r="R40" i="15"/>
  <c r="R19" i="15"/>
  <c r="D8" i="16"/>
  <c r="R189" i="13"/>
  <c r="D189" i="15"/>
  <c r="R189" i="15"/>
  <c r="R185" i="13"/>
  <c r="D185" i="15"/>
  <c r="R185" i="15"/>
  <c r="R182" i="13"/>
  <c r="R173" i="13"/>
  <c r="D173" i="15"/>
  <c r="R173" i="15"/>
  <c r="R168" i="13"/>
  <c r="D37" i="15"/>
  <c r="R37" i="15"/>
  <c r="R37" i="13"/>
  <c r="D16" i="15"/>
  <c r="R16" i="15"/>
  <c r="R6" i="13"/>
  <c r="D170" i="13"/>
  <c r="R170" i="13"/>
  <c r="D162" i="13"/>
  <c r="R162" i="13"/>
  <c r="D156" i="13"/>
  <c r="R156" i="13"/>
  <c r="D104" i="13"/>
  <c r="R104" i="13"/>
  <c r="D95" i="13"/>
  <c r="R95" i="13"/>
  <c r="D26" i="13"/>
  <c r="R26" i="13"/>
  <c r="D128" i="15"/>
  <c r="R128" i="15"/>
  <c r="Q126" i="16"/>
  <c r="R143" i="15"/>
  <c r="R200" i="13"/>
  <c r="R176" i="13"/>
  <c r="Q167" i="13"/>
  <c r="R161" i="13"/>
  <c r="R142" i="13"/>
  <c r="D142" i="15"/>
  <c r="R142" i="15"/>
  <c r="R121" i="13"/>
  <c r="R86" i="13"/>
  <c r="D45" i="15"/>
  <c r="R45" i="15"/>
  <c r="D145" i="13"/>
  <c r="R145" i="13"/>
  <c r="D76" i="13"/>
  <c r="D2" i="13"/>
  <c r="R2" i="13"/>
  <c r="R193" i="15"/>
  <c r="R5" i="13"/>
  <c r="R46" i="13"/>
  <c r="R141" i="13"/>
  <c r="R18" i="13"/>
  <c r="D193" i="16"/>
  <c r="D8" i="13"/>
  <c r="R8" i="13"/>
  <c r="R65" i="13"/>
  <c r="R160" i="15"/>
  <c r="D157" i="15"/>
  <c r="Q152" i="13"/>
  <c r="R32" i="15"/>
  <c r="R14" i="13"/>
  <c r="Q66" i="15"/>
  <c r="R194" i="13"/>
  <c r="R149" i="13"/>
  <c r="R49" i="13"/>
  <c r="D126" i="13"/>
  <c r="R126" i="13"/>
  <c r="R181" i="15"/>
  <c r="R77" i="15"/>
  <c r="D152" i="16"/>
  <c r="D152" i="15"/>
  <c r="R76" i="13"/>
  <c r="D147" i="16"/>
  <c r="D147" i="15"/>
  <c r="R147" i="15"/>
  <c r="R167" i="13"/>
  <c r="D167" i="15"/>
  <c r="R167" i="15"/>
  <c r="R126" i="15"/>
  <c r="D126" i="16"/>
  <c r="R73" i="15"/>
  <c r="D49" i="16"/>
  <c r="R49" i="15"/>
  <c r="D147" i="13"/>
  <c r="R147" i="13"/>
</calcChain>
</file>

<file path=xl/sharedStrings.xml><?xml version="1.0" encoding="utf-8"?>
<sst xmlns="http://schemas.openxmlformats.org/spreadsheetml/2006/main" count="2260" uniqueCount="473">
  <si>
    <t>Country</t>
  </si>
  <si>
    <t>Airport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</si>
  <si>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</si>
  <si>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</si>
  <si>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</si>
  <si>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</si>
  <si>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</si>
  <si>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</si>
  <si>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</si>
  <si>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</si>
  <si>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</si>
  <si>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</si>
  <si>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</si>
  <si>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</si>
  <si>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vly</t>
  </si>
  <si>
    <t>Code</t>
  </si>
  <si>
    <t>Pax 2014</t>
  </si>
  <si>
    <t>Pax 2015</t>
  </si>
  <si>
    <t>Australia</t>
  </si>
  <si>
    <t>Adelaide</t>
  </si>
  <si>
    <t>ADL</t>
  </si>
  <si>
    <t>Alice Springs</t>
  </si>
  <si>
    <t>ASP</t>
  </si>
  <si>
    <t>Brisbane</t>
  </si>
  <si>
    <t>BNE</t>
  </si>
  <si>
    <t>Cairns</t>
  </si>
  <si>
    <t>CNS</t>
  </si>
  <si>
    <t>Canberra</t>
  </si>
  <si>
    <t>CBR</t>
  </si>
  <si>
    <t>Darwin</t>
  </si>
  <si>
    <t>DRW</t>
  </si>
  <si>
    <t>Gladstone</t>
  </si>
  <si>
    <t>GLT</t>
  </si>
  <si>
    <t>Gold Coast</t>
  </si>
  <si>
    <t>OOL</t>
  </si>
  <si>
    <t>Hobart</t>
  </si>
  <si>
    <t>HBA</t>
  </si>
  <si>
    <t>Karratha</t>
  </si>
  <si>
    <t>KTA</t>
  </si>
  <si>
    <t>Launceston</t>
  </si>
  <si>
    <t>LST</t>
  </si>
  <si>
    <t>Mackay</t>
  </si>
  <si>
    <t>MKY</t>
  </si>
  <si>
    <t>Melbourne</t>
  </si>
  <si>
    <t>MEL</t>
  </si>
  <si>
    <t>PER</t>
  </si>
  <si>
    <t>Perth</t>
  </si>
  <si>
    <t>PHD</t>
  </si>
  <si>
    <t>Port Hedland</t>
  </si>
  <si>
    <t>ROK</t>
  </si>
  <si>
    <t>Rockhampton</t>
  </si>
  <si>
    <t>MCY</t>
  </si>
  <si>
    <t>Sunshine Coast</t>
  </si>
  <si>
    <t>SYD</t>
  </si>
  <si>
    <t>Sydney</t>
  </si>
  <si>
    <t>Townsville</t>
  </si>
  <si>
    <t>TSV</t>
  </si>
  <si>
    <t>Williamtown</t>
  </si>
  <si>
    <t>NTL</t>
  </si>
  <si>
    <t>Hamilton Island</t>
  </si>
  <si>
    <t>HLT</t>
  </si>
  <si>
    <t>Ballina</t>
  </si>
  <si>
    <t>Broome</t>
  </si>
  <si>
    <t>Coffs Harbour</t>
  </si>
  <si>
    <t>Newman</t>
  </si>
  <si>
    <t>Ayers Rock</t>
  </si>
  <si>
    <t>PPP</t>
  </si>
  <si>
    <t>Albury</t>
  </si>
  <si>
    <t>ABX</t>
  </si>
  <si>
    <t>Emerald</t>
  </si>
  <si>
    <t>EMD</t>
  </si>
  <si>
    <t>Mildura</t>
  </si>
  <si>
    <t>MQL</t>
  </si>
  <si>
    <t>Port Macquarie</t>
  </si>
  <si>
    <t>PQQ</t>
  </si>
  <si>
    <t>Mount Isa</t>
  </si>
  <si>
    <t>ISA</t>
  </si>
  <si>
    <t>Roma</t>
  </si>
  <si>
    <t>ROA</t>
  </si>
  <si>
    <t>Kalgoorlie</t>
  </si>
  <si>
    <t>KGI</t>
  </si>
  <si>
    <t>Wagga Wagga</t>
  </si>
  <si>
    <t>WGA</t>
  </si>
  <si>
    <t>Dubbo</t>
  </si>
  <si>
    <t>DBO</t>
  </si>
  <si>
    <t>Port Lincoln</t>
  </si>
  <si>
    <t>PLO</t>
  </si>
  <si>
    <t>Paraburdoo</t>
  </si>
  <si>
    <t>PBO</t>
  </si>
  <si>
    <t>Hervey Bay</t>
  </si>
  <si>
    <t>HVB</t>
  </si>
  <si>
    <t>Moranbah</t>
  </si>
  <si>
    <t>MOV</t>
  </si>
  <si>
    <t>Bundaberg</t>
  </si>
  <si>
    <t>BDB</t>
  </si>
  <si>
    <t>Tamworth</t>
  </si>
  <si>
    <t>TMW</t>
  </si>
  <si>
    <t>Devonport</t>
  </si>
  <si>
    <t>DPO</t>
  </si>
  <si>
    <t>Geraldton</t>
  </si>
  <si>
    <t>GET</t>
  </si>
  <si>
    <t>Armidale</t>
  </si>
  <si>
    <t>ARM</t>
  </si>
  <si>
    <t>Kununurra</t>
  </si>
  <si>
    <t>KNX</t>
  </si>
  <si>
    <t>BNK</t>
  </si>
  <si>
    <t>AYQ</t>
  </si>
  <si>
    <t>ZNE</t>
  </si>
  <si>
    <t>CFS</t>
  </si>
  <si>
    <t>BME</t>
  </si>
  <si>
    <t>Proserpine</t>
  </si>
  <si>
    <t>UAE</t>
  </si>
  <si>
    <t>Abu Dhabi</t>
  </si>
  <si>
    <t>AUH</t>
  </si>
  <si>
    <t>Bahrain</t>
  </si>
  <si>
    <t>BAH</t>
  </si>
  <si>
    <t>Sharjah</t>
  </si>
  <si>
    <t>SHJ</t>
  </si>
  <si>
    <t>Singapore</t>
  </si>
  <si>
    <t>SIN</t>
  </si>
  <si>
    <t>China</t>
  </si>
  <si>
    <t>XIY</t>
  </si>
  <si>
    <t>India</t>
  </si>
  <si>
    <t>Chennai</t>
  </si>
  <si>
    <t>MAA</t>
  </si>
  <si>
    <t>Kolkata</t>
  </si>
  <si>
    <t>CCU</t>
  </si>
  <si>
    <t>Ahmedabad</t>
  </si>
  <si>
    <t>AMD</t>
  </si>
  <si>
    <t>Goa</t>
  </si>
  <si>
    <t>GOI</t>
  </si>
  <si>
    <t>Thiruvananthapuram</t>
  </si>
  <si>
    <t>TRV</t>
  </si>
  <si>
    <t>Kozhikode</t>
  </si>
  <si>
    <t>CCJ</t>
  </si>
  <si>
    <t>Guwahati</t>
  </si>
  <si>
    <t>GAU</t>
  </si>
  <si>
    <t>Srinagar</t>
  </si>
  <si>
    <t>SXR</t>
  </si>
  <si>
    <t>Jaipur</t>
  </si>
  <si>
    <t>JAI</t>
  </si>
  <si>
    <t>Coimbatore</t>
  </si>
  <si>
    <t>CJB</t>
  </si>
  <si>
    <t>Mangalore</t>
  </si>
  <si>
    <t>IXE</t>
  </si>
  <si>
    <t>Amritsar</t>
  </si>
  <si>
    <t>ATQ</t>
  </si>
  <si>
    <t>Tiruchirappalli</t>
  </si>
  <si>
    <t>TRZ</t>
  </si>
  <si>
    <t>Varanasi</t>
  </si>
  <si>
    <t>VNS</t>
  </si>
  <si>
    <t>Port Blair</t>
  </si>
  <si>
    <t>IXZ</t>
  </si>
  <si>
    <t>Delhi</t>
  </si>
  <si>
    <t>DEL</t>
  </si>
  <si>
    <t>Mumbai</t>
  </si>
  <si>
    <t>BOM</t>
  </si>
  <si>
    <t>Bengaluru</t>
  </si>
  <si>
    <t>BLR</t>
  </si>
  <si>
    <t>Hyderabad</t>
  </si>
  <si>
    <t>HYD</t>
  </si>
  <si>
    <t>Kochi</t>
  </si>
  <si>
    <t>COK</t>
  </si>
  <si>
    <t>Nagpur</t>
  </si>
  <si>
    <t>NAG</t>
  </si>
  <si>
    <t>Pune</t>
  </si>
  <si>
    <t>PNQ</t>
  </si>
  <si>
    <t>Visakhapatnam</t>
  </si>
  <si>
    <t>VTZ</t>
  </si>
  <si>
    <t>Patna</t>
  </si>
  <si>
    <t>PAT</t>
  </si>
  <si>
    <t>Chandigarh</t>
  </si>
  <si>
    <t>IXC</t>
  </si>
  <si>
    <t>Bagdogra</t>
  </si>
  <si>
    <t>IXB</t>
  </si>
  <si>
    <t>Madurai</t>
  </si>
  <si>
    <t>IXM</t>
  </si>
  <si>
    <t>Gaya</t>
  </si>
  <si>
    <t>GAY</t>
  </si>
  <si>
    <t>Bhubaneswar</t>
  </si>
  <si>
    <t>BBI</t>
  </si>
  <si>
    <t>Indore</t>
  </si>
  <si>
    <t>IDR</t>
  </si>
  <si>
    <t>Jammu</t>
  </si>
  <si>
    <t>IXJ</t>
  </si>
  <si>
    <t>Raipur</t>
  </si>
  <si>
    <t>RPR</t>
  </si>
  <si>
    <t>Agartala</t>
  </si>
  <si>
    <t>IXA</t>
  </si>
  <si>
    <t>Vadodara</t>
  </si>
  <si>
    <t>BDQ</t>
  </si>
  <si>
    <t>Imphal</t>
  </si>
  <si>
    <t>IMF</t>
  </si>
  <si>
    <t>Bhopal</t>
  </si>
  <si>
    <t>BHO</t>
  </si>
  <si>
    <t>Ranchi</t>
  </si>
  <si>
    <t>IXR</t>
  </si>
  <si>
    <t>Aurangabad</t>
  </si>
  <si>
    <t>IXU</t>
  </si>
  <si>
    <t>Udaipur</t>
  </si>
  <si>
    <t>UDR</t>
  </si>
  <si>
    <t>Leh</t>
  </si>
  <si>
    <t>IXL</t>
  </si>
  <si>
    <t>TIR</t>
  </si>
  <si>
    <t>Rajkot</t>
  </si>
  <si>
    <t>RAJ</t>
  </si>
  <si>
    <t>Jodphur</t>
  </si>
  <si>
    <t>JDH</t>
  </si>
  <si>
    <t>Dehradun</t>
  </si>
  <si>
    <t>DED</t>
  </si>
  <si>
    <t>Dibrugarh</t>
  </si>
  <si>
    <t>DIB</t>
  </si>
  <si>
    <t>Lucknow</t>
  </si>
  <si>
    <t>LKO</t>
  </si>
  <si>
    <t>Tirupathi</t>
  </si>
  <si>
    <t>Beijing</t>
  </si>
  <si>
    <t>PEK</t>
  </si>
  <si>
    <t>ALL INDIAN AIRPORTS</t>
  </si>
  <si>
    <t>ALL AUSTRALIAN AIRPORTS</t>
  </si>
  <si>
    <t>Dubai</t>
  </si>
  <si>
    <t>DXB</t>
  </si>
  <si>
    <t>Hong Kong</t>
  </si>
  <si>
    <t>HKG</t>
  </si>
  <si>
    <t>Macau</t>
  </si>
  <si>
    <t>MFM</t>
  </si>
  <si>
    <t>Durban</t>
  </si>
  <si>
    <t>DUR</t>
  </si>
  <si>
    <t>South Africa</t>
  </si>
  <si>
    <t>Johannesburg</t>
  </si>
  <si>
    <t>JNB</t>
  </si>
  <si>
    <t>Cape Town</t>
  </si>
  <si>
    <t>CPT</t>
  </si>
  <si>
    <t>Bloemfontein</t>
  </si>
  <si>
    <t>BFN</t>
  </si>
  <si>
    <t>East London</t>
  </si>
  <si>
    <t>ELS</t>
  </si>
  <si>
    <t>George</t>
  </si>
  <si>
    <t>GRJ</t>
  </si>
  <si>
    <t>Kimberley</t>
  </si>
  <si>
    <t>KIM</t>
  </si>
  <si>
    <t>Port Elizabeth</t>
  </si>
  <si>
    <t>PLZ</t>
  </si>
  <si>
    <t>ALL SOUTH AFRICAN AIRPORTS</t>
  </si>
  <si>
    <t>Morocco</t>
  </si>
  <si>
    <t>Agadir</t>
  </si>
  <si>
    <t>AGA</t>
  </si>
  <si>
    <t>Casablanca</t>
  </si>
  <si>
    <t>CMN</t>
  </si>
  <si>
    <t>Fez</t>
  </si>
  <si>
    <t>FEZ</t>
  </si>
  <si>
    <t>Marrakech</t>
  </si>
  <si>
    <t>RAK</t>
  </si>
  <si>
    <t>Nador</t>
  </si>
  <si>
    <t>NDR</t>
  </si>
  <si>
    <t>Oujda</t>
  </si>
  <si>
    <t>OUD</t>
  </si>
  <si>
    <t>Rabat</t>
  </si>
  <si>
    <t>RBA</t>
  </si>
  <si>
    <t>Tangier</t>
  </si>
  <si>
    <t>TNG</t>
  </si>
  <si>
    <t>ALL MOROCCAN AIRPORTS</t>
  </si>
  <si>
    <t>South Korea</t>
  </si>
  <si>
    <t>Seoul Gimpo</t>
  </si>
  <si>
    <t>GMP</t>
  </si>
  <si>
    <t>Busan</t>
  </si>
  <si>
    <t>PUS</t>
  </si>
  <si>
    <t>CJU</t>
  </si>
  <si>
    <t>Jeju</t>
  </si>
  <si>
    <t>Daegu</t>
  </si>
  <si>
    <t>TAE</t>
  </si>
  <si>
    <t>ALL SOUTH KOREAN AIRPORTS</t>
  </si>
  <si>
    <t>KWJ</t>
  </si>
  <si>
    <t>Gwangju</t>
  </si>
  <si>
    <t>Cheongju</t>
  </si>
  <si>
    <t>CJJ</t>
  </si>
  <si>
    <t>Yeosu</t>
  </si>
  <si>
    <t>RSU</t>
  </si>
  <si>
    <t>Ulsan</t>
  </si>
  <si>
    <t>USN</t>
  </si>
  <si>
    <t>Sacheon</t>
  </si>
  <si>
    <t>HIN</t>
  </si>
  <si>
    <t>Yangyang</t>
  </si>
  <si>
    <t>YNY</t>
  </si>
  <si>
    <t>Gunsan</t>
  </si>
  <si>
    <t>KUV</t>
  </si>
  <si>
    <t>Muan</t>
  </si>
  <si>
    <t>MWX</t>
  </si>
  <si>
    <t>Seoul Incheon</t>
  </si>
  <si>
    <t>ICN</t>
  </si>
  <si>
    <t>Oman</t>
  </si>
  <si>
    <t>Muscat</t>
  </si>
  <si>
    <t>MCT</t>
  </si>
  <si>
    <t>Laayoune</t>
  </si>
  <si>
    <t>EUN</t>
  </si>
  <si>
    <t>New Zealand</t>
  </si>
  <si>
    <t>CHC</t>
  </si>
  <si>
    <t>Christchurch</t>
  </si>
  <si>
    <t>Auckland</t>
  </si>
  <si>
    <t>AKL</t>
  </si>
  <si>
    <t>Queenstown</t>
  </si>
  <si>
    <t>ZQN</t>
  </si>
  <si>
    <t>Salalah</t>
  </si>
  <si>
    <t>SLL</t>
  </si>
  <si>
    <t>Wellington</t>
  </si>
  <si>
    <t>WLG</t>
  </si>
  <si>
    <t>ALL NEW ZEALAND AIRPORTS</t>
  </si>
  <si>
    <t>Xi'an</t>
  </si>
  <si>
    <t>Malaysia</t>
  </si>
  <si>
    <t>Kuala Lumpur</t>
  </si>
  <si>
    <t>KUL</t>
  </si>
  <si>
    <t>Taiwan</t>
  </si>
  <si>
    <t>Kaohsiung</t>
  </si>
  <si>
    <t>KHH</t>
  </si>
  <si>
    <t>Egypt</t>
  </si>
  <si>
    <t>Cairo</t>
  </si>
  <si>
    <t>CAI</t>
  </si>
  <si>
    <t>ALL EGYPTIAN AIRPORTS</t>
  </si>
  <si>
    <t>Sharm El Sheikh</t>
  </si>
  <si>
    <t>SSH</t>
  </si>
  <si>
    <t>Hurghada</t>
  </si>
  <si>
    <t>HRG</t>
  </si>
  <si>
    <t>Luxor</t>
  </si>
  <si>
    <t>LXR</t>
  </si>
  <si>
    <t>Aswan</t>
  </si>
  <si>
    <t>ASW</t>
  </si>
  <si>
    <t>HBE</t>
  </si>
  <si>
    <t>Alexandria Borg El Arab</t>
  </si>
  <si>
    <t>Asyut</t>
  </si>
  <si>
    <t>ATZ</t>
  </si>
  <si>
    <t>Marsa Alam</t>
  </si>
  <si>
    <t>Sohag</t>
  </si>
  <si>
    <t>RMF</t>
  </si>
  <si>
    <t>HMB</t>
  </si>
  <si>
    <t>Japan</t>
  </si>
  <si>
    <t>Osaka Kansai</t>
  </si>
  <si>
    <t>KIX</t>
  </si>
  <si>
    <t>Osaka Itami</t>
  </si>
  <si>
    <t>ITM</t>
  </si>
  <si>
    <t>Taipei Taoyuan</t>
  </si>
  <si>
    <t>TPE</t>
  </si>
  <si>
    <t>Taipei Songshan</t>
  </si>
  <si>
    <t>TSA</t>
  </si>
  <si>
    <t>Hualien</t>
  </si>
  <si>
    <t>HUN</t>
  </si>
  <si>
    <t>Taitung</t>
  </si>
  <si>
    <t>TTT</t>
  </si>
  <si>
    <t>Makung</t>
  </si>
  <si>
    <t>MZG</t>
  </si>
  <si>
    <t>Taichung</t>
  </si>
  <si>
    <t>RMQ</t>
  </si>
  <si>
    <t>Tainan</t>
  </si>
  <si>
    <t>TNN</t>
  </si>
  <si>
    <t>Kinmen</t>
  </si>
  <si>
    <t>KNH</t>
  </si>
  <si>
    <t>LZN</t>
  </si>
  <si>
    <t>Nangan</t>
  </si>
  <si>
    <t>ALL TAIWAN AIRPORTS</t>
  </si>
  <si>
    <t>Cambodia</t>
  </si>
  <si>
    <t>Phnom Penh</t>
  </si>
  <si>
    <t>PNH</t>
  </si>
  <si>
    <t>Siem Reap</t>
  </si>
  <si>
    <t>REP</t>
  </si>
  <si>
    <t>Tokyo Narita</t>
  </si>
  <si>
    <t>NRT</t>
  </si>
  <si>
    <t>Israel</t>
  </si>
  <si>
    <t>Tel Aviv</t>
  </si>
  <si>
    <t>TLV</t>
  </si>
  <si>
    <t>Eilat</t>
  </si>
  <si>
    <t>ETH</t>
  </si>
  <si>
    <t>Philippines</t>
  </si>
  <si>
    <t>Manila</t>
  </si>
  <si>
    <t>MNL</t>
  </si>
  <si>
    <t>Pax 2016</t>
  </si>
  <si>
    <t>KOS</t>
  </si>
  <si>
    <t>Sihanoukville</t>
  </si>
  <si>
    <t>Vijayawada</t>
  </si>
  <si>
    <t>Silchar</t>
  </si>
  <si>
    <t>Lengpui</t>
  </si>
  <si>
    <t>Juhu</t>
  </si>
  <si>
    <t>Bhuj</t>
  </si>
  <si>
    <t>Jabalpur</t>
  </si>
  <si>
    <t>Belgaum</t>
  </si>
  <si>
    <t>Dimapur</t>
  </si>
  <si>
    <t>IXG</t>
  </si>
  <si>
    <t>BHJ</t>
  </si>
  <si>
    <t>DMU</t>
  </si>
  <si>
    <t>JLR</t>
  </si>
  <si>
    <t>RJA</t>
  </si>
  <si>
    <t>IXS</t>
  </si>
  <si>
    <t>VGA</t>
  </si>
  <si>
    <t>AJL</t>
  </si>
  <si>
    <t>VAJJ</t>
  </si>
  <si>
    <t>Surat</t>
  </si>
  <si>
    <t>STV</t>
  </si>
  <si>
    <t>Belgaum*</t>
  </si>
  <si>
    <t>Vijayawada*</t>
  </si>
  <si>
    <t>Silchar*</t>
  </si>
  <si>
    <t>Rajamundry*</t>
  </si>
  <si>
    <t>Surat*</t>
  </si>
  <si>
    <t>Lengpui*</t>
  </si>
  <si>
    <t>Juhu*</t>
  </si>
  <si>
    <t>Jabalpur*</t>
  </si>
  <si>
    <t>Dimapur*</t>
  </si>
  <si>
    <t>Bhuj*</t>
  </si>
  <si>
    <t>*Apr-Dec 2015 only</t>
  </si>
  <si>
    <t>Dakhla</t>
  </si>
  <si>
    <t>VIL</t>
  </si>
  <si>
    <t>Thailand</t>
  </si>
  <si>
    <t>Bangkok Suvarnabhumi</t>
  </si>
  <si>
    <t>BKK</t>
  </si>
  <si>
    <t>Bangkok Don Mueang</t>
  </si>
  <si>
    <t>DMK</t>
  </si>
  <si>
    <t>Chiang Mai</t>
  </si>
  <si>
    <t>CNX</t>
  </si>
  <si>
    <t>Hat Yai</t>
  </si>
  <si>
    <t>HDY</t>
  </si>
  <si>
    <t>Phuket</t>
  </si>
  <si>
    <t>HKT</t>
  </si>
  <si>
    <t>Chiang Rai</t>
  </si>
  <si>
    <t>CEI</t>
  </si>
  <si>
    <t>ALL THAILAND AIRPORTS</t>
  </si>
  <si>
    <t>Nagoya</t>
  </si>
  <si>
    <t>NGO</t>
  </si>
  <si>
    <t>Clark</t>
  </si>
  <si>
    <t>CRK</t>
  </si>
  <si>
    <t>Ovda</t>
  </si>
  <si>
    <t>VDA</t>
  </si>
  <si>
    <t>Pax 2017</t>
  </si>
  <si>
    <t>Brisbane West Wellcamp</t>
  </si>
  <si>
    <t>WTB</t>
  </si>
  <si>
    <t>Kangra</t>
  </si>
  <si>
    <t>DHM</t>
  </si>
  <si>
    <t>Rajamundry</t>
  </si>
  <si>
    <t>590 794</t>
  </si>
  <si>
    <t>282 195</t>
  </si>
  <si>
    <t>100 874</t>
  </si>
  <si>
    <t>10 986</t>
  </si>
  <si>
    <t>73 335</t>
  </si>
  <si>
    <t>12 541</t>
  </si>
  <si>
    <t>41 870</t>
  </si>
  <si>
    <t>46 218</t>
  </si>
  <si>
    <t>63 380</t>
  </si>
  <si>
    <t>70 507</t>
  </si>
  <si>
    <t>137 523</t>
  </si>
  <si>
    <t>952 931</t>
  </si>
  <si>
    <t>15 131</t>
  </si>
  <si>
    <t>108 911</t>
  </si>
  <si>
    <t>20 619</t>
  </si>
  <si>
    <t>322 758</t>
  </si>
  <si>
    <t>84 648</t>
  </si>
  <si>
    <t>86 785</t>
  </si>
  <si>
    <t>85 239</t>
  </si>
  <si>
    <t>121 273</t>
  </si>
  <si>
    <t>157 858</t>
  </si>
  <si>
    <t>1 043 316</t>
  </si>
  <si>
    <t>15 775</t>
  </si>
  <si>
    <t>127 461</t>
  </si>
  <si>
    <t>19 357</t>
  </si>
  <si>
    <t>352 075</t>
  </si>
  <si>
    <t>104 810</t>
  </si>
  <si>
    <t>101 353</t>
  </si>
  <si>
    <t>97 789</t>
  </si>
  <si>
    <t>136 704</t>
  </si>
  <si>
    <t>136 123</t>
  </si>
  <si>
    <t>865 730</t>
  </si>
  <si>
    <t>15 511</t>
  </si>
  <si>
    <t>105 049</t>
  </si>
  <si>
    <t>18 235</t>
  </si>
  <si>
    <t>363 201 1</t>
  </si>
  <si>
    <t>67 114</t>
  </si>
  <si>
    <t>66 793</t>
  </si>
  <si>
    <t>83 505</t>
  </si>
  <si>
    <t>105 144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</si>
</sst>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-* #,##0.00_-;\-* #,##0.00_-;_-* &quot;-&quot;??_-;_-@_-"/>
    <numFmt numFmtId="165" formatCode="0.000"/>
    <numFmt numFmtId="166" formatCode="0.0%"/>
    <numFmt numFmtId="167" formatCode="#\ ###\ ##0"/>
    <numFmt numFmtId="168" formatCode="###\ ##0"/>
    <numFmt numFmtId="169" formatCode="#\ ###\ ###"/>
    <numFmt numFmtId="170" formatCode="##\ ###\ ##0"/>
    <numFmt numFmtId="171" formatCode="#,##0.00\ &quot;€&quot;"/>
    <numFmt numFmtId="172" formatCode="_-* #,##0;\-#,##0;_-* &quot;-&quot;_-;_-@_-"/>
  </numFmts>
  <fonts count="29" x14ac:knownFonts="1">
    <font>
      <sz val="10"/>
      <name val="Arial"/>
    </font>
    <font>
      <sz val="10"/>
      <name val="Arial"/>
    </font>
    <font>
      <b/>
      <sz val="8"/>
      <color indexed="9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charset val="1"/>
    </font>
    <font>
      <b/>
      <i/>
      <sz val="10"/>
      <color theme="0"/>
      <name val="Arial"/>
      <family val="2"/>
    </font>
    <font>
      <b/>
      <i/>
      <sz val="14"/>
      <color theme="3"/>
      <name val="Arial"/>
      <family val="2"/>
    </font>
    <font>
      <i/>
      <sz val="10"/>
      <color theme="3"/>
      <name val="Arial"/>
      <family val="2"/>
    </font>
    <font>
      <sz val="11"/>
      <color theme="1"/>
      <name val="Calibri"/>
      <family val="2"/>
      <scheme val="minor"/>
    </font>
    <font>
      <b/>
      <sz val="14"/>
      <color theme="3"/>
      <name val="Arial"/>
      <family val="2"/>
    </font>
    <font>
      <sz val="10"/>
      <color theme="7"/>
      <name val="Arial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8"/>
      <color theme="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/>
        <bgColor theme="3"/>
      </patternFill>
    </fill>
    <fill>
      <patternFill patternType="solid">
        <fgColor rgb="FFF2F2F2"/>
        <bgColor theme="2"/>
      </patternFill>
    </fill>
    <fill>
      <patternFill patternType="solid">
        <fgColor theme="2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20" fillId="4" borderId="0" applyNumberFormat="0" applyAlignment="0" applyProtection="0"/>
    <xf numFmtId="0" fontId="9" fillId="5" borderId="0" applyNumberFormat="0" applyAlignment="0" applyProtection="0"/>
    <xf numFmtId="164" fontId="18" fillId="0" borderId="0" applyFont="0" applyFill="0" applyBorder="0" applyAlignment="0" applyProtection="0"/>
    <xf numFmtId="0" fontId="7" fillId="6" borderId="0" applyNumberFormat="0" applyAlignment="0" applyProtection="0"/>
    <xf numFmtId="0" fontId="21" fillId="0" borderId="0" applyNumberFormat="0" applyFill="0" applyAlignment="0" applyProtection="0"/>
    <xf numFmtId="0" fontId="22" fillId="0" borderId="0" applyNumberFormat="0" applyFill="0" applyAlignment="0" applyProtection="0"/>
    <xf numFmtId="171" fontId="8" fillId="0" borderId="0" applyFont="0" applyFill="0" applyBorder="0" applyAlignment="0" applyProtection="0"/>
    <xf numFmtId="0" fontId="7" fillId="0" borderId="0"/>
    <xf numFmtId="0" fontId="23" fillId="0" borderId="0"/>
    <xf numFmtId="0" fontId="10" fillId="0" borderId="0">
      <alignment wrapText="1"/>
    </xf>
    <xf numFmtId="0" fontId="19" fillId="0" borderId="0">
      <alignment wrapText="1"/>
    </xf>
    <xf numFmtId="0" fontId="6" fillId="7" borderId="0" applyNumberFormat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>
      <alignment wrapText="1"/>
    </xf>
    <xf numFmtId="9" fontId="19" fillId="0" borderId="0" applyFont="0" applyFill="0" applyBorder="0" applyAlignment="0" applyProtection="0">
      <alignment wrapText="1"/>
    </xf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 applyNumberFormat="0" applyAlignment="0" applyProtection="0"/>
    <xf numFmtId="0" fontId="25" fillId="0" borderId="0" applyNumberFormat="0" applyFill="0" applyBorder="0" applyAlignment="0" applyProtection="0"/>
  </cellStyleXfs>
  <cellXfs count="100">
    <xf numFmtId="0" fontId="0" fillId="0" borderId="0" xfId="0"/>
    <xf numFmtId="0" fontId="4" fillId="2" borderId="0" xfId="0" applyFont="1" applyFill="1"/>
    <xf numFmtId="165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4" fillId="2" borderId="0" xfId="13" applyNumberFormat="1" applyFont="1" applyFill="1" applyAlignment="1">
      <alignment horizontal="right"/>
    </xf>
    <xf numFmtId="0" fontId="4" fillId="0" borderId="0" xfId="0" applyFont="1"/>
    <xf numFmtId="166" fontId="4" fillId="0" borderId="0" xfId="0" applyNumberFormat="1" applyFont="1"/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0" fontId="3" fillId="0" borderId="0" xfId="0" applyNumberFormat="1" applyFont="1" applyBorder="1" applyAlignment="1">
      <alignment horizontal="right"/>
    </xf>
    <xf numFmtId="167" fontId="2" fillId="3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170" fontId="3" fillId="0" borderId="0" xfId="0" applyNumberFormat="1" applyFont="1" applyAlignment="1">
      <alignment horizontal="right"/>
    </xf>
    <xf numFmtId="170" fontId="2" fillId="3" borderId="0" xfId="0" applyNumberFormat="1" applyFont="1" applyFill="1" applyAlignment="1">
      <alignment horizontal="right"/>
    </xf>
    <xf numFmtId="0" fontId="26" fillId="0" borderId="0" xfId="0" applyFont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8" borderId="0" xfId="0" applyFont="1" applyFill="1"/>
    <xf numFmtId="0" fontId="27" fillId="8" borderId="0" xfId="0" applyFont="1" applyFill="1" applyAlignment="1">
      <alignment horizontal="center" vertical="center"/>
    </xf>
    <xf numFmtId="170" fontId="28" fillId="8" borderId="0" xfId="0" applyNumberFormat="1" applyFont="1" applyFill="1" applyAlignment="1">
      <alignment horizontal="right"/>
    </xf>
    <xf numFmtId="170" fontId="3" fillId="2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170" fontId="3" fillId="0" borderId="0" xfId="0" applyNumberFormat="1" applyFont="1" applyFill="1" applyAlignment="1">
      <alignment horizontal="right"/>
    </xf>
    <xf numFmtId="0" fontId="4" fillId="9" borderId="0" xfId="0" applyFont="1" applyFill="1"/>
    <xf numFmtId="0" fontId="4" fillId="9" borderId="0" xfId="0" applyFont="1" applyFill="1" applyAlignment="1">
      <alignment horizontal="center" vertical="center"/>
    </xf>
    <xf numFmtId="170" fontId="3" fillId="9" borderId="0" xfId="0" applyNumberFormat="1" applyFont="1" applyFill="1" applyAlignment="1">
      <alignment horizontal="right"/>
    </xf>
    <xf numFmtId="170" fontId="3" fillId="9" borderId="0" xfId="0" applyNumberFormat="1" applyFont="1" applyFill="1" applyBorder="1" applyAlignment="1">
      <alignment horizontal="right"/>
    </xf>
    <xf numFmtId="170" fontId="2" fillId="9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0" xfId="0" applyFont="1" applyFill="1"/>
    <xf numFmtId="0" fontId="4" fillId="10" borderId="0" xfId="0" applyFont="1" applyFill="1"/>
    <xf numFmtId="167" fontId="2" fillId="10" borderId="0" xfId="0" applyNumberFormat="1" applyFont="1" applyFill="1" applyAlignment="1">
      <alignment horizontal="right"/>
    </xf>
    <xf numFmtId="0" fontId="0" fillId="10" borderId="0" xfId="0" applyFill="1" applyAlignment="1">
      <alignment horizontal="right"/>
    </xf>
    <xf numFmtId="167" fontId="3" fillId="0" borderId="0" xfId="0" applyNumberFormat="1" applyFont="1" applyFill="1" applyAlignment="1">
      <alignment horizontal="right"/>
    </xf>
    <xf numFmtId="168" fontId="3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70" fontId="3" fillId="0" borderId="0" xfId="0" applyNumberFormat="1" applyFont="1" applyFill="1" applyBorder="1" applyAlignment="1">
      <alignment horizontal="right"/>
    </xf>
    <xf numFmtId="170" fontId="3" fillId="11" borderId="0" xfId="0" applyNumberFormat="1" applyFont="1" applyFill="1" applyAlignment="1">
      <alignment horizontal="right"/>
    </xf>
    <xf numFmtId="167" fontId="0" fillId="0" borderId="0" xfId="0" applyNumberFormat="1"/>
    <xf numFmtId="172" fontId="3" fillId="0" borderId="0" xfId="0" applyNumberFormat="1" applyFont="1" applyBorder="1" applyAlignment="1">
      <alignment horizontal="right" shrinkToFit="1"/>
    </xf>
    <xf numFmtId="167" fontId="3" fillId="0" borderId="0" xfId="0" applyNumberFormat="1" applyFont="1" applyBorder="1" applyAlignment="1">
      <alignment horizontal="right" shrinkToFit="1"/>
    </xf>
    <xf numFmtId="167" fontId="3" fillId="0" borderId="0" xfId="0" applyNumberFormat="1" applyFont="1" applyFill="1" applyBorder="1" applyAlignment="1">
      <alignment horizontal="right" shrinkToFit="1"/>
    </xf>
    <xf numFmtId="167" fontId="3" fillId="0" borderId="0" xfId="0" quotePrefix="1" applyNumberFormat="1" applyFont="1" applyBorder="1" applyAlignment="1">
      <alignment horizontal="right" shrinkToFit="1"/>
    </xf>
    <xf numFmtId="166" fontId="3" fillId="0" borderId="0" xfId="13" applyNumberFormat="1" applyFont="1"/>
    <xf numFmtId="167" fontId="3" fillId="0" borderId="0" xfId="0" applyNumberFormat="1" applyFont="1" applyFill="1" applyBorder="1"/>
    <xf numFmtId="167" fontId="2" fillId="9" borderId="0" xfId="0" applyNumberFormat="1" applyFont="1" applyFill="1" applyAlignment="1">
      <alignment horizontal="right"/>
    </xf>
    <xf numFmtId="167" fontId="3" fillId="9" borderId="0" xfId="0" applyNumberFormat="1" applyFont="1" applyFill="1" applyAlignment="1">
      <alignment horizontal="right"/>
    </xf>
    <xf numFmtId="166" fontId="3" fillId="9" borderId="0" xfId="13" applyNumberFormat="1" applyFont="1" applyFill="1"/>
    <xf numFmtId="0" fontId="4" fillId="9" borderId="0" xfId="0" applyFont="1" applyFill="1" applyAlignment="1">
      <alignment horizontal="center"/>
    </xf>
    <xf numFmtId="166" fontId="4" fillId="9" borderId="0" xfId="0" applyNumberFormat="1" applyFont="1" applyFill="1"/>
    <xf numFmtId="169" fontId="3" fillId="0" borderId="0" xfId="0" applyNumberFormat="1" applyFont="1" applyFill="1" applyAlignment="1">
      <alignment horizontal="right"/>
    </xf>
    <xf numFmtId="170" fontId="3" fillId="0" borderId="0" xfId="0" applyNumberFormat="1" applyFont="1"/>
    <xf numFmtId="170" fontId="11" fillId="0" borderId="0" xfId="0" applyNumberFormat="1" applyFont="1"/>
    <xf numFmtId="166" fontId="3" fillId="0" borderId="0" xfId="13" applyNumberFormat="1" applyFont="1" applyFill="1"/>
    <xf numFmtId="0" fontId="12" fillId="0" borderId="0" xfId="0" applyFont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right"/>
    </xf>
    <xf numFmtId="166" fontId="13" fillId="2" borderId="0" xfId="0" applyNumberFormat="1" applyFont="1" applyFill="1" applyAlignment="1">
      <alignment horizontal="right"/>
    </xf>
    <xf numFmtId="166" fontId="13" fillId="2" borderId="0" xfId="13" applyNumberFormat="1" applyFont="1" applyFill="1" applyAlignment="1">
      <alignment horizontal="right"/>
    </xf>
    <xf numFmtId="0" fontId="13" fillId="0" borderId="0" xfId="0" applyFont="1"/>
    <xf numFmtId="166" fontId="13" fillId="0" borderId="0" xfId="0" applyNumberFormat="1" applyFont="1"/>
    <xf numFmtId="0" fontId="13" fillId="0" borderId="0" xfId="0" applyFont="1" applyAlignment="1">
      <alignment horizontal="center" vertical="center"/>
    </xf>
    <xf numFmtId="167" fontId="14" fillId="3" borderId="0" xfId="0" applyNumberFormat="1" applyFont="1" applyFill="1" applyAlignment="1">
      <alignment horizontal="right"/>
    </xf>
    <xf numFmtId="167" fontId="15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27" fillId="8" borderId="0" xfId="0" applyFont="1" applyFill="1"/>
    <xf numFmtId="0" fontId="27" fillId="8" borderId="0" xfId="0" applyFont="1" applyFill="1" applyAlignment="1">
      <alignment horizontal="center" vertical="center"/>
    </xf>
    <xf numFmtId="170" fontId="28" fillId="8" borderId="0" xfId="0" applyNumberFormat="1" applyFont="1" applyFill="1" applyAlignment="1">
      <alignment horizontal="right"/>
    </xf>
    <xf numFmtId="167" fontId="15" fillId="0" borderId="0" xfId="0" applyNumberFormat="1" applyFont="1" applyFill="1" applyAlignment="1">
      <alignment horizontal="right"/>
    </xf>
    <xf numFmtId="166" fontId="15" fillId="0" borderId="0" xfId="13" applyNumberFormat="1" applyFont="1"/>
    <xf numFmtId="0" fontId="13" fillId="10" borderId="0" xfId="0" applyFont="1" applyFill="1"/>
    <xf numFmtId="0" fontId="13" fillId="9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right"/>
    </xf>
    <xf numFmtId="0" fontId="13" fillId="0" borderId="0" xfId="0" applyFont="1" applyFill="1"/>
    <xf numFmtId="0" fontId="13" fillId="0" borderId="0" xfId="0" applyFont="1" applyFill="1" applyAlignment="1">
      <alignment horizontal="center" vertical="center"/>
    </xf>
    <xf numFmtId="170" fontId="14" fillId="3" borderId="0" xfId="0" applyNumberFormat="1" applyFont="1" applyFill="1" applyAlignment="1">
      <alignment horizontal="right"/>
    </xf>
    <xf numFmtId="170" fontId="15" fillId="0" borderId="0" xfId="0" applyNumberFormat="1" applyFont="1"/>
    <xf numFmtId="0" fontId="16" fillId="0" borderId="0" xfId="0" applyFont="1" applyFill="1"/>
    <xf numFmtId="167" fontId="12" fillId="0" borderId="0" xfId="0" applyNumberFormat="1" applyFont="1"/>
    <xf numFmtId="170" fontId="15" fillId="0" borderId="0" xfId="0" applyNumberFormat="1" applyFont="1" applyFill="1" applyAlignment="1">
      <alignment horizontal="right"/>
    </xf>
    <xf numFmtId="0" fontId="13" fillId="0" borderId="0" xfId="0" applyFont="1" applyAlignment="1">
      <alignment horizontal="center"/>
    </xf>
    <xf numFmtId="0" fontId="12" fillId="0" borderId="0" xfId="0" applyFont="1" applyFill="1"/>
    <xf numFmtId="167" fontId="15" fillId="0" borderId="0" xfId="0" applyNumberFormat="1" applyFont="1" applyBorder="1" applyAlignment="1">
      <alignment horizontal="right" shrinkToFit="1"/>
    </xf>
    <xf numFmtId="167" fontId="15" fillId="0" borderId="0" xfId="0" applyNumberFormat="1" applyFont="1" applyFill="1" applyBorder="1" applyAlignment="1">
      <alignment horizontal="right" shrinkToFit="1"/>
    </xf>
    <xf numFmtId="167" fontId="15" fillId="0" borderId="0" xfId="0" quotePrefix="1" applyNumberFormat="1" applyFont="1" applyBorder="1" applyAlignment="1">
      <alignment horizontal="right" shrinkToFit="1"/>
    </xf>
    <xf numFmtId="169" fontId="15" fillId="0" borderId="0" xfId="0" applyNumberFormat="1" applyFont="1" applyFill="1" applyAlignment="1">
      <alignment horizontal="right"/>
    </xf>
    <xf numFmtId="0" fontId="17" fillId="0" borderId="0" xfId="0" applyFont="1" applyAlignment="1">
      <alignment horizontal="center"/>
    </xf>
    <xf numFmtId="10" fontId="12" fillId="0" borderId="0" xfId="0" applyNumberFormat="1" applyFont="1" applyFill="1"/>
  </cellXfs>
  <cellStyles count="24">
    <cellStyle name="Ausgabe 2" xfId="1" xr:uid="{00000000-0005-0000-0000-000000000000}"/>
    <cellStyle name="Berechnung 2" xfId="2" xr:uid="{00000000-0005-0000-0000-000001000000}"/>
    <cellStyle name="Comma 2" xfId="3" xr:uid="{00000000-0005-0000-0000-000002000000}"/>
    <cellStyle name="Eingabe 2" xfId="4" xr:uid="{00000000-0005-0000-0000-000003000000}"/>
    <cellStyle name="Ergebnis 2" xfId="5" xr:uid="{00000000-0005-0000-0000-000004000000}"/>
    <cellStyle name="Erklärender Text 2" xfId="6" xr:uid="{00000000-0005-0000-0000-000005000000}"/>
    <cellStyle name="Euro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tiz 2" xfId="12" xr:uid="{00000000-0005-0000-0000-00000C000000}"/>
    <cellStyle name="Percent" xfId="13" builtinId="5"/>
    <cellStyle name="Percent 2" xfId="14" xr:uid="{00000000-0005-0000-0000-00000E000000}"/>
    <cellStyle name="Percent 3" xfId="15" xr:uid="{00000000-0005-0000-0000-00000F000000}"/>
    <cellStyle name="Prozent 2" xfId="16" xr:uid="{00000000-0005-0000-0000-000010000000}"/>
    <cellStyle name="Standard 10" xfId="17" xr:uid="{00000000-0005-0000-0000-000011000000}"/>
    <cellStyle name="Standard 2" xfId="18" xr:uid="{00000000-0005-0000-0000-000012000000}"/>
    <cellStyle name="Standard 2 2" xfId="19" xr:uid="{00000000-0005-0000-0000-000013000000}"/>
    <cellStyle name="Standard 3" xfId="20" xr:uid="{00000000-0005-0000-0000-000014000000}"/>
    <cellStyle name="Standard 4" xfId="21" xr:uid="{00000000-0005-0000-0000-000015000000}"/>
    <cellStyle name="Überschrift 5" xfId="22" xr:uid="{00000000-0005-0000-0000-000016000000}"/>
    <cellStyle name="Warnender Text 2" xfId="23" xr:uid="{00000000-0005-0000-0000-000017000000}"/>
  </cellStyles>
  <dxfs count="36"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3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theme="3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 style="thin">
          <color theme="2"/>
        </top>
        <bottom style="thin">
          <color theme="2"/>
        </bottom>
        <vertical/>
        <horizontal style="thin">
          <color theme="2"/>
        </horizontal>
      </border>
    </dxf>
    <dxf>
      <fill>
        <patternFill patternType="none">
          <bgColor auto="1"/>
        </patternFill>
      </fill>
      <border diagonalUp="0" diagonalDown="0">
        <left/>
        <right/>
        <top style="thin">
          <color theme="2" tint="0.59996337778862885"/>
        </top>
        <bottom style="thin">
          <color theme="2" tint="0.59996337778862885"/>
        </bottom>
        <vertical/>
        <horizontal style="thin">
          <color theme="2" tint="0.59996337778862885"/>
        </horizontal>
      </border>
    </dxf>
    <dxf>
      <font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2" tint="0.59996337778862885"/>
        </top>
        <bottom style="thin">
          <color theme="2" tint="0.59996337778862885"/>
        </bottom>
        <vertical/>
        <horizontal/>
      </border>
    </dxf>
    <dxf>
      <font>
        <b/>
        <i val="0"/>
        <color theme="1"/>
      </font>
      <fill>
        <patternFill>
          <bgColor theme="2" tint="0.59996337778862885"/>
        </patternFill>
      </fill>
    </dxf>
    <dxf>
      <font>
        <b/>
        <i val="0"/>
        <color theme="1"/>
      </font>
      <fill>
        <patternFill>
          <bgColor theme="2" tint="0.59996337778862885"/>
        </patternFill>
      </fill>
    </dxf>
    <dxf>
      <font>
        <b/>
        <i val="0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2"/>
        </patternFill>
      </fill>
      <border>
        <left/>
        <right/>
        <top/>
        <bottom/>
        <vertical/>
        <horizontal style="thin">
          <color theme="2"/>
        </horizontal>
      </border>
    </dxf>
    <dxf>
      <border>
        <left/>
        <right/>
        <top style="thin">
          <color theme="2"/>
        </top>
        <bottom style="thin">
          <color theme="2"/>
        </bottom>
        <vertical/>
        <horizontal style="thin">
          <color theme="2"/>
        </horizontal>
      </border>
    </dxf>
    <dxf>
      <fill>
        <patternFill>
          <bgColor theme="2" tint="0.59996337778862885"/>
        </patternFill>
      </fill>
      <border diagonalUp="0" diagonalDown="0">
        <left/>
        <right/>
        <top style="thin">
          <color theme="2" tint="0.59996337778862885"/>
        </top>
        <bottom style="thin">
          <color theme="2" tint="0.59996337778862885"/>
        </bottom>
        <vertical/>
        <horizontal style="thin">
          <color theme="2" tint="0.59996337778862885"/>
        </horizontal>
      </border>
    </dxf>
    <dxf>
      <font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2" tint="0.59996337778862885"/>
        </top>
        <bottom style="thin">
          <color theme="2" tint="0.59996337778862885"/>
        </bottom>
        <vertical/>
        <horizontal/>
      </border>
    </dxf>
    <dxf>
      <font>
        <b/>
        <i val="0"/>
        <color theme="1"/>
      </font>
      <fill>
        <patternFill>
          <bgColor theme="2" tint="0.59996337778862885"/>
        </patternFill>
      </fill>
    </dxf>
    <dxf>
      <font>
        <b/>
        <i val="0"/>
        <color theme="1"/>
      </font>
      <fill>
        <patternFill>
          <bgColor theme="2" tint="0.59996337778862885"/>
        </patternFill>
      </fill>
    </dxf>
    <dxf>
      <font>
        <b/>
        <i val="0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2"/>
        </patternFill>
      </fill>
      <border>
        <left/>
        <right/>
        <top/>
        <bottom/>
        <vertical/>
        <horizontal style="thin">
          <color theme="2"/>
        </horizontal>
      </border>
    </dxf>
    <dxf>
      <border>
        <left/>
        <right/>
        <top style="thin">
          <color theme="2"/>
        </top>
        <bottom style="thin">
          <color theme="2"/>
        </bottom>
        <vertical/>
        <horizontal style="thin">
          <color theme="2"/>
        </horizontal>
      </border>
    </dxf>
    <dxf>
      <fill>
        <patternFill>
          <bgColor theme="3" tint="0.7999816888943144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3"/>
        </patternFill>
      </fill>
      <border>
        <left/>
        <right/>
        <top/>
        <bottom/>
        <vertical/>
        <horizontal style="thin">
          <color theme="2"/>
        </horizontal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 style="thin">
          <color theme="2"/>
        </top>
        <bottom style="thin">
          <color theme="2"/>
        </bottom>
        <vertical/>
        <horizontal style="thin">
          <color theme="2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2"/>
        </top>
        <bottom style="thin">
          <color theme="2"/>
        </bottom>
        <vertical/>
        <horizontal style="thin">
          <color theme="2"/>
        </horizontal>
      </border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3"/>
        </patternFill>
      </fill>
      <border>
        <left/>
        <right/>
        <top/>
        <bottom/>
        <vertical/>
        <horizontal style="thin">
          <color theme="2"/>
        </horizontal>
      </border>
    </dxf>
    <dxf>
      <border>
        <left/>
        <right/>
        <top style="thin">
          <color theme="2"/>
        </top>
        <bottom style="thin">
          <color theme="2"/>
        </bottom>
        <vertical/>
        <horizontal style="thin">
          <color theme="2"/>
        </horizontal>
      </border>
    </dxf>
  </dxfs>
  <tableStyles count="5" defaultTableStyle="TableStyleMedium9" defaultPivotStyle="PivotStyleLight16">
    <tableStyle name="Fraport blau" pivot="0" count="7" xr9:uid="{00000000-0011-0000-FFFF-FFFF00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</tableStyle>
    <tableStyle name="Fraport blau blau" pivot="0" count="6" xr9:uid="{00000000-0011-0000-FFFF-FFFF01000000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</tableStyle>
    <tableStyle name="Fraport grau" pivot="0" count="7" xr9:uid="{00000000-0011-0000-FFFF-FFFF02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</tableStyle>
    <tableStyle name="Fraport grau grau" pivot="0" count="7" xr9:uid="{00000000-0011-0000-FFFF-FFFF03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</tableStyle>
    <tableStyle name="Fraport1" table="0" count="9" xr9:uid="{00000000-0011-0000-FFFF-FFFF04000000}">
      <tableStyleElement type="wholeTable" dxfId="8"/>
      <tableStyleElement type="headerRow" dxfId="7"/>
      <tableStyleElement type="totalRow" dxfId="6"/>
      <tableStyleElement type="firstHeaderCell" dxfId="5"/>
      <tableStyleElement type="firstSubtotalRow" dxfId="4"/>
      <tableStyleElement type="secondSubtotalRow" dxfId="3"/>
      <tableStyleElement type="thirdSubtotalRow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2"/>
  <sheetViews>
    <sheetView tabSelected="1" topLeftCell="A98" zoomScale="90" zoomScaleNormal="90" workbookViewId="0">
      <selection activeCell="E127" sqref="E127"/>
    </sheetView>
  </sheetViews>
  <sheetFormatPr defaultRowHeight="12.75" x14ac:dyDescent="0.2"/>
  <cols>
    <col min="1" max="1" width="24.42578125" style="62" bestFit="1" customWidth="1"/>
    <col min="2" max="2" width="30.7109375" style="62" bestFit="1" customWidth="1"/>
    <col min="3" max="3" width="6.5703125" style="98" customWidth="1"/>
    <col min="4" max="4" width="12.42578125" style="62" bestFit="1" customWidth="1"/>
    <col min="5" max="16" width="11" style="76" customWidth="1"/>
    <col min="17" max="17" width="14.140625" style="76" customWidth="1"/>
    <col min="18" max="18" width="11.28515625" style="76" customWidth="1"/>
    <col min="19" max="19" width="11.85546875" style="62" customWidth="1"/>
    <col min="20" max="20" width="10" style="62" customWidth="1"/>
    <col min="21" max="21" width="10" style="62" bestFit="1" customWidth="1"/>
    <col min="22" max="16384" width="9.140625" style="62"/>
  </cols>
  <sheetData>
    <row r="1" spans="1:18" x14ac:dyDescent="0.2">
      <c r="A1" s="63" t="s">
        <v>0</v>
      </c>
      <c r="B1" s="63" t="s">
        <v>1</v>
      </c>
      <c r="C1" s="64" t="s">
        <v>15</v>
      </c>
      <c r="D1" s="65" t="s">
        <v>372</v>
      </c>
      <c r="E1" s="66" t="s">
        <v>2</v>
      </c>
      <c r="F1" s="66" t="s">
        <v>3</v>
      </c>
      <c r="G1" s="66" t="s">
        <v>4</v>
      </c>
      <c r="H1" s="66" t="s">
        <v>5</v>
      </c>
      <c r="I1" s="66" t="s">
        <v>6</v>
      </c>
      <c r="J1" s="66" t="s">
        <v>7</v>
      </c>
      <c r="K1" s="66" t="s">
        <v>8</v>
      </c>
      <c r="L1" s="66" t="s">
        <v>9</v>
      </c>
      <c r="M1" s="66" t="s">
        <v>10</v>
      </c>
      <c r="N1" s="66" t="s">
        <v>11</v>
      </c>
      <c r="O1" s="66" t="s">
        <v>12</v>
      </c>
      <c r="P1" s="66" t="s">
        <v>13</v>
      </c>
      <c r="Q1" s="65" t="s">
        <v>427</v>
      </c>
      <c r="R1" s="67" t="s">
        <v>14</v>
      </c>
    </row>
    <row r="2" spans="1:18" x14ac:dyDescent="0.2">
      <c r="A2" s="68" t="s">
        <v>18</v>
      </c>
      <c r="B2" s="69" t="s">
        <v>19</v>
      </c>
      <c r="C2" s="70" t="s">
        <v>20</v>
      </c>
      <c r="D2" s="71">
        <f>'2016 pax'!Q2</f>
        <v>7919448</v>
      </c>
      <c r="E2" s="72">
        <v>682114</v>
      </c>
      <c r="F2" s="72">
        <v>592560</v>
      </c>
      <c r="G2" s="72">
        <v>692194</v>
      </c>
      <c r="H2" s="72">
        <v>664951</v>
      </c>
      <c r="I2" s="72">
        <v>642003</v>
      </c>
      <c r="J2" s="72">
        <v>619419</v>
      </c>
      <c r="K2" s="72">
        <v>708820</v>
      </c>
      <c r="L2" s="72">
        <v>657527</v>
      </c>
      <c r="M2" s="72">
        <v>678585</v>
      </c>
      <c r="N2" s="72">
        <v>736180</v>
      </c>
      <c r="O2" s="72">
        <v>702337</v>
      </c>
      <c r="P2" s="72">
        <v>735244</v>
      </c>
      <c r="Q2" s="71">
        <f>SUM(E2:P2)</f>
        <v>8111934</v>
      </c>
      <c r="R2" s="73"/>
    </row>
    <row r="3" spans="1:18" x14ac:dyDescent="0.2">
      <c r="A3" s="68" t="s">
        <v>18</v>
      </c>
      <c r="B3" s="74" t="s">
        <v>67</v>
      </c>
      <c r="C3" s="75" t="s">
        <v>68</v>
      </c>
      <c r="D3" s="71">
        <f>'2016 pax'!Q3</f>
        <v>253100</v>
      </c>
      <c r="E3" s="72">
        <v>18200</v>
      </c>
      <c r="F3" s="72">
        <v>18000</v>
      </c>
      <c r="G3" s="72">
        <v>23800</v>
      </c>
      <c r="H3" s="72">
        <v>23000</v>
      </c>
      <c r="I3" s="72">
        <v>22800</v>
      </c>
      <c r="J3" s="72">
        <v>20300</v>
      </c>
      <c r="K3" s="72">
        <v>23700</v>
      </c>
      <c r="L3" s="72">
        <v>23400</v>
      </c>
      <c r="M3" s="72">
        <v>22900</v>
      </c>
      <c r="N3" s="72">
        <v>23100</v>
      </c>
      <c r="O3" s="72">
        <v>23100</v>
      </c>
      <c r="P3" s="72">
        <v>22400</v>
      </c>
      <c r="Q3" s="71">
        <f t="shared" ref="Q3:Q67" si="0">SUM(E3:P3)</f>
        <v>264700</v>
      </c>
    </row>
    <row r="4" spans="1:18" x14ac:dyDescent="0.2">
      <c r="A4" s="68" t="s">
        <v>18</v>
      </c>
      <c r="B4" s="68" t="s">
        <v>21</v>
      </c>
      <c r="C4" s="70" t="s">
        <v>22</v>
      </c>
      <c r="D4" s="71">
        <f>'2016 pax'!Q4</f>
        <v>612174</v>
      </c>
      <c r="E4" s="72">
        <v>43990</v>
      </c>
      <c r="F4" s="72">
        <v>41130</v>
      </c>
      <c r="G4" s="72">
        <v>51969</v>
      </c>
      <c r="H4" s="72">
        <v>51915</v>
      </c>
      <c r="I4" s="72">
        <v>49198</v>
      </c>
      <c r="J4" s="72">
        <v>49761</v>
      </c>
      <c r="K4" s="72">
        <v>60269</v>
      </c>
      <c r="L4" s="72">
        <v>57954</v>
      </c>
      <c r="M4" s="72">
        <v>54335</v>
      </c>
      <c r="N4" s="72">
        <v>57338</v>
      </c>
      <c r="O4" s="72">
        <v>54558</v>
      </c>
      <c r="P4" s="72">
        <v>46076</v>
      </c>
      <c r="Q4" s="71">
        <f t="shared" si="0"/>
        <v>618493</v>
      </c>
    </row>
    <row r="5" spans="1:18" x14ac:dyDescent="0.2">
      <c r="A5" s="68" t="s">
        <v>18</v>
      </c>
      <c r="B5" s="74" t="s">
        <v>101</v>
      </c>
      <c r="C5" s="75" t="s">
        <v>102</v>
      </c>
      <c r="D5" s="71">
        <f>'2016 pax'!Q5</f>
        <v>129400</v>
      </c>
      <c r="E5" s="72">
        <v>9200</v>
      </c>
      <c r="F5" s="72">
        <v>9300</v>
      </c>
      <c r="G5" s="72">
        <v>11300</v>
      </c>
      <c r="H5" s="72">
        <v>11400</v>
      </c>
      <c r="I5" s="72">
        <v>11500</v>
      </c>
      <c r="J5" s="72">
        <v>11400</v>
      </c>
      <c r="K5" s="72">
        <v>11000</v>
      </c>
      <c r="L5" s="72">
        <v>11400</v>
      </c>
      <c r="M5" s="72">
        <v>10900</v>
      </c>
      <c r="N5" s="72">
        <v>12500</v>
      </c>
      <c r="O5" s="72">
        <v>12400</v>
      </c>
      <c r="P5" s="72">
        <v>10600</v>
      </c>
      <c r="Q5" s="71">
        <f t="shared" si="0"/>
        <v>132900</v>
      </c>
    </row>
    <row r="6" spans="1:18" x14ac:dyDescent="0.2">
      <c r="A6" s="68" t="s">
        <v>18</v>
      </c>
      <c r="B6" s="68" t="s">
        <v>65</v>
      </c>
      <c r="C6" s="70" t="s">
        <v>106</v>
      </c>
      <c r="D6" s="71">
        <f>'2016 pax'!Q6</f>
        <v>359400</v>
      </c>
      <c r="E6" s="72">
        <v>27500</v>
      </c>
      <c r="F6" s="72">
        <v>27300</v>
      </c>
      <c r="G6" s="72">
        <v>32800</v>
      </c>
      <c r="H6" s="72">
        <v>30600</v>
      </c>
      <c r="I6" s="72">
        <v>27400</v>
      </c>
      <c r="J6" s="72">
        <v>27000</v>
      </c>
      <c r="K6" s="72">
        <v>32400</v>
      </c>
      <c r="L6" s="72">
        <v>34300</v>
      </c>
      <c r="M6" s="72">
        <v>31400</v>
      </c>
      <c r="N6" s="72">
        <v>34700</v>
      </c>
      <c r="O6" s="72">
        <v>32100</v>
      </c>
      <c r="P6" s="72">
        <v>28500</v>
      </c>
      <c r="Q6" s="71">
        <f t="shared" si="0"/>
        <v>366000</v>
      </c>
    </row>
    <row r="7" spans="1:18" x14ac:dyDescent="0.2">
      <c r="A7" s="68" t="s">
        <v>18</v>
      </c>
      <c r="B7" s="68" t="s">
        <v>61</v>
      </c>
      <c r="C7" s="70" t="s">
        <v>105</v>
      </c>
      <c r="D7" s="71">
        <f>'2016 pax'!Q7</f>
        <v>480700</v>
      </c>
      <c r="E7" s="72">
        <v>51901</v>
      </c>
      <c r="F7" s="72">
        <v>36897</v>
      </c>
      <c r="G7" s="72">
        <v>41070</v>
      </c>
      <c r="H7" s="72">
        <v>48490</v>
      </c>
      <c r="I7" s="72">
        <v>34202</v>
      </c>
      <c r="J7" s="72">
        <v>33759</v>
      </c>
      <c r="K7" s="72">
        <v>41496</v>
      </c>
      <c r="L7" s="72">
        <v>33847</v>
      </c>
      <c r="M7" s="72">
        <v>43990</v>
      </c>
      <c r="N7" s="72">
        <v>49595</v>
      </c>
      <c r="O7" s="72">
        <v>43054</v>
      </c>
      <c r="P7" s="72">
        <v>51278</v>
      </c>
      <c r="Q7" s="71">
        <f t="shared" si="0"/>
        <v>509579</v>
      </c>
    </row>
    <row r="8" spans="1:18" x14ac:dyDescent="0.2">
      <c r="A8" s="68" t="s">
        <v>18</v>
      </c>
      <c r="B8" s="68" t="s">
        <v>23</v>
      </c>
      <c r="C8" s="70" t="s">
        <v>24</v>
      </c>
      <c r="D8" s="71">
        <f>'2016 pax'!Q8</f>
        <v>22497766</v>
      </c>
      <c r="E8" s="72">
        <v>1902999</v>
      </c>
      <c r="F8" s="72">
        <v>1622991</v>
      </c>
      <c r="G8" s="72">
        <v>1845706</v>
      </c>
      <c r="H8" s="72">
        <v>1879113</v>
      </c>
      <c r="I8" s="72">
        <v>1800561</v>
      </c>
      <c r="J8" s="72">
        <v>1844272</v>
      </c>
      <c r="K8" s="72">
        <v>2073055</v>
      </c>
      <c r="L8" s="72">
        <v>1951472</v>
      </c>
      <c r="M8" s="72">
        <v>1988622</v>
      </c>
      <c r="N8" s="72">
        <v>2049057</v>
      </c>
      <c r="O8" s="72">
        <v>1938366</v>
      </c>
      <c r="P8" s="72">
        <v>2053053</v>
      </c>
      <c r="Q8" s="71">
        <f t="shared" si="0"/>
        <v>22949267</v>
      </c>
    </row>
    <row r="9" spans="1:18" x14ac:dyDescent="0.2">
      <c r="A9" s="68" t="s">
        <v>18</v>
      </c>
      <c r="B9" s="68" t="s">
        <v>428</v>
      </c>
      <c r="C9" s="70" t="s">
        <v>429</v>
      </c>
      <c r="D9" s="71">
        <f>'2016 pax'!Q9</f>
        <v>120700</v>
      </c>
      <c r="E9" s="72">
        <v>11500</v>
      </c>
      <c r="F9" s="72">
        <v>9900</v>
      </c>
      <c r="G9" s="72">
        <v>12400</v>
      </c>
      <c r="H9" s="72">
        <v>12200</v>
      </c>
      <c r="I9" s="72">
        <v>11500</v>
      </c>
      <c r="J9" s="72">
        <v>12600</v>
      </c>
      <c r="K9" s="72">
        <v>14400</v>
      </c>
      <c r="L9" s="72">
        <v>13200</v>
      </c>
      <c r="M9" s="72">
        <v>14800</v>
      </c>
      <c r="N9" s="72">
        <v>14400</v>
      </c>
      <c r="O9" s="72">
        <v>11900</v>
      </c>
      <c r="P9" s="72">
        <v>13100</v>
      </c>
      <c r="Q9" s="71">
        <f t="shared" si="0"/>
        <v>151900</v>
      </c>
    </row>
    <row r="10" spans="1:18" x14ac:dyDescent="0.2">
      <c r="A10" s="68" t="s">
        <v>18</v>
      </c>
      <c r="B10" s="68" t="s">
        <v>62</v>
      </c>
      <c r="C10" s="70" t="s">
        <v>109</v>
      </c>
      <c r="D10" s="71">
        <f>'2016 pax'!Q10</f>
        <v>374800</v>
      </c>
      <c r="E10" s="72">
        <v>18200</v>
      </c>
      <c r="F10" s="72">
        <v>16500</v>
      </c>
      <c r="G10" s="72">
        <v>22000</v>
      </c>
      <c r="H10" s="72">
        <v>28400</v>
      </c>
      <c r="I10" s="72">
        <v>32900</v>
      </c>
      <c r="J10" s="72">
        <v>39900</v>
      </c>
      <c r="K10" s="72">
        <v>45900</v>
      </c>
      <c r="L10" s="72">
        <v>44600</v>
      </c>
      <c r="M10" s="72">
        <v>39800</v>
      </c>
      <c r="N10" s="72">
        <v>39300</v>
      </c>
      <c r="O10" s="72">
        <v>29700</v>
      </c>
      <c r="P10" s="72">
        <v>28700</v>
      </c>
      <c r="Q10" s="71">
        <f t="shared" si="0"/>
        <v>385900</v>
      </c>
    </row>
    <row r="11" spans="1:18" x14ac:dyDescent="0.2">
      <c r="A11" s="68" t="s">
        <v>18</v>
      </c>
      <c r="B11" s="74" t="s">
        <v>93</v>
      </c>
      <c r="C11" s="75" t="s">
        <v>94</v>
      </c>
      <c r="D11" s="71">
        <f>'2016 pax'!Q11</f>
        <v>173000</v>
      </c>
      <c r="E11" s="72">
        <v>14100</v>
      </c>
      <c r="F11" s="72">
        <v>12600</v>
      </c>
      <c r="G11" s="72">
        <v>14100</v>
      </c>
      <c r="H11" s="72">
        <v>14200</v>
      </c>
      <c r="I11" s="72">
        <v>15100</v>
      </c>
      <c r="J11" s="72">
        <v>14500</v>
      </c>
      <c r="K11" s="72">
        <v>15400</v>
      </c>
      <c r="L11" s="72">
        <v>16400</v>
      </c>
      <c r="M11" s="72">
        <v>14800</v>
      </c>
      <c r="N11" s="72">
        <v>14900</v>
      </c>
      <c r="O11" s="72">
        <v>13900</v>
      </c>
      <c r="P11" s="72">
        <v>14000</v>
      </c>
      <c r="Q11" s="71">
        <f t="shared" si="0"/>
        <v>174000</v>
      </c>
    </row>
    <row r="12" spans="1:18" x14ac:dyDescent="0.2">
      <c r="A12" s="68" t="s">
        <v>18</v>
      </c>
      <c r="B12" s="68" t="s">
        <v>25</v>
      </c>
      <c r="C12" s="70" t="s">
        <v>26</v>
      </c>
      <c r="D12" s="71">
        <f>'2016 pax'!Q12</f>
        <v>4847792</v>
      </c>
      <c r="E12" s="72">
        <v>430720</v>
      </c>
      <c r="F12" s="72">
        <v>328445</v>
      </c>
      <c r="G12" s="72">
        <v>375275</v>
      </c>
      <c r="H12" s="72">
        <v>414663</v>
      </c>
      <c r="I12" s="72">
        <v>357237</v>
      </c>
      <c r="J12" s="72">
        <v>381470</v>
      </c>
      <c r="K12" s="72">
        <v>479916</v>
      </c>
      <c r="L12" s="72">
        <v>454876</v>
      </c>
      <c r="M12" s="72">
        <v>431187</v>
      </c>
      <c r="N12" s="72">
        <v>453569</v>
      </c>
      <c r="O12" s="72">
        <v>402420</v>
      </c>
      <c r="P12" s="72">
        <v>430706</v>
      </c>
      <c r="Q12" s="71">
        <f t="shared" si="0"/>
        <v>4940484</v>
      </c>
    </row>
    <row r="13" spans="1:18" x14ac:dyDescent="0.2">
      <c r="A13" s="68" t="s">
        <v>18</v>
      </c>
      <c r="B13" s="68" t="s">
        <v>27</v>
      </c>
      <c r="C13" s="70" t="s">
        <v>28</v>
      </c>
      <c r="D13" s="71">
        <f>'2016 pax'!Q13</f>
        <v>2893153</v>
      </c>
      <c r="E13" s="72">
        <v>199794</v>
      </c>
      <c r="F13" s="72">
        <v>231358</v>
      </c>
      <c r="G13" s="72">
        <v>280161</v>
      </c>
      <c r="H13" s="72">
        <v>244767</v>
      </c>
      <c r="I13" s="72">
        <v>264070</v>
      </c>
      <c r="J13" s="72">
        <v>258743</v>
      </c>
      <c r="K13" s="72">
        <v>265874</v>
      </c>
      <c r="L13" s="72">
        <v>268937</v>
      </c>
      <c r="M13" s="72">
        <v>274704</v>
      </c>
      <c r="N13" s="72">
        <v>279566</v>
      </c>
      <c r="O13" s="72">
        <v>283501</v>
      </c>
      <c r="P13" s="72">
        <v>254300</v>
      </c>
      <c r="Q13" s="71">
        <f t="shared" si="0"/>
        <v>3105775</v>
      </c>
    </row>
    <row r="14" spans="1:18" x14ac:dyDescent="0.2">
      <c r="A14" s="68" t="s">
        <v>18</v>
      </c>
      <c r="B14" s="68" t="s">
        <v>63</v>
      </c>
      <c r="C14" s="70" t="s">
        <v>108</v>
      </c>
      <c r="D14" s="71">
        <f>'2016 pax'!Q14</f>
        <v>395200</v>
      </c>
      <c r="E14" s="72">
        <v>33100</v>
      </c>
      <c r="F14" s="72">
        <v>30300</v>
      </c>
      <c r="G14" s="72">
        <v>35200</v>
      </c>
      <c r="H14" s="72">
        <v>33700</v>
      </c>
      <c r="I14" s="72">
        <v>33700</v>
      </c>
      <c r="J14" s="72">
        <v>33200</v>
      </c>
      <c r="K14" s="72">
        <v>34100</v>
      </c>
      <c r="L14" s="72">
        <v>33000</v>
      </c>
      <c r="M14" s="72">
        <v>36100</v>
      </c>
      <c r="N14" s="72">
        <v>37900</v>
      </c>
      <c r="O14" s="72">
        <v>38900</v>
      </c>
      <c r="P14" s="72">
        <v>35100</v>
      </c>
      <c r="Q14" s="71">
        <f t="shared" si="0"/>
        <v>414300</v>
      </c>
    </row>
    <row r="15" spans="1:18" x14ac:dyDescent="0.2">
      <c r="A15" s="68" t="s">
        <v>18</v>
      </c>
      <c r="B15" s="68" t="s">
        <v>29</v>
      </c>
      <c r="C15" s="70" t="s">
        <v>30</v>
      </c>
      <c r="D15" s="71">
        <f>'2016 pax'!Q15</f>
        <v>2075263</v>
      </c>
      <c r="E15" s="72">
        <v>161982</v>
      </c>
      <c r="F15" s="72">
        <v>125529</v>
      </c>
      <c r="G15" s="72">
        <v>149879</v>
      </c>
      <c r="H15" s="72">
        <v>168608</v>
      </c>
      <c r="I15" s="72">
        <v>168030</v>
      </c>
      <c r="J15" s="72">
        <v>196335</v>
      </c>
      <c r="K15" s="72">
        <v>222099</v>
      </c>
      <c r="L15" s="72">
        <v>206127</v>
      </c>
      <c r="M15" s="72">
        <v>182125</v>
      </c>
      <c r="N15" s="72">
        <v>180997</v>
      </c>
      <c r="O15" s="72">
        <v>155365</v>
      </c>
      <c r="P15" s="72">
        <v>159886</v>
      </c>
      <c r="Q15" s="71">
        <f t="shared" si="0"/>
        <v>2076962</v>
      </c>
    </row>
    <row r="16" spans="1:18" x14ac:dyDescent="0.2">
      <c r="A16" s="68" t="s">
        <v>18</v>
      </c>
      <c r="B16" s="74" t="s">
        <v>97</v>
      </c>
      <c r="C16" s="75" t="s">
        <v>98</v>
      </c>
      <c r="D16" s="71">
        <f>'2016 pax'!Q16</f>
        <v>148000</v>
      </c>
      <c r="E16" s="72">
        <v>11500</v>
      </c>
      <c r="F16" s="72">
        <v>11500</v>
      </c>
      <c r="G16" s="72">
        <v>13100</v>
      </c>
      <c r="H16" s="72">
        <v>12700</v>
      </c>
      <c r="I16" s="72">
        <v>12200</v>
      </c>
      <c r="J16" s="72">
        <v>10900</v>
      </c>
      <c r="K16" s="72">
        <v>12600</v>
      </c>
      <c r="L16" s="72">
        <v>12200</v>
      </c>
      <c r="M16" s="72">
        <v>11700</v>
      </c>
      <c r="N16" s="72">
        <v>14200</v>
      </c>
      <c r="O16" s="72">
        <v>12700</v>
      </c>
      <c r="P16" s="72">
        <v>12300</v>
      </c>
      <c r="Q16" s="71">
        <f t="shared" si="0"/>
        <v>147600</v>
      </c>
    </row>
    <row r="17" spans="1:17" x14ac:dyDescent="0.2">
      <c r="A17" s="68" t="s">
        <v>18</v>
      </c>
      <c r="B17" s="74" t="s">
        <v>83</v>
      </c>
      <c r="C17" s="75" t="s">
        <v>84</v>
      </c>
      <c r="D17" s="71">
        <f>'2016 pax'!Q17</f>
        <v>204600</v>
      </c>
      <c r="E17" s="72">
        <v>15400</v>
      </c>
      <c r="F17" s="72">
        <v>17100</v>
      </c>
      <c r="G17" s="72">
        <v>21000</v>
      </c>
      <c r="H17" s="72">
        <v>18700</v>
      </c>
      <c r="I17" s="72">
        <v>20800</v>
      </c>
      <c r="J17" s="72">
        <v>17500</v>
      </c>
      <c r="K17" s="72">
        <v>19300</v>
      </c>
      <c r="L17" s="72">
        <v>20900</v>
      </c>
      <c r="M17" s="72">
        <v>20500</v>
      </c>
      <c r="N17" s="72">
        <v>21300</v>
      </c>
      <c r="O17" s="72">
        <v>20700</v>
      </c>
      <c r="P17" s="72">
        <v>18000</v>
      </c>
      <c r="Q17" s="71">
        <f t="shared" si="0"/>
        <v>231200</v>
      </c>
    </row>
    <row r="18" spans="1:17" x14ac:dyDescent="0.2">
      <c r="A18" s="68" t="s">
        <v>18</v>
      </c>
      <c r="B18" s="74" t="s">
        <v>69</v>
      </c>
      <c r="C18" s="75" t="s">
        <v>70</v>
      </c>
      <c r="D18" s="71">
        <f>'2016 pax'!Q18</f>
        <v>199800</v>
      </c>
      <c r="E18" s="72">
        <v>14800</v>
      </c>
      <c r="F18" s="72">
        <v>14600</v>
      </c>
      <c r="G18" s="72">
        <v>17500</v>
      </c>
      <c r="H18" s="72">
        <v>15800</v>
      </c>
      <c r="I18" s="72">
        <v>16800</v>
      </c>
      <c r="J18" s="72">
        <v>16500</v>
      </c>
      <c r="K18" s="72">
        <v>18100</v>
      </c>
      <c r="L18" s="72">
        <v>17200</v>
      </c>
      <c r="M18" s="72">
        <v>16800</v>
      </c>
      <c r="N18" s="72">
        <v>18000</v>
      </c>
      <c r="O18" s="72">
        <v>17000</v>
      </c>
      <c r="P18" s="72">
        <v>14700</v>
      </c>
      <c r="Q18" s="71">
        <f t="shared" si="0"/>
        <v>197800</v>
      </c>
    </row>
    <row r="19" spans="1:17" x14ac:dyDescent="0.2">
      <c r="A19" s="68" t="s">
        <v>18</v>
      </c>
      <c r="B19" s="74" t="s">
        <v>99</v>
      </c>
      <c r="C19" s="75" t="s">
        <v>100</v>
      </c>
      <c r="D19" s="71">
        <f>'2016 pax'!Q19</f>
        <v>117600</v>
      </c>
      <c r="E19" s="72">
        <v>7400</v>
      </c>
      <c r="F19" s="72">
        <v>8600</v>
      </c>
      <c r="G19" s="72">
        <v>10100</v>
      </c>
      <c r="H19" s="72">
        <v>9200</v>
      </c>
      <c r="I19" s="72">
        <v>9500</v>
      </c>
      <c r="J19" s="72">
        <v>9900</v>
      </c>
      <c r="K19" s="72">
        <v>9300</v>
      </c>
      <c r="L19" s="72">
        <v>9900</v>
      </c>
      <c r="M19" s="72">
        <v>9400</v>
      </c>
      <c r="N19" s="72">
        <v>9500</v>
      </c>
      <c r="O19" s="72">
        <v>9300</v>
      </c>
      <c r="P19" s="72">
        <v>8700</v>
      </c>
      <c r="Q19" s="71">
        <f t="shared" si="0"/>
        <v>110800</v>
      </c>
    </row>
    <row r="20" spans="1:17" x14ac:dyDescent="0.2">
      <c r="A20" s="68" t="s">
        <v>18</v>
      </c>
      <c r="B20" s="68" t="s">
        <v>31</v>
      </c>
      <c r="C20" s="70" t="s">
        <v>32</v>
      </c>
      <c r="D20" s="71">
        <f>'2016 pax'!Q20</f>
        <v>331233</v>
      </c>
      <c r="E20" s="72">
        <v>21560</v>
      </c>
      <c r="F20" s="72">
        <v>20900</v>
      </c>
      <c r="G20" s="72">
        <v>23400</v>
      </c>
      <c r="H20" s="72">
        <v>29400</v>
      </c>
      <c r="I20" s="72">
        <v>22900</v>
      </c>
      <c r="J20" s="72">
        <v>22600</v>
      </c>
      <c r="K20" s="72">
        <v>24300</v>
      </c>
      <c r="L20" s="72">
        <v>26600</v>
      </c>
      <c r="M20" s="72">
        <v>23500</v>
      </c>
      <c r="N20" s="72">
        <v>23800</v>
      </c>
      <c r="O20" s="72">
        <v>22500</v>
      </c>
      <c r="P20" s="72">
        <v>21000</v>
      </c>
      <c r="Q20" s="71">
        <f t="shared" si="0"/>
        <v>282460</v>
      </c>
    </row>
    <row r="21" spans="1:17" x14ac:dyDescent="0.2">
      <c r="A21" s="68" t="s">
        <v>18</v>
      </c>
      <c r="B21" s="68" t="s">
        <v>33</v>
      </c>
      <c r="C21" s="70" t="s">
        <v>34</v>
      </c>
      <c r="D21" s="71">
        <f>'2016 pax'!Q21</f>
        <v>6410751</v>
      </c>
      <c r="E21" s="72">
        <v>623165</v>
      </c>
      <c r="F21" s="72">
        <v>466602</v>
      </c>
      <c r="G21" s="72">
        <v>514666</v>
      </c>
      <c r="H21" s="72">
        <v>558120</v>
      </c>
      <c r="I21" s="72">
        <v>475248</v>
      </c>
      <c r="J21" s="72">
        <v>472806</v>
      </c>
      <c r="K21" s="72">
        <v>575233</v>
      </c>
      <c r="L21" s="72">
        <v>515074</v>
      </c>
      <c r="M21" s="72">
        <v>547683</v>
      </c>
      <c r="N21" s="72">
        <v>587141</v>
      </c>
      <c r="O21" s="72">
        <v>538921</v>
      </c>
      <c r="P21" s="72">
        <v>604424</v>
      </c>
      <c r="Q21" s="71">
        <f t="shared" si="0"/>
        <v>6479083</v>
      </c>
    </row>
    <row r="22" spans="1:17" x14ac:dyDescent="0.2">
      <c r="A22" s="68" t="s">
        <v>18</v>
      </c>
      <c r="B22" s="68" t="s">
        <v>59</v>
      </c>
      <c r="C22" s="70" t="s">
        <v>60</v>
      </c>
      <c r="D22" s="71">
        <f>'2016 pax'!Q22</f>
        <v>555200</v>
      </c>
      <c r="E22" s="72">
        <v>55677</v>
      </c>
      <c r="F22" s="72">
        <v>40408</v>
      </c>
      <c r="G22" s="72">
        <v>36175</v>
      </c>
      <c r="H22" s="72">
        <v>16791</v>
      </c>
      <c r="I22" s="72">
        <v>25294</v>
      </c>
      <c r="J22" s="72">
        <v>24141</v>
      </c>
      <c r="K22" s="72">
        <v>35035</v>
      </c>
      <c r="L22" s="72">
        <v>34834</v>
      </c>
      <c r="M22" s="72">
        <v>38462</v>
      </c>
      <c r="N22" s="72">
        <v>40154</v>
      </c>
      <c r="O22" s="72">
        <v>37350</v>
      </c>
      <c r="P22" s="72">
        <v>39230</v>
      </c>
      <c r="Q22" s="71">
        <f t="shared" si="0"/>
        <v>423551</v>
      </c>
    </row>
    <row r="23" spans="1:17" x14ac:dyDescent="0.2">
      <c r="A23" s="68" t="s">
        <v>18</v>
      </c>
      <c r="B23" s="74" t="s">
        <v>89</v>
      </c>
      <c r="C23" s="75" t="s">
        <v>90</v>
      </c>
      <c r="D23" s="71">
        <f>'2016 pax'!Q23</f>
        <v>170300</v>
      </c>
      <c r="E23" s="72">
        <v>15900</v>
      </c>
      <c r="F23" s="72">
        <v>11700</v>
      </c>
      <c r="G23" s="72">
        <v>13500</v>
      </c>
      <c r="H23" s="72">
        <v>14300</v>
      </c>
      <c r="I23" s="72">
        <v>13600</v>
      </c>
      <c r="J23" s="72">
        <v>13300</v>
      </c>
      <c r="K23" s="72">
        <v>16000</v>
      </c>
      <c r="L23" s="72">
        <v>14800</v>
      </c>
      <c r="M23" s="72">
        <v>15600</v>
      </c>
      <c r="N23" s="72">
        <v>15900</v>
      </c>
      <c r="O23" s="72">
        <v>13800</v>
      </c>
      <c r="P23" s="72">
        <v>15400</v>
      </c>
      <c r="Q23" s="71">
        <f t="shared" si="0"/>
        <v>173800</v>
      </c>
    </row>
    <row r="24" spans="1:17" x14ac:dyDescent="0.2">
      <c r="A24" s="68" t="s">
        <v>18</v>
      </c>
      <c r="B24" s="68" t="s">
        <v>35</v>
      </c>
      <c r="C24" s="70" t="s">
        <v>36</v>
      </c>
      <c r="D24" s="71">
        <f>'2016 pax'!Q24</f>
        <v>2378137</v>
      </c>
      <c r="E24" s="72">
        <v>250267</v>
      </c>
      <c r="F24" s="72">
        <v>205384</v>
      </c>
      <c r="G24" s="72">
        <v>219238</v>
      </c>
      <c r="H24" s="72">
        <v>214518</v>
      </c>
      <c r="I24" s="72">
        <v>180575</v>
      </c>
      <c r="J24" s="72">
        <v>180309</v>
      </c>
      <c r="K24" s="72">
        <v>201627</v>
      </c>
      <c r="L24" s="72">
        <v>175246</v>
      </c>
      <c r="M24" s="72">
        <v>189460</v>
      </c>
      <c r="N24" s="72">
        <v>217102</v>
      </c>
      <c r="O24" s="72">
        <v>221112</v>
      </c>
      <c r="P24" s="72">
        <v>255505</v>
      </c>
      <c r="Q24" s="71">
        <f t="shared" si="0"/>
        <v>2510343</v>
      </c>
    </row>
    <row r="25" spans="1:17" x14ac:dyDescent="0.2">
      <c r="A25" s="68" t="s">
        <v>18</v>
      </c>
      <c r="B25" s="74" t="s">
        <v>79</v>
      </c>
      <c r="C25" s="75" t="s">
        <v>80</v>
      </c>
      <c r="D25" s="71">
        <f>'2016 pax'!Q25</f>
        <v>240200</v>
      </c>
      <c r="E25" s="72">
        <v>17100</v>
      </c>
      <c r="F25" s="72">
        <v>18400</v>
      </c>
      <c r="G25" s="72">
        <v>22500</v>
      </c>
      <c r="H25" s="72">
        <v>19000</v>
      </c>
      <c r="I25" s="72">
        <v>22300</v>
      </c>
      <c r="J25" s="72">
        <v>20800</v>
      </c>
      <c r="K25" s="72">
        <v>20600</v>
      </c>
      <c r="L25" s="72">
        <v>24900</v>
      </c>
      <c r="M25" s="72">
        <v>21700</v>
      </c>
      <c r="N25" s="72">
        <v>22200</v>
      </c>
      <c r="O25" s="72">
        <v>22700</v>
      </c>
      <c r="P25" s="72">
        <v>19900</v>
      </c>
      <c r="Q25" s="71">
        <f t="shared" si="0"/>
        <v>252100</v>
      </c>
    </row>
    <row r="26" spans="1:17" x14ac:dyDescent="0.2">
      <c r="A26" s="68" t="s">
        <v>18</v>
      </c>
      <c r="B26" s="68" t="s">
        <v>37</v>
      </c>
      <c r="C26" s="70" t="s">
        <v>38</v>
      </c>
      <c r="D26" s="71">
        <f>'2016 pax'!Q26</f>
        <v>494894</v>
      </c>
      <c r="E26" s="72">
        <v>34832</v>
      </c>
      <c r="F26" s="72">
        <v>33327</v>
      </c>
      <c r="G26" s="72">
        <v>38957</v>
      </c>
      <c r="H26" s="72">
        <v>35587</v>
      </c>
      <c r="I26" s="72">
        <v>39687</v>
      </c>
      <c r="J26" s="72">
        <v>38363</v>
      </c>
      <c r="K26" s="72">
        <v>36530</v>
      </c>
      <c r="L26" s="72">
        <v>37596</v>
      </c>
      <c r="M26" s="72">
        <v>35285</v>
      </c>
      <c r="N26" s="72">
        <v>38147</v>
      </c>
      <c r="O26" s="72">
        <v>37531</v>
      </c>
      <c r="P26" s="72">
        <v>33205</v>
      </c>
      <c r="Q26" s="71">
        <f t="shared" si="0"/>
        <v>439047</v>
      </c>
    </row>
    <row r="27" spans="1:17" x14ac:dyDescent="0.2">
      <c r="A27" s="68" t="s">
        <v>18</v>
      </c>
      <c r="B27" s="74" t="s">
        <v>103</v>
      </c>
      <c r="C27" s="75" t="s">
        <v>104</v>
      </c>
      <c r="D27" s="71">
        <f>'2016 pax'!Q27</f>
        <v>107600</v>
      </c>
      <c r="E27" s="72">
        <v>6300</v>
      </c>
      <c r="F27" s="72">
        <v>5400</v>
      </c>
      <c r="G27" s="72">
        <v>7300</v>
      </c>
      <c r="H27" s="72">
        <v>8800</v>
      </c>
      <c r="I27" s="72">
        <v>10400</v>
      </c>
      <c r="J27" s="72">
        <v>11100</v>
      </c>
      <c r="K27" s="72">
        <v>12000</v>
      </c>
      <c r="L27" s="72">
        <v>11100</v>
      </c>
      <c r="M27" s="72">
        <v>9800</v>
      </c>
      <c r="N27" s="72">
        <v>9100</v>
      </c>
      <c r="O27" s="72">
        <v>6900</v>
      </c>
      <c r="P27" s="72">
        <v>6600</v>
      </c>
      <c r="Q27" s="71">
        <f t="shared" si="0"/>
        <v>104800</v>
      </c>
    </row>
    <row r="28" spans="1:17" x14ac:dyDescent="0.2">
      <c r="A28" s="68" t="s">
        <v>18</v>
      </c>
      <c r="B28" s="68" t="s">
        <v>39</v>
      </c>
      <c r="C28" s="70" t="s">
        <v>40</v>
      </c>
      <c r="D28" s="71">
        <f>'2016 pax'!Q28</f>
        <v>1331025</v>
      </c>
      <c r="E28" s="72">
        <v>143186</v>
      </c>
      <c r="F28" s="72">
        <v>114286</v>
      </c>
      <c r="G28" s="72">
        <v>120601</v>
      </c>
      <c r="H28" s="72">
        <v>118988</v>
      </c>
      <c r="I28" s="72">
        <v>94302</v>
      </c>
      <c r="J28" s="72">
        <v>87920</v>
      </c>
      <c r="K28" s="72">
        <v>104995</v>
      </c>
      <c r="L28" s="72">
        <v>90076</v>
      </c>
      <c r="M28" s="72">
        <v>98643</v>
      </c>
      <c r="N28" s="72">
        <v>110802</v>
      </c>
      <c r="O28" s="72">
        <v>117211</v>
      </c>
      <c r="P28" s="72">
        <v>140212</v>
      </c>
      <c r="Q28" s="71">
        <f t="shared" si="0"/>
        <v>1341222</v>
      </c>
    </row>
    <row r="29" spans="1:17" x14ac:dyDescent="0.2">
      <c r="A29" s="68" t="s">
        <v>18</v>
      </c>
      <c r="B29" s="68" t="s">
        <v>41</v>
      </c>
      <c r="C29" s="70" t="s">
        <v>42</v>
      </c>
      <c r="D29" s="71">
        <f>'2016 pax'!Q29</f>
        <v>767653</v>
      </c>
      <c r="E29" s="72">
        <v>55899</v>
      </c>
      <c r="F29" s="72">
        <v>54192</v>
      </c>
      <c r="G29" s="72">
        <v>56272</v>
      </c>
      <c r="H29" s="72">
        <v>65238</v>
      </c>
      <c r="I29" s="72">
        <v>64671</v>
      </c>
      <c r="J29" s="72">
        <v>64241</v>
      </c>
      <c r="K29" s="72">
        <v>66903</v>
      </c>
      <c r="L29" s="72">
        <v>65317</v>
      </c>
      <c r="M29" s="72">
        <v>70075</v>
      </c>
      <c r="N29" s="72">
        <v>69940</v>
      </c>
      <c r="O29" s="72">
        <v>64685</v>
      </c>
      <c r="P29" s="72">
        <v>65570</v>
      </c>
      <c r="Q29" s="71">
        <f t="shared" si="0"/>
        <v>763003</v>
      </c>
    </row>
    <row r="30" spans="1:17" x14ac:dyDescent="0.2">
      <c r="A30" s="68" t="s">
        <v>18</v>
      </c>
      <c r="B30" s="68" t="s">
        <v>43</v>
      </c>
      <c r="C30" s="70" t="s">
        <v>44</v>
      </c>
      <c r="D30" s="71">
        <f>'2016 pax'!Q30</f>
        <v>34373344</v>
      </c>
      <c r="E30" s="72">
        <v>3108187</v>
      </c>
      <c r="F30" s="72">
        <v>2640167</v>
      </c>
      <c r="G30" s="72">
        <v>2922567</v>
      </c>
      <c r="H30" s="72">
        <v>2932916</v>
      </c>
      <c r="I30" s="72">
        <v>2716526</v>
      </c>
      <c r="J30" s="72">
        <v>2761888</v>
      </c>
      <c r="K30" s="72">
        <v>3137542</v>
      </c>
      <c r="L30" s="72">
        <v>2899739</v>
      </c>
      <c r="M30" s="72">
        <v>2976505</v>
      </c>
      <c r="N30" s="72">
        <v>3173437</v>
      </c>
      <c r="O30" s="72">
        <v>3072598</v>
      </c>
      <c r="P30" s="72">
        <v>3217306</v>
      </c>
      <c r="Q30" s="71">
        <f t="shared" si="0"/>
        <v>35559378</v>
      </c>
    </row>
    <row r="31" spans="1:17" x14ac:dyDescent="0.2">
      <c r="A31" s="68" t="s">
        <v>18</v>
      </c>
      <c r="B31" s="74" t="s">
        <v>71</v>
      </c>
      <c r="C31" s="75" t="s">
        <v>72</v>
      </c>
      <c r="D31" s="71">
        <f>'2016 pax'!Q31</f>
        <v>246600</v>
      </c>
      <c r="E31" s="72">
        <v>18200</v>
      </c>
      <c r="F31" s="72">
        <v>18700</v>
      </c>
      <c r="G31" s="72">
        <v>23100</v>
      </c>
      <c r="H31" s="72">
        <v>20900</v>
      </c>
      <c r="I31" s="72">
        <v>22100</v>
      </c>
      <c r="J31" s="72">
        <v>20300</v>
      </c>
      <c r="K31" s="72">
        <v>21700</v>
      </c>
      <c r="L31" s="72">
        <v>22100</v>
      </c>
      <c r="M31" s="72">
        <v>21300</v>
      </c>
      <c r="N31" s="72">
        <v>23500</v>
      </c>
      <c r="O31" s="72">
        <v>22300</v>
      </c>
      <c r="P31" s="72">
        <v>21300</v>
      </c>
      <c r="Q31" s="71">
        <f t="shared" si="0"/>
        <v>255500</v>
      </c>
    </row>
    <row r="32" spans="1:17" x14ac:dyDescent="0.2">
      <c r="A32" s="68" t="s">
        <v>18</v>
      </c>
      <c r="B32" s="74" t="s">
        <v>91</v>
      </c>
      <c r="C32" s="75" t="s">
        <v>92</v>
      </c>
      <c r="D32" s="71">
        <f>'2016 pax'!Q32</f>
        <v>117700</v>
      </c>
      <c r="E32" s="72">
        <v>9000</v>
      </c>
      <c r="F32" s="72">
        <v>9600</v>
      </c>
      <c r="G32" s="72">
        <v>11100</v>
      </c>
      <c r="H32" s="72">
        <v>9000</v>
      </c>
      <c r="I32" s="72">
        <v>11200</v>
      </c>
      <c r="J32" s="72">
        <v>10400</v>
      </c>
      <c r="K32" s="72">
        <v>10600</v>
      </c>
      <c r="L32" s="72">
        <v>11200</v>
      </c>
      <c r="M32" s="72">
        <v>8700</v>
      </c>
      <c r="N32" s="72">
        <v>8900</v>
      </c>
      <c r="O32" s="72">
        <v>9000</v>
      </c>
      <c r="P32" s="72">
        <v>7000</v>
      </c>
      <c r="Q32" s="71">
        <f t="shared" si="0"/>
        <v>115700</v>
      </c>
    </row>
    <row r="33" spans="1:17" x14ac:dyDescent="0.2">
      <c r="A33" s="68" t="s">
        <v>18</v>
      </c>
      <c r="B33" s="74" t="s">
        <v>75</v>
      </c>
      <c r="C33" s="75" t="s">
        <v>76</v>
      </c>
      <c r="D33" s="71">
        <f>'2016 pax'!Q33</f>
        <v>188400</v>
      </c>
      <c r="E33" s="72">
        <v>13700</v>
      </c>
      <c r="F33" s="72">
        <v>13900</v>
      </c>
      <c r="G33" s="72">
        <v>16600</v>
      </c>
      <c r="H33" s="72">
        <v>15100</v>
      </c>
      <c r="I33" s="72">
        <v>17800</v>
      </c>
      <c r="J33" s="72">
        <v>17700</v>
      </c>
      <c r="K33" s="72">
        <v>17800</v>
      </c>
      <c r="L33" s="72">
        <v>19400</v>
      </c>
      <c r="M33" s="72">
        <v>17700</v>
      </c>
      <c r="N33" s="72">
        <v>18000</v>
      </c>
      <c r="O33" s="72">
        <v>17900</v>
      </c>
      <c r="P33" s="72">
        <v>15100</v>
      </c>
      <c r="Q33" s="71">
        <f t="shared" si="0"/>
        <v>200700</v>
      </c>
    </row>
    <row r="34" spans="1:17" x14ac:dyDescent="0.2">
      <c r="A34" s="68" t="s">
        <v>18</v>
      </c>
      <c r="B34" s="68" t="s">
        <v>64</v>
      </c>
      <c r="C34" s="70" t="s">
        <v>107</v>
      </c>
      <c r="D34" s="71">
        <f>'2016 pax'!Q34</f>
        <v>309500</v>
      </c>
      <c r="E34" s="72">
        <v>19800</v>
      </c>
      <c r="F34" s="72">
        <v>22700</v>
      </c>
      <c r="G34" s="72">
        <v>24400</v>
      </c>
      <c r="H34" s="72">
        <v>21800</v>
      </c>
      <c r="I34" s="72">
        <v>25300</v>
      </c>
      <c r="J34" s="72">
        <v>24600</v>
      </c>
      <c r="K34" s="72">
        <v>23700</v>
      </c>
      <c r="L34" s="72">
        <v>25000</v>
      </c>
      <c r="M34" s="72">
        <v>23600</v>
      </c>
      <c r="N34" s="72">
        <v>25800</v>
      </c>
      <c r="O34" s="72">
        <v>26000</v>
      </c>
      <c r="P34" s="72">
        <v>21500</v>
      </c>
      <c r="Q34" s="71">
        <f t="shared" si="0"/>
        <v>284200</v>
      </c>
    </row>
    <row r="35" spans="1:17" x14ac:dyDescent="0.2">
      <c r="A35" s="68" t="s">
        <v>18</v>
      </c>
      <c r="B35" s="74" t="s">
        <v>87</v>
      </c>
      <c r="C35" s="75" t="s">
        <v>88</v>
      </c>
      <c r="D35" s="71">
        <f>'2016 pax'!Q35</f>
        <v>164400</v>
      </c>
      <c r="E35" s="72">
        <v>12200</v>
      </c>
      <c r="F35" s="72">
        <v>13200</v>
      </c>
      <c r="G35" s="72">
        <v>14900</v>
      </c>
      <c r="H35" s="72">
        <v>14100</v>
      </c>
      <c r="I35" s="72">
        <v>14800</v>
      </c>
      <c r="J35" s="72">
        <v>14100</v>
      </c>
      <c r="K35" s="72">
        <v>14300</v>
      </c>
      <c r="L35" s="72">
        <v>14800</v>
      </c>
      <c r="M35" s="72">
        <v>13600</v>
      </c>
      <c r="N35" s="72">
        <v>14600</v>
      </c>
      <c r="O35" s="72">
        <v>14500</v>
      </c>
      <c r="P35" s="72">
        <v>12200</v>
      </c>
      <c r="Q35" s="71">
        <f t="shared" si="0"/>
        <v>167300</v>
      </c>
    </row>
    <row r="36" spans="1:17" x14ac:dyDescent="0.2">
      <c r="A36" s="68" t="s">
        <v>18</v>
      </c>
      <c r="B36" s="68" t="s">
        <v>46</v>
      </c>
      <c r="C36" s="70" t="s">
        <v>45</v>
      </c>
      <c r="D36" s="71">
        <f>'2016 pax'!Q36</f>
        <v>12506335</v>
      </c>
      <c r="E36" s="72">
        <v>1127293</v>
      </c>
      <c r="F36" s="72">
        <v>897848</v>
      </c>
      <c r="G36" s="72">
        <v>1007158</v>
      </c>
      <c r="H36" s="72">
        <v>1049476</v>
      </c>
      <c r="I36" s="72">
        <v>964995</v>
      </c>
      <c r="J36" s="72">
        <v>972245</v>
      </c>
      <c r="K36" s="72">
        <v>1096856</v>
      </c>
      <c r="L36" s="72">
        <v>1004850</v>
      </c>
      <c r="M36" s="72">
        <v>1039122</v>
      </c>
      <c r="N36" s="72">
        <v>1092532</v>
      </c>
      <c r="O36" s="72">
        <v>1012929</v>
      </c>
      <c r="P36" s="72">
        <v>1116191</v>
      </c>
      <c r="Q36" s="71">
        <f t="shared" si="0"/>
        <v>12381495</v>
      </c>
    </row>
    <row r="37" spans="1:17" x14ac:dyDescent="0.2">
      <c r="A37" s="68" t="s">
        <v>18</v>
      </c>
      <c r="B37" s="68" t="s">
        <v>48</v>
      </c>
      <c r="C37" s="70" t="s">
        <v>47</v>
      </c>
      <c r="D37" s="71">
        <f>'2016 pax'!Q37</f>
        <v>364024</v>
      </c>
      <c r="E37" s="72">
        <v>27912</v>
      </c>
      <c r="F37" s="72">
        <v>27191</v>
      </c>
      <c r="G37" s="72">
        <v>32145</v>
      </c>
      <c r="H37" s="72">
        <v>30859</v>
      </c>
      <c r="I37" s="72">
        <v>32323</v>
      </c>
      <c r="J37" s="72">
        <v>28514</v>
      </c>
      <c r="K37" s="72">
        <v>29998</v>
      </c>
      <c r="L37" s="72">
        <v>31367</v>
      </c>
      <c r="M37" s="72">
        <v>30030</v>
      </c>
      <c r="N37" s="72">
        <v>31850</v>
      </c>
      <c r="O37" s="72">
        <v>30010</v>
      </c>
      <c r="P37" s="72">
        <v>29040</v>
      </c>
      <c r="Q37" s="71">
        <f t="shared" si="0"/>
        <v>361239</v>
      </c>
    </row>
    <row r="38" spans="1:17" x14ac:dyDescent="0.2">
      <c r="A38" s="68" t="s">
        <v>18</v>
      </c>
      <c r="B38" s="74" t="s">
        <v>85</v>
      </c>
      <c r="C38" s="75" t="s">
        <v>86</v>
      </c>
      <c r="D38" s="71">
        <f>'2016 pax'!Q38</f>
        <v>179000</v>
      </c>
      <c r="E38" s="72">
        <v>14000</v>
      </c>
      <c r="F38" s="72">
        <v>13800</v>
      </c>
      <c r="G38" s="72">
        <v>16400</v>
      </c>
      <c r="H38" s="72">
        <v>14500</v>
      </c>
      <c r="I38" s="72">
        <v>14100</v>
      </c>
      <c r="J38" s="72">
        <v>13900</v>
      </c>
      <c r="K38" s="72">
        <v>13600</v>
      </c>
      <c r="L38" s="72">
        <v>13400</v>
      </c>
      <c r="M38" s="72">
        <v>14000</v>
      </c>
      <c r="N38" s="72">
        <v>14300</v>
      </c>
      <c r="O38" s="72">
        <v>14800</v>
      </c>
      <c r="P38" s="72">
        <v>14900</v>
      </c>
      <c r="Q38" s="71">
        <f t="shared" si="0"/>
        <v>171700</v>
      </c>
    </row>
    <row r="39" spans="1:17" x14ac:dyDescent="0.2">
      <c r="A39" s="68" t="s">
        <v>18</v>
      </c>
      <c r="B39" s="74" t="s">
        <v>73</v>
      </c>
      <c r="C39" s="75" t="s">
        <v>74</v>
      </c>
      <c r="D39" s="71">
        <f>'2016 pax'!Q39</f>
        <v>225700</v>
      </c>
      <c r="E39" s="72">
        <v>18200</v>
      </c>
      <c r="F39" s="72">
        <v>16900</v>
      </c>
      <c r="G39" s="72">
        <v>19800</v>
      </c>
      <c r="H39" s="72">
        <v>18500</v>
      </c>
      <c r="I39" s="72">
        <v>19600</v>
      </c>
      <c r="J39" s="72">
        <v>17700</v>
      </c>
      <c r="K39" s="72">
        <v>19700</v>
      </c>
      <c r="L39" s="72">
        <v>20200</v>
      </c>
      <c r="M39" s="72">
        <v>19300</v>
      </c>
      <c r="N39" s="72">
        <v>20100</v>
      </c>
      <c r="O39" s="72">
        <v>19300</v>
      </c>
      <c r="P39" s="72">
        <v>19900</v>
      </c>
      <c r="Q39" s="71">
        <f t="shared" si="0"/>
        <v>229200</v>
      </c>
    </row>
    <row r="40" spans="1:17" x14ac:dyDescent="0.2">
      <c r="A40" s="68" t="s">
        <v>18</v>
      </c>
      <c r="B40" s="74" t="s">
        <v>110</v>
      </c>
      <c r="C40" s="75" t="s">
        <v>66</v>
      </c>
      <c r="D40" s="71">
        <f>'2016 pax'!Q40</f>
        <v>342800</v>
      </c>
      <c r="E40" s="72">
        <v>31600</v>
      </c>
      <c r="F40" s="72">
        <v>24300</v>
      </c>
      <c r="G40" s="72">
        <v>23200</v>
      </c>
      <c r="H40" s="72">
        <v>30600</v>
      </c>
      <c r="I40" s="72">
        <v>30200</v>
      </c>
      <c r="J40" s="72">
        <v>33000</v>
      </c>
      <c r="K40" s="72">
        <v>41000</v>
      </c>
      <c r="L40" s="72">
        <v>39500</v>
      </c>
      <c r="M40" s="72">
        <v>42000</v>
      </c>
      <c r="N40" s="72">
        <v>43600</v>
      </c>
      <c r="O40" s="72">
        <v>41300</v>
      </c>
      <c r="P40" s="72">
        <v>45100</v>
      </c>
      <c r="Q40" s="71">
        <f t="shared" si="0"/>
        <v>425400</v>
      </c>
    </row>
    <row r="41" spans="1:17" x14ac:dyDescent="0.2">
      <c r="A41" s="68" t="s">
        <v>18</v>
      </c>
      <c r="B41" s="68" t="s">
        <v>50</v>
      </c>
      <c r="C41" s="70" t="s">
        <v>49</v>
      </c>
      <c r="D41" s="71">
        <f>'2016 pax'!Q41</f>
        <v>584247</v>
      </c>
      <c r="E41" s="72">
        <v>41830</v>
      </c>
      <c r="F41" s="72">
        <v>41992</v>
      </c>
      <c r="G41" s="72">
        <v>49463</v>
      </c>
      <c r="H41" s="72">
        <v>30107</v>
      </c>
      <c r="I41" s="72">
        <v>48829</v>
      </c>
      <c r="J41" s="72">
        <v>48472</v>
      </c>
      <c r="K41" s="72">
        <v>53060</v>
      </c>
      <c r="L41" s="72">
        <v>4997</v>
      </c>
      <c r="M41" s="72">
        <v>49988</v>
      </c>
      <c r="N41" s="72">
        <v>50884</v>
      </c>
      <c r="O41" s="72">
        <v>46653</v>
      </c>
      <c r="P41" s="72">
        <v>45239</v>
      </c>
      <c r="Q41" s="71">
        <f t="shared" si="0"/>
        <v>511514</v>
      </c>
    </row>
    <row r="42" spans="1:17" x14ac:dyDescent="0.2">
      <c r="A42" s="68" t="s">
        <v>18</v>
      </c>
      <c r="B42" s="74" t="s">
        <v>77</v>
      </c>
      <c r="C42" s="75" t="s">
        <v>78</v>
      </c>
      <c r="D42" s="71">
        <f>'2016 pax'!Q42</f>
        <v>88000</v>
      </c>
      <c r="E42" s="72">
        <v>5300</v>
      </c>
      <c r="F42" s="72">
        <v>6500</v>
      </c>
      <c r="G42" s="72">
        <v>7600</v>
      </c>
      <c r="H42" s="72">
        <v>6500</v>
      </c>
      <c r="I42" s="72">
        <v>7200</v>
      </c>
      <c r="J42" s="72">
        <v>7100</v>
      </c>
      <c r="K42" s="72">
        <v>6900</v>
      </c>
      <c r="L42" s="72">
        <v>7700</v>
      </c>
      <c r="M42" s="72">
        <v>7200</v>
      </c>
      <c r="N42" s="72">
        <v>7500</v>
      </c>
      <c r="O42" s="72">
        <v>8100</v>
      </c>
      <c r="P42" s="72">
        <v>6200</v>
      </c>
      <c r="Q42" s="71">
        <f t="shared" si="0"/>
        <v>83800</v>
      </c>
    </row>
    <row r="43" spans="1:17" x14ac:dyDescent="0.2">
      <c r="A43" s="68" t="s">
        <v>18</v>
      </c>
      <c r="B43" s="68" t="s">
        <v>52</v>
      </c>
      <c r="C43" s="70" t="s">
        <v>51</v>
      </c>
      <c r="D43" s="71">
        <f>'2016 pax'!Q43</f>
        <v>1009983</v>
      </c>
      <c r="E43" s="72">
        <v>103183</v>
      </c>
      <c r="F43" s="72">
        <v>69264</v>
      </c>
      <c r="G43" s="72">
        <v>81035</v>
      </c>
      <c r="H43" s="72">
        <v>100871</v>
      </c>
      <c r="I43" s="72">
        <v>74861</v>
      </c>
      <c r="J43" s="72">
        <v>74819</v>
      </c>
      <c r="K43" s="72">
        <v>103853</v>
      </c>
      <c r="L43" s="72">
        <v>88767</v>
      </c>
      <c r="M43" s="72">
        <v>104443</v>
      </c>
      <c r="N43" s="72">
        <v>114185</v>
      </c>
      <c r="O43" s="72">
        <v>101006</v>
      </c>
      <c r="P43" s="72">
        <v>110397</v>
      </c>
      <c r="Q43" s="71">
        <f t="shared" si="0"/>
        <v>1126684</v>
      </c>
    </row>
    <row r="44" spans="1:17" x14ac:dyDescent="0.2">
      <c r="A44" s="68" t="s">
        <v>18</v>
      </c>
      <c r="B44" s="68" t="s">
        <v>54</v>
      </c>
      <c r="C44" s="70" t="s">
        <v>53</v>
      </c>
      <c r="D44" s="71">
        <f>'2016 pax'!Q44</f>
        <v>41996431</v>
      </c>
      <c r="E44" s="72">
        <v>3815496</v>
      </c>
      <c r="F44" s="72">
        <v>3283913</v>
      </c>
      <c r="G44" s="72">
        <v>3574611</v>
      </c>
      <c r="H44" s="72">
        <v>3589165</v>
      </c>
      <c r="I44" s="72">
        <v>3337694</v>
      </c>
      <c r="J44" s="72">
        <v>3360019</v>
      </c>
      <c r="K44" s="72">
        <v>3791267</v>
      </c>
      <c r="L44" s="72">
        <v>3536884</v>
      </c>
      <c r="M44" s="72">
        <v>3597194</v>
      </c>
      <c r="N44" s="72">
        <v>3789485</v>
      </c>
      <c r="O44" s="72">
        <v>3722359</v>
      </c>
      <c r="P44" s="72">
        <v>3931830</v>
      </c>
      <c r="Q44" s="71">
        <f t="shared" si="0"/>
        <v>43329917</v>
      </c>
    </row>
    <row r="45" spans="1:17" x14ac:dyDescent="0.2">
      <c r="A45" s="68" t="s">
        <v>18</v>
      </c>
      <c r="B45" s="74" t="s">
        <v>95</v>
      </c>
      <c r="C45" s="75" t="s">
        <v>96</v>
      </c>
      <c r="D45" s="71">
        <f>'2016 pax'!Q45</f>
        <v>177300</v>
      </c>
      <c r="E45" s="72">
        <v>14700</v>
      </c>
      <c r="F45" s="72">
        <v>13900</v>
      </c>
      <c r="G45" s="72">
        <v>18000</v>
      </c>
      <c r="H45" s="72">
        <v>16900</v>
      </c>
      <c r="I45" s="72">
        <v>17000</v>
      </c>
      <c r="J45" s="72">
        <v>16900</v>
      </c>
      <c r="K45" s="72">
        <v>16600</v>
      </c>
      <c r="L45" s="72">
        <v>17900</v>
      </c>
      <c r="M45" s="72">
        <v>16900</v>
      </c>
      <c r="N45" s="72">
        <v>17100</v>
      </c>
      <c r="O45" s="72">
        <v>16300</v>
      </c>
      <c r="P45" s="72">
        <v>15100</v>
      </c>
      <c r="Q45" s="71">
        <f t="shared" si="0"/>
        <v>197300</v>
      </c>
    </row>
    <row r="46" spans="1:17" x14ac:dyDescent="0.2">
      <c r="A46" s="68" t="s">
        <v>18</v>
      </c>
      <c r="B46" s="68" t="s">
        <v>55</v>
      </c>
      <c r="C46" s="70" t="s">
        <v>56</v>
      </c>
      <c r="D46" s="71">
        <f>'2016 pax'!Q46</f>
        <v>1529353</v>
      </c>
      <c r="E46" s="72">
        <v>115027</v>
      </c>
      <c r="F46" s="72">
        <v>100101</v>
      </c>
      <c r="G46" s="72">
        <v>118356</v>
      </c>
      <c r="H46" s="72">
        <v>131019</v>
      </c>
      <c r="I46" s="72">
        <v>126891</v>
      </c>
      <c r="J46" s="72">
        <v>136910</v>
      </c>
      <c r="K46" s="72">
        <v>155377</v>
      </c>
      <c r="L46" s="72">
        <v>145210</v>
      </c>
      <c r="M46" s="72">
        <v>144481</v>
      </c>
      <c r="N46" s="72">
        <v>144262</v>
      </c>
      <c r="O46" s="72">
        <v>132171</v>
      </c>
      <c r="P46" s="72">
        <v>140220</v>
      </c>
      <c r="Q46" s="71">
        <f t="shared" si="0"/>
        <v>1590025</v>
      </c>
    </row>
    <row r="47" spans="1:17" x14ac:dyDescent="0.2">
      <c r="A47" s="68" t="s">
        <v>18</v>
      </c>
      <c r="B47" s="74" t="s">
        <v>81</v>
      </c>
      <c r="C47" s="75" t="s">
        <v>82</v>
      </c>
      <c r="D47" s="71">
        <f>'2016 pax'!Q47</f>
        <v>214900</v>
      </c>
      <c r="E47" s="72">
        <v>13200</v>
      </c>
      <c r="F47" s="72">
        <v>16200</v>
      </c>
      <c r="G47" s="72">
        <v>20200</v>
      </c>
      <c r="H47" s="72">
        <v>18200</v>
      </c>
      <c r="I47" s="72">
        <v>20100</v>
      </c>
      <c r="J47" s="72">
        <v>17500</v>
      </c>
      <c r="K47" s="72">
        <v>17700</v>
      </c>
      <c r="L47" s="72">
        <v>19300</v>
      </c>
      <c r="M47" s="72">
        <v>19200</v>
      </c>
      <c r="N47" s="72">
        <v>20600</v>
      </c>
      <c r="O47" s="72">
        <v>20700</v>
      </c>
      <c r="P47" s="72">
        <v>17700</v>
      </c>
      <c r="Q47" s="71">
        <f t="shared" si="0"/>
        <v>220600</v>
      </c>
    </row>
    <row r="48" spans="1:17" x14ac:dyDescent="0.2">
      <c r="A48" s="68" t="s">
        <v>18</v>
      </c>
      <c r="B48" s="68" t="s">
        <v>57</v>
      </c>
      <c r="C48" s="70" t="s">
        <v>58</v>
      </c>
      <c r="D48" s="71">
        <f>'2016 pax'!Q48</f>
        <v>1179118</v>
      </c>
      <c r="E48" s="72">
        <v>108376</v>
      </c>
      <c r="F48" s="72">
        <v>89924</v>
      </c>
      <c r="G48" s="72">
        <v>104459</v>
      </c>
      <c r="H48" s="72">
        <v>108573</v>
      </c>
      <c r="I48" s="72">
        <v>100066</v>
      </c>
      <c r="J48" s="72">
        <v>95732</v>
      </c>
      <c r="K48" s="72">
        <v>108616</v>
      </c>
      <c r="L48" s="72">
        <v>99173</v>
      </c>
      <c r="M48" s="72">
        <v>112100</v>
      </c>
      <c r="N48" s="72">
        <v>118400</v>
      </c>
      <c r="O48" s="72">
        <v>113700</v>
      </c>
      <c r="P48" s="72">
        <v>114300</v>
      </c>
      <c r="Q48" s="71">
        <f t="shared" si="0"/>
        <v>1273419</v>
      </c>
    </row>
    <row r="49" spans="1:18" x14ac:dyDescent="0.2">
      <c r="A49" s="77" t="s">
        <v>218</v>
      </c>
      <c r="B49" s="77"/>
      <c r="C49" s="78"/>
      <c r="D49" s="71">
        <f>'2016 pax'!Q49</f>
        <v>152386024</v>
      </c>
      <c r="E49" s="79">
        <f>SUM(E2:E48)</f>
        <v>13495490</v>
      </c>
      <c r="F49" s="79">
        <f t="shared" ref="E49:P49" si="1">SUM(F2:F48)</f>
        <v>11445309</v>
      </c>
      <c r="G49" s="79">
        <f t="shared" si="1"/>
        <v>12787257</v>
      </c>
      <c r="H49" s="79">
        <f t="shared" si="1"/>
        <v>12922235</v>
      </c>
      <c r="I49" s="79">
        <f t="shared" si="1"/>
        <v>12080063</v>
      </c>
      <c r="J49" s="79">
        <f t="shared" si="1"/>
        <v>12204838</v>
      </c>
      <c r="K49" s="79">
        <f t="shared" si="1"/>
        <v>13861121</v>
      </c>
      <c r="L49" s="79">
        <f t="shared" si="1"/>
        <v>12884270</v>
      </c>
      <c r="M49" s="79">
        <f t="shared" si="1"/>
        <v>13190219</v>
      </c>
      <c r="N49" s="79">
        <f t="shared" si="1"/>
        <v>13909423</v>
      </c>
      <c r="O49" s="79">
        <f t="shared" si="1"/>
        <v>13325637</v>
      </c>
      <c r="P49" s="79">
        <f t="shared" si="1"/>
        <v>14038212</v>
      </c>
      <c r="Q49" s="79">
        <f>SUM(Q2:Q48)</f>
        <v>156144074</v>
      </c>
    </row>
    <row r="50" spans="1:18" x14ac:dyDescent="0.2">
      <c r="A50" s="68" t="s">
        <v>114</v>
      </c>
      <c r="B50" s="68" t="s">
        <v>114</v>
      </c>
      <c r="C50" s="70" t="s">
        <v>115</v>
      </c>
      <c r="D50" s="71">
        <f>'2016 pax'!Q50</f>
        <v>8766151</v>
      </c>
      <c r="E50" s="80">
        <v>766796</v>
      </c>
      <c r="F50" s="80">
        <v>675611</v>
      </c>
      <c r="G50" s="72">
        <v>718214</v>
      </c>
      <c r="H50" s="72">
        <v>794760</v>
      </c>
      <c r="I50" s="72">
        <v>702028</v>
      </c>
      <c r="J50" s="72">
        <v>579511</v>
      </c>
      <c r="K50" s="72">
        <v>767804</v>
      </c>
      <c r="L50" s="72">
        <v>815335</v>
      </c>
      <c r="M50" s="72">
        <v>718191</v>
      </c>
      <c r="N50" s="72">
        <v>594121</v>
      </c>
      <c r="O50" s="72">
        <v>653337</v>
      </c>
      <c r="P50" s="72">
        <v>691623</v>
      </c>
      <c r="Q50" s="71">
        <f t="shared" si="0"/>
        <v>8477331</v>
      </c>
      <c r="R50" s="81"/>
    </row>
    <row r="51" spans="1:18" x14ac:dyDescent="0.2">
      <c r="A51" s="68" t="s">
        <v>357</v>
      </c>
      <c r="B51" s="68" t="s">
        <v>358</v>
      </c>
      <c r="C51" s="70" t="s">
        <v>359</v>
      </c>
      <c r="D51" s="71">
        <f>'2016 pax'!Q51</f>
        <v>3388553</v>
      </c>
      <c r="E51" s="80">
        <v>344861</v>
      </c>
      <c r="F51" s="80">
        <v>327577</v>
      </c>
      <c r="G51" s="72">
        <v>341586</v>
      </c>
      <c r="H51" s="72"/>
      <c r="I51" s="72"/>
      <c r="J51" s="72"/>
      <c r="K51" s="72"/>
      <c r="L51" s="72"/>
      <c r="M51" s="72"/>
      <c r="N51" s="72"/>
      <c r="O51" s="72"/>
      <c r="P51" s="72"/>
      <c r="Q51" s="71">
        <f t="shared" si="0"/>
        <v>1014024</v>
      </c>
      <c r="R51" s="81"/>
    </row>
    <row r="52" spans="1:18" x14ac:dyDescent="0.2">
      <c r="A52" s="68" t="s">
        <v>357</v>
      </c>
      <c r="B52" s="68" t="s">
        <v>360</v>
      </c>
      <c r="C52" s="70" t="s">
        <v>361</v>
      </c>
      <c r="D52" s="71">
        <f>'2016 pax'!Q52</f>
        <v>3478300</v>
      </c>
      <c r="E52" s="80">
        <v>455192</v>
      </c>
      <c r="F52" s="80">
        <v>421381</v>
      </c>
      <c r="G52" s="72">
        <v>379106</v>
      </c>
      <c r="H52" s="72"/>
      <c r="I52" s="72"/>
      <c r="J52" s="72"/>
      <c r="K52" s="72"/>
      <c r="L52" s="72"/>
      <c r="M52" s="72"/>
      <c r="N52" s="72"/>
      <c r="O52" s="72"/>
      <c r="P52" s="72"/>
      <c r="Q52" s="71">
        <f t="shared" si="0"/>
        <v>1255679</v>
      </c>
      <c r="R52" s="81"/>
    </row>
    <row r="53" spans="1:18" x14ac:dyDescent="0.2">
      <c r="A53" s="68" t="s">
        <v>357</v>
      </c>
      <c r="B53" s="68" t="s">
        <v>374</v>
      </c>
      <c r="C53" s="70" t="s">
        <v>373</v>
      </c>
      <c r="D53" s="71">
        <f>'2016 pax'!Q53</f>
        <v>156887</v>
      </c>
      <c r="E53" s="80">
        <v>33039</v>
      </c>
      <c r="F53" s="80">
        <v>30629</v>
      </c>
      <c r="G53" s="72">
        <v>26485</v>
      </c>
      <c r="H53" s="72"/>
      <c r="I53" s="72"/>
      <c r="J53" s="72"/>
      <c r="K53" s="72"/>
      <c r="L53" s="72"/>
      <c r="M53" s="72"/>
      <c r="N53" s="72"/>
      <c r="O53" s="72"/>
      <c r="P53" s="72"/>
      <c r="Q53" s="71">
        <f t="shared" si="0"/>
        <v>90153</v>
      </c>
      <c r="R53" s="81"/>
    </row>
    <row r="54" spans="1:18" x14ac:dyDescent="0.2">
      <c r="A54" s="68" t="s">
        <v>120</v>
      </c>
      <c r="B54" s="68" t="s">
        <v>215</v>
      </c>
      <c r="C54" s="70" t="s">
        <v>216</v>
      </c>
      <c r="D54" s="71">
        <f>'2016 pax'!Q54</f>
        <v>94411000</v>
      </c>
      <c r="E54" s="80">
        <v>8180000</v>
      </c>
      <c r="F54" s="80">
        <v>7659000</v>
      </c>
      <c r="G54" s="72">
        <v>8130000</v>
      </c>
      <c r="H54" s="72">
        <v>7199000</v>
      </c>
      <c r="I54" s="72">
        <v>7818000</v>
      </c>
      <c r="J54" s="72">
        <v>7638000</v>
      </c>
      <c r="K54" s="72">
        <v>7969000</v>
      </c>
      <c r="L54" s="72">
        <v>8255000</v>
      </c>
      <c r="M54" s="72">
        <v>8266000</v>
      </c>
      <c r="N54" s="72">
        <v>8445000</v>
      </c>
      <c r="O54" s="72">
        <v>8102000</v>
      </c>
      <c r="P54" s="72">
        <v>8119000</v>
      </c>
      <c r="Q54" s="71">
        <f t="shared" si="0"/>
        <v>95780000</v>
      </c>
      <c r="R54" s="81"/>
    </row>
    <row r="55" spans="1:18" x14ac:dyDescent="0.2">
      <c r="A55" s="68" t="s">
        <v>120</v>
      </c>
      <c r="B55" s="68" t="s">
        <v>306</v>
      </c>
      <c r="C55" s="70" t="s">
        <v>121</v>
      </c>
      <c r="D55" s="71">
        <f>'2016 pax'!Q55</f>
        <v>36996728</v>
      </c>
      <c r="E55" s="80">
        <v>3310411</v>
      </c>
      <c r="F55" s="80">
        <v>3209589</v>
      </c>
      <c r="G55" s="72">
        <v>3315898</v>
      </c>
      <c r="H55" s="72">
        <v>3397192</v>
      </c>
      <c r="I55" s="72">
        <v>3440273</v>
      </c>
      <c r="J55" s="72">
        <v>3387036</v>
      </c>
      <c r="K55" s="72">
        <v>3665965</v>
      </c>
      <c r="L55" s="72">
        <v>3816958</v>
      </c>
      <c r="M55" s="72">
        <v>3634042</v>
      </c>
      <c r="N55" s="72">
        <v>3721475</v>
      </c>
      <c r="O55" s="72">
        <v>3420258</v>
      </c>
      <c r="P55" s="72">
        <v>3537507</v>
      </c>
      <c r="Q55" s="71">
        <f t="shared" si="0"/>
        <v>41856604</v>
      </c>
      <c r="R55" s="81"/>
    </row>
    <row r="56" spans="1:18" x14ac:dyDescent="0.2">
      <c r="A56" s="82"/>
      <c r="B56" s="82"/>
      <c r="C56" s="83"/>
      <c r="D56" s="71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</row>
    <row r="57" spans="1:18" x14ac:dyDescent="0.2">
      <c r="A57" s="85" t="s">
        <v>313</v>
      </c>
      <c r="B57" s="85" t="s">
        <v>326</v>
      </c>
      <c r="C57" s="86" t="s">
        <v>325</v>
      </c>
      <c r="D57" s="71">
        <v>0</v>
      </c>
      <c r="E57" s="72"/>
      <c r="F57" s="72">
        <v>131611</v>
      </c>
      <c r="G57" s="72">
        <v>129316</v>
      </c>
      <c r="H57" s="72"/>
      <c r="I57" s="72"/>
      <c r="J57" s="72"/>
      <c r="K57" s="72"/>
      <c r="L57" s="72"/>
      <c r="M57" s="72"/>
      <c r="N57" s="72"/>
      <c r="O57" s="72"/>
      <c r="P57" s="72"/>
      <c r="Q57" s="71">
        <f t="shared" si="0"/>
        <v>260927</v>
      </c>
      <c r="R57" s="81"/>
    </row>
    <row r="58" spans="1:18" x14ac:dyDescent="0.2">
      <c r="A58" s="85" t="s">
        <v>313</v>
      </c>
      <c r="B58" s="85" t="s">
        <v>323</v>
      </c>
      <c r="C58" s="86" t="s">
        <v>324</v>
      </c>
      <c r="D58" s="71">
        <v>0</v>
      </c>
      <c r="E58" s="72"/>
      <c r="F58" s="72">
        <v>60609</v>
      </c>
      <c r="G58" s="72">
        <v>50713</v>
      </c>
      <c r="H58" s="72"/>
      <c r="I58" s="72"/>
      <c r="J58" s="72"/>
      <c r="K58" s="72"/>
      <c r="L58" s="72"/>
      <c r="M58" s="72"/>
      <c r="N58" s="72"/>
      <c r="O58" s="72"/>
      <c r="P58" s="72"/>
      <c r="Q58" s="71">
        <f t="shared" si="0"/>
        <v>111322</v>
      </c>
      <c r="R58" s="81"/>
    </row>
    <row r="59" spans="1:18" x14ac:dyDescent="0.2">
      <c r="A59" s="85" t="s">
        <v>313</v>
      </c>
      <c r="B59" s="85" t="s">
        <v>327</v>
      </c>
      <c r="C59" s="86" t="s">
        <v>328</v>
      </c>
      <c r="D59" s="71">
        <v>0</v>
      </c>
      <c r="E59" s="72"/>
      <c r="F59" s="72">
        <v>20953</v>
      </c>
      <c r="G59" s="72">
        <v>21723</v>
      </c>
      <c r="H59" s="72"/>
      <c r="I59" s="72"/>
      <c r="J59" s="72"/>
      <c r="K59" s="72"/>
      <c r="L59" s="72"/>
      <c r="M59" s="72"/>
      <c r="N59" s="72"/>
      <c r="O59" s="72"/>
      <c r="P59" s="72"/>
      <c r="Q59" s="71">
        <f t="shared" si="0"/>
        <v>42676</v>
      </c>
      <c r="R59" s="81"/>
    </row>
    <row r="60" spans="1:18" x14ac:dyDescent="0.2">
      <c r="A60" s="85" t="s">
        <v>313</v>
      </c>
      <c r="B60" s="85" t="s">
        <v>314</v>
      </c>
      <c r="C60" s="86" t="s">
        <v>315</v>
      </c>
      <c r="D60" s="71">
        <v>0</v>
      </c>
      <c r="E60" s="72"/>
      <c r="F60" s="72">
        <v>892718</v>
      </c>
      <c r="G60" s="72">
        <v>883454</v>
      </c>
      <c r="H60" s="72"/>
      <c r="I60" s="72"/>
      <c r="J60" s="72"/>
      <c r="K60" s="72"/>
      <c r="L60" s="72"/>
      <c r="M60" s="72"/>
      <c r="N60" s="72"/>
      <c r="O60" s="72"/>
      <c r="P60" s="72"/>
      <c r="Q60" s="71">
        <f t="shared" si="0"/>
        <v>1776172</v>
      </c>
      <c r="R60" s="81"/>
    </row>
    <row r="61" spans="1:18" x14ac:dyDescent="0.2">
      <c r="A61" s="85" t="s">
        <v>313</v>
      </c>
      <c r="B61" s="85" t="s">
        <v>319</v>
      </c>
      <c r="C61" s="86" t="s">
        <v>320</v>
      </c>
      <c r="D61" s="71">
        <v>0</v>
      </c>
      <c r="E61" s="72"/>
      <c r="F61" s="72">
        <v>287428</v>
      </c>
      <c r="G61" s="72">
        <v>352719</v>
      </c>
      <c r="H61" s="72"/>
      <c r="I61" s="72"/>
      <c r="J61" s="72"/>
      <c r="K61" s="72"/>
      <c r="L61" s="72"/>
      <c r="M61" s="72"/>
      <c r="N61" s="72"/>
      <c r="O61" s="72"/>
      <c r="P61" s="72"/>
      <c r="Q61" s="71">
        <f t="shared" si="0"/>
        <v>640147</v>
      </c>
      <c r="R61" s="81"/>
    </row>
    <row r="62" spans="1:18" x14ac:dyDescent="0.2">
      <c r="A62" s="85" t="s">
        <v>313</v>
      </c>
      <c r="B62" s="85" t="s">
        <v>321</v>
      </c>
      <c r="C62" s="86" t="s">
        <v>322</v>
      </c>
      <c r="D62" s="71">
        <v>0</v>
      </c>
      <c r="E62" s="72"/>
      <c r="F62" s="72">
        <v>63488</v>
      </c>
      <c r="G62" s="72">
        <v>58003</v>
      </c>
      <c r="H62" s="72"/>
      <c r="I62" s="72"/>
      <c r="J62" s="72"/>
      <c r="K62" s="72"/>
      <c r="L62" s="72"/>
      <c r="M62" s="72"/>
      <c r="N62" s="72"/>
      <c r="O62" s="72"/>
      <c r="P62" s="72"/>
      <c r="Q62" s="71">
        <f t="shared" si="0"/>
        <v>121491</v>
      </c>
      <c r="R62" s="81"/>
    </row>
    <row r="63" spans="1:18" x14ac:dyDescent="0.2">
      <c r="A63" s="85" t="s">
        <v>313</v>
      </c>
      <c r="B63" s="85" t="s">
        <v>329</v>
      </c>
      <c r="C63" s="86" t="s">
        <v>331</v>
      </c>
      <c r="D63" s="71">
        <v>0</v>
      </c>
      <c r="E63" s="72"/>
      <c r="F63" s="72">
        <v>48682</v>
      </c>
      <c r="G63" s="72">
        <v>61372</v>
      </c>
      <c r="H63" s="72"/>
      <c r="I63" s="72"/>
      <c r="J63" s="72"/>
      <c r="K63" s="72"/>
      <c r="L63" s="72"/>
      <c r="M63" s="72"/>
      <c r="N63" s="72"/>
      <c r="O63" s="72"/>
      <c r="P63" s="72"/>
      <c r="Q63" s="71">
        <f t="shared" si="0"/>
        <v>110054</v>
      </c>
      <c r="R63" s="81"/>
    </row>
    <row r="64" spans="1:18" x14ac:dyDescent="0.2">
      <c r="A64" s="85" t="s">
        <v>313</v>
      </c>
      <c r="B64" s="85" t="s">
        <v>317</v>
      </c>
      <c r="C64" s="86" t="s">
        <v>318</v>
      </c>
      <c r="D64" s="71">
        <v>0</v>
      </c>
      <c r="E64" s="72"/>
      <c r="F64" s="72">
        <v>185141</v>
      </c>
      <c r="G64" s="72">
        <v>218646</v>
      </c>
      <c r="H64" s="72"/>
      <c r="I64" s="72"/>
      <c r="J64" s="72"/>
      <c r="K64" s="72"/>
      <c r="L64" s="72"/>
      <c r="M64" s="72"/>
      <c r="N64" s="72"/>
      <c r="O64" s="72"/>
      <c r="P64" s="72"/>
      <c r="Q64" s="71">
        <f t="shared" si="0"/>
        <v>403787</v>
      </c>
      <c r="R64" s="81"/>
    </row>
    <row r="65" spans="1:18" x14ac:dyDescent="0.2">
      <c r="A65" s="85" t="s">
        <v>313</v>
      </c>
      <c r="B65" s="85" t="s">
        <v>330</v>
      </c>
      <c r="C65" s="86" t="s">
        <v>332</v>
      </c>
      <c r="D65" s="71">
        <v>0</v>
      </c>
      <c r="E65" s="72"/>
      <c r="F65" s="72">
        <v>32635</v>
      </c>
      <c r="G65" s="72">
        <v>34145</v>
      </c>
      <c r="H65" s="72"/>
      <c r="I65" s="72"/>
      <c r="J65" s="72"/>
      <c r="K65" s="72"/>
      <c r="L65" s="72"/>
      <c r="M65" s="72"/>
      <c r="N65" s="72"/>
      <c r="O65" s="72"/>
      <c r="P65" s="72"/>
      <c r="Q65" s="71">
        <f t="shared" si="0"/>
        <v>66780</v>
      </c>
      <c r="R65" s="81"/>
    </row>
    <row r="66" spans="1:18" x14ac:dyDescent="0.2">
      <c r="A66" s="77" t="s">
        <v>316</v>
      </c>
      <c r="B66" s="77"/>
      <c r="C66" s="78"/>
      <c r="D66" s="71">
        <v>0</v>
      </c>
      <c r="E66" s="71">
        <f t="shared" ref="E66:P66" si="2">SUM(E57:E65)</f>
        <v>0</v>
      </c>
      <c r="F66" s="71">
        <f t="shared" si="2"/>
        <v>1723265</v>
      </c>
      <c r="G66" s="71">
        <f t="shared" si="2"/>
        <v>1810091</v>
      </c>
      <c r="H66" s="71">
        <f t="shared" si="2"/>
        <v>0</v>
      </c>
      <c r="I66" s="71">
        <f t="shared" si="2"/>
        <v>0</v>
      </c>
      <c r="J66" s="71">
        <f t="shared" si="2"/>
        <v>0</v>
      </c>
      <c r="K66" s="71">
        <f t="shared" si="2"/>
        <v>0</v>
      </c>
      <c r="L66" s="71">
        <f t="shared" si="2"/>
        <v>0</v>
      </c>
      <c r="M66" s="71">
        <f t="shared" si="2"/>
        <v>0</v>
      </c>
      <c r="N66" s="71">
        <f t="shared" si="2"/>
        <v>0</v>
      </c>
      <c r="O66" s="71">
        <f t="shared" si="2"/>
        <v>0</v>
      </c>
      <c r="P66" s="71">
        <f t="shared" si="2"/>
        <v>0</v>
      </c>
      <c r="Q66" s="71">
        <f t="shared" si="0"/>
        <v>3533356</v>
      </c>
      <c r="R66" s="81"/>
    </row>
    <row r="67" spans="1:18" x14ac:dyDescent="0.2">
      <c r="A67" s="68" t="s">
        <v>221</v>
      </c>
      <c r="B67" s="68" t="s">
        <v>221</v>
      </c>
      <c r="C67" s="70" t="s">
        <v>222</v>
      </c>
      <c r="D67" s="71">
        <f>'2016 pax'!Q67</f>
        <v>70508000</v>
      </c>
      <c r="E67" s="80">
        <v>6208000</v>
      </c>
      <c r="F67" s="80">
        <v>5518000</v>
      </c>
      <c r="G67" s="72">
        <v>5887000</v>
      </c>
      <c r="H67" s="72">
        <v>6269000</v>
      </c>
      <c r="I67" s="72">
        <v>5978000</v>
      </c>
      <c r="J67" s="72">
        <v>5907000</v>
      </c>
      <c r="K67" s="72">
        <v>6517000</v>
      </c>
      <c r="L67" s="72">
        <v>6510000</v>
      </c>
      <c r="M67" s="72">
        <v>5607000</v>
      </c>
      <c r="N67" s="72">
        <v>6159000</v>
      </c>
      <c r="O67" s="72">
        <v>5939000</v>
      </c>
      <c r="P67" s="72">
        <v>6422000</v>
      </c>
      <c r="Q67" s="71">
        <f t="shared" si="0"/>
        <v>72921000</v>
      </c>
      <c r="R67" s="81"/>
    </row>
    <row r="68" spans="1:18" x14ac:dyDescent="0.2">
      <c r="A68" s="82"/>
      <c r="B68" s="82"/>
      <c r="C68" s="83"/>
      <c r="D68" s="71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</row>
    <row r="69" spans="1:18" x14ac:dyDescent="0.2">
      <c r="A69" s="68" t="s">
        <v>122</v>
      </c>
      <c r="B69" s="68" t="s">
        <v>187</v>
      </c>
      <c r="C69" s="70" t="s">
        <v>188</v>
      </c>
      <c r="D69" s="71">
        <f>'2016 pax'!Q69</f>
        <v>1131612</v>
      </c>
      <c r="E69" s="72">
        <v>111539</v>
      </c>
      <c r="F69" s="72">
        <v>92584</v>
      </c>
      <c r="G69" s="72">
        <v>99970</v>
      </c>
      <c r="H69" s="72">
        <v>102567</v>
      </c>
      <c r="I69" s="72">
        <v>119259</v>
      </c>
      <c r="J69" s="72">
        <v>103408</v>
      </c>
      <c r="K69" s="72">
        <v>108106</v>
      </c>
      <c r="L69" s="72">
        <v>112502</v>
      </c>
      <c r="M69" s="72">
        <v>102326</v>
      </c>
      <c r="N69" s="72">
        <v>116220</v>
      </c>
      <c r="O69" s="72">
        <v>112308</v>
      </c>
      <c r="P69" s="72">
        <v>125352</v>
      </c>
      <c r="Q69" s="71">
        <f t="shared" ref="Q69:Q135" si="3">SUM(E69:P69)</f>
        <v>1306141</v>
      </c>
      <c r="R69" s="81"/>
    </row>
    <row r="70" spans="1:18" x14ac:dyDescent="0.2">
      <c r="A70" s="68" t="s">
        <v>122</v>
      </c>
      <c r="B70" s="68" t="s">
        <v>127</v>
      </c>
      <c r="C70" s="70" t="s">
        <v>128</v>
      </c>
      <c r="D70" s="71">
        <f>'2016 pax'!Q70</f>
        <v>7229268</v>
      </c>
      <c r="E70" s="72">
        <v>709206</v>
      </c>
      <c r="F70" s="72">
        <v>637335</v>
      </c>
      <c r="G70" s="72">
        <v>646935</v>
      </c>
      <c r="H70" s="72">
        <v>680781</v>
      </c>
      <c r="I70" s="72">
        <v>775060</v>
      </c>
      <c r="J70" s="72">
        <v>686179</v>
      </c>
      <c r="K70" s="72">
        <v>654982</v>
      </c>
      <c r="L70" s="72">
        <v>705074</v>
      </c>
      <c r="M70" s="72">
        <v>728954</v>
      </c>
      <c r="N70" s="72">
        <v>811009</v>
      </c>
      <c r="O70" s="72">
        <v>799013</v>
      </c>
      <c r="P70" s="72">
        <v>869605</v>
      </c>
      <c r="Q70" s="71">
        <f t="shared" si="3"/>
        <v>8704133</v>
      </c>
      <c r="R70" s="81"/>
    </row>
    <row r="71" spans="1:18" x14ac:dyDescent="0.2">
      <c r="A71" s="68" t="s">
        <v>122</v>
      </c>
      <c r="B71" s="68" t="s">
        <v>145</v>
      </c>
      <c r="C71" s="70" t="s">
        <v>146</v>
      </c>
      <c r="D71" s="71">
        <f>'2016 pax'!Q71</f>
        <v>1501184</v>
      </c>
      <c r="E71" s="72">
        <v>148769</v>
      </c>
      <c r="F71" s="72">
        <v>136783</v>
      </c>
      <c r="G71" s="72">
        <v>142500</v>
      </c>
      <c r="H71" s="72">
        <v>155650</v>
      </c>
      <c r="I71" s="72">
        <v>158380</v>
      </c>
      <c r="J71" s="72">
        <v>162604</v>
      </c>
      <c r="K71" s="72">
        <v>170783</v>
      </c>
      <c r="L71" s="72">
        <v>172645</v>
      </c>
      <c r="M71" s="72">
        <v>170354</v>
      </c>
      <c r="N71" s="72">
        <v>212002</v>
      </c>
      <c r="O71" s="72">
        <v>213615</v>
      </c>
      <c r="P71" s="72">
        <v>219216</v>
      </c>
      <c r="Q71" s="71">
        <f t="shared" si="3"/>
        <v>2063301</v>
      </c>
      <c r="R71" s="81"/>
    </row>
    <row r="72" spans="1:18" x14ac:dyDescent="0.2">
      <c r="A72" s="68" t="s">
        <v>122</v>
      </c>
      <c r="B72" s="68" t="s">
        <v>197</v>
      </c>
      <c r="C72" s="70" t="s">
        <v>198</v>
      </c>
      <c r="D72" s="71">
        <f>'2016 pax'!Q72</f>
        <v>322155</v>
      </c>
      <c r="E72" s="72">
        <v>28780</v>
      </c>
      <c r="F72" s="72">
        <v>27161</v>
      </c>
      <c r="G72" s="72">
        <v>27827</v>
      </c>
      <c r="H72" s="72">
        <v>25547</v>
      </c>
      <c r="I72" s="72">
        <v>26414</v>
      </c>
      <c r="J72" s="72">
        <v>25232</v>
      </c>
      <c r="K72" s="72">
        <v>29433</v>
      </c>
      <c r="L72" s="72">
        <v>31000</v>
      </c>
      <c r="M72" s="72">
        <v>27517</v>
      </c>
      <c r="N72" s="72">
        <v>27753</v>
      </c>
      <c r="O72" s="72">
        <v>30137</v>
      </c>
      <c r="P72" s="72">
        <v>31037</v>
      </c>
      <c r="Q72" s="71">
        <f t="shared" si="3"/>
        <v>337838</v>
      </c>
      <c r="R72" s="81"/>
    </row>
    <row r="73" spans="1:18" x14ac:dyDescent="0.2">
      <c r="A73" s="68" t="s">
        <v>122</v>
      </c>
      <c r="B73" s="68" t="s">
        <v>173</v>
      </c>
      <c r="C73" s="70" t="s">
        <v>174</v>
      </c>
      <c r="D73" s="71">
        <f>'2016 pax'!Q73</f>
        <v>1357646</v>
      </c>
      <c r="E73" s="72">
        <v>145736</v>
      </c>
      <c r="F73" s="72">
        <v>138244</v>
      </c>
      <c r="G73" s="72">
        <v>180028</v>
      </c>
      <c r="H73" s="72">
        <v>188425</v>
      </c>
      <c r="I73" s="72">
        <v>217913</v>
      </c>
      <c r="J73" s="72">
        <v>201079</v>
      </c>
      <c r="K73" s="72">
        <v>144265</v>
      </c>
      <c r="L73" s="72">
        <v>167541</v>
      </c>
      <c r="M73" s="72">
        <v>166898</v>
      </c>
      <c r="N73" s="72">
        <v>185860</v>
      </c>
      <c r="O73" s="72">
        <v>177624</v>
      </c>
      <c r="P73" s="72">
        <v>205623</v>
      </c>
      <c r="Q73" s="71">
        <f t="shared" si="3"/>
        <v>2119236</v>
      </c>
      <c r="R73" s="81"/>
    </row>
    <row r="74" spans="1:18" x14ac:dyDescent="0.2">
      <c r="A74" s="68" t="s">
        <v>122</v>
      </c>
      <c r="B74" s="68" t="s">
        <v>381</v>
      </c>
      <c r="C74" s="70" t="s">
        <v>383</v>
      </c>
      <c r="D74" s="71">
        <f>'2016 pax'!Q74</f>
        <v>98451</v>
      </c>
      <c r="E74" s="72">
        <v>7399</v>
      </c>
      <c r="F74" s="72">
        <v>8260</v>
      </c>
      <c r="G74" s="72">
        <v>8660</v>
      </c>
      <c r="H74" s="72">
        <v>8581</v>
      </c>
      <c r="I74" s="72">
        <v>8999</v>
      </c>
      <c r="J74" s="72">
        <v>8551</v>
      </c>
      <c r="K74" s="72">
        <v>9107</v>
      </c>
      <c r="L74" s="72">
        <v>9093</v>
      </c>
      <c r="M74" s="72">
        <v>8536</v>
      </c>
      <c r="N74" s="72">
        <v>14374</v>
      </c>
      <c r="O74" s="72">
        <v>14418</v>
      </c>
      <c r="P74" s="72">
        <v>15924</v>
      </c>
      <c r="Q74" s="71">
        <f t="shared" si="3"/>
        <v>121902</v>
      </c>
      <c r="R74" s="81"/>
    </row>
    <row r="75" spans="1:18" x14ac:dyDescent="0.2">
      <c r="A75" s="68" t="s">
        <v>122</v>
      </c>
      <c r="B75" s="68" t="s">
        <v>157</v>
      </c>
      <c r="C75" s="70" t="s">
        <v>158</v>
      </c>
      <c r="D75" s="71">
        <f>'2016 pax'!Q75</f>
        <v>22187841</v>
      </c>
      <c r="E75" s="72">
        <v>2133142</v>
      </c>
      <c r="F75" s="72">
        <v>1769819</v>
      </c>
      <c r="G75" s="72">
        <v>1723787</v>
      </c>
      <c r="H75" s="72">
        <v>1807672</v>
      </c>
      <c r="I75" s="72">
        <v>2186636</v>
      </c>
      <c r="J75" s="72">
        <v>2047780</v>
      </c>
      <c r="K75" s="72">
        <v>2117282</v>
      </c>
      <c r="L75" s="72">
        <v>2144244</v>
      </c>
      <c r="M75" s="72">
        <v>2089935</v>
      </c>
      <c r="N75" s="72">
        <v>2266261</v>
      </c>
      <c r="O75" s="72">
        <v>2260332</v>
      </c>
      <c r="P75" s="72">
        <v>2500382</v>
      </c>
      <c r="Q75" s="71">
        <f t="shared" si="3"/>
        <v>25047272</v>
      </c>
      <c r="R75" s="81"/>
    </row>
    <row r="76" spans="1:18" x14ac:dyDescent="0.2">
      <c r="A76" s="68" t="s">
        <v>122</v>
      </c>
      <c r="B76" s="68" t="s">
        <v>193</v>
      </c>
      <c r="C76" s="70" t="s">
        <v>194</v>
      </c>
      <c r="D76" s="71">
        <f>'2016 pax'!Q76</f>
        <v>696912</v>
      </c>
      <c r="E76" s="72">
        <v>47087</v>
      </c>
      <c r="F76" s="72">
        <v>47232</v>
      </c>
      <c r="G76" s="72">
        <v>51487</v>
      </c>
      <c r="H76" s="72">
        <v>50192</v>
      </c>
      <c r="I76" s="72">
        <v>60188</v>
      </c>
      <c r="J76" s="72">
        <v>56254</v>
      </c>
      <c r="K76" s="72">
        <v>56395</v>
      </c>
      <c r="L76" s="72">
        <v>61264</v>
      </c>
      <c r="M76" s="72">
        <v>56752</v>
      </c>
      <c r="N76" s="72">
        <v>61840</v>
      </c>
      <c r="O76" s="72">
        <v>61538</v>
      </c>
      <c r="P76" s="72">
        <v>64572</v>
      </c>
      <c r="Q76" s="71">
        <f t="shared" si="3"/>
        <v>674801</v>
      </c>
      <c r="R76" s="81"/>
    </row>
    <row r="77" spans="1:18" x14ac:dyDescent="0.2">
      <c r="A77" s="68" t="s">
        <v>122</v>
      </c>
      <c r="B77" s="68" t="s">
        <v>179</v>
      </c>
      <c r="C77" s="70" t="s">
        <v>180</v>
      </c>
      <c r="D77" s="71">
        <f>'2016 pax'!Q77</f>
        <v>2181361</v>
      </c>
      <c r="E77" s="72">
        <v>254772</v>
      </c>
      <c r="F77" s="72">
        <v>211469</v>
      </c>
      <c r="G77" s="72">
        <v>220165</v>
      </c>
      <c r="H77" s="72">
        <v>222878</v>
      </c>
      <c r="I77" s="72">
        <v>253666</v>
      </c>
      <c r="J77" s="72">
        <v>224914</v>
      </c>
      <c r="K77" s="72">
        <v>218650</v>
      </c>
      <c r="L77" s="72">
        <v>245099</v>
      </c>
      <c r="M77" s="72">
        <v>223564</v>
      </c>
      <c r="N77" s="72">
        <v>275845</v>
      </c>
      <c r="O77" s="72">
        <v>289976</v>
      </c>
      <c r="P77" s="72">
        <v>310246</v>
      </c>
      <c r="Q77" s="71">
        <f t="shared" si="3"/>
        <v>2951244</v>
      </c>
      <c r="R77" s="81"/>
    </row>
    <row r="78" spans="1:18" x14ac:dyDescent="0.2">
      <c r="A78" s="68" t="s">
        <v>122</v>
      </c>
      <c r="B78" s="68" t="s">
        <v>379</v>
      </c>
      <c r="C78" s="70" t="s">
        <v>384</v>
      </c>
      <c r="D78" s="71">
        <f>'2016 pax'!Q78</f>
        <v>174390</v>
      </c>
      <c r="E78" s="72">
        <v>18534</v>
      </c>
      <c r="F78" s="72">
        <v>17266</v>
      </c>
      <c r="G78" s="72">
        <v>14803</v>
      </c>
      <c r="H78" s="72">
        <v>5056</v>
      </c>
      <c r="I78" s="72">
        <v>10236</v>
      </c>
      <c r="J78" s="72">
        <v>12583</v>
      </c>
      <c r="K78" s="72">
        <v>13739</v>
      </c>
      <c r="L78" s="72">
        <v>14167</v>
      </c>
      <c r="M78" s="72">
        <v>13868</v>
      </c>
      <c r="N78" s="72">
        <v>15141</v>
      </c>
      <c r="O78" s="72">
        <v>16570</v>
      </c>
      <c r="P78" s="72">
        <v>17635</v>
      </c>
      <c r="Q78" s="71">
        <f t="shared" si="3"/>
        <v>169598</v>
      </c>
      <c r="R78" s="81"/>
    </row>
    <row r="79" spans="1:18" x14ac:dyDescent="0.2">
      <c r="A79" s="68" t="s">
        <v>122</v>
      </c>
      <c r="B79" s="68" t="s">
        <v>171</v>
      </c>
      <c r="C79" s="70" t="s">
        <v>172</v>
      </c>
      <c r="D79" s="71">
        <f>'2016 pax'!Q79</f>
        <v>1683400</v>
      </c>
      <c r="E79" s="72">
        <v>144323</v>
      </c>
      <c r="F79" s="72">
        <v>169708</v>
      </c>
      <c r="G79" s="72">
        <v>203629</v>
      </c>
      <c r="H79" s="72">
        <v>213122</v>
      </c>
      <c r="I79" s="72">
        <v>228832</v>
      </c>
      <c r="J79" s="72">
        <v>216694</v>
      </c>
      <c r="K79" s="72">
        <v>206936</v>
      </c>
      <c r="L79" s="72">
        <v>198781</v>
      </c>
      <c r="M79" s="72">
        <v>191664</v>
      </c>
      <c r="N79" s="72">
        <v>163608</v>
      </c>
      <c r="O79" s="72">
        <v>164884</v>
      </c>
      <c r="P79" s="72">
        <v>152115</v>
      </c>
      <c r="Q79" s="71">
        <f t="shared" si="3"/>
        <v>2254296</v>
      </c>
      <c r="R79" s="81"/>
    </row>
    <row r="80" spans="1:18" x14ac:dyDescent="0.2">
      <c r="A80" s="68" t="s">
        <v>122</v>
      </c>
      <c r="B80" s="68" t="s">
        <v>123</v>
      </c>
      <c r="C80" s="70" t="s">
        <v>124</v>
      </c>
      <c r="D80" s="71">
        <f>'2016 pax'!Q80</f>
        <v>17733375</v>
      </c>
      <c r="E80" s="72">
        <v>1706872</v>
      </c>
      <c r="F80" s="72">
        <v>1440267</v>
      </c>
      <c r="G80" s="72">
        <v>1572260</v>
      </c>
      <c r="H80" s="72">
        <v>1613812</v>
      </c>
      <c r="I80" s="72">
        <v>1773423</v>
      </c>
      <c r="J80" s="72">
        <v>1607826</v>
      </c>
      <c r="K80" s="72">
        <v>1633933</v>
      </c>
      <c r="L80" s="72">
        <v>1584976</v>
      </c>
      <c r="M80" s="72">
        <v>1614785</v>
      </c>
      <c r="N80" s="72">
        <v>1605684</v>
      </c>
      <c r="O80" s="72">
        <v>1630846</v>
      </c>
      <c r="P80" s="72">
        <v>1814754</v>
      </c>
      <c r="Q80" s="71">
        <f t="shared" si="3"/>
        <v>19599438</v>
      </c>
      <c r="R80" s="81"/>
    </row>
    <row r="81" spans="1:18" x14ac:dyDescent="0.2">
      <c r="A81" s="68" t="s">
        <v>122</v>
      </c>
      <c r="B81" s="68" t="s">
        <v>141</v>
      </c>
      <c r="C81" s="70" t="s">
        <v>142</v>
      </c>
      <c r="D81" s="71">
        <f>'2016 pax'!Q81</f>
        <v>1981061</v>
      </c>
      <c r="E81" s="72">
        <v>204566</v>
      </c>
      <c r="F81" s="72">
        <v>170655</v>
      </c>
      <c r="G81" s="72">
        <v>173348</v>
      </c>
      <c r="H81" s="72">
        <v>183970</v>
      </c>
      <c r="I81" s="72">
        <v>205879</v>
      </c>
      <c r="J81" s="72">
        <v>187144</v>
      </c>
      <c r="K81" s="72">
        <v>184979</v>
      </c>
      <c r="L81" s="72">
        <v>176036</v>
      </c>
      <c r="M81" s="72">
        <v>182963</v>
      </c>
      <c r="N81" s="72">
        <v>189974</v>
      </c>
      <c r="O81" s="72">
        <v>201583</v>
      </c>
      <c r="P81" s="72">
        <v>225607</v>
      </c>
      <c r="Q81" s="71">
        <f t="shared" si="3"/>
        <v>2286704</v>
      </c>
      <c r="R81" s="81"/>
    </row>
    <row r="82" spans="1:18" x14ac:dyDescent="0.2">
      <c r="A82" s="68" t="s">
        <v>122</v>
      </c>
      <c r="B82" s="68" t="s">
        <v>208</v>
      </c>
      <c r="C82" s="70" t="s">
        <v>209</v>
      </c>
      <c r="D82" s="71">
        <f>'2016 pax'!Q82</f>
        <v>780697</v>
      </c>
      <c r="E82" s="72">
        <v>69685</v>
      </c>
      <c r="F82" s="72">
        <v>72650</v>
      </c>
      <c r="G82" s="72">
        <v>93909</v>
      </c>
      <c r="H82" s="72">
        <v>89679</v>
      </c>
      <c r="I82" s="72">
        <v>92054</v>
      </c>
      <c r="J82" s="72">
        <v>91904</v>
      </c>
      <c r="K82" s="72">
        <v>89593</v>
      </c>
      <c r="L82" s="72">
        <v>87696</v>
      </c>
      <c r="M82" s="72">
        <v>87484</v>
      </c>
      <c r="N82" s="72">
        <v>95255</v>
      </c>
      <c r="O82" s="72">
        <v>86472</v>
      </c>
      <c r="P82" s="72">
        <v>92291</v>
      </c>
      <c r="Q82" s="71">
        <f t="shared" si="3"/>
        <v>1048672</v>
      </c>
      <c r="R82" s="81"/>
    </row>
    <row r="83" spans="1:18" x14ac:dyDescent="0.2">
      <c r="A83" s="68" t="s">
        <v>122</v>
      </c>
      <c r="B83" s="68" t="s">
        <v>153</v>
      </c>
      <c r="C83" s="70" t="s">
        <v>154</v>
      </c>
      <c r="D83" s="71">
        <f>'2016 pax'!Q83</f>
        <v>55631385</v>
      </c>
      <c r="E83" s="72">
        <v>5197483</v>
      </c>
      <c r="F83" s="72">
        <v>4817470</v>
      </c>
      <c r="G83" s="72">
        <v>5185966</v>
      </c>
      <c r="H83" s="72">
        <v>5019884</v>
      </c>
      <c r="I83" s="72">
        <v>5431321</v>
      </c>
      <c r="J83" s="72">
        <v>5250720</v>
      </c>
      <c r="K83" s="72">
        <v>5167806</v>
      </c>
      <c r="L83" s="72">
        <v>5199151</v>
      </c>
      <c r="M83" s="72">
        <v>5095684</v>
      </c>
      <c r="N83" s="72">
        <v>5592345</v>
      </c>
      <c r="O83" s="72">
        <v>5546484</v>
      </c>
      <c r="P83" s="72">
        <v>5947189</v>
      </c>
      <c r="Q83" s="71">
        <f t="shared" si="3"/>
        <v>63451503</v>
      </c>
      <c r="R83" s="81"/>
    </row>
    <row r="84" spans="1:18" x14ac:dyDescent="0.2">
      <c r="A84" s="68" t="s">
        <v>122</v>
      </c>
      <c r="B84" s="68" t="s">
        <v>210</v>
      </c>
      <c r="C84" s="70" t="s">
        <v>211</v>
      </c>
      <c r="D84" s="71">
        <f>'2016 pax'!Q84</f>
        <v>305182</v>
      </c>
      <c r="E84" s="72">
        <v>28026</v>
      </c>
      <c r="F84" s="72">
        <v>25270</v>
      </c>
      <c r="G84" s="72">
        <v>26749</v>
      </c>
      <c r="H84" s="72">
        <v>27721</v>
      </c>
      <c r="I84" s="72">
        <v>28110</v>
      </c>
      <c r="J84" s="72">
        <v>28349</v>
      </c>
      <c r="K84" s="72">
        <v>29171</v>
      </c>
      <c r="L84" s="72">
        <v>27003</v>
      </c>
      <c r="M84" s="72">
        <v>25164</v>
      </c>
      <c r="N84" s="72">
        <v>28541</v>
      </c>
      <c r="O84" s="72">
        <v>28483</v>
      </c>
      <c r="P84" s="72">
        <v>28818</v>
      </c>
      <c r="Q84" s="71">
        <f t="shared" si="3"/>
        <v>331405</v>
      </c>
      <c r="R84" s="81"/>
    </row>
    <row r="85" spans="1:18" x14ac:dyDescent="0.2">
      <c r="A85" s="68" t="s">
        <v>122</v>
      </c>
      <c r="B85" s="68" t="s">
        <v>382</v>
      </c>
      <c r="C85" s="70" t="s">
        <v>385</v>
      </c>
      <c r="D85" s="71">
        <f>'2016 pax'!Q85</f>
        <v>136127</v>
      </c>
      <c r="E85" s="72">
        <v>15073</v>
      </c>
      <c r="F85" s="72">
        <v>9961</v>
      </c>
      <c r="G85" s="72">
        <v>12742</v>
      </c>
      <c r="H85" s="72">
        <v>14206</v>
      </c>
      <c r="I85" s="72">
        <v>15686</v>
      </c>
      <c r="J85" s="72">
        <v>15159</v>
      </c>
      <c r="K85" s="72">
        <v>13156</v>
      </c>
      <c r="L85" s="72">
        <v>16230</v>
      </c>
      <c r="M85" s="72">
        <v>15950</v>
      </c>
      <c r="N85" s="72">
        <v>15491</v>
      </c>
      <c r="O85" s="72">
        <v>15433</v>
      </c>
      <c r="P85" s="72">
        <v>17238</v>
      </c>
      <c r="Q85" s="71">
        <f t="shared" si="3"/>
        <v>176325</v>
      </c>
      <c r="R85" s="81"/>
    </row>
    <row r="86" spans="1:18" x14ac:dyDescent="0.2">
      <c r="A86" s="68" t="s">
        <v>122</v>
      </c>
      <c r="B86" s="68" t="s">
        <v>177</v>
      </c>
      <c r="C86" s="70" t="s">
        <v>178</v>
      </c>
      <c r="D86" s="71">
        <f>'2016 pax'!Q86</f>
        <v>170751</v>
      </c>
      <c r="E86" s="72">
        <v>23302</v>
      </c>
      <c r="F86" s="72">
        <v>27597</v>
      </c>
      <c r="G86" s="72">
        <v>21899</v>
      </c>
      <c r="H86" s="72">
        <v>8889</v>
      </c>
      <c r="I86" s="72">
        <v>3643</v>
      </c>
      <c r="J86" s="72">
        <v>3935</v>
      </c>
      <c r="K86" s="72">
        <v>4055</v>
      </c>
      <c r="L86" s="72">
        <v>10392</v>
      </c>
      <c r="M86" s="72">
        <v>12262</v>
      </c>
      <c r="N86" s="72">
        <v>19550</v>
      </c>
      <c r="O86" s="72">
        <v>21386</v>
      </c>
      <c r="P86" s="72">
        <v>24928</v>
      </c>
      <c r="Q86" s="71">
        <f t="shared" si="3"/>
        <v>181838</v>
      </c>
      <c r="R86" s="81"/>
    </row>
    <row r="87" spans="1:18" x14ac:dyDescent="0.2">
      <c r="A87" s="68" t="s">
        <v>122</v>
      </c>
      <c r="B87" s="68" t="s">
        <v>129</v>
      </c>
      <c r="C87" s="70" t="s">
        <v>130</v>
      </c>
      <c r="D87" s="71">
        <f>'2016 pax'!Q87</f>
        <v>6434790</v>
      </c>
      <c r="E87" s="72">
        <v>748293</v>
      </c>
      <c r="F87" s="72">
        <v>659245</v>
      </c>
      <c r="G87" s="72">
        <v>681297</v>
      </c>
      <c r="H87" s="72">
        <v>590757</v>
      </c>
      <c r="I87" s="72">
        <v>591805</v>
      </c>
      <c r="J87" s="72">
        <v>561383</v>
      </c>
      <c r="K87" s="72">
        <v>552794</v>
      </c>
      <c r="L87" s="72">
        <v>557441</v>
      </c>
      <c r="M87" s="72">
        <v>527317</v>
      </c>
      <c r="N87" s="72">
        <v>613960</v>
      </c>
      <c r="O87" s="72">
        <v>676933</v>
      </c>
      <c r="P87" s="72">
        <v>742853</v>
      </c>
      <c r="Q87" s="71">
        <f t="shared" si="3"/>
        <v>7504078</v>
      </c>
      <c r="R87" s="81"/>
    </row>
    <row r="88" spans="1:18" x14ac:dyDescent="0.2">
      <c r="A88" s="68" t="s">
        <v>122</v>
      </c>
      <c r="B88" s="68" t="s">
        <v>135</v>
      </c>
      <c r="C88" s="70" t="s">
        <v>136</v>
      </c>
      <c r="D88" s="71">
        <f>'2016 pax'!Q88</f>
        <v>3452803</v>
      </c>
      <c r="E88" s="72">
        <v>384234</v>
      </c>
      <c r="F88" s="72">
        <v>332162</v>
      </c>
      <c r="G88" s="72">
        <v>354498</v>
      </c>
      <c r="H88" s="72">
        <v>371911</v>
      </c>
      <c r="I88" s="72">
        <v>383757</v>
      </c>
      <c r="J88" s="72">
        <v>366260</v>
      </c>
      <c r="K88" s="72">
        <v>392980</v>
      </c>
      <c r="L88" s="72">
        <v>374585</v>
      </c>
      <c r="M88" s="72">
        <v>388370</v>
      </c>
      <c r="N88" s="72">
        <v>394596</v>
      </c>
      <c r="O88" s="72">
        <v>380302</v>
      </c>
      <c r="P88" s="72">
        <v>409172</v>
      </c>
      <c r="Q88" s="71">
        <f t="shared" si="3"/>
        <v>4532827</v>
      </c>
      <c r="R88" s="81"/>
    </row>
    <row r="89" spans="1:18" x14ac:dyDescent="0.2">
      <c r="A89" s="68" t="s">
        <v>122</v>
      </c>
      <c r="B89" s="68" t="s">
        <v>159</v>
      </c>
      <c r="C89" s="70" t="s">
        <v>160</v>
      </c>
      <c r="D89" s="71">
        <f>'2016 pax'!Q89</f>
        <v>14337154</v>
      </c>
      <c r="E89" s="72">
        <v>1410457</v>
      </c>
      <c r="F89" s="72">
        <v>1280182</v>
      </c>
      <c r="G89" s="72">
        <v>1307213</v>
      </c>
      <c r="H89" s="72">
        <v>1359810</v>
      </c>
      <c r="I89" s="72">
        <v>1382082</v>
      </c>
      <c r="J89" s="72">
        <v>1371601</v>
      </c>
      <c r="K89" s="72">
        <v>1451710</v>
      </c>
      <c r="L89" s="72">
        <v>1444512</v>
      </c>
      <c r="M89" s="72">
        <v>1410275</v>
      </c>
      <c r="N89" s="72">
        <v>1499618</v>
      </c>
      <c r="O89" s="72">
        <v>1530930</v>
      </c>
      <c r="P89" s="72">
        <v>1699679</v>
      </c>
      <c r="Q89" s="71">
        <f t="shared" si="3"/>
        <v>17148069</v>
      </c>
      <c r="R89" s="81"/>
    </row>
    <row r="90" spans="1:18" x14ac:dyDescent="0.2">
      <c r="A90" s="68" t="s">
        <v>122</v>
      </c>
      <c r="B90" s="68" t="s">
        <v>191</v>
      </c>
      <c r="C90" s="70" t="s">
        <v>192</v>
      </c>
      <c r="D90" s="71">
        <f>'2016 pax'!Q90</f>
        <v>862788</v>
      </c>
      <c r="E90" s="72">
        <v>79965</v>
      </c>
      <c r="F90" s="72">
        <v>73444</v>
      </c>
      <c r="G90" s="72">
        <v>78993</v>
      </c>
      <c r="H90" s="72">
        <v>77731</v>
      </c>
      <c r="I90" s="72">
        <v>82376</v>
      </c>
      <c r="J90" s="72">
        <v>80289</v>
      </c>
      <c r="K90" s="72">
        <v>87436</v>
      </c>
      <c r="L90" s="72">
        <v>80202</v>
      </c>
      <c r="M90" s="72">
        <v>76901</v>
      </c>
      <c r="N90" s="72">
        <v>83536</v>
      </c>
      <c r="O90" s="72">
        <v>85909</v>
      </c>
      <c r="P90" s="72">
        <v>86961</v>
      </c>
      <c r="Q90" s="71">
        <f t="shared" si="3"/>
        <v>973743</v>
      </c>
      <c r="R90" s="81"/>
    </row>
    <row r="91" spans="1:18" x14ac:dyDescent="0.2">
      <c r="A91" s="68" t="s">
        <v>122</v>
      </c>
      <c r="B91" s="68" t="s">
        <v>181</v>
      </c>
      <c r="C91" s="70" t="s">
        <v>182</v>
      </c>
      <c r="D91" s="71">
        <f>'2016 pax'!Q91</f>
        <v>1719332</v>
      </c>
      <c r="E91" s="72">
        <v>175602</v>
      </c>
      <c r="F91" s="72">
        <v>159424</v>
      </c>
      <c r="G91" s="72">
        <v>163996</v>
      </c>
      <c r="H91" s="72">
        <v>169658</v>
      </c>
      <c r="I91" s="72">
        <v>187134</v>
      </c>
      <c r="J91" s="72">
        <v>180888</v>
      </c>
      <c r="K91" s="72">
        <v>178541</v>
      </c>
      <c r="L91" s="72">
        <v>181933</v>
      </c>
      <c r="M91" s="72">
        <v>169558</v>
      </c>
      <c r="N91" s="72">
        <v>182939</v>
      </c>
      <c r="O91" s="72">
        <v>192608</v>
      </c>
      <c r="P91" s="72">
        <v>211699</v>
      </c>
      <c r="Q91" s="71">
        <f t="shared" si="3"/>
        <v>2153980</v>
      </c>
      <c r="R91" s="81"/>
    </row>
    <row r="92" spans="1:18" x14ac:dyDescent="0.2">
      <c r="A92" s="68" t="s">
        <v>122</v>
      </c>
      <c r="B92" s="68" t="s">
        <v>380</v>
      </c>
      <c r="C92" s="70" t="s">
        <v>386</v>
      </c>
      <c r="D92" s="71">
        <f>'2016 pax'!Q92</f>
        <v>140374</v>
      </c>
      <c r="E92" s="72">
        <v>17054</v>
      </c>
      <c r="F92" s="72">
        <v>16422</v>
      </c>
      <c r="G92" s="72">
        <v>17960</v>
      </c>
      <c r="H92" s="72">
        <v>17404</v>
      </c>
      <c r="I92" s="72">
        <v>19002</v>
      </c>
      <c r="J92" s="72">
        <v>17743</v>
      </c>
      <c r="K92" s="72">
        <v>17716</v>
      </c>
      <c r="L92" s="72">
        <v>17766</v>
      </c>
      <c r="M92" s="72">
        <v>18358</v>
      </c>
      <c r="N92" s="72">
        <v>17840</v>
      </c>
      <c r="O92" s="72">
        <v>18453</v>
      </c>
      <c r="P92" s="72">
        <v>21486</v>
      </c>
      <c r="Q92" s="71">
        <f t="shared" si="3"/>
        <v>217204</v>
      </c>
      <c r="R92" s="81"/>
    </row>
    <row r="93" spans="1:18" x14ac:dyDescent="0.2">
      <c r="A93" s="68" t="s">
        <v>122</v>
      </c>
      <c r="B93" s="68" t="s">
        <v>139</v>
      </c>
      <c r="C93" s="70" t="s">
        <v>140</v>
      </c>
      <c r="D93" s="71">
        <f>'2016 pax'!Q93</f>
        <v>3565342</v>
      </c>
      <c r="E93" s="72">
        <v>349456</v>
      </c>
      <c r="F93" s="72">
        <v>322384</v>
      </c>
      <c r="G93" s="72">
        <v>335879</v>
      </c>
      <c r="H93" s="72">
        <v>343283</v>
      </c>
      <c r="I93" s="72">
        <v>343970</v>
      </c>
      <c r="J93" s="72">
        <v>328658</v>
      </c>
      <c r="K93" s="72">
        <v>353941</v>
      </c>
      <c r="L93" s="72">
        <v>384008</v>
      </c>
      <c r="M93" s="72">
        <v>377556</v>
      </c>
      <c r="N93" s="72">
        <v>420946</v>
      </c>
      <c r="O93" s="72">
        <v>419613</v>
      </c>
      <c r="P93" s="72">
        <v>455512</v>
      </c>
      <c r="Q93" s="71">
        <f t="shared" si="3"/>
        <v>4435206</v>
      </c>
      <c r="R93" s="81"/>
    </row>
    <row r="94" spans="1:18" x14ac:dyDescent="0.2">
      <c r="A94" s="68" t="s">
        <v>122</v>
      </c>
      <c r="B94" s="68" t="s">
        <v>183</v>
      </c>
      <c r="C94" s="70" t="s">
        <v>184</v>
      </c>
      <c r="D94" s="71">
        <f>'2016 pax'!Q94</f>
        <v>1141412</v>
      </c>
      <c r="E94" s="72">
        <v>90203</v>
      </c>
      <c r="F94" s="72">
        <v>100183</v>
      </c>
      <c r="G94" s="72">
        <v>118707</v>
      </c>
      <c r="H94" s="72">
        <v>113247</v>
      </c>
      <c r="I94" s="72">
        <v>111369</v>
      </c>
      <c r="J94" s="72">
        <v>116914</v>
      </c>
      <c r="K94" s="72">
        <v>111420</v>
      </c>
      <c r="L94" s="72">
        <v>106085</v>
      </c>
      <c r="M94" s="72">
        <v>119218</v>
      </c>
      <c r="N94" s="72">
        <v>121963</v>
      </c>
      <c r="O94" s="72">
        <v>129447</v>
      </c>
      <c r="P94" s="72">
        <v>131550</v>
      </c>
      <c r="Q94" s="71">
        <f t="shared" si="3"/>
        <v>1370306</v>
      </c>
      <c r="R94" s="81"/>
    </row>
    <row r="95" spans="1:18" x14ac:dyDescent="0.2">
      <c r="A95" s="68" t="s">
        <v>122</v>
      </c>
      <c r="B95" s="68" t="s">
        <v>206</v>
      </c>
      <c r="C95" s="70" t="s">
        <v>207</v>
      </c>
      <c r="D95" s="71">
        <f>'2016 pax'!Q95</f>
        <v>315783</v>
      </c>
      <c r="E95" s="72">
        <v>39893</v>
      </c>
      <c r="F95" s="72">
        <v>38314</v>
      </c>
      <c r="G95" s="72">
        <v>35966</v>
      </c>
      <c r="H95" s="72">
        <v>32340</v>
      </c>
      <c r="I95" s="72">
        <v>33502</v>
      </c>
      <c r="J95" s="72">
        <v>32934</v>
      </c>
      <c r="K95" s="72">
        <v>34758</v>
      </c>
      <c r="L95" s="72">
        <v>36347</v>
      </c>
      <c r="M95" s="72">
        <v>34021</v>
      </c>
      <c r="N95" s="72">
        <v>37592</v>
      </c>
      <c r="O95" s="72">
        <v>39669</v>
      </c>
      <c r="P95" s="72">
        <v>48683</v>
      </c>
      <c r="Q95" s="71">
        <f t="shared" si="3"/>
        <v>444019</v>
      </c>
      <c r="R95" s="81"/>
    </row>
    <row r="96" spans="1:18" x14ac:dyDescent="0.2">
      <c r="A96" s="68" t="s">
        <v>122</v>
      </c>
      <c r="B96" s="68" t="s">
        <v>378</v>
      </c>
      <c r="C96" s="70" t="s">
        <v>391</v>
      </c>
      <c r="D96" s="71">
        <f>'2016 pax'!Q96</f>
        <v>176474</v>
      </c>
      <c r="E96" s="72">
        <v>15278</v>
      </c>
      <c r="F96" s="72">
        <v>12724</v>
      </c>
      <c r="G96" s="72">
        <v>14986</v>
      </c>
      <c r="H96" s="72">
        <v>17302</v>
      </c>
      <c r="I96" s="72">
        <v>14088</v>
      </c>
      <c r="J96" s="72">
        <v>13226</v>
      </c>
      <c r="K96" s="72">
        <v>13072</v>
      </c>
      <c r="L96" s="72">
        <v>12796</v>
      </c>
      <c r="M96" s="72">
        <v>14004</v>
      </c>
      <c r="N96" s="72">
        <v>13888</v>
      </c>
      <c r="O96" s="72">
        <v>13960</v>
      </c>
      <c r="P96" s="72">
        <v>13706</v>
      </c>
      <c r="Q96" s="71">
        <f t="shared" si="3"/>
        <v>169030</v>
      </c>
      <c r="R96" s="81"/>
    </row>
    <row r="97" spans="1:18" x14ac:dyDescent="0.2">
      <c r="A97" s="68" t="s">
        <v>122</v>
      </c>
      <c r="B97" s="68" t="s">
        <v>430</v>
      </c>
      <c r="C97" s="70" t="s">
        <v>431</v>
      </c>
      <c r="D97" s="71">
        <f>'2016 pax'!Q97</f>
        <v>105776</v>
      </c>
      <c r="E97" s="72">
        <v>6920</v>
      </c>
      <c r="F97" s="72">
        <v>7515</v>
      </c>
      <c r="G97" s="72">
        <v>8997</v>
      </c>
      <c r="H97" s="72">
        <v>11326</v>
      </c>
      <c r="I97" s="72">
        <v>12957</v>
      </c>
      <c r="J97" s="72">
        <v>12423</v>
      </c>
      <c r="K97" s="72">
        <v>12517</v>
      </c>
      <c r="L97" s="72">
        <v>12620</v>
      </c>
      <c r="M97" s="72">
        <v>12707</v>
      </c>
      <c r="N97" s="72">
        <v>12508</v>
      </c>
      <c r="O97" s="72">
        <v>8796</v>
      </c>
      <c r="P97" s="72">
        <v>11152</v>
      </c>
      <c r="Q97" s="71">
        <f t="shared" si="3"/>
        <v>130438</v>
      </c>
      <c r="R97" s="81"/>
    </row>
    <row r="98" spans="1:18" x14ac:dyDescent="0.2">
      <c r="A98" s="68" t="s">
        <v>122</v>
      </c>
      <c r="B98" s="68" t="s">
        <v>161</v>
      </c>
      <c r="C98" s="70" t="s">
        <v>162</v>
      </c>
      <c r="D98" s="71">
        <f>'2016 pax'!Q98</f>
        <v>8732704</v>
      </c>
      <c r="E98" s="72">
        <v>839001</v>
      </c>
      <c r="F98" s="72">
        <v>695211</v>
      </c>
      <c r="G98" s="72">
        <v>709717</v>
      </c>
      <c r="H98" s="72">
        <v>806296</v>
      </c>
      <c r="I98" s="72">
        <v>788607</v>
      </c>
      <c r="J98" s="72">
        <v>752025</v>
      </c>
      <c r="K98" s="72">
        <v>823479</v>
      </c>
      <c r="L98" s="72">
        <v>879352</v>
      </c>
      <c r="M98" s="72">
        <v>811514</v>
      </c>
      <c r="N98" s="72">
        <v>810464</v>
      </c>
      <c r="O98" s="72">
        <v>818383</v>
      </c>
      <c r="P98" s="72">
        <v>935052</v>
      </c>
      <c r="Q98" s="71">
        <f t="shared" si="3"/>
        <v>9669101</v>
      </c>
      <c r="R98" s="81"/>
    </row>
    <row r="99" spans="1:18" x14ac:dyDescent="0.2">
      <c r="A99" s="68" t="s">
        <v>122</v>
      </c>
      <c r="B99" s="68" t="s">
        <v>125</v>
      </c>
      <c r="C99" s="70" t="s">
        <v>126</v>
      </c>
      <c r="D99" s="71">
        <f>'2016 pax'!Q99</f>
        <v>14613578</v>
      </c>
      <c r="E99" s="72">
        <v>1554996</v>
      </c>
      <c r="F99" s="72">
        <v>1361274</v>
      </c>
      <c r="G99" s="72">
        <v>1463601</v>
      </c>
      <c r="H99" s="72">
        <v>1465418</v>
      </c>
      <c r="I99" s="72">
        <v>1641811</v>
      </c>
      <c r="J99" s="72">
        <v>1514932</v>
      </c>
      <c r="K99" s="72">
        <v>1462074</v>
      </c>
      <c r="L99" s="72">
        <v>1535815</v>
      </c>
      <c r="M99" s="72">
        <v>1606838</v>
      </c>
      <c r="N99" s="72">
        <v>1741201</v>
      </c>
      <c r="O99" s="72">
        <v>1677038</v>
      </c>
      <c r="P99" s="72">
        <v>1857181</v>
      </c>
      <c r="Q99" s="71">
        <f t="shared" si="3"/>
        <v>18882179</v>
      </c>
      <c r="R99" s="81"/>
    </row>
    <row r="100" spans="1:18" x14ac:dyDescent="0.2">
      <c r="A100" s="68" t="s">
        <v>122</v>
      </c>
      <c r="B100" s="68" t="s">
        <v>133</v>
      </c>
      <c r="C100" s="70" t="s">
        <v>134</v>
      </c>
      <c r="D100" s="71">
        <f>'2016 pax'!Q100</f>
        <v>2530443</v>
      </c>
      <c r="E100" s="72">
        <v>235294</v>
      </c>
      <c r="F100" s="72">
        <v>206840</v>
      </c>
      <c r="G100" s="72">
        <v>247245</v>
      </c>
      <c r="H100" s="72">
        <v>277079</v>
      </c>
      <c r="I100" s="72">
        <v>279269</v>
      </c>
      <c r="J100" s="72">
        <v>226458</v>
      </c>
      <c r="K100" s="72">
        <v>270490</v>
      </c>
      <c r="L100" s="72">
        <v>289125</v>
      </c>
      <c r="M100" s="72">
        <v>260170</v>
      </c>
      <c r="N100" s="72">
        <v>248132</v>
      </c>
      <c r="O100" s="72">
        <v>247664</v>
      </c>
      <c r="P100" s="72">
        <v>277339</v>
      </c>
      <c r="Q100" s="71">
        <f t="shared" si="3"/>
        <v>3065105</v>
      </c>
      <c r="R100" s="81"/>
    </row>
    <row r="101" spans="1:18" x14ac:dyDescent="0.2">
      <c r="A101" s="68" t="s">
        <v>122</v>
      </c>
      <c r="B101" s="68" t="s">
        <v>201</v>
      </c>
      <c r="C101" s="70" t="s">
        <v>202</v>
      </c>
      <c r="D101" s="71">
        <f>'2016 pax'!Q101</f>
        <v>538884</v>
      </c>
      <c r="E101" s="72">
        <v>26928</v>
      </c>
      <c r="F101" s="72">
        <v>35544</v>
      </c>
      <c r="G101" s="72">
        <v>42767</v>
      </c>
      <c r="H101" s="72">
        <v>42346</v>
      </c>
      <c r="I101" s="72">
        <v>77810</v>
      </c>
      <c r="J101" s="72">
        <v>90895</v>
      </c>
      <c r="K101" s="72">
        <v>82402</v>
      </c>
      <c r="L101" s="72">
        <v>76029</v>
      </c>
      <c r="M101" s="72">
        <v>76620</v>
      </c>
      <c r="N101" s="72">
        <v>48352</v>
      </c>
      <c r="O101" s="72">
        <v>37231</v>
      </c>
      <c r="P101" s="72">
        <v>39925</v>
      </c>
      <c r="Q101" s="71">
        <f t="shared" si="3"/>
        <v>676849</v>
      </c>
      <c r="R101" s="81"/>
    </row>
    <row r="102" spans="1:18" x14ac:dyDescent="0.2">
      <c r="A102" s="68" t="s">
        <v>122</v>
      </c>
      <c r="B102" s="68" t="s">
        <v>377</v>
      </c>
      <c r="C102" s="70" t="s">
        <v>390</v>
      </c>
      <c r="D102" s="71">
        <f>'2016 pax'!Q102</f>
        <v>212387</v>
      </c>
      <c r="E102" s="72">
        <v>23226</v>
      </c>
      <c r="F102" s="72">
        <v>20860</v>
      </c>
      <c r="G102" s="72">
        <v>23734</v>
      </c>
      <c r="H102" s="72">
        <v>22366</v>
      </c>
      <c r="I102" s="72">
        <v>25420</v>
      </c>
      <c r="J102" s="72">
        <v>25040</v>
      </c>
      <c r="K102" s="72">
        <v>27133</v>
      </c>
      <c r="L102" s="72">
        <v>27549</v>
      </c>
      <c r="M102" s="72">
        <v>26333</v>
      </c>
      <c r="N102" s="72">
        <v>22996</v>
      </c>
      <c r="O102" s="72">
        <v>24150</v>
      </c>
      <c r="P102" s="72">
        <v>23219</v>
      </c>
      <c r="Q102" s="71">
        <f t="shared" si="3"/>
        <v>292026</v>
      </c>
      <c r="R102" s="81"/>
    </row>
    <row r="103" spans="1:18" x14ac:dyDescent="0.2">
      <c r="A103" s="68" t="s">
        <v>122</v>
      </c>
      <c r="B103" s="68" t="s">
        <v>212</v>
      </c>
      <c r="C103" s="70" t="s">
        <v>213</v>
      </c>
      <c r="D103" s="71">
        <f>'2016 pax'!Q103</f>
        <v>3755772</v>
      </c>
      <c r="E103" s="72">
        <v>363923</v>
      </c>
      <c r="F103" s="72">
        <v>340263</v>
      </c>
      <c r="G103" s="72">
        <v>354689</v>
      </c>
      <c r="H103" s="72">
        <v>346808</v>
      </c>
      <c r="I103" s="72">
        <v>369621</v>
      </c>
      <c r="J103" s="72">
        <v>358925</v>
      </c>
      <c r="K103" s="72">
        <v>346959</v>
      </c>
      <c r="L103" s="72">
        <v>360054</v>
      </c>
      <c r="M103" s="72">
        <v>359512</v>
      </c>
      <c r="N103" s="72">
        <v>381650</v>
      </c>
      <c r="O103" s="72">
        <v>401228</v>
      </c>
      <c r="P103" s="72">
        <v>436219</v>
      </c>
      <c r="Q103" s="71">
        <f t="shared" si="3"/>
        <v>4419851</v>
      </c>
      <c r="R103" s="81"/>
    </row>
    <row r="104" spans="1:18" x14ac:dyDescent="0.2">
      <c r="A104" s="68" t="s">
        <v>122</v>
      </c>
      <c r="B104" s="68" t="s">
        <v>175</v>
      </c>
      <c r="C104" s="70" t="s">
        <v>176</v>
      </c>
      <c r="D104" s="71">
        <f>'2016 pax'!Q104</f>
        <v>969460</v>
      </c>
      <c r="E104" s="72">
        <v>84118</v>
      </c>
      <c r="F104" s="72">
        <v>75574</v>
      </c>
      <c r="G104" s="72">
        <v>94706</v>
      </c>
      <c r="H104" s="72">
        <v>120554</v>
      </c>
      <c r="I104" s="72">
        <v>118612</v>
      </c>
      <c r="J104" s="72">
        <v>107868</v>
      </c>
      <c r="K104" s="72">
        <v>107112</v>
      </c>
      <c r="L104" s="72">
        <v>106004</v>
      </c>
      <c r="M104" s="72">
        <v>104876</v>
      </c>
      <c r="N104" s="72">
        <v>114135</v>
      </c>
      <c r="O104" s="72">
        <v>117576</v>
      </c>
      <c r="P104" s="72">
        <v>131179</v>
      </c>
      <c r="Q104" s="71">
        <f t="shared" si="3"/>
        <v>1282314</v>
      </c>
      <c r="R104" s="81"/>
    </row>
    <row r="105" spans="1:18" x14ac:dyDescent="0.2">
      <c r="A105" s="68" t="s">
        <v>122</v>
      </c>
      <c r="B105" s="68" t="s">
        <v>143</v>
      </c>
      <c r="C105" s="70" t="s">
        <v>144</v>
      </c>
      <c r="D105" s="71">
        <f>'2016 pax'!Q105</f>
        <v>1741218</v>
      </c>
      <c r="E105" s="72">
        <v>158711</v>
      </c>
      <c r="F105" s="72">
        <v>129067</v>
      </c>
      <c r="G105" s="72">
        <v>136466</v>
      </c>
      <c r="H105" s="72">
        <v>155045</v>
      </c>
      <c r="I105" s="72">
        <v>193897</v>
      </c>
      <c r="J105" s="72">
        <v>166670</v>
      </c>
      <c r="K105" s="72">
        <v>184041</v>
      </c>
      <c r="L105" s="72">
        <v>188527</v>
      </c>
      <c r="M105" s="72">
        <v>174311</v>
      </c>
      <c r="N105" s="72">
        <v>190919</v>
      </c>
      <c r="O105" s="72">
        <v>190335</v>
      </c>
      <c r="P105" s="72">
        <v>210915</v>
      </c>
      <c r="Q105" s="71">
        <f t="shared" si="3"/>
        <v>2078904</v>
      </c>
      <c r="R105" s="81"/>
    </row>
    <row r="106" spans="1:18" x14ac:dyDescent="0.2">
      <c r="A106" s="68" t="s">
        <v>122</v>
      </c>
      <c r="B106" s="68" t="s">
        <v>155</v>
      </c>
      <c r="C106" s="70" t="s">
        <v>156</v>
      </c>
      <c r="D106" s="71">
        <f>'2016 pax'!Q106</f>
        <v>44680555</v>
      </c>
      <c r="E106" s="72">
        <v>4114568</v>
      </c>
      <c r="F106" s="72">
        <v>3590011</v>
      </c>
      <c r="G106" s="72">
        <v>3674156</v>
      </c>
      <c r="H106" s="72">
        <v>3676653</v>
      </c>
      <c r="I106" s="72">
        <v>4215748</v>
      </c>
      <c r="J106" s="72">
        <v>3823182</v>
      </c>
      <c r="K106" s="72">
        <v>3888593</v>
      </c>
      <c r="L106" s="72">
        <v>3921624</v>
      </c>
      <c r="M106" s="72">
        <v>3703936</v>
      </c>
      <c r="N106" s="72">
        <v>4027125</v>
      </c>
      <c r="O106" s="72">
        <v>4155429</v>
      </c>
      <c r="P106" s="72">
        <v>4413234</v>
      </c>
      <c r="Q106" s="71">
        <f t="shared" si="3"/>
        <v>47204259</v>
      </c>
      <c r="R106" s="81"/>
    </row>
    <row r="107" spans="1:18" x14ac:dyDescent="0.2">
      <c r="A107" s="68" t="s">
        <v>122</v>
      </c>
      <c r="B107" s="68" t="s">
        <v>163</v>
      </c>
      <c r="C107" s="70" t="s">
        <v>164</v>
      </c>
      <c r="D107" s="71">
        <f>'2016 pax'!Q107</f>
        <v>1818149</v>
      </c>
      <c r="E107" s="72">
        <v>183480</v>
      </c>
      <c r="F107" s="72">
        <v>153437</v>
      </c>
      <c r="G107" s="72">
        <v>153972</v>
      </c>
      <c r="H107" s="72">
        <v>152624</v>
      </c>
      <c r="I107" s="72">
        <v>185132</v>
      </c>
      <c r="J107" s="72">
        <v>176220</v>
      </c>
      <c r="K107" s="72">
        <v>160933</v>
      </c>
      <c r="L107" s="72">
        <v>169679</v>
      </c>
      <c r="M107" s="72">
        <v>155812</v>
      </c>
      <c r="N107" s="72">
        <v>170774</v>
      </c>
      <c r="O107" s="72">
        <v>183589</v>
      </c>
      <c r="P107" s="72">
        <v>219821</v>
      </c>
      <c r="Q107" s="71">
        <f t="shared" si="3"/>
        <v>2065473</v>
      </c>
      <c r="R107" s="81"/>
    </row>
    <row r="108" spans="1:18" x14ac:dyDescent="0.2">
      <c r="A108" s="68" t="s">
        <v>122</v>
      </c>
      <c r="B108" s="68" t="s">
        <v>169</v>
      </c>
      <c r="C108" s="70" t="s">
        <v>170</v>
      </c>
      <c r="D108" s="71">
        <f>'2016 pax'!Q108</f>
        <v>1934842</v>
      </c>
      <c r="E108" s="72">
        <v>185245</v>
      </c>
      <c r="F108" s="72">
        <v>189968</v>
      </c>
      <c r="G108" s="72">
        <v>213542</v>
      </c>
      <c r="H108" s="72">
        <v>220340</v>
      </c>
      <c r="I108" s="72">
        <v>249894</v>
      </c>
      <c r="J108" s="72">
        <v>235257</v>
      </c>
      <c r="K108" s="72">
        <v>242852</v>
      </c>
      <c r="L108" s="72">
        <v>244116</v>
      </c>
      <c r="M108" s="72">
        <v>242770</v>
      </c>
      <c r="N108" s="72">
        <v>298521</v>
      </c>
      <c r="O108" s="72">
        <v>290818</v>
      </c>
      <c r="P108" s="72">
        <v>242025</v>
      </c>
      <c r="Q108" s="71">
        <f t="shared" si="3"/>
        <v>2855348</v>
      </c>
      <c r="R108" s="81"/>
    </row>
    <row r="109" spans="1:18" x14ac:dyDescent="0.2">
      <c r="A109" s="68" t="s">
        <v>122</v>
      </c>
      <c r="B109" s="68" t="s">
        <v>151</v>
      </c>
      <c r="C109" s="70" t="s">
        <v>152</v>
      </c>
      <c r="D109" s="71">
        <f>'2016 pax'!Q109</f>
        <v>1118539</v>
      </c>
      <c r="E109" s="72">
        <v>135829</v>
      </c>
      <c r="F109" s="72">
        <v>117436</v>
      </c>
      <c r="G109" s="72">
        <v>121946</v>
      </c>
      <c r="H109" s="72">
        <v>121085</v>
      </c>
      <c r="I109" s="72">
        <v>133857</v>
      </c>
      <c r="J109" s="72">
        <v>109584</v>
      </c>
      <c r="K109" s="72">
        <v>76390</v>
      </c>
      <c r="L109" s="72">
        <v>83737</v>
      </c>
      <c r="M109" s="72">
        <v>97624</v>
      </c>
      <c r="N109" s="72">
        <v>131470</v>
      </c>
      <c r="O109" s="72">
        <v>124560</v>
      </c>
      <c r="P109" s="72">
        <v>157060</v>
      </c>
      <c r="Q109" s="71">
        <f t="shared" si="3"/>
        <v>1410578</v>
      </c>
      <c r="R109" s="81"/>
    </row>
    <row r="110" spans="1:18" x14ac:dyDescent="0.2">
      <c r="A110" s="68" t="s">
        <v>122</v>
      </c>
      <c r="B110" s="68" t="s">
        <v>165</v>
      </c>
      <c r="C110" s="70" t="s">
        <v>166</v>
      </c>
      <c r="D110" s="71">
        <f>'2016 pax'!Q110</f>
        <v>6395490</v>
      </c>
      <c r="E110" s="72">
        <v>621082</v>
      </c>
      <c r="F110" s="72">
        <v>585390</v>
      </c>
      <c r="G110" s="72">
        <v>600681</v>
      </c>
      <c r="H110" s="72">
        <v>605204</v>
      </c>
      <c r="I110" s="72">
        <v>672751</v>
      </c>
      <c r="J110" s="72">
        <v>643576</v>
      </c>
      <c r="K110" s="72">
        <v>651829</v>
      </c>
      <c r="L110" s="72">
        <v>675810</v>
      </c>
      <c r="M110" s="72">
        <v>648249</v>
      </c>
      <c r="N110" s="72">
        <v>692426</v>
      </c>
      <c r="O110" s="72">
        <v>702710</v>
      </c>
      <c r="P110" s="72">
        <v>736308</v>
      </c>
      <c r="Q110" s="71">
        <f t="shared" si="3"/>
        <v>7836016</v>
      </c>
      <c r="R110" s="81"/>
    </row>
    <row r="111" spans="1:18" x14ac:dyDescent="0.2">
      <c r="A111" s="68" t="s">
        <v>122</v>
      </c>
      <c r="B111" s="68" t="s">
        <v>185</v>
      </c>
      <c r="C111" s="70" t="s">
        <v>186</v>
      </c>
      <c r="D111" s="71">
        <f>'2016 pax'!Q111</f>
        <v>1337728</v>
      </c>
      <c r="E111" s="72">
        <v>130130</v>
      </c>
      <c r="F111" s="72">
        <v>119490</v>
      </c>
      <c r="G111" s="72">
        <v>122204</v>
      </c>
      <c r="H111" s="72">
        <v>101501</v>
      </c>
      <c r="I111" s="72">
        <v>114965</v>
      </c>
      <c r="J111" s="72">
        <v>106963</v>
      </c>
      <c r="K111" s="72">
        <v>123863</v>
      </c>
      <c r="L111" s="72">
        <v>127746</v>
      </c>
      <c r="M111" s="72">
        <v>121732</v>
      </c>
      <c r="N111" s="72">
        <v>134243</v>
      </c>
      <c r="O111" s="72">
        <v>153165</v>
      </c>
      <c r="P111" s="72">
        <v>162418</v>
      </c>
      <c r="Q111" s="71">
        <f t="shared" si="3"/>
        <v>1518420</v>
      </c>
      <c r="R111" s="81"/>
    </row>
    <row r="112" spans="1:18" x14ac:dyDescent="0.2">
      <c r="A112" s="68" t="s">
        <v>122</v>
      </c>
      <c r="B112" s="68" t="s">
        <v>432</v>
      </c>
      <c r="C112" s="70" t="s">
        <v>387</v>
      </c>
      <c r="D112" s="71">
        <f>'2016 pax'!Q112</f>
        <v>253788</v>
      </c>
      <c r="E112" s="72">
        <v>24871</v>
      </c>
      <c r="F112" s="72">
        <v>22394</v>
      </c>
      <c r="G112" s="72">
        <v>20523</v>
      </c>
      <c r="H112" s="72">
        <v>20627</v>
      </c>
      <c r="I112" s="72">
        <v>23133</v>
      </c>
      <c r="J112" s="72">
        <v>21408</v>
      </c>
      <c r="K112" s="72">
        <v>19798</v>
      </c>
      <c r="L112" s="72">
        <v>21404</v>
      </c>
      <c r="M112" s="72">
        <v>18579</v>
      </c>
      <c r="N112" s="72">
        <v>17132</v>
      </c>
      <c r="O112" s="72">
        <v>16598</v>
      </c>
      <c r="P112" s="72">
        <v>16372</v>
      </c>
      <c r="Q112" s="71">
        <f t="shared" si="3"/>
        <v>242839</v>
      </c>
      <c r="R112" s="81"/>
    </row>
    <row r="113" spans="1:18" x14ac:dyDescent="0.2">
      <c r="A113" s="68" t="s">
        <v>122</v>
      </c>
      <c r="B113" s="68" t="s">
        <v>204</v>
      </c>
      <c r="C113" s="70" t="s">
        <v>205</v>
      </c>
      <c r="D113" s="71">
        <f>'2016 pax'!Q113</f>
        <v>404262</v>
      </c>
      <c r="E113" s="72">
        <v>38585</v>
      </c>
      <c r="F113" s="72">
        <v>35887</v>
      </c>
      <c r="G113" s="72">
        <v>33135</v>
      </c>
      <c r="H113" s="72">
        <v>28322</v>
      </c>
      <c r="I113" s="72">
        <v>28733</v>
      </c>
      <c r="J113" s="72">
        <v>26764</v>
      </c>
      <c r="K113" s="72">
        <v>31044</v>
      </c>
      <c r="L113" s="72">
        <v>30136</v>
      </c>
      <c r="M113" s="72">
        <v>27461</v>
      </c>
      <c r="N113" s="72">
        <v>28931</v>
      </c>
      <c r="O113" s="72">
        <v>30090</v>
      </c>
      <c r="P113" s="72">
        <v>33845</v>
      </c>
      <c r="Q113" s="71">
        <f t="shared" si="3"/>
        <v>372933</v>
      </c>
      <c r="R113" s="81"/>
    </row>
    <row r="114" spans="1:18" x14ac:dyDescent="0.2">
      <c r="A114" s="68" t="s">
        <v>122</v>
      </c>
      <c r="B114" s="68" t="s">
        <v>195</v>
      </c>
      <c r="C114" s="70" t="s">
        <v>196</v>
      </c>
      <c r="D114" s="71">
        <f>'2016 pax'!Q114</f>
        <v>922957</v>
      </c>
      <c r="E114" s="72">
        <v>100777</v>
      </c>
      <c r="F114" s="72">
        <v>94183</v>
      </c>
      <c r="G114" s="72">
        <v>105095</v>
      </c>
      <c r="H114" s="72">
        <v>107574</v>
      </c>
      <c r="I114" s="72">
        <v>123246</v>
      </c>
      <c r="J114" s="72">
        <v>119448</v>
      </c>
      <c r="K114" s="72">
        <v>118747</v>
      </c>
      <c r="L114" s="72">
        <v>124597</v>
      </c>
      <c r="M114" s="72">
        <v>122812</v>
      </c>
      <c r="N114" s="72">
        <v>155482</v>
      </c>
      <c r="O114" s="72">
        <v>169683</v>
      </c>
      <c r="P114" s="72">
        <v>179708</v>
      </c>
      <c r="Q114" s="71">
        <f t="shared" si="3"/>
        <v>1521352</v>
      </c>
      <c r="R114" s="81"/>
    </row>
    <row r="115" spans="1:18" x14ac:dyDescent="0.2">
      <c r="A115" s="68" t="s">
        <v>122</v>
      </c>
      <c r="B115" s="68" t="s">
        <v>376</v>
      </c>
      <c r="C115" s="70" t="s">
        <v>388</v>
      </c>
      <c r="D115" s="71">
        <f>'2016 pax'!Q115</f>
        <v>195804</v>
      </c>
      <c r="E115" s="72">
        <v>22727</v>
      </c>
      <c r="F115" s="72">
        <v>21161</v>
      </c>
      <c r="G115" s="72">
        <v>23258</v>
      </c>
      <c r="H115" s="72">
        <v>24446</v>
      </c>
      <c r="I115" s="72">
        <v>25155</v>
      </c>
      <c r="J115" s="72">
        <v>25216</v>
      </c>
      <c r="K115" s="72">
        <v>30112</v>
      </c>
      <c r="L115" s="72">
        <v>30800</v>
      </c>
      <c r="M115" s="72">
        <v>31806</v>
      </c>
      <c r="N115" s="72">
        <v>30480</v>
      </c>
      <c r="O115" s="72">
        <v>29855</v>
      </c>
      <c r="P115" s="72">
        <v>35168</v>
      </c>
      <c r="Q115" s="71">
        <f t="shared" si="3"/>
        <v>330184</v>
      </c>
      <c r="R115" s="81"/>
    </row>
    <row r="116" spans="1:18" x14ac:dyDescent="0.2">
      <c r="A116" s="68" t="s">
        <v>122</v>
      </c>
      <c r="B116" s="68" t="s">
        <v>137</v>
      </c>
      <c r="C116" s="70" t="s">
        <v>138</v>
      </c>
      <c r="D116" s="71">
        <f>'2016 pax'!Q116</f>
        <v>2191289</v>
      </c>
      <c r="E116" s="72">
        <v>106148</v>
      </c>
      <c r="F116" s="72">
        <v>149331</v>
      </c>
      <c r="G116" s="72">
        <v>188098</v>
      </c>
      <c r="H116" s="72">
        <v>215418</v>
      </c>
      <c r="I116" s="72">
        <v>237690</v>
      </c>
      <c r="J116" s="72">
        <v>211987</v>
      </c>
      <c r="K116" s="72">
        <v>239570</v>
      </c>
      <c r="L116" s="72">
        <v>182284</v>
      </c>
      <c r="M116" s="72">
        <v>193705</v>
      </c>
      <c r="N116" s="72">
        <v>191957</v>
      </c>
      <c r="O116" s="72">
        <v>168047</v>
      </c>
      <c r="P116" s="72">
        <v>197064</v>
      </c>
      <c r="Q116" s="71">
        <f t="shared" si="3"/>
        <v>2281299</v>
      </c>
      <c r="R116" s="81"/>
    </row>
    <row r="117" spans="1:18" x14ac:dyDescent="0.2">
      <c r="A117" s="68" t="s">
        <v>122</v>
      </c>
      <c r="B117" s="68" t="s">
        <v>392</v>
      </c>
      <c r="C117" s="70" t="s">
        <v>393</v>
      </c>
      <c r="D117" s="71">
        <f>'2016 pax'!Q117</f>
        <v>166884</v>
      </c>
      <c r="E117" s="72">
        <v>21126</v>
      </c>
      <c r="F117" s="72">
        <v>19608</v>
      </c>
      <c r="G117" s="72">
        <v>23367</v>
      </c>
      <c r="H117" s="72">
        <v>28173</v>
      </c>
      <c r="I117" s="72">
        <v>40830</v>
      </c>
      <c r="J117" s="72">
        <v>50265</v>
      </c>
      <c r="K117" s="72">
        <v>62865</v>
      </c>
      <c r="L117" s="72">
        <v>66569</v>
      </c>
      <c r="M117" s="72">
        <v>60409</v>
      </c>
      <c r="N117" s="72">
        <v>61968</v>
      </c>
      <c r="O117" s="72">
        <v>61866</v>
      </c>
      <c r="P117" s="72">
        <v>58692</v>
      </c>
      <c r="Q117" s="71">
        <f t="shared" si="3"/>
        <v>555738</v>
      </c>
      <c r="R117" s="81"/>
    </row>
    <row r="118" spans="1:18" x14ac:dyDescent="0.2">
      <c r="A118" s="68" t="s">
        <v>122</v>
      </c>
      <c r="B118" s="68" t="s">
        <v>131</v>
      </c>
      <c r="C118" s="70" t="s">
        <v>132</v>
      </c>
      <c r="D118" s="71">
        <f>'2016 pax'!Q118</f>
        <v>3833724</v>
      </c>
      <c r="E118" s="72">
        <v>369812</v>
      </c>
      <c r="F118" s="72">
        <v>287632</v>
      </c>
      <c r="G118" s="72">
        <v>306591</v>
      </c>
      <c r="H118" s="72">
        <v>349680</v>
      </c>
      <c r="I118" s="72">
        <v>373571</v>
      </c>
      <c r="J118" s="72">
        <v>333707</v>
      </c>
      <c r="K118" s="72">
        <v>361069</v>
      </c>
      <c r="L118" s="72">
        <v>379415</v>
      </c>
      <c r="M118" s="72">
        <v>354896</v>
      </c>
      <c r="N118" s="72">
        <v>346295</v>
      </c>
      <c r="O118" s="72">
        <v>353283</v>
      </c>
      <c r="P118" s="72">
        <v>410167</v>
      </c>
      <c r="Q118" s="71">
        <f>SUM(E118:P118)</f>
        <v>4226118</v>
      </c>
      <c r="R118" s="81"/>
    </row>
    <row r="119" spans="1:18" x14ac:dyDescent="0.2">
      <c r="A119" s="68" t="s">
        <v>122</v>
      </c>
      <c r="B119" s="68" t="s">
        <v>147</v>
      </c>
      <c r="C119" s="70" t="s">
        <v>148</v>
      </c>
      <c r="D119" s="71">
        <f>'2016 pax'!Q119</f>
        <v>1353974</v>
      </c>
      <c r="E119" s="72">
        <v>121713</v>
      </c>
      <c r="F119" s="72">
        <v>103677</v>
      </c>
      <c r="G119" s="72">
        <v>111998</v>
      </c>
      <c r="H119" s="72">
        <v>117388</v>
      </c>
      <c r="I119" s="72">
        <v>139146</v>
      </c>
      <c r="J119" s="72">
        <v>131781</v>
      </c>
      <c r="K119" s="72">
        <v>125054</v>
      </c>
      <c r="L119" s="72">
        <v>120073</v>
      </c>
      <c r="M119" s="72">
        <v>122580</v>
      </c>
      <c r="N119" s="72">
        <v>122738</v>
      </c>
      <c r="O119" s="72">
        <v>120179</v>
      </c>
      <c r="P119" s="72">
        <v>137390</v>
      </c>
      <c r="Q119" s="71">
        <f t="shared" si="3"/>
        <v>1473717</v>
      </c>
      <c r="R119" s="81"/>
    </row>
    <row r="120" spans="1:18" x14ac:dyDescent="0.2">
      <c r="A120" s="68" t="s">
        <v>122</v>
      </c>
      <c r="B120" s="68" t="s">
        <v>214</v>
      </c>
      <c r="C120" s="70" t="s">
        <v>203</v>
      </c>
      <c r="D120" s="71">
        <f>'2016 pax'!Q120</f>
        <v>470292</v>
      </c>
      <c r="E120" s="72">
        <v>41103</v>
      </c>
      <c r="F120" s="72">
        <v>36951</v>
      </c>
      <c r="G120" s="72">
        <v>39754</v>
      </c>
      <c r="H120" s="72">
        <v>41811</v>
      </c>
      <c r="I120" s="72">
        <v>41882</v>
      </c>
      <c r="J120" s="72">
        <v>42242</v>
      </c>
      <c r="K120" s="72">
        <v>52486</v>
      </c>
      <c r="L120" s="72">
        <v>52236</v>
      </c>
      <c r="M120" s="72">
        <v>43840</v>
      </c>
      <c r="N120" s="72">
        <v>44227</v>
      </c>
      <c r="O120" s="72">
        <v>42053</v>
      </c>
      <c r="P120" s="72">
        <v>41779</v>
      </c>
      <c r="Q120" s="71">
        <f t="shared" si="3"/>
        <v>520364</v>
      </c>
      <c r="R120" s="81"/>
    </row>
    <row r="121" spans="1:18" x14ac:dyDescent="0.2">
      <c r="A121" s="68" t="s">
        <v>122</v>
      </c>
      <c r="B121" s="68" t="s">
        <v>199</v>
      </c>
      <c r="C121" s="70" t="s">
        <v>200</v>
      </c>
      <c r="D121" s="71">
        <f>'2016 pax'!Q121</f>
        <v>1054868</v>
      </c>
      <c r="E121" s="72">
        <v>111015</v>
      </c>
      <c r="F121" s="72">
        <v>93328</v>
      </c>
      <c r="G121" s="72">
        <v>89887</v>
      </c>
      <c r="H121" s="72">
        <v>77066</v>
      </c>
      <c r="I121" s="72">
        <v>77902</v>
      </c>
      <c r="J121" s="72">
        <v>77427</v>
      </c>
      <c r="K121" s="72">
        <v>79675</v>
      </c>
      <c r="L121" s="72">
        <v>85934</v>
      </c>
      <c r="M121" s="72">
        <v>81373</v>
      </c>
      <c r="N121" s="72">
        <v>88893</v>
      </c>
      <c r="O121" s="72">
        <v>107559</v>
      </c>
      <c r="P121" s="72">
        <v>118235</v>
      </c>
      <c r="Q121" s="71">
        <f t="shared" si="3"/>
        <v>1088294</v>
      </c>
      <c r="R121" s="81"/>
    </row>
    <row r="122" spans="1:18" x14ac:dyDescent="0.2">
      <c r="A122" s="68" t="s">
        <v>122</v>
      </c>
      <c r="B122" s="68" t="s">
        <v>189</v>
      </c>
      <c r="C122" s="70" t="s">
        <v>190</v>
      </c>
      <c r="D122" s="71">
        <f>'2016 pax'!Q122</f>
        <v>1087668</v>
      </c>
      <c r="E122" s="72">
        <v>98925</v>
      </c>
      <c r="F122" s="72">
        <v>87005</v>
      </c>
      <c r="G122" s="72">
        <v>83236</v>
      </c>
      <c r="H122" s="72">
        <v>77708</v>
      </c>
      <c r="I122" s="72">
        <v>93061</v>
      </c>
      <c r="J122" s="72">
        <v>79997</v>
      </c>
      <c r="K122" s="72">
        <v>73966</v>
      </c>
      <c r="L122" s="72">
        <v>77129</v>
      </c>
      <c r="M122" s="72">
        <v>71766</v>
      </c>
      <c r="N122" s="72">
        <v>85982</v>
      </c>
      <c r="O122" s="72">
        <v>86843</v>
      </c>
      <c r="P122" s="72">
        <v>90838</v>
      </c>
      <c r="Q122" s="71">
        <f t="shared" si="3"/>
        <v>1006456</v>
      </c>
      <c r="R122" s="81"/>
    </row>
    <row r="123" spans="1:18" x14ac:dyDescent="0.2">
      <c r="A123" s="68" t="s">
        <v>122</v>
      </c>
      <c r="B123" s="68" t="s">
        <v>149</v>
      </c>
      <c r="C123" s="70" t="s">
        <v>150</v>
      </c>
      <c r="D123" s="71">
        <f>'2016 pax'!Q123</f>
        <v>1839508</v>
      </c>
      <c r="E123" s="72">
        <v>182179</v>
      </c>
      <c r="F123" s="72">
        <v>182650</v>
      </c>
      <c r="G123" s="72">
        <v>162022</v>
      </c>
      <c r="H123" s="72">
        <v>138102</v>
      </c>
      <c r="I123" s="72">
        <v>138122</v>
      </c>
      <c r="J123" s="72">
        <v>152314</v>
      </c>
      <c r="K123" s="72">
        <v>154280</v>
      </c>
      <c r="L123" s="72">
        <v>157261</v>
      </c>
      <c r="M123" s="72">
        <v>154119</v>
      </c>
      <c r="N123" s="72">
        <v>180574</v>
      </c>
      <c r="O123" s="72">
        <v>189470</v>
      </c>
      <c r="P123" s="72">
        <v>184496</v>
      </c>
      <c r="Q123" s="71">
        <f t="shared" si="3"/>
        <v>1975589</v>
      </c>
      <c r="R123" s="81"/>
    </row>
    <row r="124" spans="1:18" x14ac:dyDescent="0.2">
      <c r="A124" s="68" t="s">
        <v>122</v>
      </c>
      <c r="B124" s="68" t="s">
        <v>375</v>
      </c>
      <c r="C124" s="70" t="s">
        <v>389</v>
      </c>
      <c r="D124" s="71">
        <f>'2016 pax'!Q124</f>
        <v>587889</v>
      </c>
      <c r="E124" s="72">
        <v>51408</v>
      </c>
      <c r="F124" s="72">
        <v>49906</v>
      </c>
      <c r="G124" s="72">
        <v>51148</v>
      </c>
      <c r="H124" s="72">
        <v>54659</v>
      </c>
      <c r="I124" s="72">
        <v>53568</v>
      </c>
      <c r="J124" s="72">
        <v>52926</v>
      </c>
      <c r="K124" s="72">
        <v>59716</v>
      </c>
      <c r="L124" s="72">
        <v>63386</v>
      </c>
      <c r="M124" s="72">
        <v>62011</v>
      </c>
      <c r="N124" s="72">
        <v>62047</v>
      </c>
      <c r="O124" s="72">
        <v>58220</v>
      </c>
      <c r="P124" s="72">
        <v>56871</v>
      </c>
      <c r="Q124" s="71">
        <f t="shared" si="3"/>
        <v>675866</v>
      </c>
      <c r="R124" s="81"/>
    </row>
    <row r="125" spans="1:18" x14ac:dyDescent="0.2">
      <c r="A125" s="68" t="s">
        <v>122</v>
      </c>
      <c r="B125" s="68" t="s">
        <v>167</v>
      </c>
      <c r="C125" s="70" t="s">
        <v>168</v>
      </c>
      <c r="D125" s="71">
        <f>'2016 pax'!Q125</f>
        <v>2277335</v>
      </c>
      <c r="E125" s="72">
        <v>220306</v>
      </c>
      <c r="F125" s="72">
        <v>189528</v>
      </c>
      <c r="G125" s="72">
        <v>190675</v>
      </c>
      <c r="H125" s="72">
        <v>196428</v>
      </c>
      <c r="I125" s="72">
        <v>231645</v>
      </c>
      <c r="J125" s="72">
        <v>208976</v>
      </c>
      <c r="K125" s="72">
        <v>188677</v>
      </c>
      <c r="L125" s="72">
        <v>182895</v>
      </c>
      <c r="M125" s="72">
        <v>178298</v>
      </c>
      <c r="N125" s="72">
        <v>202374</v>
      </c>
      <c r="O125" s="72">
        <v>200079</v>
      </c>
      <c r="P125" s="72">
        <v>219831</v>
      </c>
      <c r="Q125" s="71">
        <f t="shared" si="3"/>
        <v>2409712</v>
      </c>
      <c r="R125" s="81"/>
    </row>
    <row r="126" spans="1:18" x14ac:dyDescent="0.2">
      <c r="A126" s="77" t="s">
        <v>217</v>
      </c>
      <c r="B126" s="77"/>
      <c r="C126" s="78"/>
      <c r="D126" s="71">
        <f>'2016 pax'!Q126</f>
        <v>254574817</v>
      </c>
      <c r="E126" s="79">
        <f>SUM(E69:E125)</f>
        <v>24478875</v>
      </c>
      <c r="F126" s="79">
        <f t="shared" ref="E126:P126" si="4">SUM(F69:F125)</f>
        <v>21815336</v>
      </c>
      <c r="G126" s="79">
        <f t="shared" si="4"/>
        <v>22913369</v>
      </c>
      <c r="H126" s="79">
        <f t="shared" si="4"/>
        <v>23114122</v>
      </c>
      <c r="I126" s="79">
        <f t="shared" si="4"/>
        <v>25452819</v>
      </c>
      <c r="J126" s="79">
        <f t="shared" si="4"/>
        <v>23884687</v>
      </c>
      <c r="K126" s="79">
        <f t="shared" si="4"/>
        <v>24104465</v>
      </c>
      <c r="L126" s="79">
        <f t="shared" si="4"/>
        <v>24430475</v>
      </c>
      <c r="M126" s="79">
        <f t="shared" si="4"/>
        <v>23876897</v>
      </c>
      <c r="N126" s="79">
        <f t="shared" si="4"/>
        <v>25727627</v>
      </c>
      <c r="O126" s="79">
        <f t="shared" si="4"/>
        <v>25925423</v>
      </c>
      <c r="P126" s="79">
        <f t="shared" si="4"/>
        <v>28117336</v>
      </c>
      <c r="Q126" s="87">
        <f>SUM(E126:P126)</f>
        <v>293841431</v>
      </c>
      <c r="R126" s="81"/>
    </row>
    <row r="127" spans="1:18" x14ac:dyDescent="0.2">
      <c r="A127" s="85" t="s">
        <v>364</v>
      </c>
      <c r="B127" s="85" t="s">
        <v>367</v>
      </c>
      <c r="C127" s="86" t="s">
        <v>368</v>
      </c>
      <c r="D127" s="71">
        <f>'2016 pax'!Q127</f>
        <v>1394422</v>
      </c>
      <c r="E127" s="88">
        <v>101196</v>
      </c>
      <c r="F127" s="88">
        <v>112741</v>
      </c>
      <c r="G127" s="88">
        <v>123632</v>
      </c>
      <c r="H127" s="88">
        <v>122760</v>
      </c>
      <c r="I127" s="88">
        <v>129303</v>
      </c>
      <c r="J127" s="88">
        <v>120986</v>
      </c>
      <c r="K127" s="88">
        <v>119251</v>
      </c>
      <c r="L127" s="88">
        <v>121592</v>
      </c>
      <c r="M127" s="88">
        <v>101602</v>
      </c>
      <c r="N127" s="88">
        <v>116701</v>
      </c>
      <c r="O127" s="88">
        <v>122262</v>
      </c>
      <c r="P127" s="88">
        <v>112755</v>
      </c>
      <c r="Q127" s="71">
        <f>SUM(E127:P127)</f>
        <v>1404781</v>
      </c>
      <c r="R127" s="81"/>
    </row>
    <row r="128" spans="1:18" x14ac:dyDescent="0.2">
      <c r="A128" s="85" t="s">
        <v>364</v>
      </c>
      <c r="B128" s="85" t="s">
        <v>425</v>
      </c>
      <c r="C128" s="86" t="s">
        <v>426</v>
      </c>
      <c r="D128" s="71">
        <f>'2016 pax'!Q128</f>
        <v>128141</v>
      </c>
      <c r="E128" s="88">
        <v>25102</v>
      </c>
      <c r="F128" s="88">
        <v>22070</v>
      </c>
      <c r="G128" s="88">
        <v>25244</v>
      </c>
      <c r="H128" s="88">
        <v>15910</v>
      </c>
      <c r="I128" s="88">
        <v>4524</v>
      </c>
      <c r="J128" s="88">
        <v>1</v>
      </c>
      <c r="K128" s="88">
        <v>0</v>
      </c>
      <c r="L128" s="88">
        <v>1</v>
      </c>
      <c r="M128" s="88">
        <v>1100</v>
      </c>
      <c r="N128" s="88">
        <v>14211</v>
      </c>
      <c r="O128" s="88">
        <v>49469</v>
      </c>
      <c r="P128" s="88">
        <v>51883</v>
      </c>
      <c r="Q128" s="71">
        <f>SUM(E128:P128)</f>
        <v>209515</v>
      </c>
      <c r="R128" s="81"/>
    </row>
    <row r="129" spans="1:21" s="89" customFormat="1" x14ac:dyDescent="0.2">
      <c r="A129" s="85" t="s">
        <v>364</v>
      </c>
      <c r="B129" s="85" t="s">
        <v>365</v>
      </c>
      <c r="C129" s="86" t="s">
        <v>366</v>
      </c>
      <c r="D129" s="71">
        <f>'2016 pax'!Q129</f>
        <v>17935396</v>
      </c>
      <c r="E129" s="88">
        <v>1173487</v>
      </c>
      <c r="F129" s="72">
        <v>1088081</v>
      </c>
      <c r="G129" s="72">
        <v>1419881</v>
      </c>
      <c r="H129" s="72">
        <v>1794560</v>
      </c>
      <c r="I129" s="72">
        <v>1651573</v>
      </c>
      <c r="J129" s="72">
        <v>1865196</v>
      </c>
      <c r="K129" s="72">
        <v>2224933</v>
      </c>
      <c r="L129" s="72">
        <v>2546153</v>
      </c>
      <c r="M129" s="72">
        <v>2005146</v>
      </c>
      <c r="N129" s="72">
        <v>2059236</v>
      </c>
      <c r="O129" s="72">
        <v>1506524</v>
      </c>
      <c r="P129" s="72">
        <v>1445520</v>
      </c>
      <c r="Q129" s="71">
        <f>SUM(E129:P129)</f>
        <v>20780290</v>
      </c>
      <c r="R129" s="81"/>
      <c r="U129" s="62"/>
    </row>
    <row r="130" spans="1:21" s="89" customFormat="1" x14ac:dyDescent="0.2">
      <c r="A130" s="85" t="s">
        <v>333</v>
      </c>
      <c r="B130" s="85" t="s">
        <v>421</v>
      </c>
      <c r="C130" s="86" t="s">
        <v>422</v>
      </c>
      <c r="D130" s="71">
        <f>'2016 pax'!Q130</f>
        <v>10858275</v>
      </c>
      <c r="E130" s="72">
        <v>866401</v>
      </c>
      <c r="F130" s="72">
        <v>867724</v>
      </c>
      <c r="G130" s="72">
        <v>1007888</v>
      </c>
      <c r="H130" s="72">
        <v>912689</v>
      </c>
      <c r="I130" s="72">
        <v>951725</v>
      </c>
      <c r="J130" s="40">
        <v>900919</v>
      </c>
      <c r="K130" s="72">
        <v>1009728</v>
      </c>
      <c r="L130" s="72">
        <v>1169743</v>
      </c>
      <c r="M130" s="72">
        <v>971341</v>
      </c>
      <c r="N130" s="72">
        <v>985892</v>
      </c>
      <c r="O130" s="72">
        <v>941027</v>
      </c>
      <c r="P130" s="72">
        <v>877872</v>
      </c>
      <c r="Q130" s="71">
        <f>SUM(E130:P130)</f>
        <v>11462949</v>
      </c>
      <c r="R130" s="81"/>
      <c r="U130" s="62"/>
    </row>
    <row r="131" spans="1:21" x14ac:dyDescent="0.2">
      <c r="A131" s="85" t="s">
        <v>333</v>
      </c>
      <c r="B131" s="85" t="s">
        <v>336</v>
      </c>
      <c r="C131" s="86" t="s">
        <v>337</v>
      </c>
      <c r="D131" s="71">
        <f>'2016 pax'!Q131</f>
        <v>14923678</v>
      </c>
      <c r="E131" s="72">
        <v>1161187</v>
      </c>
      <c r="F131" s="72">
        <v>1130497</v>
      </c>
      <c r="G131" s="72">
        <v>1397196</v>
      </c>
      <c r="H131" s="72">
        <v>1207977</v>
      </c>
      <c r="I131" s="72">
        <v>1317172</v>
      </c>
      <c r="J131" s="72">
        <v>1228634</v>
      </c>
      <c r="K131" s="72">
        <v>1311980</v>
      </c>
      <c r="L131" s="72">
        <v>1491655</v>
      </c>
      <c r="M131" s="72">
        <v>1312468</v>
      </c>
      <c r="N131" s="72">
        <v>1362640</v>
      </c>
      <c r="O131" s="72">
        <v>1382389</v>
      </c>
      <c r="P131" s="72">
        <v>1293982</v>
      </c>
      <c r="Q131" s="71">
        <f t="shared" si="3"/>
        <v>15597777</v>
      </c>
      <c r="R131" s="90"/>
      <c r="S131" s="72"/>
      <c r="T131" s="72"/>
    </row>
    <row r="132" spans="1:21" x14ac:dyDescent="0.2">
      <c r="A132" s="85" t="s">
        <v>333</v>
      </c>
      <c r="B132" s="85" t="s">
        <v>334</v>
      </c>
      <c r="C132" s="86" t="s">
        <v>335</v>
      </c>
      <c r="D132" s="71">
        <f>'2016 pax'!Q132</f>
        <v>25215177</v>
      </c>
      <c r="E132" s="72">
        <v>2196449</v>
      </c>
      <c r="F132" s="72">
        <v>2112964</v>
      </c>
      <c r="G132" s="72">
        <v>2366080</v>
      </c>
      <c r="H132" s="72">
        <v>2248755</v>
      </c>
      <c r="I132" s="72">
        <v>2200843</v>
      </c>
      <c r="J132" s="72">
        <v>2196683</v>
      </c>
      <c r="K132" s="72">
        <v>2463596</v>
      </c>
      <c r="L132" s="72">
        <v>2682223</v>
      </c>
      <c r="M132" s="72">
        <v>2334911</v>
      </c>
      <c r="N132" s="72">
        <v>2384739</v>
      </c>
      <c r="O132" s="72">
        <v>2384024</v>
      </c>
      <c r="P132" s="72">
        <v>2411826</v>
      </c>
      <c r="Q132" s="71">
        <f t="shared" si="3"/>
        <v>27983093</v>
      </c>
      <c r="R132" s="90"/>
      <c r="S132" s="72"/>
      <c r="T132" s="72"/>
      <c r="U132" s="90"/>
    </row>
    <row r="133" spans="1:21" x14ac:dyDescent="0.2">
      <c r="A133" s="85" t="s">
        <v>333</v>
      </c>
      <c r="B133" s="85" t="s">
        <v>362</v>
      </c>
      <c r="C133" s="86" t="s">
        <v>363</v>
      </c>
      <c r="D133" s="71">
        <f>'2016 pax'!Q133</f>
        <v>39053652</v>
      </c>
      <c r="E133" s="72">
        <v>3337165</v>
      </c>
      <c r="F133" s="72">
        <v>3121457</v>
      </c>
      <c r="G133" s="72">
        <v>3570159</v>
      </c>
      <c r="H133" s="72">
        <v>3303268</v>
      </c>
      <c r="I133" s="72">
        <v>3271518</v>
      </c>
      <c r="J133" s="72">
        <v>3214758</v>
      </c>
      <c r="K133" s="72">
        <v>3539578</v>
      </c>
      <c r="L133" s="72">
        <v>3809126</v>
      </c>
      <c r="M133" s="72">
        <v>3402910</v>
      </c>
      <c r="N133" s="72">
        <v>3420496</v>
      </c>
      <c r="O133" s="72">
        <v>3335415</v>
      </c>
      <c r="P133" s="72">
        <v>3361190</v>
      </c>
      <c r="Q133" s="71">
        <f t="shared" si="3"/>
        <v>40687040</v>
      </c>
      <c r="R133" s="81"/>
      <c r="S133" s="72"/>
      <c r="T133" s="72"/>
      <c r="U133" s="90"/>
    </row>
    <row r="134" spans="1:21" x14ac:dyDescent="0.2">
      <c r="A134" s="85" t="s">
        <v>307</v>
      </c>
      <c r="B134" s="85" t="s">
        <v>308</v>
      </c>
      <c r="C134" s="86" t="s">
        <v>309</v>
      </c>
      <c r="D134" s="71">
        <f>'2016 pax'!Q134</f>
        <v>52543000</v>
      </c>
      <c r="E134" s="91">
        <v>4823000</v>
      </c>
      <c r="F134" s="91">
        <v>4393000</v>
      </c>
      <c r="G134" s="91">
        <v>4843000</v>
      </c>
      <c r="H134" s="91"/>
      <c r="I134" s="91"/>
      <c r="J134" s="72"/>
      <c r="K134" s="72"/>
      <c r="L134" s="72"/>
      <c r="M134" s="72"/>
      <c r="N134" s="72"/>
      <c r="O134" s="72"/>
      <c r="P134" s="72"/>
      <c r="Q134" s="71">
        <f t="shared" si="3"/>
        <v>14059000</v>
      </c>
      <c r="R134" s="81"/>
    </row>
    <row r="135" spans="1:21" x14ac:dyDescent="0.2">
      <c r="A135" s="85" t="s">
        <v>223</v>
      </c>
      <c r="B135" s="85" t="s">
        <v>223</v>
      </c>
      <c r="C135" s="86" t="s">
        <v>224</v>
      </c>
      <c r="D135" s="71">
        <f>'2016 pax'!Q135</f>
        <v>6628556</v>
      </c>
      <c r="E135" s="72">
        <v>590827</v>
      </c>
      <c r="F135" s="72">
        <v>539011</v>
      </c>
      <c r="G135" s="72">
        <v>531692</v>
      </c>
      <c r="H135" s="72">
        <v>569948</v>
      </c>
      <c r="I135" s="72">
        <v>560211</v>
      </c>
      <c r="J135" s="72">
        <v>559529</v>
      </c>
      <c r="K135" s="72">
        <v>668020</v>
      </c>
      <c r="L135" s="72">
        <v>688202</v>
      </c>
      <c r="M135" s="72">
        <v>547565</v>
      </c>
      <c r="N135" s="72">
        <v>612666</v>
      </c>
      <c r="O135" s="72">
        <v>614502</v>
      </c>
      <c r="P135" s="72">
        <v>683630</v>
      </c>
      <c r="Q135" s="71">
        <f t="shared" si="3"/>
        <v>7165803</v>
      </c>
      <c r="R135" s="81"/>
      <c r="S135" s="72"/>
      <c r="T135" s="90"/>
    </row>
    <row r="136" spans="1:21" x14ac:dyDescent="0.2">
      <c r="A136" s="82"/>
      <c r="B136" s="82"/>
      <c r="C136" s="83"/>
      <c r="D136" s="71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</row>
    <row r="137" spans="1:21" x14ac:dyDescent="0.2">
      <c r="A137" s="68" t="s">
        <v>243</v>
      </c>
      <c r="B137" s="69" t="s">
        <v>244</v>
      </c>
      <c r="C137" s="92" t="s">
        <v>245</v>
      </c>
      <c r="D137" s="71">
        <f>'2016 pax'!Q137</f>
        <v>1334171</v>
      </c>
      <c r="E137" s="72">
        <v>110999</v>
      </c>
      <c r="F137" s="72">
        <v>109898</v>
      </c>
      <c r="G137" s="72">
        <v>121740</v>
      </c>
      <c r="H137" s="72">
        <v>131428</v>
      </c>
      <c r="I137" s="72">
        <v>126673</v>
      </c>
      <c r="J137" s="72" t="s">
        <v>435</v>
      </c>
      <c r="K137" s="72" t="s">
        <v>443</v>
      </c>
      <c r="L137" s="72" t="s">
        <v>453</v>
      </c>
      <c r="M137" s="72" t="s">
        <v>463</v>
      </c>
      <c r="N137" s="72"/>
      <c r="O137" s="72"/>
      <c r="P137" s="72"/>
      <c r="Q137" s="71">
        <f t="shared" ref="Q137:Q146" si="5">SUM(E137:P137)</f>
        <v>600738</v>
      </c>
      <c r="R137" s="81"/>
    </row>
    <row r="138" spans="1:21" x14ac:dyDescent="0.2">
      <c r="A138" s="68" t="s">
        <v>243</v>
      </c>
      <c r="B138" s="69" t="s">
        <v>246</v>
      </c>
      <c r="C138" s="92" t="s">
        <v>247</v>
      </c>
      <c r="D138" s="71">
        <f>'2016 pax'!Q138</f>
        <v>8616392</v>
      </c>
      <c r="E138" s="72">
        <v>698834</v>
      </c>
      <c r="F138" s="72">
        <v>633409</v>
      </c>
      <c r="G138" s="72">
        <v>716447</v>
      </c>
      <c r="H138" s="72">
        <v>839694</v>
      </c>
      <c r="I138" s="72">
        <v>773923</v>
      </c>
      <c r="J138" s="72" t="s">
        <v>433</v>
      </c>
      <c r="K138" s="72" t="s">
        <v>444</v>
      </c>
      <c r="L138" s="72" t="s">
        <v>454</v>
      </c>
      <c r="M138" s="72" t="s">
        <v>464</v>
      </c>
      <c r="N138" s="72"/>
      <c r="O138" s="72"/>
      <c r="P138" s="72"/>
      <c r="Q138" s="71">
        <f t="shared" si="5"/>
        <v>3662307</v>
      </c>
      <c r="R138" s="81"/>
    </row>
    <row r="139" spans="1:21" x14ac:dyDescent="0.2">
      <c r="A139" s="68" t="s">
        <v>243</v>
      </c>
      <c r="B139" s="69" t="s">
        <v>405</v>
      </c>
      <c r="C139" s="92" t="s">
        <v>406</v>
      </c>
      <c r="D139" s="71">
        <f>'2016 pax'!Q139</f>
        <v>154451</v>
      </c>
      <c r="E139" s="72">
        <v>12230</v>
      </c>
      <c r="F139" s="72">
        <v>11265</v>
      </c>
      <c r="G139" s="72">
        <v>13966</v>
      </c>
      <c r="H139" s="72">
        <v>13549</v>
      </c>
      <c r="I139" s="72">
        <v>13753</v>
      </c>
      <c r="J139" s="72" t="s">
        <v>436</v>
      </c>
      <c r="K139" s="72" t="s">
        <v>445</v>
      </c>
      <c r="L139" s="72" t="s">
        <v>455</v>
      </c>
      <c r="M139" s="72" t="s">
        <v>465</v>
      </c>
      <c r="N139" s="72"/>
      <c r="O139" s="72"/>
      <c r="P139" s="72"/>
      <c r="Q139" s="71">
        <f t="shared" si="5"/>
        <v>64763</v>
      </c>
      <c r="R139" s="81"/>
    </row>
    <row r="140" spans="1:21" x14ac:dyDescent="0.2">
      <c r="A140" s="68" t="s">
        <v>243</v>
      </c>
      <c r="B140" s="69" t="s">
        <v>248</v>
      </c>
      <c r="C140" s="92" t="s">
        <v>249</v>
      </c>
      <c r="D140" s="71">
        <f>'2016 pax'!Q140</f>
        <v>892974</v>
      </c>
      <c r="E140" s="72">
        <v>73420</v>
      </c>
      <c r="F140" s="72">
        <v>69519</v>
      </c>
      <c r="G140" s="72">
        <v>75954</v>
      </c>
      <c r="H140" s="72">
        <v>92188</v>
      </c>
      <c r="I140" s="72">
        <v>91829</v>
      </c>
      <c r="J140" s="72" t="s">
        <v>437</v>
      </c>
      <c r="K140" s="72" t="s">
        <v>446</v>
      </c>
      <c r="L140" s="72" t="s">
        <v>456</v>
      </c>
      <c r="M140" s="72" t="s">
        <v>466</v>
      </c>
      <c r="N140" s="72"/>
      <c r="O140" s="72"/>
      <c r="P140" s="72"/>
      <c r="Q140" s="71">
        <f t="shared" si="5"/>
        <v>402910</v>
      </c>
      <c r="R140" s="81"/>
    </row>
    <row r="141" spans="1:21" x14ac:dyDescent="0.2">
      <c r="A141" s="68" t="s">
        <v>243</v>
      </c>
      <c r="B141" s="69" t="s">
        <v>292</v>
      </c>
      <c r="C141" s="92" t="s">
        <v>293</v>
      </c>
      <c r="D141" s="71">
        <f>'2016 pax'!Q141</f>
        <v>182477</v>
      </c>
      <c r="E141" s="72">
        <v>15431</v>
      </c>
      <c r="F141" s="72">
        <v>14832</v>
      </c>
      <c r="G141" s="72">
        <v>13853</v>
      </c>
      <c r="H141" s="72">
        <v>18867</v>
      </c>
      <c r="I141" s="72">
        <v>18018</v>
      </c>
      <c r="J141" s="72" t="s">
        <v>438</v>
      </c>
      <c r="K141" s="72" t="s">
        <v>447</v>
      </c>
      <c r="L141" s="72" t="s">
        <v>457</v>
      </c>
      <c r="M141" s="72" t="s">
        <v>467</v>
      </c>
      <c r="N141" s="72"/>
      <c r="O141" s="72"/>
      <c r="P141" s="72"/>
      <c r="Q141" s="71">
        <f t="shared" si="5"/>
        <v>81001</v>
      </c>
      <c r="R141" s="81"/>
    </row>
    <row r="142" spans="1:21" x14ac:dyDescent="0.2">
      <c r="A142" s="68" t="s">
        <v>243</v>
      </c>
      <c r="B142" s="69" t="s">
        <v>250</v>
      </c>
      <c r="C142" s="92" t="s">
        <v>251</v>
      </c>
      <c r="D142" s="71">
        <f>'2016 pax'!Q142</f>
        <v>3894227</v>
      </c>
      <c r="E142" s="72">
        <v>302482</v>
      </c>
      <c r="F142" s="72">
        <v>319888</v>
      </c>
      <c r="G142" s="72">
        <v>383064</v>
      </c>
      <c r="H142" s="72">
        <v>422597</v>
      </c>
      <c r="I142" s="72">
        <v>377266</v>
      </c>
      <c r="J142" s="72" t="s">
        <v>434</v>
      </c>
      <c r="K142" s="72" t="s">
        <v>448</v>
      </c>
      <c r="L142" s="72" t="s">
        <v>458</v>
      </c>
      <c r="M142" s="72" t="s">
        <v>468</v>
      </c>
      <c r="N142" s="72"/>
      <c r="O142" s="72"/>
      <c r="P142" s="72"/>
      <c r="Q142" s="71">
        <f t="shared" si="5"/>
        <v>1805297</v>
      </c>
      <c r="R142" s="81"/>
    </row>
    <row r="143" spans="1:21" x14ac:dyDescent="0.2">
      <c r="A143" s="68" t="s">
        <v>243</v>
      </c>
      <c r="B143" s="69" t="s">
        <v>252</v>
      </c>
      <c r="C143" s="92" t="s">
        <v>253</v>
      </c>
      <c r="D143" s="71">
        <f>'2016 pax'!Q143</f>
        <v>640122</v>
      </c>
      <c r="E143" s="72">
        <v>39264</v>
      </c>
      <c r="F143" s="72">
        <v>41069</v>
      </c>
      <c r="G143" s="72">
        <v>48640</v>
      </c>
      <c r="H143" s="72">
        <v>60334</v>
      </c>
      <c r="I143" s="72">
        <v>56013</v>
      </c>
      <c r="J143" s="72" t="s">
        <v>439</v>
      </c>
      <c r="K143" s="72" t="s">
        <v>449</v>
      </c>
      <c r="L143" s="72" t="s">
        <v>459</v>
      </c>
      <c r="M143" s="72" t="s">
        <v>469</v>
      </c>
      <c r="N143" s="72"/>
      <c r="O143" s="72"/>
      <c r="P143" s="72"/>
      <c r="Q143" s="71">
        <f t="shared" si="5"/>
        <v>245320</v>
      </c>
      <c r="R143" s="81"/>
    </row>
    <row r="144" spans="1:21" x14ac:dyDescent="0.2">
      <c r="A144" s="68" t="s">
        <v>243</v>
      </c>
      <c r="B144" s="69" t="s">
        <v>254</v>
      </c>
      <c r="C144" s="92" t="s">
        <v>255</v>
      </c>
      <c r="D144" s="71">
        <f>'2016 pax'!Q144</f>
        <v>546245</v>
      </c>
      <c r="E144" s="72">
        <v>34399</v>
      </c>
      <c r="F144" s="72">
        <v>31660</v>
      </c>
      <c r="G144" s="72">
        <v>35507</v>
      </c>
      <c r="H144" s="72">
        <v>49471</v>
      </c>
      <c r="I144" s="72">
        <v>50896</v>
      </c>
      <c r="J144" s="72" t="s">
        <v>440</v>
      </c>
      <c r="K144" s="72" t="s">
        <v>450</v>
      </c>
      <c r="L144" s="72" t="s">
        <v>460</v>
      </c>
      <c r="M144" s="72" t="s">
        <v>470</v>
      </c>
      <c r="N144" s="72"/>
      <c r="O144" s="72"/>
      <c r="P144" s="72"/>
      <c r="Q144" s="71">
        <f t="shared" si="5"/>
        <v>201933</v>
      </c>
      <c r="R144" s="81"/>
    </row>
    <row r="145" spans="1:19" x14ac:dyDescent="0.2">
      <c r="A145" s="68" t="s">
        <v>243</v>
      </c>
      <c r="B145" s="69" t="s">
        <v>256</v>
      </c>
      <c r="C145" s="92" t="s">
        <v>257</v>
      </c>
      <c r="D145" s="71">
        <f>'2016 pax'!Q145</f>
        <v>873019</v>
      </c>
      <c r="E145" s="72">
        <v>72154</v>
      </c>
      <c r="F145" s="72">
        <v>66969</v>
      </c>
      <c r="G145" s="72">
        <v>71652</v>
      </c>
      <c r="H145" s="72">
        <v>80889</v>
      </c>
      <c r="I145" s="72">
        <v>81722</v>
      </c>
      <c r="J145" s="72" t="s">
        <v>441</v>
      </c>
      <c r="K145" s="72" t="s">
        <v>451</v>
      </c>
      <c r="L145" s="72" t="s">
        <v>461</v>
      </c>
      <c r="M145" s="72" t="s">
        <v>471</v>
      </c>
      <c r="N145" s="72"/>
      <c r="O145" s="72"/>
      <c r="P145" s="72"/>
      <c r="Q145" s="71">
        <f t="shared" si="5"/>
        <v>373386</v>
      </c>
      <c r="R145" s="81"/>
    </row>
    <row r="146" spans="1:19" x14ac:dyDescent="0.2">
      <c r="A146" s="68" t="s">
        <v>243</v>
      </c>
      <c r="B146" s="69" t="s">
        <v>258</v>
      </c>
      <c r="C146" s="92" t="s">
        <v>259</v>
      </c>
      <c r="D146" s="71">
        <f>'2016 pax'!Q146</f>
        <v>848643</v>
      </c>
      <c r="E146" s="72">
        <v>70885</v>
      </c>
      <c r="F146" s="72">
        <v>64496</v>
      </c>
      <c r="G146" s="72">
        <v>72310</v>
      </c>
      <c r="H146" s="72">
        <v>96568</v>
      </c>
      <c r="I146" s="72">
        <v>92184</v>
      </c>
      <c r="J146" s="72" t="s">
        <v>442</v>
      </c>
      <c r="K146" s="72" t="s">
        <v>452</v>
      </c>
      <c r="L146" s="72" t="s">
        <v>462</v>
      </c>
      <c r="M146" s="72" t="s">
        <v>472</v>
      </c>
      <c r="N146" s="72"/>
      <c r="O146" s="72"/>
      <c r="P146" s="72"/>
      <c r="Q146" s="71">
        <f t="shared" si="5"/>
        <v>396443</v>
      </c>
      <c r="R146" s="81"/>
    </row>
    <row r="147" spans="1:19" s="93" customFormat="1" x14ac:dyDescent="0.2">
      <c r="A147" s="77" t="s">
        <v>260</v>
      </c>
      <c r="B147" s="77"/>
      <c r="C147" s="78"/>
      <c r="D147" s="71">
        <f>'2016 pax'!Q147</f>
        <v>17982721</v>
      </c>
      <c r="E147" s="79">
        <f>SUM(E137:E146)</f>
        <v>1430098</v>
      </c>
      <c r="F147" s="79">
        <f>SUM(F137:F146)</f>
        <v>1363005</v>
      </c>
      <c r="G147" s="79">
        <f>SUM(G137:G146)</f>
        <v>1553133</v>
      </c>
      <c r="H147" s="79">
        <f>SUM(H137:H146)</f>
        <v>1805585</v>
      </c>
      <c r="I147" s="79">
        <f>SUM(I137:I146)</f>
        <v>1682277</v>
      </c>
      <c r="J147" s="79">
        <f t="shared" ref="J147:P147" si="6">SUM(J137:J146)</f>
        <v>0</v>
      </c>
      <c r="K147" s="79">
        <f t="shared" si="6"/>
        <v>0</v>
      </c>
      <c r="L147" s="79">
        <f t="shared" si="6"/>
        <v>0</v>
      </c>
      <c r="M147" s="79">
        <f t="shared" si="6"/>
        <v>0</v>
      </c>
      <c r="N147" s="79">
        <f t="shared" si="6"/>
        <v>0</v>
      </c>
      <c r="O147" s="79">
        <f t="shared" si="6"/>
        <v>0</v>
      </c>
      <c r="P147" s="79">
        <f t="shared" si="6"/>
        <v>0</v>
      </c>
      <c r="Q147" s="87">
        <f>SUM(E147:P147)</f>
        <v>7834098</v>
      </c>
      <c r="R147" s="81"/>
    </row>
    <row r="148" spans="1:19" s="89" customFormat="1" x14ac:dyDescent="0.2">
      <c r="A148" s="85" t="s">
        <v>294</v>
      </c>
      <c r="B148" s="85" t="s">
        <v>297</v>
      </c>
      <c r="C148" s="86" t="s">
        <v>298</v>
      </c>
      <c r="D148" s="71">
        <f>'2016 pax'!Q148</f>
        <v>18299300</v>
      </c>
      <c r="E148" s="91">
        <v>1734238</v>
      </c>
      <c r="F148" s="91">
        <v>1577880</v>
      </c>
      <c r="G148" s="91">
        <v>1693956</v>
      </c>
      <c r="H148" s="91">
        <v>1659069</v>
      </c>
      <c r="I148" s="91">
        <v>1477691</v>
      </c>
      <c r="J148" s="91">
        <v>1433270</v>
      </c>
      <c r="K148" s="72">
        <v>1687156</v>
      </c>
      <c r="L148" s="72">
        <v>1532260</v>
      </c>
      <c r="M148" s="72">
        <v>1520157</v>
      </c>
      <c r="N148" s="72">
        <v>1706619</v>
      </c>
      <c r="O148" s="72">
        <v>1705979</v>
      </c>
      <c r="P148" s="72">
        <v>1897170</v>
      </c>
      <c r="Q148" s="71">
        <f t="shared" ref="Q148:Q156" si="7">SUM(E148:P148)</f>
        <v>19625445</v>
      </c>
    </row>
    <row r="149" spans="1:19" s="93" customFormat="1" x14ac:dyDescent="0.2">
      <c r="A149" s="85" t="s">
        <v>294</v>
      </c>
      <c r="B149" s="85" t="s">
        <v>296</v>
      </c>
      <c r="C149" s="86" t="s">
        <v>295</v>
      </c>
      <c r="D149" s="71">
        <f>'2016 pax'!Q149</f>
        <v>6445994</v>
      </c>
      <c r="E149" s="91">
        <v>567015</v>
      </c>
      <c r="F149" s="91">
        <v>564680</v>
      </c>
      <c r="G149" s="91">
        <v>611249</v>
      </c>
      <c r="H149" s="91">
        <v>577411</v>
      </c>
      <c r="I149" s="91">
        <v>504763</v>
      </c>
      <c r="J149" s="91">
        <v>485271</v>
      </c>
      <c r="K149" s="72">
        <v>560346</v>
      </c>
      <c r="L149" s="72">
        <v>509970</v>
      </c>
      <c r="M149" s="72">
        <v>520865</v>
      </c>
      <c r="N149" s="72">
        <v>589272</v>
      </c>
      <c r="O149" s="72">
        <v>592263</v>
      </c>
      <c r="P149" s="72">
        <v>639053</v>
      </c>
      <c r="Q149" s="71">
        <f t="shared" si="7"/>
        <v>6722158</v>
      </c>
    </row>
    <row r="150" spans="1:19" s="93" customFormat="1" x14ac:dyDescent="0.2">
      <c r="A150" s="85" t="s">
        <v>294</v>
      </c>
      <c r="B150" s="85" t="s">
        <v>299</v>
      </c>
      <c r="C150" s="86" t="s">
        <v>300</v>
      </c>
      <c r="D150" s="71">
        <f>'2016 pax'!Q150</f>
        <v>1779868</v>
      </c>
      <c r="E150" s="91">
        <v>185479</v>
      </c>
      <c r="F150" s="91">
        <v>161669</v>
      </c>
      <c r="G150" s="91">
        <v>172498</v>
      </c>
      <c r="H150" s="91">
        <v>167801</v>
      </c>
      <c r="I150" s="91">
        <v>119231</v>
      </c>
      <c r="J150" s="91">
        <v>124446</v>
      </c>
      <c r="K150" s="72">
        <v>200562</v>
      </c>
      <c r="L150" s="72">
        <v>189040</v>
      </c>
      <c r="M150" s="72">
        <v>163498</v>
      </c>
      <c r="N150" s="72">
        <v>159678</v>
      </c>
      <c r="O150" s="72">
        <v>171635</v>
      </c>
      <c r="P150" s="72">
        <v>200082</v>
      </c>
      <c r="Q150" s="71">
        <f t="shared" si="7"/>
        <v>2015619</v>
      </c>
    </row>
    <row r="151" spans="1:19" s="93" customFormat="1" x14ac:dyDescent="0.2">
      <c r="A151" s="85" t="s">
        <v>294</v>
      </c>
      <c r="B151" s="85" t="s">
        <v>303</v>
      </c>
      <c r="C151" s="86" t="s">
        <v>304</v>
      </c>
      <c r="D151" s="71">
        <f>'2016 pax'!Q151</f>
        <v>5957416</v>
      </c>
      <c r="E151" s="91">
        <v>447204</v>
      </c>
      <c r="F151" s="91">
        <v>489929</v>
      </c>
      <c r="G151" s="91">
        <v>539219</v>
      </c>
      <c r="H151" s="91">
        <v>512643</v>
      </c>
      <c r="I151" s="91">
        <v>500021</v>
      </c>
      <c r="J151" s="91">
        <v>482518</v>
      </c>
      <c r="K151" s="72">
        <v>526535</v>
      </c>
      <c r="L151" s="72">
        <v>497863</v>
      </c>
      <c r="M151" s="72">
        <v>499797</v>
      </c>
      <c r="N151" s="72">
        <v>545530</v>
      </c>
      <c r="O151" s="72">
        <v>541436</v>
      </c>
      <c r="P151" s="72">
        <v>528222</v>
      </c>
      <c r="Q151" s="71">
        <f t="shared" si="7"/>
        <v>6110917</v>
      </c>
      <c r="R151" s="81"/>
      <c r="S151" s="99">
        <f>(Q151-D151)/D151</f>
        <v>2.5766372534669395E-2</v>
      </c>
    </row>
    <row r="152" spans="1:19" s="93" customFormat="1" x14ac:dyDescent="0.2">
      <c r="A152" s="77" t="s">
        <v>305</v>
      </c>
      <c r="B152" s="77"/>
      <c r="C152" s="78"/>
      <c r="D152" s="71">
        <f>'2016 pax'!Q152</f>
        <v>32482578</v>
      </c>
      <c r="E152" s="79">
        <f t="shared" ref="E152:P152" si="8">SUM(E148:E151)</f>
        <v>2933936</v>
      </c>
      <c r="F152" s="79">
        <f t="shared" si="8"/>
        <v>2794158</v>
      </c>
      <c r="G152" s="79">
        <f t="shared" si="8"/>
        <v>3016922</v>
      </c>
      <c r="H152" s="79">
        <f t="shared" si="8"/>
        <v>2916924</v>
      </c>
      <c r="I152" s="79">
        <f t="shared" si="8"/>
        <v>2601706</v>
      </c>
      <c r="J152" s="79">
        <f t="shared" si="8"/>
        <v>2525505</v>
      </c>
      <c r="K152" s="79">
        <f t="shared" si="8"/>
        <v>2974599</v>
      </c>
      <c r="L152" s="79">
        <f t="shared" si="8"/>
        <v>2729133</v>
      </c>
      <c r="M152" s="79">
        <f t="shared" si="8"/>
        <v>2704317</v>
      </c>
      <c r="N152" s="79">
        <f t="shared" si="8"/>
        <v>3001099</v>
      </c>
      <c r="O152" s="79">
        <f t="shared" si="8"/>
        <v>3011313</v>
      </c>
      <c r="P152" s="79">
        <f t="shared" si="8"/>
        <v>3264527</v>
      </c>
      <c r="Q152" s="79">
        <f>SUM(Q148:Q151)</f>
        <v>34474139</v>
      </c>
    </row>
    <row r="153" spans="1:19" s="89" customFormat="1" x14ac:dyDescent="0.2">
      <c r="A153" s="85" t="s">
        <v>289</v>
      </c>
      <c r="B153" s="85" t="s">
        <v>290</v>
      </c>
      <c r="C153" s="86" t="s">
        <v>291</v>
      </c>
      <c r="D153" s="71">
        <f>'2016 pax'!Q153</f>
        <v>12032301</v>
      </c>
      <c r="E153" s="91">
        <v>1172537</v>
      </c>
      <c r="F153" s="91">
        <v>1051392</v>
      </c>
      <c r="G153" s="91">
        <v>1135587</v>
      </c>
      <c r="H153" s="91">
        <v>1143764</v>
      </c>
      <c r="I153" s="91">
        <v>1089779</v>
      </c>
      <c r="J153" s="91">
        <v>1040672</v>
      </c>
      <c r="K153" s="91">
        <v>1357852</v>
      </c>
      <c r="L153" s="91">
        <v>1368970</v>
      </c>
      <c r="M153" s="72"/>
      <c r="N153" s="72"/>
      <c r="O153" s="72"/>
      <c r="P153" s="72"/>
      <c r="Q153" s="71">
        <f t="shared" si="7"/>
        <v>9360553</v>
      </c>
      <c r="R153" s="81"/>
    </row>
    <row r="154" spans="1:19" s="89" customFormat="1" x14ac:dyDescent="0.2">
      <c r="A154" s="85" t="s">
        <v>289</v>
      </c>
      <c r="B154" s="85" t="s">
        <v>301</v>
      </c>
      <c r="C154" s="86" t="s">
        <v>302</v>
      </c>
      <c r="D154" s="71">
        <f>'2016 pax'!Q154</f>
        <v>1198846</v>
      </c>
      <c r="E154" s="91">
        <v>107121</v>
      </c>
      <c r="F154" s="91">
        <v>102144</v>
      </c>
      <c r="G154" s="91">
        <v>105828</v>
      </c>
      <c r="H154" s="91">
        <v>114492</v>
      </c>
      <c r="I154" s="91">
        <v>106460</v>
      </c>
      <c r="J154" s="91">
        <v>101031</v>
      </c>
      <c r="K154" s="91">
        <v>174707</v>
      </c>
      <c r="L154" s="91">
        <v>221170</v>
      </c>
      <c r="M154" s="72"/>
      <c r="N154" s="72"/>
      <c r="O154" s="72"/>
      <c r="P154" s="72"/>
      <c r="Q154" s="71">
        <f t="shared" si="7"/>
        <v>1032953</v>
      </c>
      <c r="R154" s="81"/>
    </row>
    <row r="155" spans="1:19" s="89" customFormat="1" x14ac:dyDescent="0.2">
      <c r="A155" s="85" t="s">
        <v>369</v>
      </c>
      <c r="B155" s="85" t="s">
        <v>423</v>
      </c>
      <c r="C155" s="86" t="s">
        <v>424</v>
      </c>
      <c r="D155" s="71">
        <f>'2016 pax'!Q155</f>
        <v>950732</v>
      </c>
      <c r="E155" s="88">
        <v>119107</v>
      </c>
      <c r="F155" s="88">
        <v>107534</v>
      </c>
      <c r="G155" s="88">
        <v>119484</v>
      </c>
      <c r="H155" s="88">
        <v>140333</v>
      </c>
      <c r="I155" s="88">
        <v>146255</v>
      </c>
      <c r="J155" s="88">
        <v>117955</v>
      </c>
      <c r="K155" s="88">
        <v>117945</v>
      </c>
      <c r="L155" s="88">
        <v>118073</v>
      </c>
      <c r="M155" s="88">
        <v>101243</v>
      </c>
      <c r="N155" s="88">
        <v>112852</v>
      </c>
      <c r="O155" s="88">
        <v>129488</v>
      </c>
      <c r="P155" s="72">
        <v>184289</v>
      </c>
      <c r="Q155" s="71">
        <f t="shared" si="7"/>
        <v>1514558</v>
      </c>
      <c r="R155" s="81"/>
    </row>
    <row r="156" spans="1:19" s="89" customFormat="1" x14ac:dyDescent="0.2">
      <c r="A156" s="85" t="s">
        <v>369</v>
      </c>
      <c r="B156" s="85" t="s">
        <v>370</v>
      </c>
      <c r="C156" s="86" t="s">
        <v>371</v>
      </c>
      <c r="D156" s="71">
        <f>'2016 pax'!Q156</f>
        <v>39516782</v>
      </c>
      <c r="E156" s="91">
        <v>3746754</v>
      </c>
      <c r="F156" s="91">
        <v>3215499</v>
      </c>
      <c r="G156" s="91">
        <v>3485259</v>
      </c>
      <c r="H156" s="91">
        <v>3841283</v>
      </c>
      <c r="I156" s="91">
        <v>3861136</v>
      </c>
      <c r="J156" s="91">
        <v>3389892</v>
      </c>
      <c r="K156" s="80">
        <v>3464775</v>
      </c>
      <c r="L156" s="72">
        <v>3408372</v>
      </c>
      <c r="M156" s="72">
        <v>3047802</v>
      </c>
      <c r="N156" s="72">
        <v>3376736</v>
      </c>
      <c r="O156" s="72">
        <v>3397328</v>
      </c>
      <c r="P156" s="72">
        <v>3787648</v>
      </c>
      <c r="Q156" s="71">
        <f t="shared" si="7"/>
        <v>42022484</v>
      </c>
      <c r="R156" s="81"/>
    </row>
    <row r="157" spans="1:19" x14ac:dyDescent="0.2">
      <c r="A157" s="68" t="s">
        <v>118</v>
      </c>
      <c r="B157" s="68" t="s">
        <v>118</v>
      </c>
      <c r="C157" s="70" t="s">
        <v>119</v>
      </c>
      <c r="D157" s="71">
        <f>'2016 pax'!Q157</f>
        <v>58680000</v>
      </c>
      <c r="E157" s="72">
        <v>5260000</v>
      </c>
      <c r="F157" s="72">
        <v>4670000</v>
      </c>
      <c r="G157" s="72">
        <v>5110000</v>
      </c>
      <c r="H157" s="72">
        <v>5170000</v>
      </c>
      <c r="I157" s="72">
        <v>5000000</v>
      </c>
      <c r="J157" s="72">
        <v>5210000</v>
      </c>
      <c r="K157" s="72">
        <v>5420000</v>
      </c>
      <c r="L157" s="72">
        <v>5270000</v>
      </c>
      <c r="M157" s="72">
        <v>4930000</v>
      </c>
      <c r="N157" s="72">
        <v>5160000</v>
      </c>
      <c r="O157" s="72">
        <v>5170000</v>
      </c>
      <c r="P157" s="72">
        <v>5860000</v>
      </c>
      <c r="Q157" s="71">
        <f>SUM(E157:P157)</f>
        <v>62230000</v>
      </c>
      <c r="R157" s="81"/>
    </row>
    <row r="158" spans="1:19" x14ac:dyDescent="0.2">
      <c r="A158" s="82"/>
      <c r="B158" s="82"/>
      <c r="C158" s="83"/>
      <c r="D158" s="71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</row>
    <row r="159" spans="1:19" x14ac:dyDescent="0.2">
      <c r="A159" s="68" t="s">
        <v>227</v>
      </c>
      <c r="B159" s="68" t="s">
        <v>232</v>
      </c>
      <c r="C159" s="70" t="s">
        <v>233</v>
      </c>
      <c r="D159" s="71">
        <f>'2016 pax'!Q159</f>
        <v>396280</v>
      </c>
      <c r="E159" s="72">
        <v>24481</v>
      </c>
      <c r="F159" s="72">
        <v>30593</v>
      </c>
      <c r="G159" s="72">
        <v>37534</v>
      </c>
      <c r="H159" s="72">
        <v>31631</v>
      </c>
      <c r="I159" s="72">
        <v>37080</v>
      </c>
      <c r="J159" s="72">
        <v>33480</v>
      </c>
      <c r="K159" s="72">
        <v>34657</v>
      </c>
      <c r="L159" s="72">
        <v>35750</v>
      </c>
      <c r="M159" s="72">
        <v>35788</v>
      </c>
      <c r="N159" s="72">
        <v>37657</v>
      </c>
      <c r="O159" s="72">
        <v>36587</v>
      </c>
      <c r="P159" s="72">
        <v>27214</v>
      </c>
      <c r="Q159" s="71">
        <f t="shared" ref="Q159:Q202" si="9">SUM(E159:P159)</f>
        <v>402452</v>
      </c>
      <c r="R159" s="81"/>
    </row>
    <row r="160" spans="1:19" x14ac:dyDescent="0.2">
      <c r="A160" s="68" t="s">
        <v>227</v>
      </c>
      <c r="B160" s="68" t="s">
        <v>230</v>
      </c>
      <c r="C160" s="70" t="s">
        <v>231</v>
      </c>
      <c r="D160" s="71">
        <f>'2016 pax'!Q160</f>
        <v>10074645</v>
      </c>
      <c r="E160" s="72">
        <v>897636</v>
      </c>
      <c r="F160" s="72">
        <v>876162</v>
      </c>
      <c r="G160" s="72">
        <v>983028</v>
      </c>
      <c r="H160" s="72">
        <v>920790</v>
      </c>
      <c r="I160" s="72">
        <v>806445</v>
      </c>
      <c r="J160" s="72">
        <v>729102</v>
      </c>
      <c r="K160" s="72">
        <v>853656</v>
      </c>
      <c r="L160" s="72">
        <v>829812</v>
      </c>
      <c r="M160" s="72">
        <v>866319</v>
      </c>
      <c r="N160" s="72">
        <v>958106</v>
      </c>
      <c r="O160" s="72">
        <v>939255</v>
      </c>
      <c r="P160" s="72">
        <v>1032752</v>
      </c>
      <c r="Q160" s="71">
        <f t="shared" si="9"/>
        <v>10693063</v>
      </c>
      <c r="R160" s="81"/>
    </row>
    <row r="161" spans="1:21" x14ac:dyDescent="0.2">
      <c r="A161" s="68" t="s">
        <v>227</v>
      </c>
      <c r="B161" s="68" t="s">
        <v>225</v>
      </c>
      <c r="C161" s="70" t="s">
        <v>226</v>
      </c>
      <c r="D161" s="71">
        <f>'2016 pax'!Q161</f>
        <v>5191273</v>
      </c>
      <c r="E161" s="72">
        <v>413713</v>
      </c>
      <c r="F161" s="72">
        <v>402125</v>
      </c>
      <c r="G161" s="72">
        <v>464343</v>
      </c>
      <c r="H161" s="72">
        <v>480425</v>
      </c>
      <c r="I161" s="72">
        <v>447428</v>
      </c>
      <c r="J161" s="72">
        <v>433797</v>
      </c>
      <c r="K161" s="72">
        <v>498495</v>
      </c>
      <c r="L161" s="72">
        <v>456545</v>
      </c>
      <c r="M161" s="72">
        <v>462132</v>
      </c>
      <c r="N161" s="72">
        <v>484323</v>
      </c>
      <c r="O161" s="72">
        <v>463491</v>
      </c>
      <c r="P161" s="72">
        <v>520930</v>
      </c>
      <c r="Q161" s="71">
        <f t="shared" si="9"/>
        <v>5527747</v>
      </c>
      <c r="R161" s="81"/>
    </row>
    <row r="162" spans="1:21" x14ac:dyDescent="0.2">
      <c r="A162" s="68" t="s">
        <v>227</v>
      </c>
      <c r="B162" s="68" t="s">
        <v>234</v>
      </c>
      <c r="C162" s="70" t="s">
        <v>235</v>
      </c>
      <c r="D162" s="71">
        <f>'2016 pax'!Q162</f>
        <v>806437</v>
      </c>
      <c r="E162" s="72">
        <v>57697</v>
      </c>
      <c r="F162" s="72">
        <v>58319</v>
      </c>
      <c r="G162" s="72">
        <v>68135</v>
      </c>
      <c r="H162" s="72">
        <v>68819</v>
      </c>
      <c r="I162" s="72">
        <v>66243</v>
      </c>
      <c r="J162" s="72">
        <v>63453</v>
      </c>
      <c r="K162" s="72">
        <v>74204</v>
      </c>
      <c r="L162" s="72">
        <v>67704</v>
      </c>
      <c r="M162" s="72">
        <v>69127</v>
      </c>
      <c r="N162" s="72">
        <v>72076</v>
      </c>
      <c r="O162" s="72">
        <v>66575</v>
      </c>
      <c r="P162" s="72">
        <v>72389</v>
      </c>
      <c r="Q162" s="71">
        <f t="shared" si="9"/>
        <v>804741</v>
      </c>
      <c r="R162" s="81"/>
    </row>
    <row r="163" spans="1:21" x14ac:dyDescent="0.2">
      <c r="A163" s="68" t="s">
        <v>227</v>
      </c>
      <c r="B163" s="68" t="s">
        <v>236</v>
      </c>
      <c r="C163" s="70" t="s">
        <v>237</v>
      </c>
      <c r="D163" s="71">
        <f>'2016 pax'!Q163</f>
        <v>727395</v>
      </c>
      <c r="E163" s="72">
        <v>65621</v>
      </c>
      <c r="F163" s="72">
        <v>57863</v>
      </c>
      <c r="G163" s="72">
        <v>64709</v>
      </c>
      <c r="H163" s="72">
        <v>76238</v>
      </c>
      <c r="I163" s="72">
        <v>59320</v>
      </c>
      <c r="J163" s="72">
        <v>55360</v>
      </c>
      <c r="K163" s="72">
        <v>66220</v>
      </c>
      <c r="L163" s="72">
        <v>59771</v>
      </c>
      <c r="M163" s="72">
        <v>62876</v>
      </c>
      <c r="N163" s="72">
        <v>70529</v>
      </c>
      <c r="O163" s="72">
        <v>63109</v>
      </c>
      <c r="P163" s="72">
        <v>83870</v>
      </c>
      <c r="Q163" s="71">
        <f t="shared" si="9"/>
        <v>785486</v>
      </c>
      <c r="R163" s="81"/>
    </row>
    <row r="164" spans="1:21" x14ac:dyDescent="0.2">
      <c r="A164" s="68" t="s">
        <v>227</v>
      </c>
      <c r="B164" s="68" t="s">
        <v>228</v>
      </c>
      <c r="C164" s="70" t="s">
        <v>229</v>
      </c>
      <c r="D164" s="71">
        <f>'2016 pax'!Q164</f>
        <v>20721148</v>
      </c>
      <c r="E164" s="72">
        <v>1657261</v>
      </c>
      <c r="F164" s="72">
        <v>1554459</v>
      </c>
      <c r="G164" s="72">
        <v>1795546</v>
      </c>
      <c r="H164" s="72">
        <v>1828337</v>
      </c>
      <c r="I164" s="72">
        <v>1690063</v>
      </c>
      <c r="J164" s="72">
        <v>1592625</v>
      </c>
      <c r="K164" s="72">
        <v>1863922</v>
      </c>
      <c r="L164" s="72">
        <v>1826974</v>
      </c>
      <c r="M164" s="72">
        <v>1809315</v>
      </c>
      <c r="N164" s="72">
        <v>1894112</v>
      </c>
      <c r="O164" s="72">
        <v>1757209</v>
      </c>
      <c r="P164" s="72">
        <v>1910237</v>
      </c>
      <c r="Q164" s="71">
        <f t="shared" si="9"/>
        <v>21180060</v>
      </c>
      <c r="R164" s="81"/>
    </row>
    <row r="165" spans="1:21" x14ac:dyDescent="0.2">
      <c r="A165" s="68" t="s">
        <v>227</v>
      </c>
      <c r="B165" s="68" t="s">
        <v>238</v>
      </c>
      <c r="C165" s="70" t="s">
        <v>239</v>
      </c>
      <c r="D165" s="71">
        <f>'2016 pax'!Q165</f>
        <v>179599</v>
      </c>
      <c r="E165" s="72">
        <v>9862</v>
      </c>
      <c r="F165" s="72">
        <v>13467</v>
      </c>
      <c r="G165" s="72">
        <v>16053</v>
      </c>
      <c r="H165" s="72">
        <v>12183</v>
      </c>
      <c r="I165" s="72">
        <v>14835</v>
      </c>
      <c r="J165" s="72">
        <v>14559</v>
      </c>
      <c r="K165" s="72">
        <v>15092</v>
      </c>
      <c r="L165" s="72">
        <v>15585</v>
      </c>
      <c r="M165" s="72">
        <v>15664</v>
      </c>
      <c r="N165" s="72">
        <v>15989</v>
      </c>
      <c r="O165" s="72">
        <v>15869</v>
      </c>
      <c r="P165" s="72">
        <v>10884</v>
      </c>
      <c r="Q165" s="71">
        <f t="shared" si="9"/>
        <v>170042</v>
      </c>
      <c r="R165" s="81"/>
    </row>
    <row r="166" spans="1:21" x14ac:dyDescent="0.2">
      <c r="A166" s="68" t="s">
        <v>227</v>
      </c>
      <c r="B166" s="68" t="s">
        <v>240</v>
      </c>
      <c r="C166" s="70" t="s">
        <v>241</v>
      </c>
      <c r="D166" s="71">
        <f>'2016 pax'!Q166</f>
        <v>1582782</v>
      </c>
      <c r="E166" s="72">
        <v>123849</v>
      </c>
      <c r="F166" s="72">
        <v>125062</v>
      </c>
      <c r="G166" s="72">
        <v>142988</v>
      </c>
      <c r="H166" s="72">
        <v>145484</v>
      </c>
      <c r="I166" s="72">
        <v>120853</v>
      </c>
      <c r="J166" s="72">
        <v>115784</v>
      </c>
      <c r="K166" s="72">
        <v>140075</v>
      </c>
      <c r="L166" s="72">
        <v>133476</v>
      </c>
      <c r="M166" s="72">
        <v>132854</v>
      </c>
      <c r="N166" s="72">
        <v>145988</v>
      </c>
      <c r="O166" s="72">
        <v>140246</v>
      </c>
      <c r="P166" s="72">
        <v>154046</v>
      </c>
      <c r="Q166" s="71">
        <f t="shared" si="9"/>
        <v>1620705</v>
      </c>
      <c r="R166" s="81"/>
    </row>
    <row r="167" spans="1:21" x14ac:dyDescent="0.2">
      <c r="A167" s="77" t="s">
        <v>242</v>
      </c>
      <c r="B167" s="77"/>
      <c r="C167" s="78"/>
      <c r="D167" s="71">
        <f>'2016 pax'!Q167</f>
        <v>39679559</v>
      </c>
      <c r="E167" s="79">
        <f t="shared" ref="E167:P167" si="10">SUM(E159:E166)</f>
        <v>3250120</v>
      </c>
      <c r="F167" s="79">
        <f t="shared" si="10"/>
        <v>3118050</v>
      </c>
      <c r="G167" s="79">
        <f t="shared" si="10"/>
        <v>3572336</v>
      </c>
      <c r="H167" s="79">
        <f t="shared" si="10"/>
        <v>3563907</v>
      </c>
      <c r="I167" s="79">
        <f t="shared" si="10"/>
        <v>3242267</v>
      </c>
      <c r="J167" s="79">
        <f t="shared" si="10"/>
        <v>3038160</v>
      </c>
      <c r="K167" s="79">
        <f t="shared" si="10"/>
        <v>3546321</v>
      </c>
      <c r="L167" s="79">
        <f t="shared" si="10"/>
        <v>3425617</v>
      </c>
      <c r="M167" s="79">
        <f t="shared" si="10"/>
        <v>3454075</v>
      </c>
      <c r="N167" s="79">
        <f t="shared" si="10"/>
        <v>3678780</v>
      </c>
      <c r="O167" s="79">
        <f t="shared" si="10"/>
        <v>3482341</v>
      </c>
      <c r="P167" s="79">
        <f t="shared" si="10"/>
        <v>3812322</v>
      </c>
      <c r="Q167" s="87">
        <f>SUM(E167:P167)</f>
        <v>41184296</v>
      </c>
      <c r="R167" s="81"/>
    </row>
    <row r="168" spans="1:21" x14ac:dyDescent="0.2">
      <c r="A168" s="85" t="s">
        <v>261</v>
      </c>
      <c r="B168" s="85" t="s">
        <v>264</v>
      </c>
      <c r="C168" s="86" t="s">
        <v>265</v>
      </c>
      <c r="D168" s="71">
        <f>'2016 pax'!Q168</f>
        <v>14900815</v>
      </c>
      <c r="E168" s="72">
        <v>1412582</v>
      </c>
      <c r="F168" s="72">
        <v>1319815</v>
      </c>
      <c r="G168" s="72">
        <v>1318018</v>
      </c>
      <c r="H168" s="72">
        <v>1314140</v>
      </c>
      <c r="I168" s="72">
        <v>1330029</v>
      </c>
      <c r="J168" s="72">
        <v>1322620</v>
      </c>
      <c r="K168" s="72">
        <v>1362051</v>
      </c>
      <c r="L168" s="72">
        <v>1454277</v>
      </c>
      <c r="M168" s="72">
        <v>1322768</v>
      </c>
      <c r="N168" s="72">
        <v>1434584</v>
      </c>
      <c r="O168" s="72">
        <v>1402129</v>
      </c>
      <c r="P168" s="72">
        <v>1410528</v>
      </c>
      <c r="Q168" s="71">
        <f t="shared" si="9"/>
        <v>16403541</v>
      </c>
      <c r="R168" s="81"/>
    </row>
    <row r="169" spans="1:21" x14ac:dyDescent="0.2">
      <c r="A169" s="85" t="s">
        <v>261</v>
      </c>
      <c r="B169" s="85" t="s">
        <v>273</v>
      </c>
      <c r="C169" s="86" t="s">
        <v>274</v>
      </c>
      <c r="D169" s="71">
        <f>'2016 pax'!Q169</f>
        <v>2732755</v>
      </c>
      <c r="E169" s="72">
        <v>210269</v>
      </c>
      <c r="F169" s="72">
        <v>212463</v>
      </c>
      <c r="G169" s="72">
        <v>204501</v>
      </c>
      <c r="H169" s="72">
        <v>225122</v>
      </c>
      <c r="I169" s="72">
        <v>234920</v>
      </c>
      <c r="J169" s="72">
        <v>223182</v>
      </c>
      <c r="K169" s="72">
        <v>217548</v>
      </c>
      <c r="L169" s="72">
        <v>220577</v>
      </c>
      <c r="M169" s="72">
        <v>210457</v>
      </c>
      <c r="N169" s="72">
        <v>223849</v>
      </c>
      <c r="O169" s="72">
        <v>197574</v>
      </c>
      <c r="P169" s="72">
        <v>191089</v>
      </c>
      <c r="Q169" s="71">
        <f t="shared" si="9"/>
        <v>2571551</v>
      </c>
      <c r="R169" s="81"/>
    </row>
    <row r="170" spans="1:21" x14ac:dyDescent="0.2">
      <c r="A170" s="85" t="s">
        <v>261</v>
      </c>
      <c r="B170" s="85" t="s">
        <v>268</v>
      </c>
      <c r="C170" s="86" t="s">
        <v>269</v>
      </c>
      <c r="D170" s="71">
        <f>'2016 pax'!Q170</f>
        <v>2533132</v>
      </c>
      <c r="E170" s="72">
        <v>274502</v>
      </c>
      <c r="F170" s="72">
        <v>254133</v>
      </c>
      <c r="G170" s="72">
        <v>248496</v>
      </c>
      <c r="H170" s="72">
        <v>280216</v>
      </c>
      <c r="I170" s="72">
        <v>282178</v>
      </c>
      <c r="J170" s="72">
        <v>297553</v>
      </c>
      <c r="K170" s="72">
        <v>320744</v>
      </c>
      <c r="L170" s="72">
        <v>332402</v>
      </c>
      <c r="M170" s="72">
        <v>299035</v>
      </c>
      <c r="N170" s="72">
        <v>314240</v>
      </c>
      <c r="O170" s="72">
        <v>321227</v>
      </c>
      <c r="P170" s="72">
        <v>335398</v>
      </c>
      <c r="Q170" s="71">
        <f t="shared" si="9"/>
        <v>3560124</v>
      </c>
      <c r="R170" s="81"/>
    </row>
    <row r="171" spans="1:21" x14ac:dyDescent="0.2">
      <c r="A171" s="85" t="s">
        <v>261</v>
      </c>
      <c r="B171" s="85" t="s">
        <v>283</v>
      </c>
      <c r="C171" s="86" t="s">
        <v>284</v>
      </c>
      <c r="D171" s="71">
        <f>'2016 pax'!Q171</f>
        <v>232132</v>
      </c>
      <c r="E171" s="72">
        <v>17808</v>
      </c>
      <c r="F171" s="72">
        <v>17776</v>
      </c>
      <c r="G171" s="72">
        <v>18782</v>
      </c>
      <c r="H171" s="72">
        <v>20381</v>
      </c>
      <c r="I171" s="72">
        <v>20673</v>
      </c>
      <c r="J171" s="72">
        <v>19934</v>
      </c>
      <c r="K171" s="72">
        <v>18987</v>
      </c>
      <c r="L171" s="72">
        <v>20642</v>
      </c>
      <c r="M171" s="72">
        <v>18447</v>
      </c>
      <c r="N171" s="72">
        <v>19920</v>
      </c>
      <c r="O171" s="72">
        <v>17807</v>
      </c>
      <c r="P171" s="72">
        <v>14640</v>
      </c>
      <c r="Q171" s="71">
        <f t="shared" si="9"/>
        <v>225797</v>
      </c>
      <c r="R171" s="81"/>
    </row>
    <row r="172" spans="1:21" x14ac:dyDescent="0.2">
      <c r="A172" s="85" t="s">
        <v>261</v>
      </c>
      <c r="B172" s="85" t="s">
        <v>272</v>
      </c>
      <c r="C172" s="86" t="s">
        <v>271</v>
      </c>
      <c r="D172" s="71">
        <f>'2016 pax'!Q172</f>
        <v>1613775</v>
      </c>
      <c r="E172" s="72">
        <v>139514</v>
      </c>
      <c r="F172" s="72">
        <v>123025</v>
      </c>
      <c r="G172" s="72">
        <v>128481</v>
      </c>
      <c r="H172" s="72">
        <v>162544</v>
      </c>
      <c r="I172" s="72">
        <v>169394</v>
      </c>
      <c r="J172" s="72">
        <v>166955</v>
      </c>
      <c r="K172" s="72">
        <v>174656</v>
      </c>
      <c r="L172" s="72">
        <v>190822</v>
      </c>
      <c r="M172" s="72">
        <v>172761</v>
      </c>
      <c r="N172" s="72">
        <v>180122</v>
      </c>
      <c r="O172" s="72">
        <v>175606</v>
      </c>
      <c r="P172" s="72">
        <v>162725</v>
      </c>
      <c r="Q172" s="71">
        <f t="shared" si="9"/>
        <v>1946605</v>
      </c>
      <c r="R172" s="81"/>
    </row>
    <row r="173" spans="1:21" x14ac:dyDescent="0.2">
      <c r="A173" s="85" t="s">
        <v>261</v>
      </c>
      <c r="B173" s="85" t="s">
        <v>267</v>
      </c>
      <c r="C173" s="86" t="s">
        <v>266</v>
      </c>
      <c r="D173" s="71">
        <f>'2016 pax'!Q173</f>
        <v>29707364</v>
      </c>
      <c r="E173" s="72">
        <v>2351029</v>
      </c>
      <c r="F173" s="72">
        <v>2174308</v>
      </c>
      <c r="G173" s="72">
        <v>2211084</v>
      </c>
      <c r="H173" s="72">
        <v>2607288</v>
      </c>
      <c r="I173" s="72">
        <v>2644454</v>
      </c>
      <c r="J173" s="72">
        <v>2594217</v>
      </c>
      <c r="K173" s="72">
        <v>2558796</v>
      </c>
      <c r="L173" s="72">
        <v>2681296</v>
      </c>
      <c r="M173" s="72">
        <v>2575819</v>
      </c>
      <c r="N173" s="72">
        <v>2594878</v>
      </c>
      <c r="O173" s="72">
        <v>2366317</v>
      </c>
      <c r="P173" s="72">
        <v>2244877</v>
      </c>
      <c r="Q173" s="71">
        <f t="shared" si="9"/>
        <v>29604363</v>
      </c>
      <c r="R173" s="81"/>
    </row>
    <row r="174" spans="1:21" x14ac:dyDescent="0.2">
      <c r="A174" s="85" t="s">
        <v>261</v>
      </c>
      <c r="B174" s="85" t="s">
        <v>285</v>
      </c>
      <c r="C174" s="86" t="s">
        <v>286</v>
      </c>
      <c r="D174" s="71">
        <f>'2016 pax'!Q174</f>
        <v>321675</v>
      </c>
      <c r="E174" s="72">
        <v>35127</v>
      </c>
      <c r="F174" s="72">
        <v>28457</v>
      </c>
      <c r="G174" s="72">
        <v>18886</v>
      </c>
      <c r="H174" s="72">
        <v>21743</v>
      </c>
      <c r="I174" s="72">
        <v>22031</v>
      </c>
      <c r="J174" s="72">
        <v>16894</v>
      </c>
      <c r="K174" s="72">
        <v>17883</v>
      </c>
      <c r="L174" s="72">
        <v>27457</v>
      </c>
      <c r="M174" s="72">
        <v>17213</v>
      </c>
      <c r="N174" s="72">
        <v>30790</v>
      </c>
      <c r="O174" s="72">
        <v>28942</v>
      </c>
      <c r="P174" s="72">
        <v>32593</v>
      </c>
      <c r="Q174" s="71">
        <f t="shared" si="9"/>
        <v>298016</v>
      </c>
      <c r="R174" s="81"/>
    </row>
    <row r="175" spans="1:21" x14ac:dyDescent="0.2">
      <c r="A175" s="85" t="s">
        <v>261</v>
      </c>
      <c r="B175" s="85" t="s">
        <v>279</v>
      </c>
      <c r="C175" s="86" t="s">
        <v>280</v>
      </c>
      <c r="D175" s="71">
        <f>'2016 pax'!Q175</f>
        <v>150728</v>
      </c>
      <c r="E175" s="72">
        <v>14382</v>
      </c>
      <c r="F175" s="72">
        <v>12380</v>
      </c>
      <c r="G175" s="72">
        <v>13642</v>
      </c>
      <c r="H175" s="72">
        <v>15014</v>
      </c>
      <c r="I175" s="72">
        <v>15629</v>
      </c>
      <c r="J175" s="72">
        <v>15657</v>
      </c>
      <c r="K175" s="72">
        <v>14586</v>
      </c>
      <c r="L175" s="72">
        <v>14666</v>
      </c>
      <c r="M175" s="72">
        <v>15313</v>
      </c>
      <c r="N175" s="72">
        <v>17483</v>
      </c>
      <c r="O175" s="72">
        <v>14895</v>
      </c>
      <c r="P175" s="72">
        <v>14614</v>
      </c>
      <c r="Q175" s="71">
        <f t="shared" si="9"/>
        <v>178261</v>
      </c>
      <c r="R175" s="81"/>
      <c r="U175" s="62">
        <v>52519</v>
      </c>
    </row>
    <row r="176" spans="1:21" x14ac:dyDescent="0.2">
      <c r="A176" s="85" t="s">
        <v>261</v>
      </c>
      <c r="B176" s="85" t="s">
        <v>262</v>
      </c>
      <c r="C176" s="86" t="s">
        <v>263</v>
      </c>
      <c r="D176" s="71">
        <f>'2016 pax'!Q176</f>
        <v>25043088</v>
      </c>
      <c r="E176" s="72">
        <v>2010668</v>
      </c>
      <c r="F176" s="72">
        <v>1826491</v>
      </c>
      <c r="G176" s="72">
        <v>1935022</v>
      </c>
      <c r="H176" s="72">
        <v>2182381</v>
      </c>
      <c r="I176" s="72">
        <v>2220257</v>
      </c>
      <c r="J176" s="72">
        <v>2172302</v>
      </c>
      <c r="K176" s="72">
        <v>2150621</v>
      </c>
      <c r="L176" s="72">
        <v>2264495</v>
      </c>
      <c r="M176" s="72">
        <v>2193866</v>
      </c>
      <c r="N176" s="72">
        <v>2207890</v>
      </c>
      <c r="O176" s="72">
        <v>1997798</v>
      </c>
      <c r="P176" s="72">
        <v>1939356</v>
      </c>
      <c r="Q176" s="71">
        <f t="shared" si="9"/>
        <v>25101147</v>
      </c>
      <c r="R176" s="81"/>
      <c r="U176" s="62">
        <v>147563</v>
      </c>
    </row>
    <row r="177" spans="1:18" x14ac:dyDescent="0.2">
      <c r="A177" s="85" t="s">
        <v>261</v>
      </c>
      <c r="B177" s="85" t="s">
        <v>287</v>
      </c>
      <c r="C177" s="86" t="s">
        <v>288</v>
      </c>
      <c r="D177" s="71">
        <f>'2016 pax'!Q177</f>
        <v>57765397</v>
      </c>
      <c r="E177" s="72">
        <v>5537165</v>
      </c>
      <c r="F177" s="72">
        <v>5168436</v>
      </c>
      <c r="G177" s="72">
        <v>4879859</v>
      </c>
      <c r="H177" s="72">
        <v>4760149</v>
      </c>
      <c r="I177" s="72">
        <v>4761138</v>
      </c>
      <c r="J177" s="72">
        <v>4888273</v>
      </c>
      <c r="K177" s="72">
        <v>5339693</v>
      </c>
      <c r="L177" s="72">
        <v>5715708</v>
      </c>
      <c r="M177" s="72">
        <v>5044804</v>
      </c>
      <c r="N177" s="72">
        <v>5271399</v>
      </c>
      <c r="O177" s="72">
        <v>5160755</v>
      </c>
      <c r="P177" s="72">
        <v>5554653</v>
      </c>
      <c r="Q177" s="71">
        <f t="shared" si="9"/>
        <v>62082032</v>
      </c>
      <c r="R177" s="81"/>
    </row>
    <row r="178" spans="1:18" x14ac:dyDescent="0.2">
      <c r="A178" s="85" t="s">
        <v>261</v>
      </c>
      <c r="B178" s="85" t="s">
        <v>277</v>
      </c>
      <c r="C178" s="86" t="s">
        <v>278</v>
      </c>
      <c r="D178" s="71">
        <f>'2016 pax'!Q178</f>
        <v>545321</v>
      </c>
      <c r="E178" s="72">
        <v>48434</v>
      </c>
      <c r="F178" s="72">
        <v>38143</v>
      </c>
      <c r="G178" s="72">
        <v>43659</v>
      </c>
      <c r="H178" s="72">
        <v>42730</v>
      </c>
      <c r="I178" s="72">
        <v>43414</v>
      </c>
      <c r="J178" s="72">
        <v>42201</v>
      </c>
      <c r="K178" s="72">
        <v>41435</v>
      </c>
      <c r="L178" s="72">
        <v>43086</v>
      </c>
      <c r="M178" s="72">
        <v>44554</v>
      </c>
      <c r="N178" s="72">
        <v>60167</v>
      </c>
      <c r="O178" s="72">
        <v>48245</v>
      </c>
      <c r="P178" s="72">
        <v>75361</v>
      </c>
      <c r="Q178" s="71">
        <f t="shared" si="9"/>
        <v>571429</v>
      </c>
      <c r="R178" s="81"/>
    </row>
    <row r="179" spans="1:18" x14ac:dyDescent="0.2">
      <c r="A179" s="85" t="s">
        <v>261</v>
      </c>
      <c r="B179" s="85" t="s">
        <v>281</v>
      </c>
      <c r="C179" s="86" t="s">
        <v>282</v>
      </c>
      <c r="D179" s="71">
        <f>'2016 pax'!Q179</f>
        <v>88704</v>
      </c>
      <c r="E179" s="72">
        <v>1210</v>
      </c>
      <c r="F179" s="72">
        <v>0</v>
      </c>
      <c r="G179" s="72">
        <v>0</v>
      </c>
      <c r="H179" s="72">
        <v>0</v>
      </c>
      <c r="I179" s="72">
        <v>932</v>
      </c>
      <c r="J179" s="72">
        <v>1372</v>
      </c>
      <c r="K179" s="72">
        <v>1720</v>
      </c>
      <c r="L179" s="72">
        <v>1723</v>
      </c>
      <c r="M179" s="72">
        <v>2263</v>
      </c>
      <c r="N179" s="72">
        <v>3054</v>
      </c>
      <c r="O179" s="72">
        <v>1447</v>
      </c>
      <c r="P179" s="72">
        <v>2059</v>
      </c>
      <c r="Q179" s="71">
        <f t="shared" si="9"/>
        <v>15780</v>
      </c>
      <c r="R179" s="81"/>
    </row>
    <row r="180" spans="1:18" x14ac:dyDescent="0.2">
      <c r="A180" s="85" t="s">
        <v>261</v>
      </c>
      <c r="B180" s="85" t="s">
        <v>275</v>
      </c>
      <c r="C180" s="86" t="s">
        <v>276</v>
      </c>
      <c r="D180" s="71">
        <f>'2016 pax'!Q180</f>
        <v>503371</v>
      </c>
      <c r="E180" s="72">
        <v>49278</v>
      </c>
      <c r="F180" s="72">
        <v>44003</v>
      </c>
      <c r="G180" s="72">
        <v>43582</v>
      </c>
      <c r="H180" s="72">
        <v>47596</v>
      </c>
      <c r="I180" s="72">
        <v>50209</v>
      </c>
      <c r="J180" s="72">
        <v>52961</v>
      </c>
      <c r="K180" s="72">
        <v>50485</v>
      </c>
      <c r="L180" s="72">
        <v>53290</v>
      </c>
      <c r="M180" s="72">
        <v>47967</v>
      </c>
      <c r="N180" s="72">
        <v>53848</v>
      </c>
      <c r="O180" s="72">
        <v>51089</v>
      </c>
      <c r="P180" s="72">
        <v>48201</v>
      </c>
      <c r="Q180" s="71">
        <f t="shared" si="9"/>
        <v>592509</v>
      </c>
      <c r="R180" s="81"/>
    </row>
    <row r="181" spans="1:18" x14ac:dyDescent="0.2">
      <c r="A181" s="77" t="s">
        <v>270</v>
      </c>
      <c r="B181" s="77"/>
      <c r="C181" s="78"/>
      <c r="D181" s="71">
        <f>'2016 pax'!Q181</f>
        <v>136138257</v>
      </c>
      <c r="E181" s="79">
        <f t="shared" ref="E181:P181" si="11">SUM(E168:E180)</f>
        <v>12101968</v>
      </c>
      <c r="F181" s="79">
        <f t="shared" si="11"/>
        <v>11219430</v>
      </c>
      <c r="G181" s="79">
        <f t="shared" si="11"/>
        <v>11064012</v>
      </c>
      <c r="H181" s="79">
        <f t="shared" si="11"/>
        <v>11679304</v>
      </c>
      <c r="I181" s="79">
        <f t="shared" si="11"/>
        <v>11795258</v>
      </c>
      <c r="J181" s="79">
        <f t="shared" si="11"/>
        <v>11814121</v>
      </c>
      <c r="K181" s="79">
        <f t="shared" si="11"/>
        <v>12269205</v>
      </c>
      <c r="L181" s="79">
        <f t="shared" si="11"/>
        <v>13020441</v>
      </c>
      <c r="M181" s="79">
        <f t="shared" si="11"/>
        <v>11965267</v>
      </c>
      <c r="N181" s="79">
        <f t="shared" si="11"/>
        <v>12412224</v>
      </c>
      <c r="O181" s="79">
        <f t="shared" si="11"/>
        <v>11783831</v>
      </c>
      <c r="P181" s="79">
        <f t="shared" si="11"/>
        <v>12026094</v>
      </c>
      <c r="Q181" s="87">
        <f>SUM(E181:P181)</f>
        <v>143151155</v>
      </c>
      <c r="R181" s="81"/>
    </row>
    <row r="182" spans="1:18" x14ac:dyDescent="0.2">
      <c r="A182" s="85" t="str">
        <f>'2014 pax'!A182</f>
        <v>Taiwan</v>
      </c>
      <c r="B182" s="85" t="str">
        <f>'2014 pax'!B182</f>
        <v>Hualien</v>
      </c>
      <c r="C182" s="86" t="s">
        <v>343</v>
      </c>
      <c r="D182" s="71">
        <f>'2016 pax'!Q182</f>
        <v>184347</v>
      </c>
      <c r="E182" s="94">
        <v>16854</v>
      </c>
      <c r="F182" s="94">
        <v>17150</v>
      </c>
      <c r="G182" s="94">
        <v>18662</v>
      </c>
      <c r="H182" s="94">
        <v>21707</v>
      </c>
      <c r="I182" s="95">
        <v>22403</v>
      </c>
      <c r="J182" s="94">
        <v>20926</v>
      </c>
      <c r="K182" s="94">
        <v>20299</v>
      </c>
      <c r="L182" s="94">
        <v>22498</v>
      </c>
      <c r="M182" s="94">
        <v>17279</v>
      </c>
      <c r="N182" s="94">
        <v>19837</v>
      </c>
      <c r="O182" s="91">
        <v>17604</v>
      </c>
      <c r="P182" s="91">
        <v>20167</v>
      </c>
      <c r="Q182" s="71">
        <f t="shared" si="9"/>
        <v>235386</v>
      </c>
      <c r="R182" s="81"/>
    </row>
    <row r="183" spans="1:18" s="89" customFormat="1" x14ac:dyDescent="0.2">
      <c r="A183" s="85" t="str">
        <f>'2014 pax'!A183</f>
        <v>Taiwan</v>
      </c>
      <c r="B183" s="85" t="str">
        <f>'2014 pax'!B183</f>
        <v>Kaohsiung</v>
      </c>
      <c r="C183" s="86" t="s">
        <v>312</v>
      </c>
      <c r="D183" s="71">
        <f>'2016 pax'!Q183</f>
        <v>6396682</v>
      </c>
      <c r="E183" s="72">
        <v>485597</v>
      </c>
      <c r="F183" s="72">
        <v>484699</v>
      </c>
      <c r="G183" s="72">
        <v>517878</v>
      </c>
      <c r="H183" s="72">
        <v>568704</v>
      </c>
      <c r="I183" s="72">
        <v>571084</v>
      </c>
      <c r="J183" s="72">
        <v>565636</v>
      </c>
      <c r="K183" s="72">
        <v>592222</v>
      </c>
      <c r="L183" s="72">
        <v>599340</v>
      </c>
      <c r="M183" s="72">
        <v>482840</v>
      </c>
      <c r="N183" s="72">
        <v>554034</v>
      </c>
      <c r="O183" s="72">
        <v>524560</v>
      </c>
      <c r="P183" s="72">
        <v>532589</v>
      </c>
      <c r="Q183" s="71">
        <f t="shared" si="9"/>
        <v>6479183</v>
      </c>
      <c r="R183" s="81"/>
    </row>
    <row r="184" spans="1:18" s="89" customFormat="1" x14ac:dyDescent="0.2">
      <c r="A184" s="85" t="str">
        <f>'2014 pax'!A184</f>
        <v>Taiwan</v>
      </c>
      <c r="B184" s="85" t="str">
        <f>'2014 pax'!B184</f>
        <v>Kinmen</v>
      </c>
      <c r="C184" s="86" t="s">
        <v>353</v>
      </c>
      <c r="D184" s="71">
        <f>'2016 pax'!Q184</f>
        <v>2339710</v>
      </c>
      <c r="E184" s="94">
        <v>191194</v>
      </c>
      <c r="F184" s="94">
        <v>179517</v>
      </c>
      <c r="G184" s="94">
        <v>171761</v>
      </c>
      <c r="H184" s="94">
        <v>191182</v>
      </c>
      <c r="I184" s="95">
        <v>207973</v>
      </c>
      <c r="J184" s="94">
        <v>200548</v>
      </c>
      <c r="K184" s="94">
        <v>221945</v>
      </c>
      <c r="L184" s="94">
        <v>219853</v>
      </c>
      <c r="M184" s="94">
        <v>166573</v>
      </c>
      <c r="N184" s="94">
        <v>221671</v>
      </c>
      <c r="O184" s="72">
        <v>186079</v>
      </c>
      <c r="P184" s="72">
        <v>178517</v>
      </c>
      <c r="Q184" s="71">
        <f t="shared" si="9"/>
        <v>2336813</v>
      </c>
      <c r="R184" s="81"/>
    </row>
    <row r="185" spans="1:18" s="89" customFormat="1" x14ac:dyDescent="0.2">
      <c r="A185" s="85" t="str">
        <f>'2014 pax'!A185</f>
        <v>Taiwan</v>
      </c>
      <c r="B185" s="85" t="str">
        <f>'2014 pax'!B185</f>
        <v>Makung</v>
      </c>
      <c r="C185" s="86" t="s">
        <v>347</v>
      </c>
      <c r="D185" s="71">
        <f>'2016 pax'!Q185</f>
        <v>2320249</v>
      </c>
      <c r="E185" s="94">
        <v>141197</v>
      </c>
      <c r="F185" s="94">
        <v>130222</v>
      </c>
      <c r="G185" s="94">
        <v>147062</v>
      </c>
      <c r="H185" s="94">
        <v>220790</v>
      </c>
      <c r="I185" s="95">
        <v>293486</v>
      </c>
      <c r="J185" s="94">
        <v>267121</v>
      </c>
      <c r="K185" s="94">
        <v>275265</v>
      </c>
      <c r="L185" s="94">
        <v>260038</v>
      </c>
      <c r="M185" s="94">
        <v>177421</v>
      </c>
      <c r="N185" s="94">
        <v>188561</v>
      </c>
      <c r="O185" s="72">
        <v>140711</v>
      </c>
      <c r="P185" s="72">
        <v>138391</v>
      </c>
      <c r="Q185" s="71">
        <f t="shared" si="9"/>
        <v>2380265</v>
      </c>
      <c r="R185" s="81"/>
    </row>
    <row r="186" spans="1:18" s="89" customFormat="1" x14ac:dyDescent="0.2">
      <c r="A186" s="85" t="str">
        <f>'2014 pax'!A186</f>
        <v>Taiwan</v>
      </c>
      <c r="B186" s="85" t="str">
        <f>'2014 pax'!B186</f>
        <v>Nangan</v>
      </c>
      <c r="C186" s="86" t="s">
        <v>354</v>
      </c>
      <c r="D186" s="71">
        <f>'2016 pax'!Q186</f>
        <v>259289</v>
      </c>
      <c r="E186" s="94">
        <v>16224</v>
      </c>
      <c r="F186" s="94">
        <v>15065</v>
      </c>
      <c r="G186" s="94">
        <v>16797</v>
      </c>
      <c r="H186" s="94">
        <v>21139</v>
      </c>
      <c r="I186" s="95">
        <v>36185</v>
      </c>
      <c r="J186" s="94">
        <v>21775</v>
      </c>
      <c r="K186" s="94">
        <v>36866</v>
      </c>
      <c r="L186" s="94">
        <v>33256</v>
      </c>
      <c r="M186" s="94">
        <v>24897</v>
      </c>
      <c r="N186" s="94">
        <v>26466</v>
      </c>
      <c r="O186" s="72">
        <v>23477</v>
      </c>
      <c r="P186" s="72">
        <v>19084</v>
      </c>
      <c r="Q186" s="71">
        <f t="shared" si="9"/>
        <v>291231</v>
      </c>
      <c r="R186" s="81"/>
    </row>
    <row r="187" spans="1:18" s="89" customFormat="1" x14ac:dyDescent="0.2">
      <c r="A187" s="85" t="str">
        <f>'2014 pax'!A187</f>
        <v>Taiwan</v>
      </c>
      <c r="B187" s="85" t="str">
        <f>'2014 pax'!B187</f>
        <v>Taichung</v>
      </c>
      <c r="C187" s="86" t="s">
        <v>349</v>
      </c>
      <c r="D187" s="71">
        <f>'2016 pax'!Q187</f>
        <v>2380116</v>
      </c>
      <c r="E187" s="94">
        <v>172188</v>
      </c>
      <c r="F187" s="94">
        <v>167310</v>
      </c>
      <c r="G187" s="94">
        <v>172763</v>
      </c>
      <c r="H187" s="94">
        <v>213536</v>
      </c>
      <c r="I187" s="95">
        <v>225375</v>
      </c>
      <c r="J187" s="94">
        <v>216403</v>
      </c>
      <c r="K187" s="94">
        <v>238439</v>
      </c>
      <c r="L187" s="94">
        <v>230143</v>
      </c>
      <c r="M187" s="94">
        <v>184360</v>
      </c>
      <c r="N187" s="94">
        <v>201932</v>
      </c>
      <c r="O187" s="72">
        <v>178257</v>
      </c>
      <c r="P187" s="72">
        <v>193942</v>
      </c>
      <c r="Q187" s="71">
        <f t="shared" si="9"/>
        <v>2394648</v>
      </c>
      <c r="R187" s="81"/>
    </row>
    <row r="188" spans="1:18" s="89" customFormat="1" x14ac:dyDescent="0.2">
      <c r="A188" s="85" t="str">
        <f>'2014 pax'!A188</f>
        <v>Taiwan</v>
      </c>
      <c r="B188" s="85" t="str">
        <f>'2014 pax'!B188</f>
        <v>Tainan</v>
      </c>
      <c r="C188" s="86" t="s">
        <v>351</v>
      </c>
      <c r="D188" s="71">
        <f>'2016 pax'!Q188</f>
        <v>367124</v>
      </c>
      <c r="E188" s="94">
        <v>32363</v>
      </c>
      <c r="F188" s="94">
        <v>34264</v>
      </c>
      <c r="G188" s="94">
        <v>32583</v>
      </c>
      <c r="H188" s="94">
        <v>38274</v>
      </c>
      <c r="I188" s="95">
        <v>40661</v>
      </c>
      <c r="J188" s="95">
        <v>39353</v>
      </c>
      <c r="K188" s="94">
        <v>42857</v>
      </c>
      <c r="L188" s="94">
        <v>43148</v>
      </c>
      <c r="M188" s="94">
        <v>33537</v>
      </c>
      <c r="N188" s="94">
        <v>39806</v>
      </c>
      <c r="O188" s="72">
        <v>34121</v>
      </c>
      <c r="P188" s="72">
        <v>35836</v>
      </c>
      <c r="Q188" s="71">
        <f t="shared" si="9"/>
        <v>446803</v>
      </c>
      <c r="R188" s="81"/>
    </row>
    <row r="189" spans="1:18" s="89" customFormat="1" x14ac:dyDescent="0.2">
      <c r="A189" s="85" t="str">
        <f>'2014 pax'!A189</f>
        <v>Taiwan</v>
      </c>
      <c r="B189" s="85" t="str">
        <f>'2014 pax'!B189</f>
        <v>Taipei Songshan</v>
      </c>
      <c r="C189" s="86" t="s">
        <v>341</v>
      </c>
      <c r="D189" s="71">
        <f>'2016 pax'!Q189</f>
        <v>6143445</v>
      </c>
      <c r="E189" s="96">
        <v>451624</v>
      </c>
      <c r="F189" s="96">
        <v>413601</v>
      </c>
      <c r="G189" s="96">
        <v>445832</v>
      </c>
      <c r="H189" s="96">
        <v>489584</v>
      </c>
      <c r="I189" s="95">
        <v>559226</v>
      </c>
      <c r="J189" s="94">
        <v>534285</v>
      </c>
      <c r="K189" s="94">
        <v>572021</v>
      </c>
      <c r="L189" s="94">
        <v>564745</v>
      </c>
      <c r="M189" s="94">
        <v>455048</v>
      </c>
      <c r="N189" s="94">
        <v>516467</v>
      </c>
      <c r="O189" s="72">
        <v>474593</v>
      </c>
      <c r="P189" s="72">
        <v>466137</v>
      </c>
      <c r="Q189" s="71">
        <f t="shared" si="9"/>
        <v>5943163</v>
      </c>
      <c r="R189" s="81"/>
    </row>
    <row r="190" spans="1:18" s="89" customFormat="1" x14ac:dyDescent="0.2">
      <c r="A190" s="85" t="str">
        <f>'2014 pax'!A190</f>
        <v>Taiwan</v>
      </c>
      <c r="B190" s="85" t="str">
        <f>'2014 pax'!B190</f>
        <v>Taipei Taoyuan</v>
      </c>
      <c r="C190" s="86" t="s">
        <v>339</v>
      </c>
      <c r="D190" s="71">
        <f>'2016 pax'!Q190</f>
        <v>42296322</v>
      </c>
      <c r="E190" s="72">
        <v>3671281</v>
      </c>
      <c r="F190" s="72">
        <v>3478814</v>
      </c>
      <c r="G190" s="72">
        <v>3635748</v>
      </c>
      <c r="H190" s="72">
        <v>3794787</v>
      </c>
      <c r="I190" s="72">
        <v>3713535</v>
      </c>
      <c r="J190" s="72">
        <v>3711722</v>
      </c>
      <c r="K190" s="72">
        <v>3912501</v>
      </c>
      <c r="L190" s="72">
        <v>3960860</v>
      </c>
      <c r="M190" s="72">
        <v>3413314</v>
      </c>
      <c r="N190" s="72">
        <v>3880269</v>
      </c>
      <c r="O190" s="72">
        <v>3776803</v>
      </c>
      <c r="P190" s="72">
        <v>3929072</v>
      </c>
      <c r="Q190" s="71">
        <f t="shared" si="9"/>
        <v>44878706</v>
      </c>
      <c r="R190" s="81"/>
    </row>
    <row r="191" spans="1:18" s="89" customFormat="1" x14ac:dyDescent="0.2">
      <c r="A191" s="85" t="str">
        <f>'2014 pax'!A191</f>
        <v>Taiwan</v>
      </c>
      <c r="B191" s="85" t="str">
        <f>'2014 pax'!B191</f>
        <v>Taitung</v>
      </c>
      <c r="C191" s="86" t="s">
        <v>345</v>
      </c>
      <c r="D191" s="71">
        <f>'2016 pax'!Q191</f>
        <v>300432</v>
      </c>
      <c r="E191" s="94">
        <v>24635</v>
      </c>
      <c r="F191" s="94">
        <v>22009</v>
      </c>
      <c r="G191" s="94">
        <v>27250</v>
      </c>
      <c r="H191" s="94">
        <v>27597</v>
      </c>
      <c r="I191" s="95">
        <v>29087</v>
      </c>
      <c r="J191" s="94">
        <v>26916</v>
      </c>
      <c r="K191" s="94">
        <v>32333</v>
      </c>
      <c r="L191" s="94">
        <v>32439</v>
      </c>
      <c r="M191" s="94">
        <v>27933</v>
      </c>
      <c r="N191" s="94">
        <v>25412</v>
      </c>
      <c r="O191" s="72">
        <v>24139</v>
      </c>
      <c r="P191" s="72">
        <v>23121</v>
      </c>
      <c r="Q191" s="71">
        <f t="shared" si="9"/>
        <v>322871</v>
      </c>
      <c r="R191" s="81"/>
    </row>
    <row r="192" spans="1:18" x14ac:dyDescent="0.2">
      <c r="A192" s="77" t="s">
        <v>356</v>
      </c>
      <c r="B192" s="77"/>
      <c r="C192" s="78"/>
      <c r="D192" s="71">
        <f>'2016 pax'!Q192</f>
        <v>62987716</v>
      </c>
      <c r="E192" s="79">
        <f t="shared" ref="E192:P192" si="12">SUM(E182:E191)</f>
        <v>5203157</v>
      </c>
      <c r="F192" s="79">
        <f t="shared" si="12"/>
        <v>4942651</v>
      </c>
      <c r="G192" s="79">
        <f t="shared" si="12"/>
        <v>5186336</v>
      </c>
      <c r="H192" s="79">
        <f t="shared" si="12"/>
        <v>5587300</v>
      </c>
      <c r="I192" s="79">
        <f t="shared" si="12"/>
        <v>5699015</v>
      </c>
      <c r="J192" s="79">
        <f t="shared" si="12"/>
        <v>5604685</v>
      </c>
      <c r="K192" s="79">
        <f t="shared" si="12"/>
        <v>5944748</v>
      </c>
      <c r="L192" s="79">
        <f t="shared" si="12"/>
        <v>5966320</v>
      </c>
      <c r="M192" s="79">
        <f t="shared" si="12"/>
        <v>4983202</v>
      </c>
      <c r="N192" s="79">
        <f t="shared" si="12"/>
        <v>5674455</v>
      </c>
      <c r="O192" s="79">
        <f t="shared" si="12"/>
        <v>5380344</v>
      </c>
      <c r="P192" s="79">
        <f t="shared" si="12"/>
        <v>5536856</v>
      </c>
      <c r="Q192" s="87">
        <f>SUM(E192:P192)</f>
        <v>65709069</v>
      </c>
      <c r="R192" s="81"/>
    </row>
    <row r="193" spans="1:18" s="89" customFormat="1" x14ac:dyDescent="0.2">
      <c r="A193" s="85" t="s">
        <v>407</v>
      </c>
      <c r="B193" s="85" t="s">
        <v>410</v>
      </c>
      <c r="C193" s="86" t="s">
        <v>411</v>
      </c>
      <c r="D193" s="71">
        <f>'2016 pax'!Q193</f>
        <v>35203757</v>
      </c>
      <c r="E193" s="97">
        <v>3288101</v>
      </c>
      <c r="F193" s="97">
        <v>3017988</v>
      </c>
      <c r="G193" s="97">
        <v>3319595</v>
      </c>
      <c r="H193" s="97">
        <v>3218634</v>
      </c>
      <c r="I193" s="97">
        <v>3080690</v>
      </c>
      <c r="J193" s="97">
        <v>2950607</v>
      </c>
      <c r="K193" s="97">
        <v>3201662</v>
      </c>
      <c r="L193" s="97">
        <v>3278319</v>
      </c>
      <c r="M193" s="91">
        <v>2931574</v>
      </c>
      <c r="N193" s="91">
        <v>3201789</v>
      </c>
      <c r="O193" s="91">
        <v>3288826</v>
      </c>
      <c r="P193" s="91">
        <v>3521501</v>
      </c>
      <c r="Q193" s="71">
        <f t="shared" si="9"/>
        <v>38299286</v>
      </c>
      <c r="R193" s="81"/>
    </row>
    <row r="194" spans="1:18" s="93" customFormat="1" x14ac:dyDescent="0.2">
      <c r="A194" s="85" t="s">
        <v>407</v>
      </c>
      <c r="B194" s="85" t="s">
        <v>408</v>
      </c>
      <c r="C194" s="86" t="s">
        <v>409</v>
      </c>
      <c r="D194" s="71">
        <f>'2016 pax'!Q194</f>
        <v>55892428</v>
      </c>
      <c r="E194" s="97">
        <v>5552195</v>
      </c>
      <c r="F194" s="97">
        <v>5211709</v>
      </c>
      <c r="G194" s="97">
        <v>5340968</v>
      </c>
      <c r="H194" s="97">
        <v>5107082</v>
      </c>
      <c r="I194" s="97">
        <v>4622862</v>
      </c>
      <c r="J194" s="97">
        <v>4458148</v>
      </c>
      <c r="K194" s="97">
        <v>5202885</v>
      </c>
      <c r="L194" s="97">
        <v>5247916</v>
      </c>
      <c r="M194" s="91">
        <v>4495622</v>
      </c>
      <c r="N194" s="91">
        <v>4869842</v>
      </c>
      <c r="O194" s="91">
        <v>5126712</v>
      </c>
      <c r="P194" s="91">
        <v>5624763</v>
      </c>
      <c r="Q194" s="71">
        <f t="shared" si="9"/>
        <v>60860704</v>
      </c>
      <c r="R194" s="81"/>
    </row>
    <row r="195" spans="1:18" s="93" customFormat="1" x14ac:dyDescent="0.2">
      <c r="A195" s="85" t="s">
        <v>407</v>
      </c>
      <c r="B195" s="85" t="s">
        <v>412</v>
      </c>
      <c r="C195" s="86" t="s">
        <v>413</v>
      </c>
      <c r="D195" s="71">
        <f>'2016 pax'!Q195</f>
        <v>9446320</v>
      </c>
      <c r="E195" s="97">
        <v>1007507</v>
      </c>
      <c r="F195" s="97">
        <v>894355</v>
      </c>
      <c r="G195" s="97">
        <v>846186</v>
      </c>
      <c r="H195" s="97">
        <v>780786</v>
      </c>
      <c r="I195" s="97">
        <v>747205</v>
      </c>
      <c r="J195" s="97">
        <v>732745</v>
      </c>
      <c r="K195" s="97">
        <v>845192</v>
      </c>
      <c r="L195" s="97">
        <v>854544</v>
      </c>
      <c r="M195" s="91">
        <v>733718</v>
      </c>
      <c r="N195" s="91">
        <v>864176</v>
      </c>
      <c r="O195" s="91">
        <v>914596</v>
      </c>
      <c r="P195" s="91">
        <v>1009060</v>
      </c>
      <c r="Q195" s="71">
        <f t="shared" si="9"/>
        <v>10230070</v>
      </c>
      <c r="R195" s="81"/>
    </row>
    <row r="196" spans="1:18" s="93" customFormat="1" x14ac:dyDescent="0.2">
      <c r="A196" s="85" t="s">
        <v>407</v>
      </c>
      <c r="B196" s="85" t="s">
        <v>418</v>
      </c>
      <c r="C196" s="86" t="s">
        <v>419</v>
      </c>
      <c r="D196" s="71">
        <f>'2016 pax'!Q196</f>
        <v>2038224</v>
      </c>
      <c r="E196" s="97">
        <v>238979</v>
      </c>
      <c r="F196" s="97">
        <v>203302</v>
      </c>
      <c r="G196" s="97">
        <v>206114</v>
      </c>
      <c r="H196" s="97">
        <v>203980</v>
      </c>
      <c r="I196" s="97">
        <v>182150</v>
      </c>
      <c r="J196" s="97">
        <v>167227</v>
      </c>
      <c r="K196" s="97">
        <v>186397</v>
      </c>
      <c r="L196" s="97">
        <v>198029</v>
      </c>
      <c r="M196" s="91">
        <v>183131</v>
      </c>
      <c r="N196" s="91">
        <v>222549</v>
      </c>
      <c r="O196" s="91">
        <v>239472</v>
      </c>
      <c r="P196" s="91">
        <v>272045</v>
      </c>
      <c r="Q196" s="71">
        <f t="shared" si="9"/>
        <v>2503375</v>
      </c>
      <c r="R196" s="81"/>
    </row>
    <row r="197" spans="1:18" s="93" customFormat="1" x14ac:dyDescent="0.2">
      <c r="A197" s="85" t="s">
        <v>407</v>
      </c>
      <c r="B197" s="85" t="s">
        <v>414</v>
      </c>
      <c r="C197" s="86" t="s">
        <v>415</v>
      </c>
      <c r="D197" s="71">
        <f>'2016 pax'!Q197</f>
        <v>4004665</v>
      </c>
      <c r="E197" s="97">
        <v>378959</v>
      </c>
      <c r="F197" s="97">
        <v>335220</v>
      </c>
      <c r="G197" s="97">
        <v>398000</v>
      </c>
      <c r="H197" s="97">
        <v>391575</v>
      </c>
      <c r="I197" s="97">
        <v>373943</v>
      </c>
      <c r="J197" s="97">
        <v>344263</v>
      </c>
      <c r="K197" s="97">
        <v>354561</v>
      </c>
      <c r="L197" s="97">
        <v>357695</v>
      </c>
      <c r="M197" s="91">
        <v>348664</v>
      </c>
      <c r="N197" s="91">
        <v>351351</v>
      </c>
      <c r="O197" s="91">
        <v>354273</v>
      </c>
      <c r="P197" s="91">
        <v>378860</v>
      </c>
      <c r="Q197" s="71">
        <f t="shared" si="9"/>
        <v>4367364</v>
      </c>
      <c r="R197" s="81"/>
    </row>
    <row r="198" spans="1:18" s="93" customFormat="1" x14ac:dyDescent="0.2">
      <c r="A198" s="85" t="s">
        <v>407</v>
      </c>
      <c r="B198" s="85" t="s">
        <v>416</v>
      </c>
      <c r="C198" s="86" t="s">
        <v>417</v>
      </c>
      <c r="D198" s="71">
        <f>'2016 pax'!Q198</f>
        <v>15107185</v>
      </c>
      <c r="E198" s="97">
        <v>1624272</v>
      </c>
      <c r="F198" s="97">
        <v>1514773</v>
      </c>
      <c r="G198" s="97">
        <v>1516627</v>
      </c>
      <c r="H198" s="97">
        <v>1431078</v>
      </c>
      <c r="I198" s="97">
        <v>1189195</v>
      </c>
      <c r="J198" s="97">
        <v>1173120</v>
      </c>
      <c r="K198" s="97">
        <v>1393302</v>
      </c>
      <c r="L198" s="97">
        <v>1464457</v>
      </c>
      <c r="M198" s="91">
        <v>1151488</v>
      </c>
      <c r="N198" s="91">
        <v>1341822</v>
      </c>
      <c r="O198" s="91">
        <v>1406154</v>
      </c>
      <c r="P198" s="91">
        <v>1649155</v>
      </c>
      <c r="Q198" s="71">
        <f t="shared" si="9"/>
        <v>16855443</v>
      </c>
      <c r="R198" s="81"/>
    </row>
    <row r="199" spans="1:18" x14ac:dyDescent="0.2">
      <c r="A199" s="77" t="s">
        <v>420</v>
      </c>
      <c r="B199" s="77"/>
      <c r="C199" s="78"/>
      <c r="D199" s="71">
        <f>'2016 pax'!Q199</f>
        <v>121692579</v>
      </c>
      <c r="E199" s="79">
        <f t="shared" ref="E199:P199" si="13">SUM(E193:E198)</f>
        <v>12090013</v>
      </c>
      <c r="F199" s="79">
        <f t="shared" si="13"/>
        <v>11177347</v>
      </c>
      <c r="G199" s="79">
        <f t="shared" si="13"/>
        <v>11627490</v>
      </c>
      <c r="H199" s="79">
        <f t="shared" si="13"/>
        <v>11133135</v>
      </c>
      <c r="I199" s="79">
        <f t="shared" si="13"/>
        <v>10196045</v>
      </c>
      <c r="J199" s="79">
        <f t="shared" si="13"/>
        <v>9826110</v>
      </c>
      <c r="K199" s="79">
        <f t="shared" si="13"/>
        <v>11183999</v>
      </c>
      <c r="L199" s="79">
        <f t="shared" si="13"/>
        <v>11400960</v>
      </c>
      <c r="M199" s="79">
        <f t="shared" si="13"/>
        <v>9844197</v>
      </c>
      <c r="N199" s="79">
        <f t="shared" si="13"/>
        <v>10851529</v>
      </c>
      <c r="O199" s="79">
        <f t="shared" si="13"/>
        <v>11330033</v>
      </c>
      <c r="P199" s="79">
        <f t="shared" si="13"/>
        <v>12455384</v>
      </c>
      <c r="Q199" s="87">
        <f>SUM(E199:P199)</f>
        <v>133116242</v>
      </c>
      <c r="R199" s="81"/>
    </row>
    <row r="200" spans="1:18" x14ac:dyDescent="0.2">
      <c r="A200" s="68" t="s">
        <v>111</v>
      </c>
      <c r="B200" s="68" t="s">
        <v>112</v>
      </c>
      <c r="C200" s="70" t="s">
        <v>113</v>
      </c>
      <c r="D200" s="71">
        <f>'2016 pax'!Q200</f>
        <v>24482119</v>
      </c>
      <c r="E200" s="72">
        <v>2209515</v>
      </c>
      <c r="F200" s="72">
        <v>1910626</v>
      </c>
      <c r="G200" s="72">
        <v>2032642</v>
      </c>
      <c r="H200" s="72">
        <v>2070764</v>
      </c>
      <c r="I200" s="72">
        <v>1941959</v>
      </c>
      <c r="J200" s="72">
        <v>1763103</v>
      </c>
      <c r="K200" s="72">
        <v>2138458</v>
      </c>
      <c r="L200" s="72">
        <v>2161831</v>
      </c>
      <c r="M200" s="72">
        <v>1867219</v>
      </c>
      <c r="N200" s="72">
        <v>1704351</v>
      </c>
      <c r="O200" s="72"/>
      <c r="P200" s="72"/>
      <c r="Q200" s="71">
        <f t="shared" si="9"/>
        <v>19800468</v>
      </c>
      <c r="R200" s="81"/>
    </row>
    <row r="201" spans="1:18" x14ac:dyDescent="0.2">
      <c r="A201" s="68" t="s">
        <v>111</v>
      </c>
      <c r="B201" s="68" t="s">
        <v>219</v>
      </c>
      <c r="C201" s="70" t="s">
        <v>220</v>
      </c>
      <c r="D201" s="71">
        <f>'2016 pax'!Q201</f>
        <v>83653455</v>
      </c>
      <c r="E201" s="72">
        <v>8037008</v>
      </c>
      <c r="F201" s="72">
        <v>6948157</v>
      </c>
      <c r="G201" s="72">
        <v>7511431</v>
      </c>
      <c r="H201" s="72">
        <v>7622946</v>
      </c>
      <c r="I201" s="72">
        <v>6850052</v>
      </c>
      <c r="J201" s="72">
        <v>6084674</v>
      </c>
      <c r="K201" s="72">
        <v>8065789</v>
      </c>
      <c r="L201" s="72">
        <v>8233311</v>
      </c>
      <c r="M201" s="72">
        <v>7215182</v>
      </c>
      <c r="N201" s="72">
        <v>6865296</v>
      </c>
      <c r="O201" s="72">
        <v>6953596</v>
      </c>
      <c r="P201" s="72">
        <v>7854657</v>
      </c>
      <c r="Q201" s="71">
        <f t="shared" si="9"/>
        <v>88242099</v>
      </c>
      <c r="R201" s="81"/>
    </row>
    <row r="202" spans="1:18" x14ac:dyDescent="0.2">
      <c r="A202" s="68" t="s">
        <v>111</v>
      </c>
      <c r="B202" s="68" t="s">
        <v>116</v>
      </c>
      <c r="C202" s="70" t="s">
        <v>117</v>
      </c>
      <c r="D202" s="71">
        <f>'2016 pax'!Q202</f>
        <v>11048243</v>
      </c>
      <c r="E202" s="72">
        <v>969633</v>
      </c>
      <c r="F202" s="72">
        <v>827369</v>
      </c>
      <c r="G202" s="72">
        <v>944038</v>
      </c>
      <c r="H202" s="72">
        <v>966563</v>
      </c>
      <c r="I202" s="72">
        <v>949983</v>
      </c>
      <c r="J202" s="72">
        <v>835825</v>
      </c>
      <c r="K202" s="72">
        <v>1038272</v>
      </c>
      <c r="L202" s="72">
        <v>1107675</v>
      </c>
      <c r="M202" s="72">
        <v>972723</v>
      </c>
      <c r="N202" s="72">
        <v>868844</v>
      </c>
      <c r="O202" s="72">
        <v>903826</v>
      </c>
      <c r="P202" s="72">
        <v>980837</v>
      </c>
      <c r="Q202" s="71">
        <f t="shared" si="9"/>
        <v>11365588</v>
      </c>
      <c r="R202" s="8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2"/>
  <sheetViews>
    <sheetView zoomScaleNormal="100" zoomScaleSheetLayoutView="100" workbookViewId="0">
      <pane xSplit="4" ySplit="1" topLeftCell="E182" activePane="bottomRight" state="frozen"/>
      <selection activeCell="D163" activeCellId="1" sqref="Q163 D163"/>
      <selection pane="topRight" activeCell="D163" activeCellId="1" sqref="Q163 D163"/>
      <selection pane="bottomLeft" activeCell="D163" activeCellId="1" sqref="Q163 D163"/>
      <selection pane="bottomRight" sqref="A1:IV65536"/>
    </sheetView>
  </sheetViews>
  <sheetFormatPr defaultRowHeight="12.75" x14ac:dyDescent="0.2"/>
  <cols>
    <col min="1" max="1" width="24.42578125" bestFit="1" customWidth="1"/>
    <col min="2" max="2" width="30.7109375" bestFit="1" customWidth="1"/>
    <col min="3" max="3" width="6.5703125" style="13" customWidth="1"/>
    <col min="4" max="4" width="12.42578125" bestFit="1" customWidth="1"/>
    <col min="5" max="16" width="11" style="14" customWidth="1"/>
    <col min="17" max="17" width="14.140625" style="14" customWidth="1"/>
    <col min="18" max="18" width="11.28515625" style="14" customWidth="1"/>
    <col min="19" max="19" width="11.85546875" customWidth="1"/>
    <col min="20" max="20" width="10" customWidth="1"/>
    <col min="21" max="21" width="10" bestFit="1" customWidth="1"/>
  </cols>
  <sheetData>
    <row r="1" spans="1:18" x14ac:dyDescent="0.2">
      <c r="A1" s="1" t="s">
        <v>0</v>
      </c>
      <c r="B1" s="1" t="s">
        <v>1</v>
      </c>
      <c r="C1" s="11" t="s">
        <v>15</v>
      </c>
      <c r="D1" s="2" t="s">
        <v>17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2" t="s">
        <v>372</v>
      </c>
      <c r="R1" s="4" t="s">
        <v>14</v>
      </c>
    </row>
    <row r="2" spans="1:18" x14ac:dyDescent="0.2">
      <c r="A2" s="5" t="s">
        <v>18</v>
      </c>
      <c r="B2" s="6" t="s">
        <v>19</v>
      </c>
      <c r="C2" s="19" t="s">
        <v>20</v>
      </c>
      <c r="D2" s="10">
        <f>'2015 pax'!Q2</f>
        <v>7671143</v>
      </c>
      <c r="E2" s="8">
        <v>651089</v>
      </c>
      <c r="F2" s="8">
        <v>591690</v>
      </c>
      <c r="G2" s="8">
        <v>671019</v>
      </c>
      <c r="H2" s="8">
        <v>661909</v>
      </c>
      <c r="I2" s="8">
        <v>632987</v>
      </c>
      <c r="J2" s="8">
        <v>605352</v>
      </c>
      <c r="K2" s="8">
        <v>698141</v>
      </c>
      <c r="L2" s="8">
        <v>643259</v>
      </c>
      <c r="M2" s="8">
        <v>665481</v>
      </c>
      <c r="N2" s="8">
        <v>718039</v>
      </c>
      <c r="O2" s="8">
        <v>681624</v>
      </c>
      <c r="P2" s="8">
        <v>698858</v>
      </c>
      <c r="Q2" s="10">
        <f>SUM(E2:P2)</f>
        <v>7919448</v>
      </c>
      <c r="R2" s="51">
        <f t="shared" ref="R2:R49" si="0">Q2/D2-1</f>
        <v>3.2368709591256373E-2</v>
      </c>
    </row>
    <row r="3" spans="1:18" x14ac:dyDescent="0.2">
      <c r="A3" s="5" t="s">
        <v>18</v>
      </c>
      <c r="B3" s="17" t="s">
        <v>67</v>
      </c>
      <c r="C3" s="20" t="s">
        <v>68</v>
      </c>
      <c r="D3" s="10">
        <f>'2015 pax'!Q3</f>
        <v>241800</v>
      </c>
      <c r="E3" s="8">
        <v>17800</v>
      </c>
      <c r="F3" s="8">
        <v>18400</v>
      </c>
      <c r="G3" s="8">
        <v>21800</v>
      </c>
      <c r="H3" s="8">
        <v>21100</v>
      </c>
      <c r="I3" s="8">
        <v>21400</v>
      </c>
      <c r="J3" s="8">
        <v>20000</v>
      </c>
      <c r="K3" s="8">
        <v>21900</v>
      </c>
      <c r="L3" s="8">
        <v>22400</v>
      </c>
      <c r="M3" s="8">
        <v>22400</v>
      </c>
      <c r="N3" s="8">
        <v>22100</v>
      </c>
      <c r="O3" s="8">
        <v>21500</v>
      </c>
      <c r="P3" s="8">
        <v>22300</v>
      </c>
      <c r="Q3" s="10">
        <f t="shared" ref="Q3:Q67" si="1">SUM(E3:P3)</f>
        <v>253100</v>
      </c>
      <c r="R3" s="51">
        <f t="shared" si="0"/>
        <v>4.6732837055417642E-2</v>
      </c>
    </row>
    <row r="4" spans="1:18" x14ac:dyDescent="0.2">
      <c r="A4" s="5" t="s">
        <v>18</v>
      </c>
      <c r="B4" s="5" t="s">
        <v>21</v>
      </c>
      <c r="C4" s="19" t="s">
        <v>22</v>
      </c>
      <c r="D4" s="10">
        <f>'2015 pax'!Q4</f>
        <v>593510</v>
      </c>
      <c r="E4" s="8">
        <v>40548</v>
      </c>
      <c r="F4" s="8">
        <v>42192</v>
      </c>
      <c r="G4" s="8">
        <v>50308</v>
      </c>
      <c r="H4" s="8">
        <v>49934</v>
      </c>
      <c r="I4" s="8">
        <v>48299</v>
      </c>
      <c r="J4" s="8">
        <v>51670</v>
      </c>
      <c r="K4" s="8">
        <v>61281</v>
      </c>
      <c r="L4" s="8">
        <v>57448</v>
      </c>
      <c r="M4" s="8">
        <v>56261</v>
      </c>
      <c r="N4" s="8">
        <v>57953</v>
      </c>
      <c r="O4" s="8">
        <v>50336</v>
      </c>
      <c r="P4" s="8">
        <v>45944</v>
      </c>
      <c r="Q4" s="10">
        <f t="shared" si="1"/>
        <v>612174</v>
      </c>
      <c r="R4" s="51">
        <f t="shared" si="0"/>
        <v>3.1446816397364907E-2</v>
      </c>
    </row>
    <row r="5" spans="1:18" x14ac:dyDescent="0.2">
      <c r="A5" s="5" t="s">
        <v>18</v>
      </c>
      <c r="B5" s="17" t="s">
        <v>101</v>
      </c>
      <c r="C5" s="20" t="s">
        <v>102</v>
      </c>
      <c r="D5" s="10">
        <f>'2015 pax'!Q5</f>
        <v>125700</v>
      </c>
      <c r="E5" s="8">
        <v>9400</v>
      </c>
      <c r="F5" s="8">
        <v>10000</v>
      </c>
      <c r="G5" s="8">
        <v>11300</v>
      </c>
      <c r="H5" s="8">
        <v>11700</v>
      </c>
      <c r="I5" s="8">
        <v>10700</v>
      </c>
      <c r="J5" s="8">
        <v>10100</v>
      </c>
      <c r="K5" s="8">
        <v>10500</v>
      </c>
      <c r="L5" s="8">
        <v>11000</v>
      </c>
      <c r="M5" s="8">
        <v>10600</v>
      </c>
      <c r="N5" s="8">
        <v>11500</v>
      </c>
      <c r="O5" s="8">
        <v>11800</v>
      </c>
      <c r="P5" s="8">
        <v>10800</v>
      </c>
      <c r="Q5" s="10">
        <f t="shared" si="1"/>
        <v>129400</v>
      </c>
      <c r="R5" s="51">
        <f t="shared" si="0"/>
        <v>2.9435163086714455E-2</v>
      </c>
    </row>
    <row r="6" spans="1:18" x14ac:dyDescent="0.2">
      <c r="A6" s="5" t="s">
        <v>18</v>
      </c>
      <c r="B6" s="5" t="s">
        <v>65</v>
      </c>
      <c r="C6" s="19" t="s">
        <v>106</v>
      </c>
      <c r="D6" s="10">
        <f>'2015 pax'!Q6</f>
        <v>316900</v>
      </c>
      <c r="E6" s="8">
        <v>24900</v>
      </c>
      <c r="F6" s="8">
        <v>26300</v>
      </c>
      <c r="G6" s="8">
        <v>29900</v>
      </c>
      <c r="H6" s="8">
        <v>29100</v>
      </c>
      <c r="I6" s="8">
        <v>27900</v>
      </c>
      <c r="J6" s="8">
        <v>29000</v>
      </c>
      <c r="K6" s="8">
        <v>33100</v>
      </c>
      <c r="L6" s="8">
        <v>35100</v>
      </c>
      <c r="M6" s="8">
        <v>33100</v>
      </c>
      <c r="N6" s="8">
        <v>33600</v>
      </c>
      <c r="O6" s="8">
        <v>31500</v>
      </c>
      <c r="P6" s="8">
        <v>25900</v>
      </c>
      <c r="Q6" s="10">
        <f t="shared" si="1"/>
        <v>359400</v>
      </c>
      <c r="R6" s="51">
        <f t="shared" si="0"/>
        <v>0.13411170716314302</v>
      </c>
    </row>
    <row r="7" spans="1:18" x14ac:dyDescent="0.2">
      <c r="A7" s="5" t="s">
        <v>18</v>
      </c>
      <c r="B7" s="5" t="s">
        <v>61</v>
      </c>
      <c r="C7" s="19" t="s">
        <v>105</v>
      </c>
      <c r="D7" s="10">
        <f>'2015 pax'!Q7</f>
        <v>454600</v>
      </c>
      <c r="E7" s="8">
        <v>46300</v>
      </c>
      <c r="F7" s="8">
        <v>36100</v>
      </c>
      <c r="G7" s="8">
        <v>41100</v>
      </c>
      <c r="H7" s="8">
        <v>39400</v>
      </c>
      <c r="I7" s="8">
        <v>33100</v>
      </c>
      <c r="J7" s="8">
        <v>32000</v>
      </c>
      <c r="K7" s="8">
        <v>41300</v>
      </c>
      <c r="L7" s="8">
        <v>33300</v>
      </c>
      <c r="M7" s="8">
        <v>42000</v>
      </c>
      <c r="N7" s="8">
        <v>46800</v>
      </c>
      <c r="O7" s="8">
        <v>39600</v>
      </c>
      <c r="P7" s="8">
        <v>49700</v>
      </c>
      <c r="Q7" s="10">
        <f t="shared" si="1"/>
        <v>480700</v>
      </c>
      <c r="R7" s="51">
        <f t="shared" si="0"/>
        <v>5.7413110426748792E-2</v>
      </c>
    </row>
    <row r="8" spans="1:18" x14ac:dyDescent="0.2">
      <c r="A8" s="5" t="s">
        <v>18</v>
      </c>
      <c r="B8" s="5" t="s">
        <v>23</v>
      </c>
      <c r="C8" s="19" t="s">
        <v>24</v>
      </c>
      <c r="D8" s="10">
        <f>'2015 pax'!Q8</f>
        <v>22025351</v>
      </c>
      <c r="E8" s="8">
        <v>1856909</v>
      </c>
      <c r="F8" s="8">
        <v>1660492</v>
      </c>
      <c r="G8" s="8">
        <v>1855293</v>
      </c>
      <c r="H8" s="8">
        <v>1808359</v>
      </c>
      <c r="I8" s="8">
        <v>1758420</v>
      </c>
      <c r="J8" s="8">
        <v>1801937</v>
      </c>
      <c r="K8" s="8">
        <v>2025545</v>
      </c>
      <c r="L8" s="8">
        <v>1895267</v>
      </c>
      <c r="M8" s="8">
        <v>1962859</v>
      </c>
      <c r="N8" s="8">
        <v>1986468</v>
      </c>
      <c r="O8" s="8">
        <v>1876435</v>
      </c>
      <c r="P8" s="8">
        <v>2009782</v>
      </c>
      <c r="Q8" s="10">
        <f t="shared" si="1"/>
        <v>22497766</v>
      </c>
      <c r="R8" s="51">
        <f t="shared" si="0"/>
        <v>2.1448693371560745E-2</v>
      </c>
    </row>
    <row r="9" spans="1:18" x14ac:dyDescent="0.2">
      <c r="A9" s="5" t="s">
        <v>18</v>
      </c>
      <c r="B9" s="5" t="s">
        <v>428</v>
      </c>
      <c r="C9" s="19" t="s">
        <v>429</v>
      </c>
      <c r="D9" s="10">
        <f>'2015 pax'!Q9</f>
        <v>70400</v>
      </c>
      <c r="E9" s="8">
        <v>6200</v>
      </c>
      <c r="F9" s="8">
        <v>6300</v>
      </c>
      <c r="G9" s="8">
        <v>9000</v>
      </c>
      <c r="H9" s="8">
        <v>9800</v>
      </c>
      <c r="I9" s="8">
        <v>9300</v>
      </c>
      <c r="J9" s="8">
        <v>9800</v>
      </c>
      <c r="K9" s="8">
        <v>11200</v>
      </c>
      <c r="L9" s="8">
        <v>10900</v>
      </c>
      <c r="M9" s="8">
        <v>12400</v>
      </c>
      <c r="N9" s="8">
        <v>11900</v>
      </c>
      <c r="O9" s="8">
        <v>11400</v>
      </c>
      <c r="P9" s="8">
        <v>12500</v>
      </c>
      <c r="Q9" s="10">
        <f t="shared" si="1"/>
        <v>120700</v>
      </c>
      <c r="R9" s="51">
        <f t="shared" si="0"/>
        <v>0.71448863636363646</v>
      </c>
    </row>
    <row r="10" spans="1:18" x14ac:dyDescent="0.2">
      <c r="A10" s="5" t="s">
        <v>18</v>
      </c>
      <c r="B10" s="5" t="s">
        <v>62</v>
      </c>
      <c r="C10" s="19" t="s">
        <v>109</v>
      </c>
      <c r="D10" s="10">
        <f>'2015 pax'!Q10</f>
        <v>389700</v>
      </c>
      <c r="E10" s="8">
        <v>25100</v>
      </c>
      <c r="F10" s="8">
        <v>18700</v>
      </c>
      <c r="G10" s="8">
        <v>25100</v>
      </c>
      <c r="H10" s="8">
        <v>31100</v>
      </c>
      <c r="I10" s="8">
        <v>33800</v>
      </c>
      <c r="J10" s="8">
        <v>37300</v>
      </c>
      <c r="K10" s="8">
        <v>44600</v>
      </c>
      <c r="L10" s="8">
        <v>40300</v>
      </c>
      <c r="M10" s="8">
        <v>37500</v>
      </c>
      <c r="N10" s="8">
        <v>33800</v>
      </c>
      <c r="O10" s="8">
        <v>24300</v>
      </c>
      <c r="P10" s="8">
        <v>23200</v>
      </c>
      <c r="Q10" s="10">
        <f t="shared" si="1"/>
        <v>374800</v>
      </c>
      <c r="R10" s="51">
        <f t="shared" si="0"/>
        <v>-3.8234539389273792E-2</v>
      </c>
    </row>
    <row r="11" spans="1:18" x14ac:dyDescent="0.2">
      <c r="A11" s="5" t="s">
        <v>18</v>
      </c>
      <c r="B11" s="17" t="s">
        <v>93</v>
      </c>
      <c r="C11" s="20" t="s">
        <v>94</v>
      </c>
      <c r="D11" s="10">
        <f>'2015 pax'!Q11</f>
        <v>159000</v>
      </c>
      <c r="E11" s="8">
        <v>12800</v>
      </c>
      <c r="F11" s="8">
        <v>12600</v>
      </c>
      <c r="G11" s="8">
        <v>13900</v>
      </c>
      <c r="H11" s="8">
        <v>14600</v>
      </c>
      <c r="I11" s="8">
        <v>14500</v>
      </c>
      <c r="J11" s="8">
        <v>14400</v>
      </c>
      <c r="K11" s="8">
        <v>15100</v>
      </c>
      <c r="L11" s="8">
        <v>14500</v>
      </c>
      <c r="M11" s="8">
        <v>15100</v>
      </c>
      <c r="N11" s="8">
        <v>15400</v>
      </c>
      <c r="O11" s="8">
        <v>14800</v>
      </c>
      <c r="P11" s="8">
        <v>15300</v>
      </c>
      <c r="Q11" s="10">
        <f t="shared" si="1"/>
        <v>173000</v>
      </c>
      <c r="R11" s="51">
        <f t="shared" si="0"/>
        <v>8.8050314465408785E-2</v>
      </c>
    </row>
    <row r="12" spans="1:18" x14ac:dyDescent="0.2">
      <c r="A12" s="5" t="s">
        <v>18</v>
      </c>
      <c r="B12" s="5" t="s">
        <v>25</v>
      </c>
      <c r="C12" s="19" t="s">
        <v>26</v>
      </c>
      <c r="D12" s="10">
        <f>'2015 pax'!Q12</f>
        <v>4520732</v>
      </c>
      <c r="E12" s="8">
        <v>400464</v>
      </c>
      <c r="F12" s="8">
        <v>355861</v>
      </c>
      <c r="G12" s="8">
        <v>376223</v>
      </c>
      <c r="H12" s="8">
        <v>374162</v>
      </c>
      <c r="I12" s="8">
        <v>349453</v>
      </c>
      <c r="J12" s="8">
        <v>383739</v>
      </c>
      <c r="K12" s="8">
        <v>467829</v>
      </c>
      <c r="L12" s="8">
        <v>444055</v>
      </c>
      <c r="M12" s="8">
        <v>430817</v>
      </c>
      <c r="N12" s="8">
        <v>442521</v>
      </c>
      <c r="O12" s="8">
        <v>397293</v>
      </c>
      <c r="P12" s="8">
        <v>425375</v>
      </c>
      <c r="Q12" s="10">
        <f t="shared" si="1"/>
        <v>4847792</v>
      </c>
      <c r="R12" s="51">
        <f t="shared" si="0"/>
        <v>7.2346690757160603E-2</v>
      </c>
    </row>
    <row r="13" spans="1:18" x14ac:dyDescent="0.2">
      <c r="A13" s="5" t="s">
        <v>18</v>
      </c>
      <c r="B13" s="5" t="s">
        <v>27</v>
      </c>
      <c r="C13" s="19" t="s">
        <v>28</v>
      </c>
      <c r="D13" s="10">
        <f>'2015 pax'!Q13</f>
        <v>2795998</v>
      </c>
      <c r="E13" s="8">
        <v>180482</v>
      </c>
      <c r="F13" s="8">
        <v>222084</v>
      </c>
      <c r="G13" s="8">
        <v>250758</v>
      </c>
      <c r="H13" s="8">
        <v>239133</v>
      </c>
      <c r="I13" s="8">
        <v>240564</v>
      </c>
      <c r="J13" s="8">
        <v>234252</v>
      </c>
      <c r="K13" s="8">
        <v>245185</v>
      </c>
      <c r="L13" s="8">
        <v>249412</v>
      </c>
      <c r="M13" s="8">
        <v>254593</v>
      </c>
      <c r="N13" s="8">
        <v>262167</v>
      </c>
      <c r="O13" s="8">
        <v>270762</v>
      </c>
      <c r="P13" s="8">
        <v>243761</v>
      </c>
      <c r="Q13" s="10">
        <f t="shared" si="1"/>
        <v>2893153</v>
      </c>
      <c r="R13" s="51">
        <f t="shared" si="0"/>
        <v>3.4747878932674503E-2</v>
      </c>
    </row>
    <row r="14" spans="1:18" x14ac:dyDescent="0.2">
      <c r="A14" s="5" t="s">
        <v>18</v>
      </c>
      <c r="B14" s="5" t="s">
        <v>63</v>
      </c>
      <c r="C14" s="19" t="s">
        <v>108</v>
      </c>
      <c r="D14" s="10">
        <f>'2015 pax'!Q14</f>
        <v>356700</v>
      </c>
      <c r="E14" s="8">
        <v>32600</v>
      </c>
      <c r="F14" s="8">
        <v>29300</v>
      </c>
      <c r="G14" s="8">
        <v>33700</v>
      </c>
      <c r="H14" s="8">
        <v>32400</v>
      </c>
      <c r="I14" s="8">
        <v>32200</v>
      </c>
      <c r="J14" s="8">
        <v>30900</v>
      </c>
      <c r="K14" s="8">
        <v>32900</v>
      </c>
      <c r="L14" s="8">
        <v>31600</v>
      </c>
      <c r="M14" s="8">
        <v>33500</v>
      </c>
      <c r="N14" s="8">
        <v>35800</v>
      </c>
      <c r="O14" s="8">
        <v>35700</v>
      </c>
      <c r="P14" s="8">
        <v>34600</v>
      </c>
      <c r="Q14" s="10">
        <f t="shared" si="1"/>
        <v>395200</v>
      </c>
      <c r="R14" s="51">
        <f t="shared" si="0"/>
        <v>0.1079338379590693</v>
      </c>
    </row>
    <row r="15" spans="1:18" x14ac:dyDescent="0.2">
      <c r="A15" s="5" t="s">
        <v>18</v>
      </c>
      <c r="B15" s="5" t="s">
        <v>29</v>
      </c>
      <c r="C15" s="19" t="s">
        <v>30</v>
      </c>
      <c r="D15" s="10">
        <f>'2015 pax'!Q15</f>
        <v>2031349</v>
      </c>
      <c r="E15" s="8">
        <v>149440</v>
      </c>
      <c r="F15" s="8">
        <v>123269</v>
      </c>
      <c r="G15" s="8">
        <v>148439</v>
      </c>
      <c r="H15" s="8">
        <v>162764</v>
      </c>
      <c r="I15" s="8">
        <v>172318</v>
      </c>
      <c r="J15" s="8">
        <v>196629</v>
      </c>
      <c r="K15" s="8">
        <v>222855</v>
      </c>
      <c r="L15" s="8">
        <v>202868</v>
      </c>
      <c r="M15" s="8">
        <v>187067</v>
      </c>
      <c r="N15" s="8">
        <v>187523</v>
      </c>
      <c r="O15" s="8">
        <v>156310</v>
      </c>
      <c r="P15" s="8">
        <v>165781</v>
      </c>
      <c r="Q15" s="10">
        <f t="shared" si="1"/>
        <v>2075263</v>
      </c>
      <c r="R15" s="51">
        <f t="shared" si="0"/>
        <v>2.1618146364804858E-2</v>
      </c>
    </row>
    <row r="16" spans="1:18" x14ac:dyDescent="0.2">
      <c r="A16" s="5" t="s">
        <v>18</v>
      </c>
      <c r="B16" s="17" t="s">
        <v>97</v>
      </c>
      <c r="C16" s="20" t="s">
        <v>98</v>
      </c>
      <c r="D16" s="10">
        <f>'2015 pax'!Q16</f>
        <v>144200</v>
      </c>
      <c r="E16" s="8">
        <v>13000</v>
      </c>
      <c r="F16" s="8">
        <v>11700</v>
      </c>
      <c r="G16" s="8">
        <v>13400</v>
      </c>
      <c r="H16" s="8">
        <v>12400</v>
      </c>
      <c r="I16" s="8">
        <v>11800</v>
      </c>
      <c r="J16" s="8">
        <v>11300</v>
      </c>
      <c r="K16" s="8">
        <v>12200</v>
      </c>
      <c r="L16" s="8">
        <v>11800</v>
      </c>
      <c r="M16" s="8">
        <v>12300</v>
      </c>
      <c r="N16" s="8">
        <v>13500</v>
      </c>
      <c r="O16" s="8">
        <v>12000</v>
      </c>
      <c r="P16" s="8">
        <v>12600</v>
      </c>
      <c r="Q16" s="10">
        <f t="shared" si="1"/>
        <v>148000</v>
      </c>
      <c r="R16" s="51">
        <f t="shared" si="0"/>
        <v>2.6352288488210807E-2</v>
      </c>
    </row>
    <row r="17" spans="1:18" x14ac:dyDescent="0.2">
      <c r="A17" s="5" t="s">
        <v>18</v>
      </c>
      <c r="B17" s="17" t="s">
        <v>83</v>
      </c>
      <c r="C17" s="20" t="s">
        <v>84</v>
      </c>
      <c r="D17" s="10">
        <f>'2015 pax'!Q17</f>
        <v>198000</v>
      </c>
      <c r="E17" s="8">
        <v>13600</v>
      </c>
      <c r="F17" s="8">
        <v>15700</v>
      </c>
      <c r="G17" s="8">
        <v>17600</v>
      </c>
      <c r="H17" s="8">
        <v>16300</v>
      </c>
      <c r="I17" s="8">
        <v>18000</v>
      </c>
      <c r="J17" s="8">
        <v>16900</v>
      </c>
      <c r="K17" s="8">
        <v>16400</v>
      </c>
      <c r="L17" s="8">
        <v>17600</v>
      </c>
      <c r="M17" s="8">
        <v>18300</v>
      </c>
      <c r="N17" s="8">
        <v>17900</v>
      </c>
      <c r="O17" s="8">
        <v>18200</v>
      </c>
      <c r="P17" s="8">
        <v>18100</v>
      </c>
      <c r="Q17" s="10">
        <f t="shared" si="1"/>
        <v>204600</v>
      </c>
      <c r="R17" s="51">
        <f t="shared" si="0"/>
        <v>3.3333333333333437E-2</v>
      </c>
    </row>
    <row r="18" spans="1:18" x14ac:dyDescent="0.2">
      <c r="A18" s="5" t="s">
        <v>18</v>
      </c>
      <c r="B18" s="17" t="s">
        <v>69</v>
      </c>
      <c r="C18" s="20" t="s">
        <v>70</v>
      </c>
      <c r="D18" s="10">
        <f>'2015 pax'!Q18</f>
        <v>209300</v>
      </c>
      <c r="E18" s="8">
        <v>14700</v>
      </c>
      <c r="F18" s="8">
        <v>15200</v>
      </c>
      <c r="G18" s="8">
        <v>17400</v>
      </c>
      <c r="H18" s="8">
        <v>16300</v>
      </c>
      <c r="I18" s="8">
        <v>17100</v>
      </c>
      <c r="J18" s="8">
        <v>17400</v>
      </c>
      <c r="K18" s="8">
        <v>16800</v>
      </c>
      <c r="L18" s="8">
        <v>17100</v>
      </c>
      <c r="M18" s="8">
        <v>17200</v>
      </c>
      <c r="N18" s="8">
        <v>17600</v>
      </c>
      <c r="O18" s="8">
        <v>17200</v>
      </c>
      <c r="P18" s="8">
        <v>15800</v>
      </c>
      <c r="Q18" s="10">
        <f t="shared" si="1"/>
        <v>199800</v>
      </c>
      <c r="R18" s="51">
        <f t="shared" si="0"/>
        <v>-4.5389393215480189E-2</v>
      </c>
    </row>
    <row r="19" spans="1:18" x14ac:dyDescent="0.2">
      <c r="A19" s="5" t="s">
        <v>18</v>
      </c>
      <c r="B19" s="17" t="s">
        <v>99</v>
      </c>
      <c r="C19" s="20" t="s">
        <v>100</v>
      </c>
      <c r="D19" s="10">
        <f>'2015 pax'!Q19</f>
        <v>119200</v>
      </c>
      <c r="E19" s="8">
        <v>7400</v>
      </c>
      <c r="F19" s="8">
        <v>9300</v>
      </c>
      <c r="G19" s="8">
        <v>10800</v>
      </c>
      <c r="H19" s="8">
        <v>10500</v>
      </c>
      <c r="I19" s="8">
        <v>10100</v>
      </c>
      <c r="J19" s="8">
        <v>9900</v>
      </c>
      <c r="K19" s="8">
        <v>9600</v>
      </c>
      <c r="L19" s="8">
        <v>10200</v>
      </c>
      <c r="M19" s="8">
        <v>10400</v>
      </c>
      <c r="N19" s="8">
        <v>10100</v>
      </c>
      <c r="O19" s="8">
        <v>10200</v>
      </c>
      <c r="P19" s="8">
        <v>9100</v>
      </c>
      <c r="Q19" s="10">
        <f t="shared" si="1"/>
        <v>117600</v>
      </c>
      <c r="R19" s="51">
        <f t="shared" si="0"/>
        <v>-1.3422818791946289E-2</v>
      </c>
    </row>
    <row r="20" spans="1:18" x14ac:dyDescent="0.2">
      <c r="A20" s="5" t="s">
        <v>18</v>
      </c>
      <c r="B20" s="5" t="s">
        <v>31</v>
      </c>
      <c r="C20" s="19" t="s">
        <v>32</v>
      </c>
      <c r="D20" s="10">
        <f>'2015 pax'!Q20</f>
        <v>405759</v>
      </c>
      <c r="E20" s="8">
        <v>27623</v>
      </c>
      <c r="F20" s="8">
        <v>26042</v>
      </c>
      <c r="G20" s="8">
        <v>30551</v>
      </c>
      <c r="H20" s="8">
        <v>28078</v>
      </c>
      <c r="I20" s="8">
        <v>28196</v>
      </c>
      <c r="J20" s="8">
        <v>28109</v>
      </c>
      <c r="K20" s="8">
        <v>29479</v>
      </c>
      <c r="L20" s="8">
        <v>27864</v>
      </c>
      <c r="M20" s="8">
        <v>27511</v>
      </c>
      <c r="N20" s="8">
        <v>26827</v>
      </c>
      <c r="O20" s="8">
        <v>26016</v>
      </c>
      <c r="P20" s="8">
        <v>24937</v>
      </c>
      <c r="Q20" s="10">
        <f t="shared" si="1"/>
        <v>331233</v>
      </c>
      <c r="R20" s="51">
        <f t="shared" si="0"/>
        <v>-0.18367060250049905</v>
      </c>
    </row>
    <row r="21" spans="1:18" x14ac:dyDescent="0.2">
      <c r="A21" s="5" t="s">
        <v>18</v>
      </c>
      <c r="B21" s="5" t="s">
        <v>33</v>
      </c>
      <c r="C21" s="19" t="s">
        <v>34</v>
      </c>
      <c r="D21" s="10">
        <f>'2015 pax'!Q21</f>
        <v>6024358</v>
      </c>
      <c r="E21" s="8">
        <v>612436</v>
      </c>
      <c r="F21" s="8">
        <v>479035</v>
      </c>
      <c r="G21" s="8">
        <v>528103</v>
      </c>
      <c r="H21" s="8">
        <v>517915</v>
      </c>
      <c r="I21" s="8">
        <v>462045</v>
      </c>
      <c r="J21" s="8">
        <v>465212</v>
      </c>
      <c r="K21" s="8">
        <v>575557</v>
      </c>
      <c r="L21" s="8">
        <v>521492</v>
      </c>
      <c r="M21" s="8">
        <v>558109</v>
      </c>
      <c r="N21" s="8">
        <v>580967</v>
      </c>
      <c r="O21" s="8">
        <v>524166</v>
      </c>
      <c r="P21" s="8">
        <v>585714</v>
      </c>
      <c r="Q21" s="10">
        <f t="shared" si="1"/>
        <v>6410751</v>
      </c>
      <c r="R21" s="51">
        <f t="shared" si="0"/>
        <v>6.4138452595280615E-2</v>
      </c>
    </row>
    <row r="22" spans="1:18" x14ac:dyDescent="0.2">
      <c r="A22" s="5" t="s">
        <v>18</v>
      </c>
      <c r="B22" s="5" t="s">
        <v>59</v>
      </c>
      <c r="C22" s="19" t="s">
        <v>60</v>
      </c>
      <c r="D22" s="10">
        <f>'2015 pax'!Q22</f>
        <v>486900</v>
      </c>
      <c r="E22" s="8">
        <v>47600</v>
      </c>
      <c r="F22" s="8">
        <v>41400</v>
      </c>
      <c r="G22" s="8">
        <v>43200</v>
      </c>
      <c r="H22" s="8">
        <v>44600</v>
      </c>
      <c r="I22" s="8">
        <v>38900</v>
      </c>
      <c r="J22" s="8">
        <v>36300</v>
      </c>
      <c r="K22" s="8">
        <v>48000</v>
      </c>
      <c r="L22" s="8">
        <v>45900</v>
      </c>
      <c r="M22" s="8">
        <v>50800</v>
      </c>
      <c r="N22" s="8">
        <v>58000</v>
      </c>
      <c r="O22" s="8">
        <v>49700</v>
      </c>
      <c r="P22" s="8">
        <v>50800</v>
      </c>
      <c r="Q22" s="10">
        <f t="shared" si="1"/>
        <v>555200</v>
      </c>
      <c r="R22" s="51">
        <f t="shared" si="0"/>
        <v>0.14027521051550629</v>
      </c>
    </row>
    <row r="23" spans="1:18" x14ac:dyDescent="0.2">
      <c r="A23" s="5" t="s">
        <v>18</v>
      </c>
      <c r="B23" s="17" t="s">
        <v>89</v>
      </c>
      <c r="C23" s="20" t="s">
        <v>90</v>
      </c>
      <c r="D23" s="10">
        <f>'2015 pax'!Q23</f>
        <v>164000</v>
      </c>
      <c r="E23" s="8">
        <v>15600</v>
      </c>
      <c r="F23" s="8">
        <v>11800</v>
      </c>
      <c r="G23" s="8">
        <v>14000</v>
      </c>
      <c r="H23" s="8">
        <v>14300</v>
      </c>
      <c r="I23" s="8">
        <v>13200</v>
      </c>
      <c r="J23" s="8">
        <v>13100</v>
      </c>
      <c r="K23" s="8">
        <v>14700</v>
      </c>
      <c r="L23" s="8">
        <v>13900</v>
      </c>
      <c r="M23" s="8">
        <v>14600</v>
      </c>
      <c r="N23" s="8">
        <v>15100</v>
      </c>
      <c r="O23" s="8">
        <v>14100</v>
      </c>
      <c r="P23" s="8">
        <v>15900</v>
      </c>
      <c r="Q23" s="10">
        <f t="shared" si="1"/>
        <v>170300</v>
      </c>
      <c r="R23" s="51">
        <f t="shared" si="0"/>
        <v>3.8414634146341387E-2</v>
      </c>
    </row>
    <row r="24" spans="1:18" x14ac:dyDescent="0.2">
      <c r="A24" s="5" t="s">
        <v>18</v>
      </c>
      <c r="B24" s="5" t="s">
        <v>35</v>
      </c>
      <c r="C24" s="19" t="s">
        <v>36</v>
      </c>
      <c r="D24" s="10">
        <f>'2015 pax'!Q24</f>
        <v>2238350</v>
      </c>
      <c r="E24" s="8">
        <v>232476</v>
      </c>
      <c r="F24" s="8">
        <v>195914</v>
      </c>
      <c r="G24" s="8">
        <v>212047</v>
      </c>
      <c r="H24" s="8">
        <v>197064</v>
      </c>
      <c r="I24" s="8">
        <v>176551</v>
      </c>
      <c r="J24" s="8">
        <v>173584</v>
      </c>
      <c r="K24" s="8">
        <v>183639</v>
      </c>
      <c r="L24" s="8">
        <v>168478</v>
      </c>
      <c r="M24" s="8">
        <v>185094</v>
      </c>
      <c r="N24" s="8">
        <v>205417</v>
      </c>
      <c r="O24" s="8">
        <v>207040</v>
      </c>
      <c r="P24" s="8">
        <v>240833</v>
      </c>
      <c r="Q24" s="10">
        <f t="shared" si="1"/>
        <v>2378137</v>
      </c>
      <c r="R24" s="51">
        <f t="shared" si="0"/>
        <v>6.2450912502513001E-2</v>
      </c>
    </row>
    <row r="25" spans="1:18" x14ac:dyDescent="0.2">
      <c r="A25" s="5" t="s">
        <v>18</v>
      </c>
      <c r="B25" s="17" t="s">
        <v>79</v>
      </c>
      <c r="C25" s="20" t="s">
        <v>80</v>
      </c>
      <c r="D25" s="10">
        <f>'2015 pax'!Q25</f>
        <v>228800</v>
      </c>
      <c r="E25" s="8">
        <v>16000</v>
      </c>
      <c r="F25" s="8">
        <v>18100</v>
      </c>
      <c r="G25" s="8">
        <v>20200</v>
      </c>
      <c r="H25" s="8">
        <v>19700</v>
      </c>
      <c r="I25" s="8">
        <v>21700</v>
      </c>
      <c r="J25" s="8">
        <v>20100</v>
      </c>
      <c r="K25" s="8">
        <v>20600</v>
      </c>
      <c r="L25" s="8">
        <v>22200</v>
      </c>
      <c r="M25" s="8">
        <v>20600</v>
      </c>
      <c r="N25" s="8">
        <v>20400</v>
      </c>
      <c r="O25" s="8">
        <v>21800</v>
      </c>
      <c r="P25" s="8">
        <v>18800</v>
      </c>
      <c r="Q25" s="10">
        <f t="shared" si="1"/>
        <v>240200</v>
      </c>
      <c r="R25" s="51">
        <f t="shared" si="0"/>
        <v>4.9825174825174789E-2</v>
      </c>
    </row>
    <row r="26" spans="1:18" x14ac:dyDescent="0.2">
      <c r="A26" s="5" t="s">
        <v>18</v>
      </c>
      <c r="B26" s="5" t="s">
        <v>37</v>
      </c>
      <c r="C26" s="19" t="s">
        <v>38</v>
      </c>
      <c r="D26" s="10">
        <f>'2015 pax'!Q26</f>
        <v>607586</v>
      </c>
      <c r="E26" s="8">
        <v>40139</v>
      </c>
      <c r="F26" s="8">
        <v>39180</v>
      </c>
      <c r="G26" s="8">
        <v>42765</v>
      </c>
      <c r="H26" s="8">
        <v>41920</v>
      </c>
      <c r="I26" s="8">
        <v>46283</v>
      </c>
      <c r="J26" s="8">
        <v>41394</v>
      </c>
      <c r="K26" s="8">
        <v>41239</v>
      </c>
      <c r="L26" s="8">
        <v>41920</v>
      </c>
      <c r="M26" s="8">
        <v>41591</v>
      </c>
      <c r="N26" s="8">
        <v>41162</v>
      </c>
      <c r="O26" s="8">
        <v>42004</v>
      </c>
      <c r="P26" s="8">
        <v>35297</v>
      </c>
      <c r="Q26" s="10">
        <f t="shared" si="1"/>
        <v>494894</v>
      </c>
      <c r="R26" s="51">
        <f t="shared" si="0"/>
        <v>-0.18547497802780177</v>
      </c>
    </row>
    <row r="27" spans="1:18" x14ac:dyDescent="0.2">
      <c r="A27" s="5" t="s">
        <v>18</v>
      </c>
      <c r="B27" s="17" t="s">
        <v>103</v>
      </c>
      <c r="C27" s="20" t="s">
        <v>104</v>
      </c>
      <c r="D27" s="10">
        <f>'2015 pax'!Q27</f>
        <v>103200</v>
      </c>
      <c r="E27" s="8">
        <v>7100</v>
      </c>
      <c r="F27" s="8">
        <v>6300</v>
      </c>
      <c r="G27" s="8">
        <v>7400</v>
      </c>
      <c r="H27" s="8">
        <v>10000</v>
      </c>
      <c r="I27" s="8">
        <v>11500</v>
      </c>
      <c r="J27" s="8">
        <v>10600</v>
      </c>
      <c r="K27" s="8">
        <v>12400</v>
      </c>
      <c r="L27" s="8">
        <v>11000</v>
      </c>
      <c r="M27" s="8">
        <v>9400</v>
      </c>
      <c r="N27" s="8">
        <v>8300</v>
      </c>
      <c r="O27" s="8">
        <v>6700</v>
      </c>
      <c r="P27" s="8">
        <v>6900</v>
      </c>
      <c r="Q27" s="10">
        <f t="shared" si="1"/>
        <v>107600</v>
      </c>
      <c r="R27" s="51">
        <f t="shared" si="0"/>
        <v>4.2635658914728758E-2</v>
      </c>
    </row>
    <row r="28" spans="1:18" x14ac:dyDescent="0.2">
      <c r="A28" s="5" t="s">
        <v>18</v>
      </c>
      <c r="B28" s="5" t="s">
        <v>39</v>
      </c>
      <c r="C28" s="19" t="s">
        <v>40</v>
      </c>
      <c r="D28" s="10">
        <f>'2015 pax'!Q28</f>
        <v>1284780</v>
      </c>
      <c r="E28" s="8">
        <v>135723</v>
      </c>
      <c r="F28" s="8">
        <v>114135</v>
      </c>
      <c r="G28" s="8">
        <v>122451</v>
      </c>
      <c r="H28" s="8">
        <v>115273</v>
      </c>
      <c r="I28" s="8">
        <v>96652</v>
      </c>
      <c r="J28" s="8">
        <v>90941</v>
      </c>
      <c r="K28" s="8">
        <v>107754</v>
      </c>
      <c r="L28" s="8">
        <v>89603</v>
      </c>
      <c r="M28" s="8">
        <v>99014</v>
      </c>
      <c r="N28" s="8">
        <v>108098</v>
      </c>
      <c r="O28" s="8">
        <v>115117</v>
      </c>
      <c r="P28" s="8">
        <v>136264</v>
      </c>
      <c r="Q28" s="10">
        <f t="shared" si="1"/>
        <v>1331025</v>
      </c>
      <c r="R28" s="51">
        <f t="shared" si="0"/>
        <v>3.599448932891236E-2</v>
      </c>
    </row>
    <row r="29" spans="1:18" x14ac:dyDescent="0.2">
      <c r="A29" s="5" t="s">
        <v>18</v>
      </c>
      <c r="B29" s="5" t="s">
        <v>41</v>
      </c>
      <c r="C29" s="19" t="s">
        <v>42</v>
      </c>
      <c r="D29" s="10">
        <f>'2015 pax'!Q29</f>
        <v>868932</v>
      </c>
      <c r="E29" s="8">
        <v>59313</v>
      </c>
      <c r="F29" s="8">
        <v>56299</v>
      </c>
      <c r="G29" s="8">
        <v>66480</v>
      </c>
      <c r="H29" s="8">
        <v>65065</v>
      </c>
      <c r="I29" s="8">
        <v>65847</v>
      </c>
      <c r="J29" s="8">
        <v>64408</v>
      </c>
      <c r="K29" s="8">
        <v>67159</v>
      </c>
      <c r="L29" s="8">
        <v>65440</v>
      </c>
      <c r="M29" s="8">
        <v>65815</v>
      </c>
      <c r="N29" s="8">
        <v>66427</v>
      </c>
      <c r="O29" s="8">
        <v>61928</v>
      </c>
      <c r="P29" s="8">
        <v>63472</v>
      </c>
      <c r="Q29" s="10">
        <f t="shared" si="1"/>
        <v>767653</v>
      </c>
      <c r="R29" s="51">
        <f t="shared" si="0"/>
        <v>-0.11655572587958551</v>
      </c>
    </row>
    <row r="30" spans="1:18" x14ac:dyDescent="0.2">
      <c r="A30" s="5" t="s">
        <v>18</v>
      </c>
      <c r="B30" s="5" t="s">
        <v>43</v>
      </c>
      <c r="C30" s="19" t="s">
        <v>44</v>
      </c>
      <c r="D30" s="10">
        <f>'2015 pax'!Q30</f>
        <v>32789991</v>
      </c>
      <c r="E30" s="8">
        <v>2936930</v>
      </c>
      <c r="F30" s="8">
        <v>2685198</v>
      </c>
      <c r="G30" s="8">
        <v>2887695</v>
      </c>
      <c r="H30" s="8">
        <v>2751937</v>
      </c>
      <c r="I30" s="8">
        <v>2635376</v>
      </c>
      <c r="J30" s="8">
        <v>2682692</v>
      </c>
      <c r="K30" s="8">
        <v>3027653</v>
      </c>
      <c r="L30" s="8">
        <v>2794447</v>
      </c>
      <c r="M30" s="8">
        <v>2918473</v>
      </c>
      <c r="N30" s="8">
        <v>3007093</v>
      </c>
      <c r="O30" s="8">
        <v>2928093</v>
      </c>
      <c r="P30" s="8">
        <v>3117757</v>
      </c>
      <c r="Q30" s="10">
        <f t="shared" si="1"/>
        <v>34373344</v>
      </c>
      <c r="R30" s="51">
        <f t="shared" si="0"/>
        <v>4.8287692424191286E-2</v>
      </c>
    </row>
    <row r="31" spans="1:18" x14ac:dyDescent="0.2">
      <c r="A31" s="5" t="s">
        <v>18</v>
      </c>
      <c r="B31" s="17" t="s">
        <v>71</v>
      </c>
      <c r="C31" s="20" t="s">
        <v>72</v>
      </c>
      <c r="D31" s="10">
        <f>'2015 pax'!Q31</f>
        <v>238800</v>
      </c>
      <c r="E31" s="8">
        <v>17900</v>
      </c>
      <c r="F31" s="8">
        <v>18100</v>
      </c>
      <c r="G31" s="8">
        <v>21600</v>
      </c>
      <c r="H31" s="8">
        <v>21300</v>
      </c>
      <c r="I31" s="8">
        <v>21300</v>
      </c>
      <c r="J31" s="8">
        <v>20000</v>
      </c>
      <c r="K31" s="8">
        <v>21000</v>
      </c>
      <c r="L31" s="8">
        <v>20900</v>
      </c>
      <c r="M31" s="8">
        <v>20800</v>
      </c>
      <c r="N31" s="8">
        <v>22100</v>
      </c>
      <c r="O31" s="8">
        <v>21300</v>
      </c>
      <c r="P31" s="8">
        <v>20300</v>
      </c>
      <c r="Q31" s="10">
        <f t="shared" si="1"/>
        <v>246600</v>
      </c>
      <c r="R31" s="51">
        <f t="shared" si="0"/>
        <v>3.2663316582914659E-2</v>
      </c>
    </row>
    <row r="32" spans="1:18" x14ac:dyDescent="0.2">
      <c r="A32" s="5" t="s">
        <v>18</v>
      </c>
      <c r="B32" s="17" t="s">
        <v>91</v>
      </c>
      <c r="C32" s="20" t="s">
        <v>92</v>
      </c>
      <c r="D32" s="10">
        <f>'2015 pax'!Q32</f>
        <v>139000</v>
      </c>
      <c r="E32" s="8">
        <v>8500</v>
      </c>
      <c r="F32" s="8">
        <v>9600</v>
      </c>
      <c r="G32" s="8">
        <v>10400</v>
      </c>
      <c r="H32" s="8">
        <v>9600</v>
      </c>
      <c r="I32" s="8">
        <v>10100</v>
      </c>
      <c r="J32" s="8">
        <v>10100</v>
      </c>
      <c r="K32" s="8">
        <v>9400</v>
      </c>
      <c r="L32" s="8">
        <v>10200</v>
      </c>
      <c r="M32" s="8">
        <v>9600</v>
      </c>
      <c r="N32" s="8">
        <v>9900</v>
      </c>
      <c r="O32" s="8">
        <v>11100</v>
      </c>
      <c r="P32" s="8">
        <v>9200</v>
      </c>
      <c r="Q32" s="10">
        <f t="shared" si="1"/>
        <v>117700</v>
      </c>
      <c r="R32" s="51">
        <f t="shared" si="0"/>
        <v>-0.15323741007194247</v>
      </c>
    </row>
    <row r="33" spans="1:18" x14ac:dyDescent="0.2">
      <c r="A33" s="5" t="s">
        <v>18</v>
      </c>
      <c r="B33" s="17" t="s">
        <v>75</v>
      </c>
      <c r="C33" s="20" t="s">
        <v>76</v>
      </c>
      <c r="D33" s="10">
        <f>'2015 pax'!Q33</f>
        <v>202200</v>
      </c>
      <c r="E33" s="8">
        <v>13700</v>
      </c>
      <c r="F33" s="8">
        <v>13400</v>
      </c>
      <c r="G33" s="8">
        <v>15500</v>
      </c>
      <c r="H33" s="8">
        <v>14500</v>
      </c>
      <c r="I33" s="8">
        <v>16200</v>
      </c>
      <c r="J33" s="8">
        <v>16600</v>
      </c>
      <c r="K33" s="8">
        <v>16700</v>
      </c>
      <c r="L33" s="8">
        <v>17700</v>
      </c>
      <c r="M33" s="8">
        <v>16500</v>
      </c>
      <c r="N33" s="8">
        <v>16300</v>
      </c>
      <c r="O33" s="8">
        <v>16300</v>
      </c>
      <c r="P33" s="8">
        <v>15000</v>
      </c>
      <c r="Q33" s="10">
        <f t="shared" si="1"/>
        <v>188400</v>
      </c>
      <c r="R33" s="51">
        <f t="shared" si="0"/>
        <v>-6.8249258160237414E-2</v>
      </c>
    </row>
    <row r="34" spans="1:18" x14ac:dyDescent="0.2">
      <c r="A34" s="5" t="s">
        <v>18</v>
      </c>
      <c r="B34" s="5" t="s">
        <v>64</v>
      </c>
      <c r="C34" s="19" t="s">
        <v>107</v>
      </c>
      <c r="D34" s="10">
        <f>'2015 pax'!Q34</f>
        <v>331300</v>
      </c>
      <c r="E34" s="8">
        <v>22300</v>
      </c>
      <c r="F34" s="8">
        <v>25100</v>
      </c>
      <c r="G34" s="8">
        <v>27900</v>
      </c>
      <c r="H34" s="8">
        <v>25000</v>
      </c>
      <c r="I34" s="8">
        <v>28600</v>
      </c>
      <c r="J34" s="8">
        <v>27000</v>
      </c>
      <c r="K34" s="8">
        <v>25900</v>
      </c>
      <c r="L34" s="8">
        <v>28600</v>
      </c>
      <c r="M34" s="8">
        <v>26100</v>
      </c>
      <c r="N34" s="8">
        <v>24900</v>
      </c>
      <c r="O34" s="8">
        <v>27300</v>
      </c>
      <c r="P34" s="8">
        <v>20800</v>
      </c>
      <c r="Q34" s="10">
        <f t="shared" si="1"/>
        <v>309500</v>
      </c>
      <c r="R34" s="51">
        <f t="shared" si="0"/>
        <v>-6.580138846966499E-2</v>
      </c>
    </row>
    <row r="35" spans="1:18" x14ac:dyDescent="0.2">
      <c r="A35" s="5" t="s">
        <v>18</v>
      </c>
      <c r="B35" s="17" t="s">
        <v>87</v>
      </c>
      <c r="C35" s="20" t="s">
        <v>88</v>
      </c>
      <c r="D35" s="10">
        <f>'2015 pax'!Q35</f>
        <v>167000</v>
      </c>
      <c r="E35" s="8">
        <v>11700</v>
      </c>
      <c r="F35" s="8">
        <v>12900</v>
      </c>
      <c r="G35" s="8">
        <v>14500</v>
      </c>
      <c r="H35" s="8">
        <v>13200</v>
      </c>
      <c r="I35" s="8">
        <v>13900</v>
      </c>
      <c r="J35" s="8">
        <v>14000</v>
      </c>
      <c r="K35" s="8">
        <v>13900</v>
      </c>
      <c r="L35" s="8">
        <v>14900</v>
      </c>
      <c r="M35" s="8">
        <v>14000</v>
      </c>
      <c r="N35" s="8">
        <v>14500</v>
      </c>
      <c r="O35" s="8">
        <v>14600</v>
      </c>
      <c r="P35" s="8">
        <v>12300</v>
      </c>
      <c r="Q35" s="10">
        <f t="shared" si="1"/>
        <v>164400</v>
      </c>
      <c r="R35" s="51">
        <f t="shared" si="0"/>
        <v>-1.5568862275449069E-2</v>
      </c>
    </row>
    <row r="36" spans="1:18" x14ac:dyDescent="0.2">
      <c r="A36" s="5" t="s">
        <v>18</v>
      </c>
      <c r="B36" s="5" t="s">
        <v>46</v>
      </c>
      <c r="C36" s="19" t="s">
        <v>45</v>
      </c>
      <c r="D36" s="10">
        <f>'2015 pax'!Q36</f>
        <v>12594031</v>
      </c>
      <c r="E36" s="8">
        <v>1124809</v>
      </c>
      <c r="F36" s="8">
        <v>939225</v>
      </c>
      <c r="G36" s="8">
        <v>1039280</v>
      </c>
      <c r="H36" s="8">
        <v>1036602</v>
      </c>
      <c r="I36" s="8">
        <v>956091</v>
      </c>
      <c r="J36" s="8">
        <v>976538</v>
      </c>
      <c r="K36" s="8">
        <v>1108324</v>
      </c>
      <c r="L36" s="8">
        <v>1005953</v>
      </c>
      <c r="M36" s="8">
        <v>1072661</v>
      </c>
      <c r="N36" s="8">
        <v>1091243</v>
      </c>
      <c r="O36" s="8">
        <v>1018205</v>
      </c>
      <c r="P36" s="8">
        <v>1137404</v>
      </c>
      <c r="Q36" s="10">
        <f t="shared" si="1"/>
        <v>12506335</v>
      </c>
      <c r="R36" s="51">
        <f t="shared" si="0"/>
        <v>-6.9632987246101008E-3</v>
      </c>
    </row>
    <row r="37" spans="1:18" x14ac:dyDescent="0.2">
      <c r="A37" s="5" t="s">
        <v>18</v>
      </c>
      <c r="B37" s="5" t="s">
        <v>48</v>
      </c>
      <c r="C37" s="19" t="s">
        <v>47</v>
      </c>
      <c r="D37" s="10">
        <f>'2015 pax'!Q37</f>
        <v>419852</v>
      </c>
      <c r="E37" s="8">
        <v>27913</v>
      </c>
      <c r="F37" s="8">
        <v>28706</v>
      </c>
      <c r="G37" s="8">
        <v>31064</v>
      </c>
      <c r="H37" s="8">
        <v>29483</v>
      </c>
      <c r="I37" s="8">
        <v>31082</v>
      </c>
      <c r="J37" s="8">
        <v>30229</v>
      </c>
      <c r="K37" s="8">
        <v>32027</v>
      </c>
      <c r="L37" s="8">
        <v>32202</v>
      </c>
      <c r="M37" s="8">
        <v>31173</v>
      </c>
      <c r="N37" s="8">
        <v>30507</v>
      </c>
      <c r="O37" s="8">
        <v>31588</v>
      </c>
      <c r="P37" s="8">
        <v>28050</v>
      </c>
      <c r="Q37" s="10">
        <f t="shared" si="1"/>
        <v>364024</v>
      </c>
      <c r="R37" s="51">
        <f t="shared" si="0"/>
        <v>-0.13297066585368178</v>
      </c>
    </row>
    <row r="38" spans="1:18" x14ac:dyDescent="0.2">
      <c r="A38" s="5" t="s">
        <v>18</v>
      </c>
      <c r="B38" s="17" t="s">
        <v>85</v>
      </c>
      <c r="C38" s="20" t="s">
        <v>86</v>
      </c>
      <c r="D38" s="10">
        <f>'2015 pax'!Q38</f>
        <v>186000</v>
      </c>
      <c r="E38" s="8">
        <v>15700</v>
      </c>
      <c r="F38" s="8">
        <v>14800</v>
      </c>
      <c r="G38" s="8">
        <v>15900</v>
      </c>
      <c r="H38" s="8">
        <v>15200</v>
      </c>
      <c r="I38" s="8">
        <v>14800</v>
      </c>
      <c r="J38" s="8">
        <v>13900</v>
      </c>
      <c r="K38" s="8">
        <v>14000</v>
      </c>
      <c r="L38" s="8">
        <v>14500</v>
      </c>
      <c r="M38" s="8">
        <v>14100</v>
      </c>
      <c r="N38" s="8">
        <v>15500</v>
      </c>
      <c r="O38" s="8">
        <v>14700</v>
      </c>
      <c r="P38" s="8">
        <v>15900</v>
      </c>
      <c r="Q38" s="10">
        <f t="shared" si="1"/>
        <v>179000</v>
      </c>
      <c r="R38" s="51">
        <f t="shared" si="0"/>
        <v>-3.7634408602150504E-2</v>
      </c>
    </row>
    <row r="39" spans="1:18" x14ac:dyDescent="0.2">
      <c r="A39" s="5" t="s">
        <v>18</v>
      </c>
      <c r="B39" s="17" t="s">
        <v>73</v>
      </c>
      <c r="C39" s="20" t="s">
        <v>74</v>
      </c>
      <c r="D39" s="10">
        <f>'2015 pax'!Q39</f>
        <v>219300</v>
      </c>
      <c r="E39" s="8">
        <v>17400</v>
      </c>
      <c r="F39" s="8">
        <v>16700</v>
      </c>
      <c r="G39" s="8">
        <v>19700</v>
      </c>
      <c r="H39" s="8">
        <v>19600</v>
      </c>
      <c r="I39" s="8">
        <v>19500</v>
      </c>
      <c r="J39" s="8">
        <v>17900</v>
      </c>
      <c r="K39" s="8">
        <v>18300</v>
      </c>
      <c r="L39" s="8">
        <v>18000</v>
      </c>
      <c r="M39" s="8">
        <v>18900</v>
      </c>
      <c r="N39" s="8">
        <v>19600</v>
      </c>
      <c r="O39" s="8">
        <v>19200</v>
      </c>
      <c r="P39" s="8">
        <v>20900</v>
      </c>
      <c r="Q39" s="10">
        <f t="shared" si="1"/>
        <v>225700</v>
      </c>
      <c r="R39" s="51">
        <f t="shared" si="0"/>
        <v>2.9183766529867761E-2</v>
      </c>
    </row>
    <row r="40" spans="1:18" x14ac:dyDescent="0.2">
      <c r="A40" s="5" t="s">
        <v>18</v>
      </c>
      <c r="B40" s="17" t="s">
        <v>110</v>
      </c>
      <c r="C40" s="20" t="s">
        <v>66</v>
      </c>
      <c r="D40" s="10">
        <f>'2015 pax'!Q40</f>
        <v>319100</v>
      </c>
      <c r="E40" s="8">
        <v>31100</v>
      </c>
      <c r="F40" s="8">
        <v>27300</v>
      </c>
      <c r="G40" s="8">
        <v>27900</v>
      </c>
      <c r="H40" s="8">
        <v>27400</v>
      </c>
      <c r="I40" s="8">
        <v>24200</v>
      </c>
      <c r="J40" s="8">
        <v>24800</v>
      </c>
      <c r="K40" s="8">
        <v>29200</v>
      </c>
      <c r="L40" s="8">
        <v>29000</v>
      </c>
      <c r="M40" s="8">
        <v>29700</v>
      </c>
      <c r="N40" s="8">
        <v>31700</v>
      </c>
      <c r="O40" s="8">
        <v>27700</v>
      </c>
      <c r="P40" s="8">
        <v>32800</v>
      </c>
      <c r="Q40" s="10">
        <f t="shared" si="1"/>
        <v>342800</v>
      </c>
      <c r="R40" s="51">
        <f t="shared" si="0"/>
        <v>7.4271388279536277E-2</v>
      </c>
    </row>
    <row r="41" spans="1:18" x14ac:dyDescent="0.2">
      <c r="A41" s="5" t="s">
        <v>18</v>
      </c>
      <c r="B41" s="5" t="s">
        <v>50</v>
      </c>
      <c r="C41" s="19" t="s">
        <v>49</v>
      </c>
      <c r="D41" s="10">
        <f>'2015 pax'!Q41</f>
        <v>614465</v>
      </c>
      <c r="E41" s="8">
        <v>40123</v>
      </c>
      <c r="F41" s="8">
        <v>42181</v>
      </c>
      <c r="G41" s="8">
        <v>48727</v>
      </c>
      <c r="H41" s="8">
        <v>48206</v>
      </c>
      <c r="I41" s="8">
        <v>50247</v>
      </c>
      <c r="J41" s="8">
        <v>49540</v>
      </c>
      <c r="K41" s="8">
        <v>50596</v>
      </c>
      <c r="L41" s="8">
        <v>50580</v>
      </c>
      <c r="M41" s="8">
        <v>52293</v>
      </c>
      <c r="N41" s="8">
        <v>50874</v>
      </c>
      <c r="O41" s="8">
        <v>49766</v>
      </c>
      <c r="P41" s="8">
        <v>51114</v>
      </c>
      <c r="Q41" s="10">
        <f t="shared" si="1"/>
        <v>584247</v>
      </c>
      <c r="R41" s="51">
        <f t="shared" si="0"/>
        <v>-4.9177739985190372E-2</v>
      </c>
    </row>
    <row r="42" spans="1:18" x14ac:dyDescent="0.2">
      <c r="A42" s="5" t="s">
        <v>18</v>
      </c>
      <c r="B42" s="17" t="s">
        <v>77</v>
      </c>
      <c r="C42" s="20" t="s">
        <v>78</v>
      </c>
      <c r="D42" s="10">
        <f>'2015 pax'!Q42</f>
        <v>149100</v>
      </c>
      <c r="E42" s="8">
        <v>6400</v>
      </c>
      <c r="F42" s="8">
        <v>7400</v>
      </c>
      <c r="G42" s="8">
        <v>8500</v>
      </c>
      <c r="H42" s="8">
        <v>7300</v>
      </c>
      <c r="I42" s="8">
        <v>7600</v>
      </c>
      <c r="J42" s="8">
        <v>7600</v>
      </c>
      <c r="K42" s="8">
        <v>6900</v>
      </c>
      <c r="L42" s="8">
        <v>7500</v>
      </c>
      <c r="M42" s="8">
        <v>7300</v>
      </c>
      <c r="N42" s="8">
        <v>7600</v>
      </c>
      <c r="O42" s="8">
        <v>7900</v>
      </c>
      <c r="P42" s="8">
        <v>6000</v>
      </c>
      <c r="Q42" s="10">
        <f t="shared" si="1"/>
        <v>88000</v>
      </c>
      <c r="R42" s="51">
        <f t="shared" si="0"/>
        <v>-0.40979208584842386</v>
      </c>
    </row>
    <row r="43" spans="1:18" x14ac:dyDescent="0.2">
      <c r="A43" s="5" t="s">
        <v>18</v>
      </c>
      <c r="B43" s="5" t="s">
        <v>52</v>
      </c>
      <c r="C43" s="19" t="s">
        <v>51</v>
      </c>
      <c r="D43" s="10">
        <f>'2015 pax'!Q43</f>
        <v>901686</v>
      </c>
      <c r="E43" s="8">
        <v>91790</v>
      </c>
      <c r="F43" s="8">
        <v>64676</v>
      </c>
      <c r="G43" s="8">
        <v>75739</v>
      </c>
      <c r="H43" s="8">
        <v>81708</v>
      </c>
      <c r="I43" s="8">
        <v>68480</v>
      </c>
      <c r="J43" s="8">
        <v>70444</v>
      </c>
      <c r="K43" s="8">
        <v>94596</v>
      </c>
      <c r="L43" s="8">
        <v>79853</v>
      </c>
      <c r="M43" s="8">
        <v>94330</v>
      </c>
      <c r="N43" s="8">
        <v>99858</v>
      </c>
      <c r="O43" s="8">
        <v>91086</v>
      </c>
      <c r="P43" s="8">
        <v>97423</v>
      </c>
      <c r="Q43" s="10">
        <f t="shared" si="1"/>
        <v>1009983</v>
      </c>
      <c r="R43" s="51">
        <f t="shared" si="0"/>
        <v>0.12010500329382956</v>
      </c>
    </row>
    <row r="44" spans="1:18" x14ac:dyDescent="0.2">
      <c r="A44" s="5" t="s">
        <v>18</v>
      </c>
      <c r="B44" s="5" t="s">
        <v>54</v>
      </c>
      <c r="C44" s="19" t="s">
        <v>53</v>
      </c>
      <c r="D44" s="10">
        <f>'2015 pax'!Q44</f>
        <v>39800976</v>
      </c>
      <c r="E44" s="8">
        <v>3675251</v>
      </c>
      <c r="F44" s="8">
        <v>3314515</v>
      </c>
      <c r="G44" s="8">
        <v>3523641</v>
      </c>
      <c r="H44" s="8">
        <v>3440294</v>
      </c>
      <c r="I44" s="8">
        <v>3208724</v>
      </c>
      <c r="J44" s="8">
        <v>3194736</v>
      </c>
      <c r="K44" s="8">
        <v>3678127</v>
      </c>
      <c r="L44" s="8">
        <v>3416276</v>
      </c>
      <c r="M44" s="8">
        <v>3527234</v>
      </c>
      <c r="N44" s="8">
        <v>3657787</v>
      </c>
      <c r="O44" s="8">
        <v>3564869</v>
      </c>
      <c r="P44" s="8">
        <v>3794977</v>
      </c>
      <c r="Q44" s="10">
        <f t="shared" si="1"/>
        <v>41996431</v>
      </c>
      <c r="R44" s="51">
        <f t="shared" si="0"/>
        <v>5.516083324187826E-2</v>
      </c>
    </row>
    <row r="45" spans="1:18" x14ac:dyDescent="0.2">
      <c r="A45" s="5" t="s">
        <v>18</v>
      </c>
      <c r="B45" s="17" t="s">
        <v>95</v>
      </c>
      <c r="C45" s="20" t="s">
        <v>96</v>
      </c>
      <c r="D45" s="10">
        <f>'2015 pax'!Q45</f>
        <v>158300</v>
      </c>
      <c r="E45" s="8">
        <v>13500</v>
      </c>
      <c r="F45" s="8">
        <v>12700</v>
      </c>
      <c r="G45" s="8">
        <v>14900</v>
      </c>
      <c r="H45" s="8">
        <v>13900</v>
      </c>
      <c r="I45" s="8">
        <v>14100</v>
      </c>
      <c r="J45" s="8">
        <v>15000</v>
      </c>
      <c r="K45" s="8">
        <v>14600</v>
      </c>
      <c r="L45" s="8">
        <v>15800</v>
      </c>
      <c r="M45" s="8">
        <v>15800</v>
      </c>
      <c r="N45" s="8">
        <v>16500</v>
      </c>
      <c r="O45" s="8">
        <v>15100</v>
      </c>
      <c r="P45" s="8">
        <v>15400</v>
      </c>
      <c r="Q45" s="10">
        <f t="shared" si="1"/>
        <v>177300</v>
      </c>
      <c r="R45" s="51">
        <f t="shared" si="0"/>
        <v>0.12002526847757422</v>
      </c>
    </row>
    <row r="46" spans="1:18" x14ac:dyDescent="0.2">
      <c r="A46" s="5" t="s">
        <v>18</v>
      </c>
      <c r="B46" s="5" t="s">
        <v>55</v>
      </c>
      <c r="C46" s="19" t="s">
        <v>56</v>
      </c>
      <c r="D46" s="10">
        <f>'2015 pax'!Q46</f>
        <v>1511234</v>
      </c>
      <c r="E46" s="8">
        <v>115058</v>
      </c>
      <c r="F46" s="8">
        <v>100885</v>
      </c>
      <c r="G46" s="8">
        <v>120288</v>
      </c>
      <c r="H46" s="8">
        <v>123650</v>
      </c>
      <c r="I46" s="8">
        <v>129585</v>
      </c>
      <c r="J46" s="8">
        <v>133474</v>
      </c>
      <c r="K46" s="8">
        <v>146627</v>
      </c>
      <c r="L46" s="8">
        <v>133673</v>
      </c>
      <c r="M46" s="8">
        <v>138548</v>
      </c>
      <c r="N46" s="8">
        <v>133432</v>
      </c>
      <c r="O46" s="8">
        <v>121675</v>
      </c>
      <c r="P46" s="8">
        <v>132458</v>
      </c>
      <c r="Q46" s="10">
        <f t="shared" si="1"/>
        <v>1529353</v>
      </c>
      <c r="R46" s="51">
        <f t="shared" si="0"/>
        <v>1.1989539674200023E-2</v>
      </c>
    </row>
    <row r="47" spans="1:18" x14ac:dyDescent="0.2">
      <c r="A47" s="5" t="s">
        <v>18</v>
      </c>
      <c r="B47" s="17" t="s">
        <v>81</v>
      </c>
      <c r="C47" s="20" t="s">
        <v>82</v>
      </c>
      <c r="D47" s="10">
        <f>'2015 pax'!Q47</f>
        <v>210200</v>
      </c>
      <c r="E47" s="8">
        <v>14000</v>
      </c>
      <c r="F47" s="8">
        <v>17200</v>
      </c>
      <c r="G47" s="8">
        <v>18400</v>
      </c>
      <c r="H47" s="8">
        <v>18100</v>
      </c>
      <c r="I47" s="8">
        <v>18400</v>
      </c>
      <c r="J47" s="8">
        <v>17500</v>
      </c>
      <c r="K47" s="8">
        <v>18300</v>
      </c>
      <c r="L47" s="8">
        <v>18300</v>
      </c>
      <c r="M47" s="8">
        <v>18800</v>
      </c>
      <c r="N47" s="8">
        <v>19500</v>
      </c>
      <c r="O47" s="8">
        <v>19300</v>
      </c>
      <c r="P47" s="8">
        <v>17100</v>
      </c>
      <c r="Q47" s="10">
        <f t="shared" si="1"/>
        <v>214900</v>
      </c>
      <c r="R47" s="51">
        <f t="shared" si="0"/>
        <v>2.2359657469076977E-2</v>
      </c>
    </row>
    <row r="48" spans="1:18" x14ac:dyDescent="0.2">
      <c r="A48" s="5" t="s">
        <v>18</v>
      </c>
      <c r="B48" s="5" t="s">
        <v>57</v>
      </c>
      <c r="C48" s="19" t="s">
        <v>58</v>
      </c>
      <c r="D48" s="10">
        <f>'2015 pax'!Q48</f>
        <v>1139699</v>
      </c>
      <c r="E48" s="8">
        <v>93897</v>
      </c>
      <c r="F48" s="8">
        <v>87209</v>
      </c>
      <c r="G48" s="8">
        <v>98584</v>
      </c>
      <c r="H48" s="8">
        <v>92564</v>
      </c>
      <c r="I48" s="8">
        <v>93287</v>
      </c>
      <c r="J48" s="8">
        <v>89672</v>
      </c>
      <c r="K48" s="8">
        <v>103361</v>
      </c>
      <c r="L48" s="8">
        <v>97839</v>
      </c>
      <c r="M48" s="8">
        <v>104987</v>
      </c>
      <c r="N48" s="8">
        <v>110752</v>
      </c>
      <c r="O48" s="8">
        <v>102097</v>
      </c>
      <c r="P48" s="8">
        <v>104869</v>
      </c>
      <c r="Q48" s="10">
        <f t="shared" si="1"/>
        <v>1179118</v>
      </c>
      <c r="R48" s="51">
        <f t="shared" si="0"/>
        <v>3.4587202410460982E-2</v>
      </c>
    </row>
    <row r="49" spans="1:18" x14ac:dyDescent="0.2">
      <c r="A49" s="21" t="s">
        <v>218</v>
      </c>
      <c r="B49" s="21"/>
      <c r="C49" s="22"/>
      <c r="D49" s="10">
        <f>'2015 pax'!Q49</f>
        <v>146928482</v>
      </c>
      <c r="E49" s="23">
        <f t="shared" ref="E49:P49" si="2">SUM(E2:E48)</f>
        <v>12974713</v>
      </c>
      <c r="F49" s="23">
        <f t="shared" si="2"/>
        <v>11631188</v>
      </c>
      <c r="G49" s="23">
        <f t="shared" si="2"/>
        <v>12704455</v>
      </c>
      <c r="H49" s="23">
        <f t="shared" si="2"/>
        <v>12384420</v>
      </c>
      <c r="I49" s="23">
        <f t="shared" si="2"/>
        <v>11764387</v>
      </c>
      <c r="J49" s="23">
        <f t="shared" si="2"/>
        <v>11868052</v>
      </c>
      <c r="K49" s="23">
        <f t="shared" si="2"/>
        <v>13516474</v>
      </c>
      <c r="L49" s="23">
        <f t="shared" si="2"/>
        <v>12562129</v>
      </c>
      <c r="M49" s="23">
        <f t="shared" si="2"/>
        <v>13025711</v>
      </c>
      <c r="N49" s="23">
        <f t="shared" si="2"/>
        <v>13435015</v>
      </c>
      <c r="O49" s="23">
        <f t="shared" si="2"/>
        <v>12851410</v>
      </c>
      <c r="P49" s="23">
        <f t="shared" si="2"/>
        <v>13668070</v>
      </c>
      <c r="Q49" s="23">
        <f>SUM(Q2:Q48)</f>
        <v>152386024</v>
      </c>
      <c r="R49" s="51">
        <f t="shared" si="0"/>
        <v>3.7144207342998392E-2</v>
      </c>
    </row>
    <row r="50" spans="1:18" x14ac:dyDescent="0.2">
      <c r="A50" s="5" t="s">
        <v>114</v>
      </c>
      <c r="B50" s="5" t="s">
        <v>114</v>
      </c>
      <c r="C50" s="19" t="s">
        <v>115</v>
      </c>
      <c r="D50" s="10">
        <f>'2015 pax'!Q50</f>
        <v>8586645</v>
      </c>
      <c r="E50" s="40">
        <v>789425</v>
      </c>
      <c r="F50" s="40">
        <v>664356</v>
      </c>
      <c r="G50" s="8">
        <v>752306</v>
      </c>
      <c r="H50" s="8">
        <v>723791</v>
      </c>
      <c r="I50" s="8">
        <v>710657</v>
      </c>
      <c r="J50" s="8">
        <v>586449</v>
      </c>
      <c r="K50" s="8">
        <v>817425</v>
      </c>
      <c r="L50" s="8">
        <v>849480</v>
      </c>
      <c r="M50" s="8">
        <v>821237</v>
      </c>
      <c r="N50" s="8">
        <v>630293</v>
      </c>
      <c r="O50" s="8">
        <v>673887</v>
      </c>
      <c r="P50" s="8">
        <v>746845</v>
      </c>
      <c r="Q50" s="10">
        <f t="shared" si="1"/>
        <v>8766151</v>
      </c>
      <c r="R50" s="51">
        <f t="shared" ref="R50:R55" si="3">Q50/D50-1</f>
        <v>2.0905254613414304E-2</v>
      </c>
    </row>
    <row r="51" spans="1:18" x14ac:dyDescent="0.2">
      <c r="A51" s="5" t="s">
        <v>357</v>
      </c>
      <c r="B51" s="5" t="s">
        <v>358</v>
      </c>
      <c r="C51" s="19" t="s">
        <v>359</v>
      </c>
      <c r="D51" s="10">
        <f>'2015 pax'!Q51</f>
        <v>3079068</v>
      </c>
      <c r="E51" s="40">
        <v>289474</v>
      </c>
      <c r="F51" s="40">
        <v>288255</v>
      </c>
      <c r="G51" s="8">
        <v>286256</v>
      </c>
      <c r="H51" s="8">
        <v>268509</v>
      </c>
      <c r="I51" s="8">
        <v>257945</v>
      </c>
      <c r="J51" s="8">
        <v>252572</v>
      </c>
      <c r="K51" s="8">
        <v>270833</v>
      </c>
      <c r="L51" s="8">
        <v>273639</v>
      </c>
      <c r="M51" s="8">
        <v>261870</v>
      </c>
      <c r="N51" s="8">
        <v>282632</v>
      </c>
      <c r="O51" s="8">
        <v>316822</v>
      </c>
      <c r="P51" s="8">
        <v>339746</v>
      </c>
      <c r="Q51" s="10">
        <f t="shared" si="1"/>
        <v>3388553</v>
      </c>
      <c r="R51" s="51">
        <f t="shared" si="3"/>
        <v>0.10051255769603018</v>
      </c>
    </row>
    <row r="52" spans="1:18" x14ac:dyDescent="0.2">
      <c r="A52" s="5" t="s">
        <v>357</v>
      </c>
      <c r="B52" s="5" t="s">
        <v>360</v>
      </c>
      <c r="C52" s="19" t="s">
        <v>361</v>
      </c>
      <c r="D52" s="10">
        <f>'2015 pax'!Q52</f>
        <v>3296513</v>
      </c>
      <c r="E52" s="40">
        <v>394989</v>
      </c>
      <c r="F52" s="40">
        <v>385017</v>
      </c>
      <c r="G52" s="8">
        <v>325996</v>
      </c>
      <c r="H52" s="8">
        <v>235517</v>
      </c>
      <c r="I52" s="8">
        <v>196646</v>
      </c>
      <c r="J52" s="8">
        <v>187185</v>
      </c>
      <c r="K52" s="8">
        <v>250960</v>
      </c>
      <c r="L52" s="8">
        <v>279405</v>
      </c>
      <c r="M52" s="8">
        <v>218998</v>
      </c>
      <c r="N52" s="8">
        <v>262066</v>
      </c>
      <c r="O52" s="8">
        <v>343474</v>
      </c>
      <c r="P52" s="8">
        <v>398047</v>
      </c>
      <c r="Q52" s="10">
        <f t="shared" si="1"/>
        <v>3478300</v>
      </c>
      <c r="R52" s="51">
        <f t="shared" si="3"/>
        <v>5.5145239833727322E-2</v>
      </c>
    </row>
    <row r="53" spans="1:18" x14ac:dyDescent="0.2">
      <c r="A53" s="5" t="s">
        <v>357</v>
      </c>
      <c r="B53" s="5" t="s">
        <v>374</v>
      </c>
      <c r="C53" s="19" t="s">
        <v>373</v>
      </c>
      <c r="D53" s="10">
        <v>94630</v>
      </c>
      <c r="E53" s="40">
        <v>11668</v>
      </c>
      <c r="F53" s="40">
        <v>11658</v>
      </c>
      <c r="G53" s="8">
        <v>6861</v>
      </c>
      <c r="H53" s="8">
        <v>5665</v>
      </c>
      <c r="I53" s="8">
        <v>4497</v>
      </c>
      <c r="J53" s="8">
        <v>4097</v>
      </c>
      <c r="K53" s="8">
        <v>15744</v>
      </c>
      <c r="L53" s="8">
        <v>18004</v>
      </c>
      <c r="M53" s="8">
        <v>12997</v>
      </c>
      <c r="N53" s="8">
        <v>17691</v>
      </c>
      <c r="O53" s="8">
        <v>21756</v>
      </c>
      <c r="P53" s="8">
        <v>26249</v>
      </c>
      <c r="Q53" s="10">
        <f t="shared" si="1"/>
        <v>156887</v>
      </c>
      <c r="R53" s="51">
        <f t="shared" si="3"/>
        <v>0.65789918630455468</v>
      </c>
    </row>
    <row r="54" spans="1:18" x14ac:dyDescent="0.2">
      <c r="A54" s="5" t="s">
        <v>120</v>
      </c>
      <c r="B54" s="5" t="s">
        <v>215</v>
      </c>
      <c r="C54" s="19" t="s">
        <v>216</v>
      </c>
      <c r="D54" s="10">
        <f>'2015 pax'!Q54</f>
        <v>90203000</v>
      </c>
      <c r="E54" s="40">
        <v>7537000</v>
      </c>
      <c r="F54" s="40">
        <v>7182000</v>
      </c>
      <c r="G54" s="8">
        <v>7724000</v>
      </c>
      <c r="H54" s="8">
        <v>7826000</v>
      </c>
      <c r="I54" s="8">
        <v>7805000</v>
      </c>
      <c r="J54" s="8">
        <v>7520000</v>
      </c>
      <c r="K54" s="8">
        <v>8245000</v>
      </c>
      <c r="L54" s="8">
        <v>8696000</v>
      </c>
      <c r="M54" s="8">
        <v>8115000</v>
      </c>
      <c r="N54" s="8">
        <v>8389000</v>
      </c>
      <c r="O54" s="8">
        <v>7538000</v>
      </c>
      <c r="P54" s="8">
        <v>7834000</v>
      </c>
      <c r="Q54" s="10">
        <f t="shared" si="1"/>
        <v>94411000</v>
      </c>
      <c r="R54" s="51">
        <f t="shared" si="3"/>
        <v>4.6650333137478794E-2</v>
      </c>
    </row>
    <row r="55" spans="1:18" x14ac:dyDescent="0.2">
      <c r="A55" s="5" t="s">
        <v>120</v>
      </c>
      <c r="B55" s="5" t="s">
        <v>306</v>
      </c>
      <c r="C55" s="19" t="s">
        <v>121</v>
      </c>
      <c r="D55" s="10">
        <f>'2015 pax'!Q55</f>
        <v>32970251</v>
      </c>
      <c r="E55" s="40">
        <v>2778300</v>
      </c>
      <c r="F55" s="40">
        <v>2907191</v>
      </c>
      <c r="G55" s="8">
        <v>2910503</v>
      </c>
      <c r="H55" s="8">
        <v>2979483</v>
      </c>
      <c r="I55" s="8">
        <v>3018959</v>
      </c>
      <c r="J55" s="8">
        <v>2939907</v>
      </c>
      <c r="K55" s="8">
        <v>3293102</v>
      </c>
      <c r="L55" s="8">
        <v>3467952</v>
      </c>
      <c r="M55" s="8">
        <v>3279134</v>
      </c>
      <c r="N55" s="8">
        <v>3388953</v>
      </c>
      <c r="O55" s="8">
        <v>2994771</v>
      </c>
      <c r="P55" s="8">
        <v>3038473</v>
      </c>
      <c r="Q55" s="10">
        <f t="shared" si="1"/>
        <v>36996728</v>
      </c>
      <c r="R55" s="51">
        <f t="shared" si="3"/>
        <v>0.1221245479750821</v>
      </c>
    </row>
    <row r="56" spans="1:18" x14ac:dyDescent="0.2">
      <c r="A56" s="37"/>
      <c r="B56" s="37"/>
      <c r="C56" s="31"/>
      <c r="D56" s="10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8" x14ac:dyDescent="0.2">
      <c r="A57" s="27" t="s">
        <v>313</v>
      </c>
      <c r="B57" s="27" t="s">
        <v>326</v>
      </c>
      <c r="C57" s="28" t="s">
        <v>325</v>
      </c>
      <c r="D57" s="10">
        <f>'2015 pax'!Q57</f>
        <v>2796911</v>
      </c>
      <c r="E57" s="8">
        <v>246019</v>
      </c>
      <c r="F57" s="8">
        <v>246864</v>
      </c>
      <c r="G57" s="8">
        <v>242100</v>
      </c>
      <c r="H57" s="8">
        <v>217237</v>
      </c>
      <c r="I57" s="8">
        <v>231073</v>
      </c>
      <c r="J57" s="8">
        <v>239711</v>
      </c>
      <c r="K57" s="8">
        <v>270916</v>
      </c>
      <c r="L57" s="8">
        <v>268228</v>
      </c>
      <c r="M57" s="8">
        <v>278530</v>
      </c>
      <c r="N57" s="8">
        <v>153658</v>
      </c>
      <c r="O57" s="8">
        <v>121510</v>
      </c>
      <c r="P57" s="8"/>
      <c r="Q57" s="10">
        <f t="shared" si="1"/>
        <v>2515846</v>
      </c>
      <c r="R57" s="51"/>
    </row>
    <row r="58" spans="1:18" x14ac:dyDescent="0.2">
      <c r="A58" s="27" t="s">
        <v>313</v>
      </c>
      <c r="B58" s="27" t="s">
        <v>323</v>
      </c>
      <c r="C58" s="28" t="s">
        <v>324</v>
      </c>
      <c r="D58" s="10">
        <f>'2015 pax'!Q58</f>
        <v>363132</v>
      </c>
      <c r="E58" s="8">
        <v>41035</v>
      </c>
      <c r="F58" s="8">
        <v>56542</v>
      </c>
      <c r="G58" s="8">
        <v>37933</v>
      </c>
      <c r="H58" s="8">
        <v>29147</v>
      </c>
      <c r="I58" s="8">
        <v>23188</v>
      </c>
      <c r="J58" s="8">
        <v>16070</v>
      </c>
      <c r="K58" s="8">
        <v>20428</v>
      </c>
      <c r="L58" s="8">
        <v>20776</v>
      </c>
      <c r="M58" s="8">
        <v>25394</v>
      </c>
      <c r="N58" s="8">
        <v>27937</v>
      </c>
      <c r="O58" s="8">
        <v>27412</v>
      </c>
      <c r="P58" s="8"/>
      <c r="Q58" s="10">
        <f t="shared" si="1"/>
        <v>325862</v>
      </c>
      <c r="R58" s="51"/>
    </row>
    <row r="59" spans="1:18" x14ac:dyDescent="0.2">
      <c r="A59" s="27" t="s">
        <v>313</v>
      </c>
      <c r="B59" s="27" t="s">
        <v>327</v>
      </c>
      <c r="C59" s="28" t="s">
        <v>328</v>
      </c>
      <c r="D59" s="10">
        <f>'2015 pax'!Q59</f>
        <v>88026</v>
      </c>
      <c r="E59" s="8">
        <v>34304</v>
      </c>
      <c r="F59" s="8">
        <v>33181</v>
      </c>
      <c r="G59" s="8">
        <v>33836</v>
      </c>
      <c r="H59" s="8">
        <v>34488</v>
      </c>
      <c r="I59" s="8">
        <v>40381</v>
      </c>
      <c r="J59" s="8">
        <v>34145</v>
      </c>
      <c r="K59" s="8">
        <v>35571</v>
      </c>
      <c r="L59" s="8">
        <v>37969</v>
      </c>
      <c r="M59" s="8">
        <v>39017</v>
      </c>
      <c r="N59" s="8">
        <v>29598</v>
      </c>
      <c r="O59" s="8">
        <v>24036</v>
      </c>
      <c r="P59" s="8"/>
      <c r="Q59" s="10">
        <f t="shared" si="1"/>
        <v>376526</v>
      </c>
      <c r="R59" s="51"/>
    </row>
    <row r="60" spans="1:18" x14ac:dyDescent="0.2">
      <c r="A60" s="27" t="s">
        <v>313</v>
      </c>
      <c r="B60" s="27" t="s">
        <v>314</v>
      </c>
      <c r="C60" s="28" t="s">
        <v>315</v>
      </c>
      <c r="D60" s="10">
        <f>'2015 pax'!Q60</f>
        <v>14051995</v>
      </c>
      <c r="E60" s="8">
        <v>1250971</v>
      </c>
      <c r="F60" s="8">
        <v>1007045</v>
      </c>
      <c r="G60" s="8">
        <v>1113127</v>
      </c>
      <c r="H60" s="8">
        <v>1049749</v>
      </c>
      <c r="I60" s="8">
        <v>1179165</v>
      </c>
      <c r="J60" s="8">
        <v>1229835</v>
      </c>
      <c r="K60" s="8">
        <v>1255560</v>
      </c>
      <c r="L60" s="8">
        <v>1331001</v>
      </c>
      <c r="M60" s="8">
        <v>1428537</v>
      </c>
      <c r="N60" s="8">
        <v>1023366</v>
      </c>
      <c r="O60" s="8">
        <v>778098</v>
      </c>
      <c r="P60" s="8"/>
      <c r="Q60" s="10">
        <f t="shared" si="1"/>
        <v>12646454</v>
      </c>
      <c r="R60" s="51"/>
    </row>
    <row r="61" spans="1:18" x14ac:dyDescent="0.2">
      <c r="A61" s="27" t="s">
        <v>313</v>
      </c>
      <c r="B61" s="27" t="s">
        <v>319</v>
      </c>
      <c r="C61" s="28" t="s">
        <v>320</v>
      </c>
      <c r="D61" s="10">
        <f>'2015 pax'!Q61</f>
        <v>6770297</v>
      </c>
      <c r="E61" s="8">
        <v>233030</v>
      </c>
      <c r="F61" s="8">
        <v>219201</v>
      </c>
      <c r="G61" s="8">
        <v>255579</v>
      </c>
      <c r="H61" s="8">
        <v>239555</v>
      </c>
      <c r="I61" s="8">
        <v>193549</v>
      </c>
      <c r="J61" s="8">
        <v>157136</v>
      </c>
      <c r="K61" s="8">
        <v>230152</v>
      </c>
      <c r="L61" s="8">
        <v>241309</v>
      </c>
      <c r="M61" s="8">
        <v>237618</v>
      </c>
      <c r="N61" s="8">
        <v>288432</v>
      </c>
      <c r="O61" s="8">
        <v>310409</v>
      </c>
      <c r="P61" s="8"/>
      <c r="Q61" s="10">
        <f t="shared" si="1"/>
        <v>2605970</v>
      </c>
      <c r="R61" s="51"/>
    </row>
    <row r="62" spans="1:18" x14ac:dyDescent="0.2">
      <c r="A62" s="27" t="s">
        <v>313</v>
      </c>
      <c r="B62" s="27" t="s">
        <v>321</v>
      </c>
      <c r="C62" s="28" t="s">
        <v>322</v>
      </c>
      <c r="D62" s="10">
        <f>'2015 pax'!Q62</f>
        <v>697239</v>
      </c>
      <c r="E62" s="8">
        <v>69679</v>
      </c>
      <c r="F62" s="8">
        <v>78227</v>
      </c>
      <c r="G62" s="8">
        <v>68081</v>
      </c>
      <c r="H62" s="8">
        <v>60278</v>
      </c>
      <c r="I62" s="8">
        <v>55297</v>
      </c>
      <c r="J62" s="8">
        <v>37493</v>
      </c>
      <c r="K62" s="8">
        <v>34852</v>
      </c>
      <c r="L62" s="8">
        <v>36039</v>
      </c>
      <c r="M62" s="8">
        <v>41364</v>
      </c>
      <c r="N62" s="8">
        <v>43856</v>
      </c>
      <c r="O62" s="8">
        <v>46908</v>
      </c>
      <c r="P62" s="8"/>
      <c r="Q62" s="10">
        <f t="shared" si="1"/>
        <v>572074</v>
      </c>
      <c r="R62" s="51"/>
    </row>
    <row r="63" spans="1:18" x14ac:dyDescent="0.2">
      <c r="A63" s="27" t="s">
        <v>313</v>
      </c>
      <c r="B63" s="27" t="s">
        <v>329</v>
      </c>
      <c r="C63" s="28" t="s">
        <v>331</v>
      </c>
      <c r="D63" s="10">
        <f>'2015 pax'!Q63</f>
        <v>1077189</v>
      </c>
      <c r="E63" s="8">
        <v>43375</v>
      </c>
      <c r="F63" s="8">
        <v>31082</v>
      </c>
      <c r="G63" s="8">
        <v>39558</v>
      </c>
      <c r="H63" s="8">
        <v>40957</v>
      </c>
      <c r="I63" s="8">
        <v>41152</v>
      </c>
      <c r="J63" s="8">
        <v>37906</v>
      </c>
      <c r="K63" s="8">
        <v>51437</v>
      </c>
      <c r="L63" s="8">
        <v>56994</v>
      </c>
      <c r="M63" s="8">
        <v>52967</v>
      </c>
      <c r="N63" s="8">
        <v>66964</v>
      </c>
      <c r="O63" s="8">
        <v>58410</v>
      </c>
      <c r="P63" s="8"/>
      <c r="Q63" s="10">
        <f t="shared" si="1"/>
        <v>520802</v>
      </c>
      <c r="R63" s="51"/>
    </row>
    <row r="64" spans="1:18" x14ac:dyDescent="0.2">
      <c r="A64" s="27" t="s">
        <v>313</v>
      </c>
      <c r="B64" s="27" t="s">
        <v>317</v>
      </c>
      <c r="C64" s="28" t="s">
        <v>318</v>
      </c>
      <c r="D64" s="10">
        <f>'2015 pax'!Q64</f>
        <v>5777152</v>
      </c>
      <c r="E64" s="8">
        <v>121794</v>
      </c>
      <c r="F64" s="8">
        <v>118642</v>
      </c>
      <c r="G64" s="8">
        <v>113141</v>
      </c>
      <c r="H64" s="8">
        <v>133994</v>
      </c>
      <c r="I64" s="8">
        <v>144044</v>
      </c>
      <c r="J64" s="8">
        <v>68569</v>
      </c>
      <c r="K64" s="8">
        <v>165040</v>
      </c>
      <c r="L64" s="8">
        <v>178200</v>
      </c>
      <c r="M64" s="8">
        <v>167116</v>
      </c>
      <c r="N64" s="8">
        <v>153252</v>
      </c>
      <c r="O64" s="8">
        <v>185253</v>
      </c>
      <c r="P64" s="8"/>
      <c r="Q64" s="10">
        <f t="shared" si="1"/>
        <v>1549045</v>
      </c>
      <c r="R64" s="51"/>
    </row>
    <row r="65" spans="1:18" x14ac:dyDescent="0.2">
      <c r="A65" s="27" t="s">
        <v>313</v>
      </c>
      <c r="B65" s="27" t="s">
        <v>330</v>
      </c>
      <c r="C65" s="28" t="s">
        <v>332</v>
      </c>
      <c r="D65" s="10">
        <f>'2015 pax'!Q65</f>
        <v>654568</v>
      </c>
      <c r="E65" s="8">
        <v>45437</v>
      </c>
      <c r="F65" s="8">
        <v>46086</v>
      </c>
      <c r="G65" s="8">
        <v>45893</v>
      </c>
      <c r="H65" s="8">
        <v>46561</v>
      </c>
      <c r="I65" s="8">
        <v>53732</v>
      </c>
      <c r="J65" s="8">
        <v>46080</v>
      </c>
      <c r="K65" s="8">
        <v>50789</v>
      </c>
      <c r="L65" s="8">
        <v>53342</v>
      </c>
      <c r="M65" s="8">
        <v>54326</v>
      </c>
      <c r="N65" s="8">
        <v>45117</v>
      </c>
      <c r="O65" s="8">
        <v>38423</v>
      </c>
      <c r="P65" s="8"/>
      <c r="Q65" s="10">
        <f t="shared" si="1"/>
        <v>525786</v>
      </c>
      <c r="R65" s="51"/>
    </row>
    <row r="66" spans="1:18" x14ac:dyDescent="0.2">
      <c r="A66" s="21" t="s">
        <v>316</v>
      </c>
      <c r="B66" s="21"/>
      <c r="C66" s="22"/>
      <c r="D66" s="10">
        <f>'2015 pax'!Q66</f>
        <v>32276509</v>
      </c>
      <c r="E66" s="10">
        <f t="shared" ref="E66:O66" si="4">SUM(E57:E65)</f>
        <v>2085644</v>
      </c>
      <c r="F66" s="10">
        <f t="shared" si="4"/>
        <v>1836870</v>
      </c>
      <c r="G66" s="10">
        <f t="shared" si="4"/>
        <v>1949248</v>
      </c>
      <c r="H66" s="10">
        <f t="shared" si="4"/>
        <v>1851966</v>
      </c>
      <c r="I66" s="10">
        <f t="shared" si="4"/>
        <v>1961581</v>
      </c>
      <c r="J66" s="10">
        <f t="shared" si="4"/>
        <v>1866945</v>
      </c>
      <c r="K66" s="10">
        <f t="shared" si="4"/>
        <v>2114745</v>
      </c>
      <c r="L66" s="10">
        <f t="shared" si="4"/>
        <v>2223858</v>
      </c>
      <c r="M66" s="10">
        <f t="shared" si="4"/>
        <v>2324869</v>
      </c>
      <c r="N66" s="10">
        <f t="shared" si="4"/>
        <v>1832180</v>
      </c>
      <c r="O66" s="10">
        <f t="shared" si="4"/>
        <v>1590459</v>
      </c>
      <c r="P66" s="23"/>
      <c r="Q66" s="10">
        <f t="shared" si="1"/>
        <v>21638365</v>
      </c>
      <c r="R66" s="51"/>
    </row>
    <row r="67" spans="1:18" x14ac:dyDescent="0.2">
      <c r="A67" s="5" t="s">
        <v>221</v>
      </c>
      <c r="B67" s="5" t="s">
        <v>221</v>
      </c>
      <c r="C67" s="19" t="s">
        <v>222</v>
      </c>
      <c r="D67" s="10">
        <f>'2015 pax'!Q67</f>
        <v>68522000</v>
      </c>
      <c r="E67" s="40">
        <v>5923000</v>
      </c>
      <c r="F67" s="40">
        <v>5690000</v>
      </c>
      <c r="G67" s="8">
        <v>6006000</v>
      </c>
      <c r="H67" s="8">
        <v>5910000</v>
      </c>
      <c r="I67" s="8">
        <v>5834000</v>
      </c>
      <c r="J67" s="8">
        <v>5867000</v>
      </c>
      <c r="K67" s="8">
        <v>6296000</v>
      </c>
      <c r="L67" s="8">
        <v>6164000</v>
      </c>
      <c r="M67" s="8">
        <v>5531000</v>
      </c>
      <c r="N67" s="8">
        <v>5725000</v>
      </c>
      <c r="O67" s="8">
        <v>5398000</v>
      </c>
      <c r="P67" s="8">
        <v>6164000</v>
      </c>
      <c r="Q67" s="10">
        <f t="shared" si="1"/>
        <v>70508000</v>
      </c>
      <c r="R67" s="51">
        <f>Q67/D67-1</f>
        <v>2.8983392195207403E-2</v>
      </c>
    </row>
    <row r="68" spans="1:18" x14ac:dyDescent="0.2">
      <c r="A68" s="37"/>
      <c r="B68" s="37"/>
      <c r="C68" s="31"/>
      <c r="D68" s="10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8" x14ac:dyDescent="0.2">
      <c r="A69" s="5" t="s">
        <v>122</v>
      </c>
      <c r="B69" s="5" t="s">
        <v>187</v>
      </c>
      <c r="C69" s="19" t="s">
        <v>188</v>
      </c>
      <c r="D69" s="10">
        <f>'2015 pax'!Q69</f>
        <v>894667</v>
      </c>
      <c r="E69" s="8">
        <v>85437</v>
      </c>
      <c r="F69" s="8">
        <v>79979</v>
      </c>
      <c r="G69" s="8">
        <v>86422</v>
      </c>
      <c r="H69" s="8">
        <v>86773</v>
      </c>
      <c r="I69" s="8">
        <v>97054</v>
      </c>
      <c r="J69" s="8">
        <v>93449</v>
      </c>
      <c r="K69" s="8">
        <v>96307</v>
      </c>
      <c r="L69" s="8">
        <v>90737</v>
      </c>
      <c r="M69" s="8">
        <v>97429</v>
      </c>
      <c r="N69" s="8">
        <v>102226</v>
      </c>
      <c r="O69" s="8">
        <v>97543</v>
      </c>
      <c r="P69" s="8">
        <v>118256</v>
      </c>
      <c r="Q69" s="10">
        <f t="shared" ref="Q69:Q135" si="5">SUM(E69:P69)</f>
        <v>1131612</v>
      </c>
      <c r="R69" s="51">
        <f>Q69/D69-1</f>
        <v>0.26484155557319089</v>
      </c>
    </row>
    <row r="70" spans="1:18" x14ac:dyDescent="0.2">
      <c r="A70" s="5" t="s">
        <v>122</v>
      </c>
      <c r="B70" s="5" t="s">
        <v>127</v>
      </c>
      <c r="C70" s="19" t="s">
        <v>128</v>
      </c>
      <c r="D70" s="10">
        <f>'2015 pax'!Q70</f>
        <v>6077167</v>
      </c>
      <c r="E70" s="8">
        <v>630142</v>
      </c>
      <c r="F70" s="8">
        <v>593513</v>
      </c>
      <c r="G70" s="8">
        <v>593647</v>
      </c>
      <c r="H70" s="8">
        <v>563305</v>
      </c>
      <c r="I70" s="8">
        <v>610931</v>
      </c>
      <c r="J70" s="8">
        <v>537540</v>
      </c>
      <c r="K70" s="8">
        <v>578937</v>
      </c>
      <c r="L70" s="8">
        <v>595468</v>
      </c>
      <c r="M70" s="8">
        <v>567334</v>
      </c>
      <c r="N70" s="8">
        <v>583235</v>
      </c>
      <c r="O70" s="8">
        <v>669530</v>
      </c>
      <c r="P70" s="8">
        <v>705686</v>
      </c>
      <c r="Q70" s="10">
        <f t="shared" si="5"/>
        <v>7229268</v>
      </c>
      <c r="R70" s="51">
        <f t="shared" ref="R70:R126" si="6">Q70/D70-1</f>
        <v>0.18957863096406591</v>
      </c>
    </row>
    <row r="71" spans="1:18" x14ac:dyDescent="0.2">
      <c r="A71" s="5" t="s">
        <v>122</v>
      </c>
      <c r="B71" s="5" t="s">
        <v>145</v>
      </c>
      <c r="C71" s="19" t="s">
        <v>146</v>
      </c>
      <c r="D71" s="10">
        <f>'2015 pax'!Q71</f>
        <v>1166399</v>
      </c>
      <c r="E71" s="8">
        <v>121193</v>
      </c>
      <c r="F71" s="8">
        <v>121395</v>
      </c>
      <c r="G71" s="8">
        <v>120241</v>
      </c>
      <c r="H71" s="8">
        <v>120297</v>
      </c>
      <c r="I71" s="8">
        <v>113304</v>
      </c>
      <c r="J71" s="8">
        <v>112569</v>
      </c>
      <c r="K71" s="8">
        <v>125595</v>
      </c>
      <c r="L71" s="8">
        <v>128899</v>
      </c>
      <c r="M71" s="8">
        <v>119520</v>
      </c>
      <c r="N71" s="8">
        <v>137312</v>
      </c>
      <c r="O71" s="8">
        <v>140124</v>
      </c>
      <c r="P71" s="8">
        <v>140735</v>
      </c>
      <c r="Q71" s="10">
        <f t="shared" si="5"/>
        <v>1501184</v>
      </c>
      <c r="R71" s="51">
        <f t="shared" si="6"/>
        <v>0.28702442303191278</v>
      </c>
    </row>
    <row r="72" spans="1:18" x14ac:dyDescent="0.2">
      <c r="A72" s="5" t="s">
        <v>122</v>
      </c>
      <c r="B72" s="5" t="s">
        <v>197</v>
      </c>
      <c r="C72" s="19" t="s">
        <v>198</v>
      </c>
      <c r="D72" s="10">
        <f>'2015 pax'!Q72</f>
        <v>305940</v>
      </c>
      <c r="E72" s="8">
        <v>27176</v>
      </c>
      <c r="F72" s="8">
        <v>26183</v>
      </c>
      <c r="G72" s="8">
        <v>25593</v>
      </c>
      <c r="H72" s="8">
        <v>25502</v>
      </c>
      <c r="I72" s="8">
        <v>27219</v>
      </c>
      <c r="J72" s="8">
        <v>26506</v>
      </c>
      <c r="K72" s="8">
        <v>27552</v>
      </c>
      <c r="L72" s="8">
        <v>29706</v>
      </c>
      <c r="M72" s="8">
        <v>28660</v>
      </c>
      <c r="N72" s="8">
        <v>24689</v>
      </c>
      <c r="O72" s="8">
        <v>23767</v>
      </c>
      <c r="P72" s="8">
        <v>29602</v>
      </c>
      <c r="Q72" s="10">
        <f t="shared" si="5"/>
        <v>322155</v>
      </c>
      <c r="R72" s="51">
        <f t="shared" si="6"/>
        <v>5.3000588350657019E-2</v>
      </c>
    </row>
    <row r="73" spans="1:18" x14ac:dyDescent="0.2">
      <c r="A73" s="5" t="s">
        <v>122</v>
      </c>
      <c r="B73" s="5" t="s">
        <v>173</v>
      </c>
      <c r="C73" s="19" t="s">
        <v>174</v>
      </c>
      <c r="D73" s="10">
        <f>'2015 pax'!Q73</f>
        <v>1031804</v>
      </c>
      <c r="E73" s="8">
        <v>91506</v>
      </c>
      <c r="F73" s="8">
        <v>81659</v>
      </c>
      <c r="G73" s="8">
        <v>106832</v>
      </c>
      <c r="H73" s="8">
        <v>103356</v>
      </c>
      <c r="I73" s="8">
        <v>125741</v>
      </c>
      <c r="J73" s="8">
        <v>128503</v>
      </c>
      <c r="K73" s="8">
        <v>107929</v>
      </c>
      <c r="L73" s="8">
        <v>100186</v>
      </c>
      <c r="M73" s="8">
        <v>107139</v>
      </c>
      <c r="N73" s="8">
        <v>127484</v>
      </c>
      <c r="O73" s="8">
        <v>132429</v>
      </c>
      <c r="P73" s="8">
        <v>144882</v>
      </c>
      <c r="Q73" s="10">
        <f t="shared" si="5"/>
        <v>1357646</v>
      </c>
      <c r="R73" s="51">
        <f t="shared" si="6"/>
        <v>0.31579834929889783</v>
      </c>
    </row>
    <row r="74" spans="1:18" x14ac:dyDescent="0.2">
      <c r="A74" s="5" t="s">
        <v>122</v>
      </c>
      <c r="B74" s="5" t="s">
        <v>394</v>
      </c>
      <c r="C74" s="19" t="s">
        <v>383</v>
      </c>
      <c r="D74" s="10">
        <v>103560</v>
      </c>
      <c r="E74" s="8">
        <v>8410</v>
      </c>
      <c r="F74" s="8">
        <v>7401</v>
      </c>
      <c r="G74" s="8">
        <v>8406</v>
      </c>
      <c r="H74" s="8">
        <v>8113</v>
      </c>
      <c r="I74" s="8">
        <v>9163</v>
      </c>
      <c r="J74" s="8">
        <v>8114</v>
      </c>
      <c r="K74" s="8">
        <v>8379</v>
      </c>
      <c r="L74" s="8">
        <v>8851</v>
      </c>
      <c r="M74" s="8">
        <v>8590</v>
      </c>
      <c r="N74" s="8">
        <v>8286</v>
      </c>
      <c r="O74" s="8">
        <v>6439</v>
      </c>
      <c r="P74" s="8">
        <v>8299</v>
      </c>
      <c r="Q74" s="10">
        <f t="shared" si="5"/>
        <v>98451</v>
      </c>
      <c r="R74" s="51">
        <f t="shared" si="6"/>
        <v>-4.9333719582850488E-2</v>
      </c>
    </row>
    <row r="75" spans="1:18" x14ac:dyDescent="0.2">
      <c r="A75" s="5" t="s">
        <v>122</v>
      </c>
      <c r="B75" s="5" t="s">
        <v>157</v>
      </c>
      <c r="C75" s="19" t="s">
        <v>158</v>
      </c>
      <c r="D75" s="10">
        <f>'2015 pax'!Q75</f>
        <v>18111096</v>
      </c>
      <c r="E75" s="8">
        <v>1680740</v>
      </c>
      <c r="F75" s="8">
        <v>1597824</v>
      </c>
      <c r="G75" s="8">
        <v>1654633</v>
      </c>
      <c r="H75" s="8">
        <v>1793629</v>
      </c>
      <c r="I75" s="8">
        <v>1966176</v>
      </c>
      <c r="J75" s="8">
        <v>1740289</v>
      </c>
      <c r="K75" s="8">
        <v>1924550</v>
      </c>
      <c r="L75" s="8">
        <v>1880393</v>
      </c>
      <c r="M75" s="8">
        <v>1785614</v>
      </c>
      <c r="N75" s="8">
        <v>1999678</v>
      </c>
      <c r="O75" s="8">
        <v>2010451</v>
      </c>
      <c r="P75" s="8">
        <v>2153864</v>
      </c>
      <c r="Q75" s="10">
        <f t="shared" si="5"/>
        <v>22187841</v>
      </c>
      <c r="R75" s="51">
        <f t="shared" si="6"/>
        <v>0.22509653750385961</v>
      </c>
    </row>
    <row r="76" spans="1:18" x14ac:dyDescent="0.2">
      <c r="A76" s="5" t="s">
        <v>122</v>
      </c>
      <c r="B76" s="5" t="s">
        <v>193</v>
      </c>
      <c r="C76" s="19" t="s">
        <v>194</v>
      </c>
      <c r="D76" s="10">
        <f>'2015 pax'!Q76</f>
        <v>617944</v>
      </c>
      <c r="E76" s="8">
        <v>58426</v>
      </c>
      <c r="F76" s="8">
        <v>56240</v>
      </c>
      <c r="G76" s="8">
        <v>52037</v>
      </c>
      <c r="H76" s="8">
        <v>59264</v>
      </c>
      <c r="I76" s="8">
        <v>69513</v>
      </c>
      <c r="J76" s="8">
        <v>60599</v>
      </c>
      <c r="K76" s="8">
        <v>61309</v>
      </c>
      <c r="L76" s="8">
        <v>59970</v>
      </c>
      <c r="M76" s="8">
        <v>59868</v>
      </c>
      <c r="N76" s="8">
        <v>55744</v>
      </c>
      <c r="O76" s="8">
        <v>51077</v>
      </c>
      <c r="P76" s="8">
        <v>52865</v>
      </c>
      <c r="Q76" s="10">
        <f t="shared" si="5"/>
        <v>696912</v>
      </c>
      <c r="R76" s="51">
        <f t="shared" si="6"/>
        <v>0.12779151508874587</v>
      </c>
    </row>
    <row r="77" spans="1:18" x14ac:dyDescent="0.2">
      <c r="A77" s="5" t="s">
        <v>122</v>
      </c>
      <c r="B77" s="5" t="s">
        <v>179</v>
      </c>
      <c r="C77" s="19" t="s">
        <v>180</v>
      </c>
      <c r="D77" s="10">
        <f>'2015 pax'!Q77</f>
        <v>1766351</v>
      </c>
      <c r="E77" s="8">
        <v>180407</v>
      </c>
      <c r="F77" s="8">
        <v>171713</v>
      </c>
      <c r="G77" s="8">
        <v>183214</v>
      </c>
      <c r="H77" s="8">
        <v>164125</v>
      </c>
      <c r="I77" s="8">
        <v>177312</v>
      </c>
      <c r="J77" s="8">
        <v>160501</v>
      </c>
      <c r="K77" s="8">
        <v>159766</v>
      </c>
      <c r="L77" s="8">
        <v>154490</v>
      </c>
      <c r="M77" s="8">
        <v>158560</v>
      </c>
      <c r="N77" s="8">
        <v>213730</v>
      </c>
      <c r="O77" s="8">
        <v>203777</v>
      </c>
      <c r="P77" s="8">
        <v>253766</v>
      </c>
      <c r="Q77" s="10">
        <f t="shared" si="5"/>
        <v>2181361</v>
      </c>
      <c r="R77" s="51">
        <f t="shared" si="6"/>
        <v>0.23495330203340115</v>
      </c>
    </row>
    <row r="78" spans="1:18" x14ac:dyDescent="0.2">
      <c r="A78" s="5" t="s">
        <v>122</v>
      </c>
      <c r="B78" s="5" t="s">
        <v>403</v>
      </c>
      <c r="C78" s="19" t="s">
        <v>384</v>
      </c>
      <c r="D78" s="10">
        <v>109868</v>
      </c>
      <c r="E78" s="8">
        <v>13356</v>
      </c>
      <c r="F78" s="8">
        <v>12898</v>
      </c>
      <c r="G78" s="8">
        <v>12228</v>
      </c>
      <c r="H78" s="8">
        <v>14970</v>
      </c>
      <c r="I78" s="8">
        <v>16024</v>
      </c>
      <c r="J78" s="8">
        <v>12123</v>
      </c>
      <c r="K78" s="8">
        <v>14064</v>
      </c>
      <c r="L78" s="8">
        <v>14905</v>
      </c>
      <c r="M78" s="8">
        <v>14899</v>
      </c>
      <c r="N78" s="8">
        <v>14782</v>
      </c>
      <c r="O78" s="8">
        <v>15793</v>
      </c>
      <c r="P78" s="8">
        <v>18348</v>
      </c>
      <c r="Q78" s="10">
        <f t="shared" si="5"/>
        <v>174390</v>
      </c>
      <c r="R78" s="51">
        <f t="shared" si="6"/>
        <v>0.58726835839370883</v>
      </c>
    </row>
    <row r="79" spans="1:18" x14ac:dyDescent="0.2">
      <c r="A79" s="5" t="s">
        <v>122</v>
      </c>
      <c r="B79" s="5" t="s">
        <v>171</v>
      </c>
      <c r="C79" s="19" t="s">
        <v>172</v>
      </c>
      <c r="D79" s="10">
        <f>'2015 pax'!Q79</f>
        <v>1452931</v>
      </c>
      <c r="E79" s="8">
        <v>101346</v>
      </c>
      <c r="F79" s="8">
        <v>130572</v>
      </c>
      <c r="G79" s="8">
        <v>143261</v>
      </c>
      <c r="H79" s="8">
        <v>118855</v>
      </c>
      <c r="I79" s="8">
        <v>140553</v>
      </c>
      <c r="J79" s="8">
        <v>152556</v>
      </c>
      <c r="K79" s="8">
        <v>144980</v>
      </c>
      <c r="L79" s="8">
        <v>137254</v>
      </c>
      <c r="M79" s="8">
        <v>137228</v>
      </c>
      <c r="N79" s="8">
        <v>159796</v>
      </c>
      <c r="O79" s="8">
        <v>172095</v>
      </c>
      <c r="P79" s="8">
        <v>144904</v>
      </c>
      <c r="Q79" s="10">
        <f t="shared" si="5"/>
        <v>1683400</v>
      </c>
      <c r="R79" s="51">
        <f t="shared" si="6"/>
        <v>0.15862349967066569</v>
      </c>
    </row>
    <row r="80" spans="1:18" x14ac:dyDescent="0.2">
      <c r="A80" s="5" t="s">
        <v>122</v>
      </c>
      <c r="B80" s="5" t="s">
        <v>123</v>
      </c>
      <c r="C80" s="19" t="s">
        <v>124</v>
      </c>
      <c r="D80" s="10">
        <f>'2015 pax'!Q80</f>
        <v>14782281</v>
      </c>
      <c r="E80" s="8">
        <v>1395987</v>
      </c>
      <c r="F80" s="8">
        <v>1311512</v>
      </c>
      <c r="G80" s="8">
        <v>1383060</v>
      </c>
      <c r="H80" s="8">
        <v>1402247</v>
      </c>
      <c r="I80" s="8">
        <v>1562866</v>
      </c>
      <c r="J80" s="8">
        <v>1442910</v>
      </c>
      <c r="K80" s="8">
        <v>1577926</v>
      </c>
      <c r="L80" s="8">
        <v>1553191</v>
      </c>
      <c r="M80" s="8">
        <v>1504761</v>
      </c>
      <c r="N80" s="8">
        <v>1498694</v>
      </c>
      <c r="O80" s="8">
        <v>1535281</v>
      </c>
      <c r="P80" s="8">
        <v>1564940</v>
      </c>
      <c r="Q80" s="10">
        <f t="shared" si="5"/>
        <v>17733375</v>
      </c>
      <c r="R80" s="51">
        <f t="shared" si="6"/>
        <v>0.19963725489997119</v>
      </c>
    </row>
    <row r="81" spans="1:18" x14ac:dyDescent="0.2">
      <c r="A81" s="5" t="s">
        <v>122</v>
      </c>
      <c r="B81" s="5" t="s">
        <v>141</v>
      </c>
      <c r="C81" s="19" t="s">
        <v>142</v>
      </c>
      <c r="D81" s="10">
        <f>'2015 pax'!Q81</f>
        <v>1630538</v>
      </c>
      <c r="E81" s="8">
        <v>149259</v>
      </c>
      <c r="F81" s="8">
        <v>139207</v>
      </c>
      <c r="G81" s="8">
        <v>136260</v>
      </c>
      <c r="H81" s="8">
        <v>153596</v>
      </c>
      <c r="I81" s="8">
        <v>176128</v>
      </c>
      <c r="J81" s="8">
        <v>164048</v>
      </c>
      <c r="K81" s="8">
        <v>180466</v>
      </c>
      <c r="L81" s="8">
        <v>178431</v>
      </c>
      <c r="M81" s="8">
        <v>173874</v>
      </c>
      <c r="N81" s="8">
        <v>168419</v>
      </c>
      <c r="O81" s="8">
        <v>173747</v>
      </c>
      <c r="P81" s="8">
        <v>187626</v>
      </c>
      <c r="Q81" s="10">
        <f t="shared" si="5"/>
        <v>1981061</v>
      </c>
      <c r="R81" s="51">
        <f t="shared" si="6"/>
        <v>0.21497383072335641</v>
      </c>
    </row>
    <row r="82" spans="1:18" x14ac:dyDescent="0.2">
      <c r="A82" s="5" t="s">
        <v>122</v>
      </c>
      <c r="B82" s="5" t="s">
        <v>208</v>
      </c>
      <c r="C82" s="19" t="s">
        <v>209</v>
      </c>
      <c r="D82" s="10">
        <f>'2015 pax'!Q82</f>
        <v>428436</v>
      </c>
      <c r="E82" s="8">
        <v>34736</v>
      </c>
      <c r="F82" s="8">
        <v>36877</v>
      </c>
      <c r="G82" s="8">
        <v>62764</v>
      </c>
      <c r="H82" s="8">
        <v>70431</v>
      </c>
      <c r="I82" s="8">
        <v>75550</v>
      </c>
      <c r="J82" s="8">
        <v>69813</v>
      </c>
      <c r="K82" s="8">
        <v>65340</v>
      </c>
      <c r="L82" s="8">
        <v>64585</v>
      </c>
      <c r="M82" s="8">
        <v>67325</v>
      </c>
      <c r="N82" s="8">
        <v>79480</v>
      </c>
      <c r="O82" s="8">
        <v>80485</v>
      </c>
      <c r="P82" s="8">
        <v>73311</v>
      </c>
      <c r="Q82" s="10">
        <f t="shared" si="5"/>
        <v>780697</v>
      </c>
      <c r="R82" s="51">
        <f t="shared" si="6"/>
        <v>0.82220214921248447</v>
      </c>
    </row>
    <row r="83" spans="1:18" x14ac:dyDescent="0.2">
      <c r="A83" s="5" t="s">
        <v>122</v>
      </c>
      <c r="B83" s="5" t="s">
        <v>153</v>
      </c>
      <c r="C83" s="19" t="s">
        <v>154</v>
      </c>
      <c r="D83" s="10">
        <f>'2015 pax'!Q83</f>
        <v>45981773</v>
      </c>
      <c r="E83" s="8">
        <v>4295233</v>
      </c>
      <c r="F83" s="8">
        <v>4244280</v>
      </c>
      <c r="G83" s="8">
        <v>4589695</v>
      </c>
      <c r="H83" s="8">
        <v>4442850</v>
      </c>
      <c r="I83" s="8">
        <v>4752459</v>
      </c>
      <c r="J83" s="8">
        <v>4571641</v>
      </c>
      <c r="K83" s="8">
        <v>4701202</v>
      </c>
      <c r="L83" s="8">
        <v>4613871</v>
      </c>
      <c r="M83" s="8">
        <v>4577921</v>
      </c>
      <c r="N83" s="8">
        <v>4723066</v>
      </c>
      <c r="O83" s="8">
        <v>4960320</v>
      </c>
      <c r="P83" s="8">
        <v>5158847</v>
      </c>
      <c r="Q83" s="10">
        <f t="shared" si="5"/>
        <v>55631385</v>
      </c>
      <c r="R83" s="51">
        <f t="shared" si="6"/>
        <v>0.20985732759804621</v>
      </c>
    </row>
    <row r="84" spans="1:18" x14ac:dyDescent="0.2">
      <c r="A84" s="5" t="s">
        <v>122</v>
      </c>
      <c r="B84" s="5" t="s">
        <v>210</v>
      </c>
      <c r="C84" s="19" t="s">
        <v>211</v>
      </c>
      <c r="D84" s="10">
        <f>'2015 pax'!Q84</f>
        <v>317996</v>
      </c>
      <c r="E84" s="8">
        <v>26911</v>
      </c>
      <c r="F84" s="8">
        <v>25443</v>
      </c>
      <c r="G84" s="8">
        <v>27077</v>
      </c>
      <c r="H84" s="8">
        <v>24721</v>
      </c>
      <c r="I84" s="8">
        <v>25488</v>
      </c>
      <c r="J84" s="8">
        <v>24833</v>
      </c>
      <c r="K84" s="8">
        <v>26693</v>
      </c>
      <c r="L84" s="8">
        <v>23501</v>
      </c>
      <c r="M84" s="8">
        <v>20798</v>
      </c>
      <c r="N84" s="8">
        <v>25127</v>
      </c>
      <c r="O84" s="8">
        <v>26220</v>
      </c>
      <c r="P84" s="8">
        <v>28370</v>
      </c>
      <c r="Q84" s="10">
        <f t="shared" si="5"/>
        <v>305182</v>
      </c>
      <c r="R84" s="51">
        <f t="shared" si="6"/>
        <v>-4.0296104353513829E-2</v>
      </c>
    </row>
    <row r="85" spans="1:18" x14ac:dyDescent="0.2">
      <c r="A85" s="5" t="s">
        <v>122</v>
      </c>
      <c r="B85" s="5" t="s">
        <v>402</v>
      </c>
      <c r="C85" s="19" t="s">
        <v>385</v>
      </c>
      <c r="D85" s="10">
        <v>82302</v>
      </c>
      <c r="E85" s="8">
        <v>10790</v>
      </c>
      <c r="F85" s="8">
        <v>8738</v>
      </c>
      <c r="G85" s="8">
        <v>9926</v>
      </c>
      <c r="H85" s="8">
        <v>9802</v>
      </c>
      <c r="I85" s="8">
        <v>11262</v>
      </c>
      <c r="J85" s="8">
        <v>11894</v>
      </c>
      <c r="K85" s="8">
        <v>12389</v>
      </c>
      <c r="L85" s="8">
        <v>10591</v>
      </c>
      <c r="M85" s="8">
        <v>10060</v>
      </c>
      <c r="N85" s="8">
        <v>12241</v>
      </c>
      <c r="O85" s="8">
        <v>11957</v>
      </c>
      <c r="P85" s="8">
        <v>16477</v>
      </c>
      <c r="Q85" s="10">
        <f t="shared" si="5"/>
        <v>136127</v>
      </c>
      <c r="R85" s="51">
        <f t="shared" si="6"/>
        <v>0.65399382761050773</v>
      </c>
    </row>
    <row r="86" spans="1:18" x14ac:dyDescent="0.2">
      <c r="A86" s="5" t="s">
        <v>122</v>
      </c>
      <c r="B86" s="5" t="s">
        <v>177</v>
      </c>
      <c r="C86" s="19" t="s">
        <v>178</v>
      </c>
      <c r="D86" s="10">
        <f>'2015 pax'!Q86</f>
        <v>148434</v>
      </c>
      <c r="E86" s="8">
        <v>18045</v>
      </c>
      <c r="F86" s="8">
        <v>25812</v>
      </c>
      <c r="G86" s="8">
        <v>22029</v>
      </c>
      <c r="H86" s="8">
        <v>12817</v>
      </c>
      <c r="I86" s="8">
        <v>5930</v>
      </c>
      <c r="J86" s="8">
        <v>5760</v>
      </c>
      <c r="K86" s="8">
        <v>5591</v>
      </c>
      <c r="L86" s="8">
        <v>11774</v>
      </c>
      <c r="M86" s="8">
        <v>10971</v>
      </c>
      <c r="N86" s="8">
        <v>21830</v>
      </c>
      <c r="O86" s="8">
        <v>4147</v>
      </c>
      <c r="P86" s="8">
        <v>26045</v>
      </c>
      <c r="Q86" s="10">
        <f t="shared" si="5"/>
        <v>170751</v>
      </c>
      <c r="R86" s="51">
        <f t="shared" si="6"/>
        <v>0.15034965034965042</v>
      </c>
    </row>
    <row r="87" spans="1:18" x14ac:dyDescent="0.2">
      <c r="A87" s="5" t="s">
        <v>122</v>
      </c>
      <c r="B87" s="5" t="s">
        <v>129</v>
      </c>
      <c r="C87" s="19" t="s">
        <v>130</v>
      </c>
      <c r="D87" s="10">
        <f>'2015 pax'!Q87</f>
        <v>5076507</v>
      </c>
      <c r="E87" s="8">
        <v>591055</v>
      </c>
      <c r="F87" s="8">
        <v>537042</v>
      </c>
      <c r="G87" s="8">
        <v>539166</v>
      </c>
      <c r="H87" s="8">
        <v>479196</v>
      </c>
      <c r="I87" s="8">
        <v>498714</v>
      </c>
      <c r="J87" s="8">
        <v>462210</v>
      </c>
      <c r="K87" s="8">
        <v>488009</v>
      </c>
      <c r="L87" s="8">
        <v>489876</v>
      </c>
      <c r="M87" s="8">
        <v>499723</v>
      </c>
      <c r="N87" s="8">
        <v>528987</v>
      </c>
      <c r="O87" s="8">
        <v>626213</v>
      </c>
      <c r="P87" s="8">
        <v>694599</v>
      </c>
      <c r="Q87" s="10">
        <f t="shared" si="5"/>
        <v>6434790</v>
      </c>
      <c r="R87" s="51">
        <f t="shared" si="6"/>
        <v>0.26756251887370586</v>
      </c>
    </row>
    <row r="88" spans="1:18" x14ac:dyDescent="0.2">
      <c r="A88" s="5" t="s">
        <v>122</v>
      </c>
      <c r="B88" s="5" t="s">
        <v>135</v>
      </c>
      <c r="C88" s="19" t="s">
        <v>136</v>
      </c>
      <c r="D88" s="10">
        <f>'2015 pax'!Q88</f>
        <v>2622720</v>
      </c>
      <c r="E88" s="8">
        <v>243532</v>
      </c>
      <c r="F88" s="8">
        <v>239773</v>
      </c>
      <c r="G88" s="8">
        <v>250736</v>
      </c>
      <c r="H88" s="8">
        <v>259668</v>
      </c>
      <c r="I88" s="8">
        <v>274021</v>
      </c>
      <c r="J88" s="8">
        <v>271604</v>
      </c>
      <c r="K88" s="8">
        <v>295420</v>
      </c>
      <c r="L88" s="8">
        <v>275215</v>
      </c>
      <c r="M88" s="8">
        <v>297228</v>
      </c>
      <c r="N88" s="8">
        <v>332532</v>
      </c>
      <c r="O88" s="8">
        <v>329031</v>
      </c>
      <c r="P88" s="8">
        <v>384043</v>
      </c>
      <c r="Q88" s="10">
        <f t="shared" si="5"/>
        <v>3452803</v>
      </c>
      <c r="R88" s="51">
        <f t="shared" si="6"/>
        <v>0.31649699548560273</v>
      </c>
    </row>
    <row r="89" spans="1:18" x14ac:dyDescent="0.2">
      <c r="A89" s="5" t="s">
        <v>122</v>
      </c>
      <c r="B89" s="5" t="s">
        <v>159</v>
      </c>
      <c r="C89" s="19" t="s">
        <v>160</v>
      </c>
      <c r="D89" s="10">
        <f>'2015 pax'!Q89</f>
        <v>11915094</v>
      </c>
      <c r="E89" s="8">
        <v>1117915</v>
      </c>
      <c r="F89" s="8">
        <v>1032548</v>
      </c>
      <c r="G89" s="8">
        <v>1081869</v>
      </c>
      <c r="H89" s="8">
        <v>1124721</v>
      </c>
      <c r="I89" s="8">
        <v>1212364</v>
      </c>
      <c r="J89" s="8">
        <v>1117003</v>
      </c>
      <c r="K89" s="8">
        <v>1244391</v>
      </c>
      <c r="L89" s="8">
        <v>1272544</v>
      </c>
      <c r="M89" s="8">
        <v>1182374</v>
      </c>
      <c r="N89" s="8">
        <v>1261730</v>
      </c>
      <c r="O89" s="8">
        <v>1286997</v>
      </c>
      <c r="P89" s="8">
        <v>1402698</v>
      </c>
      <c r="Q89" s="10">
        <f t="shared" si="5"/>
        <v>14337154</v>
      </c>
      <c r="R89" s="51">
        <f t="shared" si="6"/>
        <v>0.20327661703717981</v>
      </c>
    </row>
    <row r="90" spans="1:18" x14ac:dyDescent="0.2">
      <c r="A90" s="5" t="s">
        <v>122</v>
      </c>
      <c r="B90" s="5" t="s">
        <v>191</v>
      </c>
      <c r="C90" s="19" t="s">
        <v>192</v>
      </c>
      <c r="D90" s="10">
        <f>'2015 pax'!Q90</f>
        <v>715028</v>
      </c>
      <c r="E90" s="8">
        <v>68722</v>
      </c>
      <c r="F90" s="8">
        <v>66398</v>
      </c>
      <c r="G90" s="8">
        <v>73732</v>
      </c>
      <c r="H90" s="8">
        <v>70453</v>
      </c>
      <c r="I90" s="8">
        <v>71246</v>
      </c>
      <c r="J90" s="8">
        <v>73284</v>
      </c>
      <c r="K90" s="8">
        <v>71444</v>
      </c>
      <c r="L90" s="8">
        <v>66581</v>
      </c>
      <c r="M90" s="8">
        <v>69690</v>
      </c>
      <c r="N90" s="8">
        <v>73477</v>
      </c>
      <c r="O90" s="8">
        <v>74515</v>
      </c>
      <c r="P90" s="8">
        <v>83246</v>
      </c>
      <c r="Q90" s="10">
        <f t="shared" si="5"/>
        <v>862788</v>
      </c>
      <c r="R90" s="51">
        <f t="shared" si="6"/>
        <v>0.20664925009929691</v>
      </c>
    </row>
    <row r="91" spans="1:18" x14ac:dyDescent="0.2">
      <c r="A91" s="5" t="s">
        <v>122</v>
      </c>
      <c r="B91" s="5" t="s">
        <v>181</v>
      </c>
      <c r="C91" s="19" t="s">
        <v>182</v>
      </c>
      <c r="D91" s="10">
        <f>'2015 pax'!Q91</f>
        <v>1627791</v>
      </c>
      <c r="E91" s="8">
        <v>149848</v>
      </c>
      <c r="F91" s="8">
        <v>142668</v>
      </c>
      <c r="G91" s="8">
        <v>141765</v>
      </c>
      <c r="H91" s="8">
        <v>139700</v>
      </c>
      <c r="I91" s="8">
        <v>163052</v>
      </c>
      <c r="J91" s="8">
        <v>128101</v>
      </c>
      <c r="K91" s="8">
        <v>134979</v>
      </c>
      <c r="L91" s="8">
        <v>136429</v>
      </c>
      <c r="M91" s="8">
        <v>124239</v>
      </c>
      <c r="N91" s="8">
        <v>130926</v>
      </c>
      <c r="O91" s="8">
        <v>147954</v>
      </c>
      <c r="P91" s="8">
        <v>179671</v>
      </c>
      <c r="Q91" s="10">
        <f t="shared" si="5"/>
        <v>1719332</v>
      </c>
      <c r="R91" s="51">
        <f t="shared" si="6"/>
        <v>5.6236335008609917E-2</v>
      </c>
    </row>
    <row r="92" spans="1:18" x14ac:dyDescent="0.2">
      <c r="A92" s="5" t="s">
        <v>122</v>
      </c>
      <c r="B92" s="5" t="s">
        <v>401</v>
      </c>
      <c r="C92" s="19" t="s">
        <v>386</v>
      </c>
      <c r="D92" s="10">
        <v>131593</v>
      </c>
      <c r="E92" s="8">
        <v>1166</v>
      </c>
      <c r="F92" s="8">
        <v>9926</v>
      </c>
      <c r="G92" s="8">
        <v>10724</v>
      </c>
      <c r="H92" s="8">
        <v>12250</v>
      </c>
      <c r="I92" s="8">
        <v>11813</v>
      </c>
      <c r="J92" s="8">
        <v>12307</v>
      </c>
      <c r="K92" s="8">
        <v>13446</v>
      </c>
      <c r="L92" s="8">
        <v>13182</v>
      </c>
      <c r="M92" s="8">
        <v>13195</v>
      </c>
      <c r="N92" s="8">
        <v>13772</v>
      </c>
      <c r="O92" s="8">
        <v>13309</v>
      </c>
      <c r="P92" s="8">
        <v>15284</v>
      </c>
      <c r="Q92" s="10">
        <f t="shared" si="5"/>
        <v>140374</v>
      </c>
      <c r="R92" s="51">
        <f t="shared" si="6"/>
        <v>6.6728473399040977E-2</v>
      </c>
    </row>
    <row r="93" spans="1:18" x14ac:dyDescent="0.2">
      <c r="A93" s="5" t="s">
        <v>122</v>
      </c>
      <c r="B93" s="5" t="s">
        <v>139</v>
      </c>
      <c r="C93" s="19" t="s">
        <v>140</v>
      </c>
      <c r="D93" s="10">
        <f>'2015 pax'!Q93</f>
        <v>2730159</v>
      </c>
      <c r="E93" s="8">
        <v>257735</v>
      </c>
      <c r="F93" s="8">
        <v>253068</v>
      </c>
      <c r="G93" s="8">
        <v>279196</v>
      </c>
      <c r="H93" s="8">
        <v>279839</v>
      </c>
      <c r="I93" s="8">
        <v>295565</v>
      </c>
      <c r="J93" s="8">
        <v>270365</v>
      </c>
      <c r="K93" s="8">
        <v>311752</v>
      </c>
      <c r="L93" s="8">
        <v>313286</v>
      </c>
      <c r="M93" s="8">
        <v>293808</v>
      </c>
      <c r="N93" s="8">
        <v>316994</v>
      </c>
      <c r="O93" s="8">
        <v>344125</v>
      </c>
      <c r="P93" s="8">
        <v>349609</v>
      </c>
      <c r="Q93" s="10">
        <f t="shared" si="5"/>
        <v>3565342</v>
      </c>
      <c r="R93" s="51">
        <f t="shared" si="6"/>
        <v>0.30591002209028861</v>
      </c>
    </row>
    <row r="94" spans="1:18" x14ac:dyDescent="0.2">
      <c r="A94" s="5" t="s">
        <v>122</v>
      </c>
      <c r="B94" s="5" t="s">
        <v>183</v>
      </c>
      <c r="C94" s="19" t="s">
        <v>184</v>
      </c>
      <c r="D94" s="10">
        <f>'2015 pax'!Q94</f>
        <v>1082630</v>
      </c>
      <c r="E94" s="8">
        <v>92146</v>
      </c>
      <c r="F94" s="8">
        <v>98317</v>
      </c>
      <c r="G94" s="8">
        <v>100105</v>
      </c>
      <c r="H94" s="8">
        <v>92784</v>
      </c>
      <c r="I94" s="8">
        <v>88204</v>
      </c>
      <c r="J94" s="8">
        <v>84604</v>
      </c>
      <c r="K94" s="8">
        <v>87392</v>
      </c>
      <c r="L94" s="8">
        <v>94762</v>
      </c>
      <c r="M94" s="8">
        <v>99678</v>
      </c>
      <c r="N94" s="8">
        <v>105430</v>
      </c>
      <c r="O94" s="8">
        <v>96673</v>
      </c>
      <c r="P94" s="8">
        <v>101317</v>
      </c>
      <c r="Q94" s="10">
        <f t="shared" si="5"/>
        <v>1141412</v>
      </c>
      <c r="R94" s="51">
        <f t="shared" si="6"/>
        <v>5.429555803921926E-2</v>
      </c>
    </row>
    <row r="95" spans="1:18" x14ac:dyDescent="0.2">
      <c r="A95" s="5" t="s">
        <v>122</v>
      </c>
      <c r="B95" s="5" t="s">
        <v>206</v>
      </c>
      <c r="C95" s="19" t="s">
        <v>207</v>
      </c>
      <c r="D95" s="10">
        <f>'2015 pax'!Q95</f>
        <v>298002</v>
      </c>
      <c r="E95" s="8">
        <v>27154</v>
      </c>
      <c r="F95" s="8">
        <v>26602</v>
      </c>
      <c r="G95" s="8">
        <v>25617</v>
      </c>
      <c r="H95" s="8">
        <v>24270</v>
      </c>
      <c r="I95" s="8">
        <v>24130</v>
      </c>
      <c r="J95" s="8">
        <v>23457</v>
      </c>
      <c r="K95" s="8">
        <v>25263</v>
      </c>
      <c r="L95" s="8">
        <v>23710</v>
      </c>
      <c r="M95" s="8">
        <v>24074</v>
      </c>
      <c r="N95" s="8">
        <v>22669</v>
      </c>
      <c r="O95" s="8">
        <v>33247</v>
      </c>
      <c r="P95" s="8">
        <v>35590</v>
      </c>
      <c r="Q95" s="10">
        <f t="shared" si="5"/>
        <v>315783</v>
      </c>
      <c r="R95" s="51">
        <f t="shared" si="6"/>
        <v>5.9667384782652544E-2</v>
      </c>
    </row>
    <row r="96" spans="1:18" x14ac:dyDescent="0.2">
      <c r="A96" s="5" t="s">
        <v>122</v>
      </c>
      <c r="B96" s="5" t="s">
        <v>400</v>
      </c>
      <c r="C96" s="19" t="s">
        <v>391</v>
      </c>
      <c r="D96" s="10">
        <v>128865</v>
      </c>
      <c r="E96" s="8">
        <v>16048</v>
      </c>
      <c r="F96" s="8">
        <v>14132</v>
      </c>
      <c r="G96" s="8">
        <v>14756</v>
      </c>
      <c r="H96" s="8">
        <v>14160</v>
      </c>
      <c r="I96" s="8">
        <v>14764</v>
      </c>
      <c r="J96" s="8">
        <v>14458</v>
      </c>
      <c r="K96" s="8">
        <v>14322</v>
      </c>
      <c r="L96" s="8">
        <v>14446</v>
      </c>
      <c r="M96" s="8">
        <v>14270</v>
      </c>
      <c r="N96" s="8">
        <v>14984</v>
      </c>
      <c r="O96" s="8">
        <v>15090</v>
      </c>
      <c r="P96" s="8">
        <v>15044</v>
      </c>
      <c r="Q96" s="10">
        <f t="shared" si="5"/>
        <v>176474</v>
      </c>
      <c r="R96" s="51">
        <f t="shared" si="6"/>
        <v>0.36944864780972342</v>
      </c>
    </row>
    <row r="97" spans="1:18" x14ac:dyDescent="0.2">
      <c r="A97" s="5" t="s">
        <v>122</v>
      </c>
      <c r="B97" s="5" t="s">
        <v>430</v>
      </c>
      <c r="C97" s="19" t="s">
        <v>431</v>
      </c>
      <c r="D97" s="10">
        <v>0</v>
      </c>
      <c r="E97" s="8">
        <v>6080</v>
      </c>
      <c r="F97" s="8">
        <v>6506</v>
      </c>
      <c r="G97" s="8">
        <v>8377</v>
      </c>
      <c r="H97" s="8">
        <v>10191</v>
      </c>
      <c r="I97" s="8">
        <v>12422</v>
      </c>
      <c r="J97" s="8">
        <v>11576</v>
      </c>
      <c r="K97" s="8">
        <v>9659</v>
      </c>
      <c r="L97" s="8">
        <v>8924</v>
      </c>
      <c r="M97" s="8">
        <v>9293</v>
      </c>
      <c r="N97" s="8">
        <v>7742</v>
      </c>
      <c r="O97" s="8">
        <v>7517</v>
      </c>
      <c r="P97" s="8">
        <v>7489</v>
      </c>
      <c r="Q97" s="10">
        <f t="shared" si="5"/>
        <v>105776</v>
      </c>
      <c r="R97" s="51"/>
    </row>
    <row r="98" spans="1:18" x14ac:dyDescent="0.2">
      <c r="A98" s="5" t="s">
        <v>122</v>
      </c>
      <c r="B98" s="5" t="s">
        <v>161</v>
      </c>
      <c r="C98" s="19" t="s">
        <v>162</v>
      </c>
      <c r="D98" s="10">
        <f>'2015 pax'!Q98</f>
        <v>7383199</v>
      </c>
      <c r="E98" s="8">
        <v>735349</v>
      </c>
      <c r="F98" s="8">
        <v>617035</v>
      </c>
      <c r="G98" s="8">
        <v>668808</v>
      </c>
      <c r="H98" s="8">
        <v>713895</v>
      </c>
      <c r="I98" s="8">
        <v>775020</v>
      </c>
      <c r="J98" s="8">
        <v>662029</v>
      </c>
      <c r="K98" s="8">
        <v>757166</v>
      </c>
      <c r="L98" s="8">
        <v>758168</v>
      </c>
      <c r="M98" s="8">
        <v>751652</v>
      </c>
      <c r="N98" s="8">
        <v>725948</v>
      </c>
      <c r="O98" s="8">
        <v>739550</v>
      </c>
      <c r="P98" s="8">
        <v>828084</v>
      </c>
      <c r="Q98" s="10">
        <f t="shared" si="5"/>
        <v>8732704</v>
      </c>
      <c r="R98" s="51">
        <f t="shared" si="6"/>
        <v>0.18278052643576315</v>
      </c>
    </row>
    <row r="99" spans="1:18" x14ac:dyDescent="0.2">
      <c r="A99" s="5" t="s">
        <v>122</v>
      </c>
      <c r="B99" s="5" t="s">
        <v>125</v>
      </c>
      <c r="C99" s="19" t="s">
        <v>126</v>
      </c>
      <c r="D99" s="10">
        <f>'2015 pax'!Q99</f>
        <v>12056258</v>
      </c>
      <c r="E99" s="8">
        <v>1111996</v>
      </c>
      <c r="F99" s="8">
        <v>993869</v>
      </c>
      <c r="G99" s="8">
        <v>1104495</v>
      </c>
      <c r="H99" s="8">
        <v>1087059</v>
      </c>
      <c r="I99" s="8">
        <v>1216977</v>
      </c>
      <c r="J99" s="8">
        <v>1147490</v>
      </c>
      <c r="K99" s="8">
        <v>1227582</v>
      </c>
      <c r="L99" s="8">
        <v>1185837</v>
      </c>
      <c r="M99" s="8">
        <v>1218798</v>
      </c>
      <c r="N99" s="8">
        <v>1401147</v>
      </c>
      <c r="O99" s="8">
        <v>1349601</v>
      </c>
      <c r="P99" s="8">
        <v>1568727</v>
      </c>
      <c r="Q99" s="10">
        <f t="shared" si="5"/>
        <v>14613578</v>
      </c>
      <c r="R99" s="51">
        <f t="shared" si="6"/>
        <v>0.21211556686991928</v>
      </c>
    </row>
    <row r="100" spans="1:18" x14ac:dyDescent="0.2">
      <c r="A100" s="5" t="s">
        <v>122</v>
      </c>
      <c r="B100" s="5" t="s">
        <v>133</v>
      </c>
      <c r="C100" s="19" t="s">
        <v>134</v>
      </c>
      <c r="D100" s="10">
        <f>'2015 pax'!Q100</f>
        <v>2416461</v>
      </c>
      <c r="E100" s="8">
        <v>202464</v>
      </c>
      <c r="F100" s="8">
        <v>179031</v>
      </c>
      <c r="G100" s="8">
        <v>187239</v>
      </c>
      <c r="H100" s="8">
        <v>208277</v>
      </c>
      <c r="I100" s="8">
        <v>225185</v>
      </c>
      <c r="J100" s="8">
        <v>198357</v>
      </c>
      <c r="K100" s="8">
        <v>224116</v>
      </c>
      <c r="L100" s="8">
        <v>232077</v>
      </c>
      <c r="M100" s="8">
        <v>220333</v>
      </c>
      <c r="N100" s="8">
        <v>203607</v>
      </c>
      <c r="O100" s="8">
        <v>210459</v>
      </c>
      <c r="P100" s="8">
        <v>239298</v>
      </c>
      <c r="Q100" s="10">
        <f t="shared" si="5"/>
        <v>2530443</v>
      </c>
      <c r="R100" s="51">
        <f t="shared" si="6"/>
        <v>4.7168979760070506E-2</v>
      </c>
    </row>
    <row r="101" spans="1:18" x14ac:dyDescent="0.2">
      <c r="A101" s="5" t="s">
        <v>122</v>
      </c>
      <c r="B101" s="5" t="s">
        <v>201</v>
      </c>
      <c r="C101" s="19" t="s">
        <v>202</v>
      </c>
      <c r="D101" s="10">
        <f>'2015 pax'!Q101</f>
        <v>400354</v>
      </c>
      <c r="E101" s="8">
        <v>23376</v>
      </c>
      <c r="F101" s="8">
        <v>26839</v>
      </c>
      <c r="G101" s="8">
        <v>30108</v>
      </c>
      <c r="H101" s="8">
        <v>43334</v>
      </c>
      <c r="I101" s="8">
        <v>63695</v>
      </c>
      <c r="J101" s="8">
        <v>69178</v>
      </c>
      <c r="K101" s="8">
        <v>64929</v>
      </c>
      <c r="L101" s="8">
        <v>63005</v>
      </c>
      <c r="M101" s="8">
        <v>58052</v>
      </c>
      <c r="N101" s="8">
        <v>41232</v>
      </c>
      <c r="O101" s="8">
        <v>26706</v>
      </c>
      <c r="P101" s="8">
        <v>28430</v>
      </c>
      <c r="Q101" s="10">
        <f t="shared" si="5"/>
        <v>538884</v>
      </c>
      <c r="R101" s="51">
        <f t="shared" si="6"/>
        <v>0.34601877338555376</v>
      </c>
    </row>
    <row r="102" spans="1:18" x14ac:dyDescent="0.2">
      <c r="A102" s="5" t="s">
        <v>122</v>
      </c>
      <c r="B102" s="5" t="s">
        <v>399</v>
      </c>
      <c r="C102" s="19" t="s">
        <v>390</v>
      </c>
      <c r="D102" s="10">
        <v>130543</v>
      </c>
      <c r="E102" s="8">
        <v>14863</v>
      </c>
      <c r="F102" s="8">
        <v>14426</v>
      </c>
      <c r="G102" s="8">
        <v>15305</v>
      </c>
      <c r="H102" s="8">
        <v>15677</v>
      </c>
      <c r="I102" s="8">
        <v>16339</v>
      </c>
      <c r="J102" s="8">
        <v>16750</v>
      </c>
      <c r="K102" s="8">
        <v>16768</v>
      </c>
      <c r="L102" s="8">
        <v>16794</v>
      </c>
      <c r="M102" s="8">
        <v>16018</v>
      </c>
      <c r="N102" s="8">
        <v>21475</v>
      </c>
      <c r="O102" s="8">
        <v>22641</v>
      </c>
      <c r="P102" s="8">
        <v>25331</v>
      </c>
      <c r="Q102" s="10">
        <f t="shared" si="5"/>
        <v>212387</v>
      </c>
      <c r="R102" s="51">
        <f t="shared" si="6"/>
        <v>0.6269505067295833</v>
      </c>
    </row>
    <row r="103" spans="1:18" x14ac:dyDescent="0.2">
      <c r="A103" s="5" t="s">
        <v>122</v>
      </c>
      <c r="B103" s="5" t="s">
        <v>212</v>
      </c>
      <c r="C103" s="19" t="s">
        <v>213</v>
      </c>
      <c r="D103" s="10">
        <f>'2015 pax'!Q103</f>
        <v>3047157</v>
      </c>
      <c r="E103" s="8">
        <v>267556</v>
      </c>
      <c r="F103" s="8">
        <v>281522</v>
      </c>
      <c r="G103" s="8">
        <v>296619</v>
      </c>
      <c r="H103" s="8">
        <v>293084</v>
      </c>
      <c r="I103" s="8">
        <v>306295</v>
      </c>
      <c r="J103" s="8">
        <v>302276</v>
      </c>
      <c r="K103" s="8">
        <v>313445</v>
      </c>
      <c r="L103" s="8">
        <v>321615</v>
      </c>
      <c r="M103" s="8">
        <v>320306</v>
      </c>
      <c r="N103" s="8">
        <v>330262</v>
      </c>
      <c r="O103" s="8">
        <v>359341</v>
      </c>
      <c r="P103" s="8">
        <v>363451</v>
      </c>
      <c r="Q103" s="10">
        <f t="shared" si="5"/>
        <v>3755772</v>
      </c>
      <c r="R103" s="51">
        <f t="shared" si="6"/>
        <v>0.23254955356747287</v>
      </c>
    </row>
    <row r="104" spans="1:18" x14ac:dyDescent="0.2">
      <c r="A104" s="5" t="s">
        <v>122</v>
      </c>
      <c r="B104" s="5" t="s">
        <v>175</v>
      </c>
      <c r="C104" s="19" t="s">
        <v>176</v>
      </c>
      <c r="D104" s="10">
        <f>'2015 pax'!Q104</f>
        <v>759335</v>
      </c>
      <c r="E104" s="8">
        <v>84243</v>
      </c>
      <c r="F104" s="8">
        <v>78440</v>
      </c>
      <c r="G104" s="8">
        <v>82256</v>
      </c>
      <c r="H104" s="8">
        <v>83570</v>
      </c>
      <c r="I104" s="8">
        <v>87366</v>
      </c>
      <c r="J104" s="8">
        <v>81658</v>
      </c>
      <c r="K104" s="8">
        <v>83302</v>
      </c>
      <c r="L104" s="8">
        <v>80019</v>
      </c>
      <c r="M104" s="8">
        <v>77555</v>
      </c>
      <c r="N104" s="8">
        <v>77891</v>
      </c>
      <c r="O104" s="8">
        <v>75296</v>
      </c>
      <c r="P104" s="8">
        <v>77864</v>
      </c>
      <c r="Q104" s="10">
        <f t="shared" si="5"/>
        <v>969460</v>
      </c>
      <c r="R104" s="51">
        <f t="shared" si="6"/>
        <v>0.27672239525374187</v>
      </c>
    </row>
    <row r="105" spans="1:18" x14ac:dyDescent="0.2">
      <c r="A105" s="5" t="s">
        <v>122</v>
      </c>
      <c r="B105" s="5" t="s">
        <v>143</v>
      </c>
      <c r="C105" s="19" t="s">
        <v>144</v>
      </c>
      <c r="D105" s="10">
        <f>'2015 pax'!Q105</f>
        <v>1560470</v>
      </c>
      <c r="E105" s="8">
        <v>145064</v>
      </c>
      <c r="F105" s="8">
        <v>140615</v>
      </c>
      <c r="G105" s="8">
        <v>145579</v>
      </c>
      <c r="H105" s="8">
        <v>176244</v>
      </c>
      <c r="I105" s="8">
        <v>148340</v>
      </c>
      <c r="J105" s="8">
        <v>130134</v>
      </c>
      <c r="K105" s="8">
        <v>149789</v>
      </c>
      <c r="L105" s="8">
        <v>149041</v>
      </c>
      <c r="M105" s="8">
        <v>139293</v>
      </c>
      <c r="N105" s="8">
        <v>134321</v>
      </c>
      <c r="O105" s="8">
        <v>128114</v>
      </c>
      <c r="P105" s="8">
        <v>154684</v>
      </c>
      <c r="Q105" s="10">
        <f t="shared" si="5"/>
        <v>1741218</v>
      </c>
      <c r="R105" s="51">
        <f t="shared" si="6"/>
        <v>0.11582920530353036</v>
      </c>
    </row>
    <row r="106" spans="1:18" x14ac:dyDescent="0.2">
      <c r="A106" s="5" t="s">
        <v>122</v>
      </c>
      <c r="B106" s="5" t="s">
        <v>155</v>
      </c>
      <c r="C106" s="19" t="s">
        <v>156</v>
      </c>
      <c r="D106" s="10">
        <f>'2015 pax'!Q106</f>
        <v>40637377</v>
      </c>
      <c r="E106" s="8">
        <v>3760074</v>
      </c>
      <c r="F106" s="8">
        <v>3523675</v>
      </c>
      <c r="G106" s="8">
        <v>3621196</v>
      </c>
      <c r="H106" s="8">
        <v>3627478</v>
      </c>
      <c r="I106" s="8">
        <v>3957880</v>
      </c>
      <c r="J106" s="8">
        <v>3541658</v>
      </c>
      <c r="K106" s="8">
        <v>3808473</v>
      </c>
      <c r="L106" s="8">
        <v>3779223</v>
      </c>
      <c r="M106" s="8">
        <v>3646706</v>
      </c>
      <c r="N106" s="8">
        <v>3590182</v>
      </c>
      <c r="O106" s="8">
        <v>3706554</v>
      </c>
      <c r="P106" s="8">
        <v>4117456</v>
      </c>
      <c r="Q106" s="10">
        <f t="shared" si="5"/>
        <v>44680555</v>
      </c>
      <c r="R106" s="51">
        <f t="shared" si="6"/>
        <v>9.9494069216130798E-2</v>
      </c>
    </row>
    <row r="107" spans="1:18" x14ac:dyDescent="0.2">
      <c r="A107" s="5" t="s">
        <v>122</v>
      </c>
      <c r="B107" s="5" t="s">
        <v>163</v>
      </c>
      <c r="C107" s="19" t="s">
        <v>164</v>
      </c>
      <c r="D107" s="10">
        <f>'2015 pax'!Q107</f>
        <v>1534037</v>
      </c>
      <c r="E107" s="8">
        <v>148617</v>
      </c>
      <c r="F107" s="8">
        <v>134961</v>
      </c>
      <c r="G107" s="8">
        <v>133985</v>
      </c>
      <c r="H107" s="8">
        <v>139063</v>
      </c>
      <c r="I107" s="8">
        <v>153879</v>
      </c>
      <c r="J107" s="8">
        <v>144046</v>
      </c>
      <c r="K107" s="8">
        <v>149200</v>
      </c>
      <c r="L107" s="8">
        <v>148300</v>
      </c>
      <c r="M107" s="8">
        <v>139274</v>
      </c>
      <c r="N107" s="8">
        <v>154524</v>
      </c>
      <c r="O107" s="8">
        <v>179592</v>
      </c>
      <c r="P107" s="8">
        <v>192708</v>
      </c>
      <c r="Q107" s="10">
        <f t="shared" si="5"/>
        <v>1818149</v>
      </c>
      <c r="R107" s="51">
        <f t="shared" si="6"/>
        <v>0.18520544158973995</v>
      </c>
    </row>
    <row r="108" spans="1:18" x14ac:dyDescent="0.2">
      <c r="A108" s="5" t="s">
        <v>122</v>
      </c>
      <c r="B108" s="5" t="s">
        <v>169</v>
      </c>
      <c r="C108" s="19" t="s">
        <v>170</v>
      </c>
      <c r="D108" s="10">
        <f>'2015 pax'!Q108</f>
        <v>1465401</v>
      </c>
      <c r="E108" s="8">
        <v>126347</v>
      </c>
      <c r="F108" s="8">
        <v>129885</v>
      </c>
      <c r="G108" s="8">
        <v>155215</v>
      </c>
      <c r="H108" s="8">
        <v>160930</v>
      </c>
      <c r="I108" s="8">
        <v>155071</v>
      </c>
      <c r="J108" s="8">
        <v>151883</v>
      </c>
      <c r="K108" s="8">
        <v>165692</v>
      </c>
      <c r="L108" s="8">
        <v>155647</v>
      </c>
      <c r="M108" s="8">
        <v>151182</v>
      </c>
      <c r="N108" s="8">
        <v>181218</v>
      </c>
      <c r="O108" s="8">
        <v>215068</v>
      </c>
      <c r="P108" s="8">
        <v>186704</v>
      </c>
      <c r="Q108" s="10">
        <f t="shared" si="5"/>
        <v>1934842</v>
      </c>
      <c r="R108" s="51">
        <f t="shared" si="6"/>
        <v>0.32034985645567327</v>
      </c>
    </row>
    <row r="109" spans="1:18" x14ac:dyDescent="0.2">
      <c r="A109" s="5" t="s">
        <v>122</v>
      </c>
      <c r="B109" s="5" t="s">
        <v>151</v>
      </c>
      <c r="C109" s="19" t="s">
        <v>152</v>
      </c>
      <c r="D109" s="10">
        <f>'2015 pax'!Q109</f>
        <v>845974</v>
      </c>
      <c r="E109" s="8">
        <v>83139</v>
      </c>
      <c r="F109" s="8">
        <v>81419</v>
      </c>
      <c r="G109" s="8">
        <v>90861</v>
      </c>
      <c r="H109" s="8">
        <v>93885</v>
      </c>
      <c r="I109" s="8">
        <v>102848</v>
      </c>
      <c r="J109" s="8">
        <v>87534</v>
      </c>
      <c r="K109" s="8">
        <v>70557</v>
      </c>
      <c r="L109" s="8">
        <v>74478</v>
      </c>
      <c r="M109" s="8">
        <v>76352</v>
      </c>
      <c r="N109" s="8">
        <v>112997</v>
      </c>
      <c r="O109" s="8">
        <v>118930</v>
      </c>
      <c r="P109" s="8">
        <v>125539</v>
      </c>
      <c r="Q109" s="10">
        <f t="shared" si="5"/>
        <v>1118539</v>
      </c>
      <c r="R109" s="51">
        <f t="shared" si="6"/>
        <v>0.32219075290729982</v>
      </c>
    </row>
    <row r="110" spans="1:18" x14ac:dyDescent="0.2">
      <c r="A110" s="5" t="s">
        <v>122</v>
      </c>
      <c r="B110" s="5" t="s">
        <v>165</v>
      </c>
      <c r="C110" s="19" t="s">
        <v>166</v>
      </c>
      <c r="D110" s="10">
        <f>'2015 pax'!Q110</f>
        <v>5090277</v>
      </c>
      <c r="E110" s="8">
        <v>477694</v>
      </c>
      <c r="F110" s="8">
        <v>466185</v>
      </c>
      <c r="G110" s="8">
        <v>489912</v>
      </c>
      <c r="H110" s="8">
        <v>511564</v>
      </c>
      <c r="I110" s="8">
        <v>567212</v>
      </c>
      <c r="J110" s="8">
        <v>517897</v>
      </c>
      <c r="K110" s="8">
        <v>557466</v>
      </c>
      <c r="L110" s="8">
        <v>551142</v>
      </c>
      <c r="M110" s="8">
        <v>533494</v>
      </c>
      <c r="N110" s="8">
        <v>539701</v>
      </c>
      <c r="O110" s="8">
        <v>582345</v>
      </c>
      <c r="P110" s="8">
        <v>600878</v>
      </c>
      <c r="Q110" s="10">
        <f t="shared" si="5"/>
        <v>6395490</v>
      </c>
      <c r="R110" s="51">
        <f t="shared" si="6"/>
        <v>0.25641296141644165</v>
      </c>
    </row>
    <row r="111" spans="1:18" x14ac:dyDescent="0.2">
      <c r="A111" s="5" t="s">
        <v>122</v>
      </c>
      <c r="B111" s="5" t="s">
        <v>185</v>
      </c>
      <c r="C111" s="19" t="s">
        <v>186</v>
      </c>
      <c r="D111" s="10">
        <f>'2015 pax'!Q111</f>
        <v>1133991</v>
      </c>
      <c r="E111" s="8">
        <v>109067</v>
      </c>
      <c r="F111" s="8">
        <v>101058</v>
      </c>
      <c r="G111" s="8">
        <v>103248</v>
      </c>
      <c r="H111" s="8">
        <v>106633</v>
      </c>
      <c r="I111" s="8">
        <v>118311</v>
      </c>
      <c r="J111" s="8">
        <v>111845</v>
      </c>
      <c r="K111" s="8">
        <v>111409</v>
      </c>
      <c r="L111" s="8">
        <v>107261</v>
      </c>
      <c r="M111" s="8">
        <v>101551</v>
      </c>
      <c r="N111" s="8">
        <v>111655</v>
      </c>
      <c r="O111" s="8">
        <v>119351</v>
      </c>
      <c r="P111" s="8">
        <v>136339</v>
      </c>
      <c r="Q111" s="10">
        <f t="shared" si="5"/>
        <v>1337728</v>
      </c>
      <c r="R111" s="51">
        <f t="shared" si="6"/>
        <v>0.17966368339784</v>
      </c>
    </row>
    <row r="112" spans="1:18" x14ac:dyDescent="0.2">
      <c r="A112" s="5" t="s">
        <v>122</v>
      </c>
      <c r="B112" s="5" t="s">
        <v>397</v>
      </c>
      <c r="C112" s="19" t="s">
        <v>387</v>
      </c>
      <c r="D112" s="10">
        <v>163675</v>
      </c>
      <c r="E112" s="8">
        <v>20318</v>
      </c>
      <c r="F112" s="8">
        <v>19051</v>
      </c>
      <c r="G112" s="8">
        <v>20859</v>
      </c>
      <c r="H112" s="8">
        <v>23307</v>
      </c>
      <c r="I112" s="8">
        <v>21791</v>
      </c>
      <c r="J112" s="8">
        <v>19545</v>
      </c>
      <c r="K112" s="8">
        <v>17553</v>
      </c>
      <c r="L112" s="8">
        <v>21245</v>
      </c>
      <c r="M112" s="8">
        <v>18636</v>
      </c>
      <c r="N112" s="8">
        <v>24804</v>
      </c>
      <c r="O112" s="8">
        <v>24327</v>
      </c>
      <c r="P112" s="8">
        <v>22352</v>
      </c>
      <c r="Q112" s="10">
        <f t="shared" si="5"/>
        <v>253788</v>
      </c>
      <c r="R112" s="51">
        <f t="shared" si="6"/>
        <v>0.55056056208950666</v>
      </c>
    </row>
    <row r="113" spans="1:18" x14ac:dyDescent="0.2">
      <c r="A113" s="5" t="s">
        <v>122</v>
      </c>
      <c r="B113" s="5" t="s">
        <v>204</v>
      </c>
      <c r="C113" s="19" t="s">
        <v>205</v>
      </c>
      <c r="D113" s="10">
        <f>'2015 pax'!Q113</f>
        <v>407266</v>
      </c>
      <c r="E113" s="8">
        <v>38118</v>
      </c>
      <c r="F113" s="8">
        <v>36938</v>
      </c>
      <c r="G113" s="8">
        <v>31295</v>
      </c>
      <c r="H113" s="8">
        <v>29021</v>
      </c>
      <c r="I113" s="8">
        <v>32730</v>
      </c>
      <c r="J113" s="8">
        <v>28416</v>
      </c>
      <c r="K113" s="8">
        <v>33486</v>
      </c>
      <c r="L113" s="8">
        <v>35594</v>
      </c>
      <c r="M113" s="8">
        <v>34536</v>
      </c>
      <c r="N113" s="8">
        <v>34352</v>
      </c>
      <c r="O113" s="8">
        <v>32059</v>
      </c>
      <c r="P113" s="8">
        <v>37717</v>
      </c>
      <c r="Q113" s="10">
        <f t="shared" si="5"/>
        <v>404262</v>
      </c>
      <c r="R113" s="51">
        <f t="shared" si="6"/>
        <v>-7.3760146930997861E-3</v>
      </c>
    </row>
    <row r="114" spans="1:18" x14ac:dyDescent="0.2">
      <c r="A114" s="5" t="s">
        <v>122</v>
      </c>
      <c r="B114" s="5" t="s">
        <v>195</v>
      </c>
      <c r="C114" s="19" t="s">
        <v>196</v>
      </c>
      <c r="D114" s="10">
        <f>'2015 pax'!Q114</f>
        <v>735539</v>
      </c>
      <c r="E114" s="8">
        <v>66618</v>
      </c>
      <c r="F114" s="8">
        <v>58070</v>
      </c>
      <c r="G114" s="8">
        <v>62584</v>
      </c>
      <c r="H114" s="8">
        <v>64797</v>
      </c>
      <c r="I114" s="8">
        <v>73352</v>
      </c>
      <c r="J114" s="8">
        <v>70888</v>
      </c>
      <c r="K114" s="8">
        <v>75457</v>
      </c>
      <c r="L114" s="8">
        <v>78107</v>
      </c>
      <c r="M114" s="8">
        <v>74797</v>
      </c>
      <c r="N114" s="8">
        <v>93400</v>
      </c>
      <c r="O114" s="8">
        <v>97512</v>
      </c>
      <c r="P114" s="8">
        <v>107375</v>
      </c>
      <c r="Q114" s="10">
        <f t="shared" si="5"/>
        <v>922957</v>
      </c>
      <c r="R114" s="51">
        <f t="shared" si="6"/>
        <v>0.25480362020232783</v>
      </c>
    </row>
    <row r="115" spans="1:18" x14ac:dyDescent="0.2">
      <c r="A115" s="5" t="s">
        <v>122</v>
      </c>
      <c r="B115" s="5" t="s">
        <v>396</v>
      </c>
      <c r="C115" s="19" t="s">
        <v>388</v>
      </c>
      <c r="D115" s="10">
        <v>150133</v>
      </c>
      <c r="E115" s="8">
        <v>16960</v>
      </c>
      <c r="F115" s="8">
        <v>17019</v>
      </c>
      <c r="G115" s="8">
        <v>16743</v>
      </c>
      <c r="H115" s="8">
        <v>13538</v>
      </c>
      <c r="I115" s="8">
        <v>14285</v>
      </c>
      <c r="J115" s="8">
        <v>13478</v>
      </c>
      <c r="K115" s="8">
        <v>13832</v>
      </c>
      <c r="L115" s="8">
        <v>13377</v>
      </c>
      <c r="M115" s="8">
        <v>12659</v>
      </c>
      <c r="N115" s="8">
        <v>19851</v>
      </c>
      <c r="O115" s="8">
        <v>20861</v>
      </c>
      <c r="P115" s="8">
        <v>23201</v>
      </c>
      <c r="Q115" s="10">
        <f t="shared" si="5"/>
        <v>195804</v>
      </c>
      <c r="R115" s="51">
        <f t="shared" si="6"/>
        <v>0.30420360613589281</v>
      </c>
    </row>
    <row r="116" spans="1:18" x14ac:dyDescent="0.2">
      <c r="A116" s="5" t="s">
        <v>122</v>
      </c>
      <c r="B116" s="5" t="s">
        <v>137</v>
      </c>
      <c r="C116" s="19" t="s">
        <v>138</v>
      </c>
      <c r="D116" s="10">
        <f>'2015 pax'!Q116</f>
        <v>2155597</v>
      </c>
      <c r="E116" s="8">
        <v>163964</v>
      </c>
      <c r="F116" s="8">
        <v>170205</v>
      </c>
      <c r="G116" s="8">
        <v>198935</v>
      </c>
      <c r="H116" s="8">
        <v>237565</v>
      </c>
      <c r="I116" s="8">
        <v>277434</v>
      </c>
      <c r="J116" s="8">
        <v>264253</v>
      </c>
      <c r="K116" s="8">
        <v>209935</v>
      </c>
      <c r="L116" s="8">
        <v>158222</v>
      </c>
      <c r="M116" s="8">
        <v>147289</v>
      </c>
      <c r="N116" s="8">
        <v>144942</v>
      </c>
      <c r="O116" s="8">
        <v>94002</v>
      </c>
      <c r="P116" s="8">
        <v>124543</v>
      </c>
      <c r="Q116" s="10">
        <f t="shared" si="5"/>
        <v>2191289</v>
      </c>
      <c r="R116" s="51">
        <f t="shared" si="6"/>
        <v>1.6557825975820117E-2</v>
      </c>
    </row>
    <row r="117" spans="1:18" x14ac:dyDescent="0.2">
      <c r="A117" s="5" t="s">
        <v>122</v>
      </c>
      <c r="B117" s="5" t="s">
        <v>398</v>
      </c>
      <c r="C117" s="19" t="s">
        <v>393</v>
      </c>
      <c r="D117" s="10">
        <v>58403</v>
      </c>
      <c r="E117" s="8">
        <v>12035</v>
      </c>
      <c r="F117" s="8">
        <v>11691</v>
      </c>
      <c r="G117" s="8">
        <v>12695</v>
      </c>
      <c r="H117" s="8">
        <v>13045</v>
      </c>
      <c r="I117" s="8">
        <v>14162</v>
      </c>
      <c r="J117" s="8">
        <v>12504</v>
      </c>
      <c r="K117" s="8">
        <v>13850</v>
      </c>
      <c r="L117" s="8">
        <v>13684</v>
      </c>
      <c r="M117" s="8">
        <v>13279</v>
      </c>
      <c r="N117" s="8">
        <v>14862</v>
      </c>
      <c r="O117" s="8">
        <v>15194</v>
      </c>
      <c r="P117" s="8">
        <v>19883</v>
      </c>
      <c r="Q117" s="10">
        <f t="shared" si="5"/>
        <v>166884</v>
      </c>
      <c r="R117" s="51">
        <f t="shared" si="6"/>
        <v>1.8574559526051746</v>
      </c>
    </row>
    <row r="118" spans="1:18" x14ac:dyDescent="0.2">
      <c r="A118" s="5" t="s">
        <v>122</v>
      </c>
      <c r="B118" s="5" t="s">
        <v>131</v>
      </c>
      <c r="C118" s="19" t="s">
        <v>132</v>
      </c>
      <c r="D118" s="10">
        <f>'2015 pax'!Q118</f>
        <v>3366864</v>
      </c>
      <c r="E118" s="8">
        <v>320144</v>
      </c>
      <c r="F118" s="8">
        <v>274986</v>
      </c>
      <c r="G118" s="8">
        <v>325716</v>
      </c>
      <c r="H118" s="8">
        <v>324398</v>
      </c>
      <c r="I118" s="8">
        <v>337279</v>
      </c>
      <c r="J118" s="8">
        <v>302182</v>
      </c>
      <c r="K118" s="8">
        <v>328133</v>
      </c>
      <c r="L118" s="8">
        <v>331676</v>
      </c>
      <c r="M118" s="8">
        <v>323981</v>
      </c>
      <c r="N118" s="8">
        <v>298787</v>
      </c>
      <c r="O118" s="8">
        <v>311590</v>
      </c>
      <c r="P118" s="8">
        <v>354852</v>
      </c>
      <c r="Q118" s="10">
        <f t="shared" si="5"/>
        <v>3833724</v>
      </c>
      <c r="R118" s="51">
        <f t="shared" si="6"/>
        <v>0.1386631595454999</v>
      </c>
    </row>
    <row r="119" spans="1:18" x14ac:dyDescent="0.2">
      <c r="A119" s="5" t="s">
        <v>122</v>
      </c>
      <c r="B119" s="5" t="s">
        <v>147</v>
      </c>
      <c r="C119" s="19" t="s">
        <v>148</v>
      </c>
      <c r="D119" s="10">
        <f>'2015 pax'!Q119</f>
        <v>1274691</v>
      </c>
      <c r="E119" s="8">
        <v>119033</v>
      </c>
      <c r="F119" s="8">
        <v>104117</v>
      </c>
      <c r="G119" s="8">
        <v>108765</v>
      </c>
      <c r="H119" s="8">
        <v>107269</v>
      </c>
      <c r="I119" s="8">
        <v>121164</v>
      </c>
      <c r="J119" s="8">
        <v>114770</v>
      </c>
      <c r="K119" s="8">
        <v>115746</v>
      </c>
      <c r="L119" s="8">
        <v>110578</v>
      </c>
      <c r="M119" s="8">
        <v>111468</v>
      </c>
      <c r="N119" s="8">
        <v>106268</v>
      </c>
      <c r="O119" s="8">
        <v>110551</v>
      </c>
      <c r="P119" s="8">
        <v>124245</v>
      </c>
      <c r="Q119" s="10">
        <f t="shared" si="5"/>
        <v>1353974</v>
      </c>
      <c r="R119" s="51">
        <f t="shared" si="6"/>
        <v>6.2197818922389736E-2</v>
      </c>
    </row>
    <row r="120" spans="1:18" x14ac:dyDescent="0.2">
      <c r="A120" s="5" t="s">
        <v>122</v>
      </c>
      <c r="B120" s="5" t="s">
        <v>214</v>
      </c>
      <c r="C120" s="19" t="s">
        <v>203</v>
      </c>
      <c r="D120" s="10">
        <f>'2015 pax'!Q120</f>
        <v>336489</v>
      </c>
      <c r="E120" s="8">
        <v>33837</v>
      </c>
      <c r="F120" s="8">
        <v>33629</v>
      </c>
      <c r="G120" s="8">
        <v>34605</v>
      </c>
      <c r="H120" s="8">
        <v>37482</v>
      </c>
      <c r="I120" s="8">
        <v>40926</v>
      </c>
      <c r="J120" s="8">
        <v>43766</v>
      </c>
      <c r="K120" s="8">
        <v>45430</v>
      </c>
      <c r="L120" s="8">
        <v>45646</v>
      </c>
      <c r="M120" s="8">
        <v>37828</v>
      </c>
      <c r="N120" s="8">
        <v>37642</v>
      </c>
      <c r="O120" s="8">
        <v>36713</v>
      </c>
      <c r="P120" s="8">
        <v>42788</v>
      </c>
      <c r="Q120" s="10">
        <f t="shared" si="5"/>
        <v>470292</v>
      </c>
      <c r="R120" s="51">
        <f t="shared" si="6"/>
        <v>0.3976444995230155</v>
      </c>
    </row>
    <row r="121" spans="1:18" x14ac:dyDescent="0.2">
      <c r="A121" s="5" t="s">
        <v>122</v>
      </c>
      <c r="B121" s="5" t="s">
        <v>199</v>
      </c>
      <c r="C121" s="19" t="s">
        <v>200</v>
      </c>
      <c r="D121" s="10">
        <f>'2015 pax'!Q121</f>
        <v>580176</v>
      </c>
      <c r="E121" s="8">
        <v>85871</v>
      </c>
      <c r="F121" s="8">
        <v>86771</v>
      </c>
      <c r="G121" s="8">
        <v>86467</v>
      </c>
      <c r="H121" s="8">
        <v>80303</v>
      </c>
      <c r="I121" s="8">
        <v>85349</v>
      </c>
      <c r="J121" s="8">
        <v>78026</v>
      </c>
      <c r="K121" s="8">
        <v>81274</v>
      </c>
      <c r="L121" s="8">
        <v>79831</v>
      </c>
      <c r="M121" s="8">
        <v>83949</v>
      </c>
      <c r="N121" s="8">
        <v>91807</v>
      </c>
      <c r="O121" s="8">
        <v>100419</v>
      </c>
      <c r="P121" s="8">
        <v>114801</v>
      </c>
      <c r="Q121" s="10">
        <f t="shared" si="5"/>
        <v>1054868</v>
      </c>
      <c r="R121" s="51">
        <f t="shared" si="6"/>
        <v>0.81818620556520782</v>
      </c>
    </row>
    <row r="122" spans="1:18" x14ac:dyDescent="0.2">
      <c r="A122" s="5" t="s">
        <v>122</v>
      </c>
      <c r="B122" s="5" t="s">
        <v>189</v>
      </c>
      <c r="C122" s="19" t="s">
        <v>190</v>
      </c>
      <c r="D122" s="10">
        <f>'2015 pax'!Q122</f>
        <v>851811</v>
      </c>
      <c r="E122" s="8">
        <v>87900</v>
      </c>
      <c r="F122" s="8">
        <v>82443</v>
      </c>
      <c r="G122" s="8">
        <v>82510</v>
      </c>
      <c r="H122" s="8">
        <v>88713</v>
      </c>
      <c r="I122" s="8">
        <v>106975</v>
      </c>
      <c r="J122" s="8">
        <v>89320</v>
      </c>
      <c r="K122" s="8">
        <v>93954</v>
      </c>
      <c r="L122" s="8">
        <v>94938</v>
      </c>
      <c r="M122" s="8">
        <v>86785</v>
      </c>
      <c r="N122" s="8">
        <v>88594</v>
      </c>
      <c r="O122" s="8">
        <v>88655</v>
      </c>
      <c r="P122" s="8">
        <v>96881</v>
      </c>
      <c r="Q122" s="10">
        <f t="shared" si="5"/>
        <v>1087668</v>
      </c>
      <c r="R122" s="51">
        <f t="shared" si="6"/>
        <v>0.2768888873235964</v>
      </c>
    </row>
    <row r="123" spans="1:18" x14ac:dyDescent="0.2">
      <c r="A123" s="5" t="s">
        <v>122</v>
      </c>
      <c r="B123" s="5" t="s">
        <v>149</v>
      </c>
      <c r="C123" s="19" t="s">
        <v>150</v>
      </c>
      <c r="D123" s="10">
        <f>'2015 pax'!Q123</f>
        <v>1215686</v>
      </c>
      <c r="E123" s="8">
        <v>139755</v>
      </c>
      <c r="F123" s="8">
        <v>148587</v>
      </c>
      <c r="G123" s="8">
        <v>161563</v>
      </c>
      <c r="H123" s="8">
        <v>146871</v>
      </c>
      <c r="I123" s="8">
        <v>141341</v>
      </c>
      <c r="J123" s="8">
        <v>131777</v>
      </c>
      <c r="K123" s="8">
        <v>143704</v>
      </c>
      <c r="L123" s="8">
        <v>145386</v>
      </c>
      <c r="M123" s="8">
        <v>141512</v>
      </c>
      <c r="N123" s="8">
        <v>164662</v>
      </c>
      <c r="O123" s="8">
        <v>203477</v>
      </c>
      <c r="P123" s="8">
        <v>170873</v>
      </c>
      <c r="Q123" s="10">
        <f t="shared" si="5"/>
        <v>1839508</v>
      </c>
      <c r="R123" s="51">
        <f t="shared" si="6"/>
        <v>0.51314401909703666</v>
      </c>
    </row>
    <row r="124" spans="1:18" x14ac:dyDescent="0.2">
      <c r="A124" s="5" t="s">
        <v>122</v>
      </c>
      <c r="B124" s="5" t="s">
        <v>395</v>
      </c>
      <c r="C124" s="19" t="s">
        <v>389</v>
      </c>
      <c r="D124" s="10">
        <v>280648</v>
      </c>
      <c r="E124" s="8">
        <v>39692</v>
      </c>
      <c r="F124" s="8">
        <v>39871</v>
      </c>
      <c r="G124" s="8">
        <v>38432</v>
      </c>
      <c r="H124" s="8">
        <v>42877</v>
      </c>
      <c r="I124" s="8">
        <v>51699</v>
      </c>
      <c r="J124" s="8">
        <v>48092</v>
      </c>
      <c r="K124" s="8">
        <v>52263</v>
      </c>
      <c r="L124" s="8">
        <v>56312</v>
      </c>
      <c r="M124" s="8">
        <v>51052</v>
      </c>
      <c r="N124" s="8">
        <v>56599</v>
      </c>
      <c r="O124" s="8">
        <v>56645</v>
      </c>
      <c r="P124" s="8">
        <v>54355</v>
      </c>
      <c r="Q124" s="10">
        <f t="shared" si="5"/>
        <v>587889</v>
      </c>
      <c r="R124" s="51">
        <f t="shared" si="6"/>
        <v>1.0947557082181238</v>
      </c>
    </row>
    <row r="125" spans="1:18" x14ac:dyDescent="0.2">
      <c r="A125" s="5" t="s">
        <v>122</v>
      </c>
      <c r="B125" s="5" t="s">
        <v>167</v>
      </c>
      <c r="C125" s="19" t="s">
        <v>168</v>
      </c>
      <c r="D125" s="10">
        <f>'2015 pax'!Q125</f>
        <v>1577498</v>
      </c>
      <c r="E125" s="8">
        <v>175789</v>
      </c>
      <c r="F125" s="8">
        <v>168083</v>
      </c>
      <c r="G125" s="8">
        <v>175943</v>
      </c>
      <c r="H125" s="8">
        <v>180644</v>
      </c>
      <c r="I125" s="8">
        <v>191823</v>
      </c>
      <c r="J125" s="8">
        <v>176178</v>
      </c>
      <c r="K125" s="8">
        <v>188704</v>
      </c>
      <c r="L125" s="8">
        <v>205445</v>
      </c>
      <c r="M125" s="8">
        <v>184205</v>
      </c>
      <c r="N125" s="8">
        <v>204872</v>
      </c>
      <c r="O125" s="8">
        <v>203541</v>
      </c>
      <c r="P125" s="8">
        <v>222108</v>
      </c>
      <c r="Q125" s="10">
        <f t="shared" si="5"/>
        <v>2277335</v>
      </c>
      <c r="R125" s="51">
        <f t="shared" si="6"/>
        <v>0.44363732949265233</v>
      </c>
    </row>
    <row r="126" spans="1:18" x14ac:dyDescent="0.2">
      <c r="A126" s="21" t="s">
        <v>217</v>
      </c>
      <c r="B126" s="21" t="s">
        <v>404</v>
      </c>
      <c r="C126" s="22"/>
      <c r="D126" s="10">
        <f>'2015 pax'!Q126</f>
        <v>211613596</v>
      </c>
      <c r="E126" s="23">
        <f t="shared" ref="E126:P126" si="7">SUM(E69:E125)</f>
        <v>20110384</v>
      </c>
      <c r="F126" s="23">
        <f t="shared" si="7"/>
        <v>19118647</v>
      </c>
      <c r="G126" s="23">
        <f t="shared" si="7"/>
        <v>20225306</v>
      </c>
      <c r="H126" s="23">
        <f t="shared" si="7"/>
        <v>20332408</v>
      </c>
      <c r="I126" s="23">
        <f t="shared" si="7"/>
        <v>22033696</v>
      </c>
      <c r="J126" s="23">
        <f t="shared" si="7"/>
        <v>20348547</v>
      </c>
      <c r="K126" s="23">
        <f t="shared" si="7"/>
        <v>21628267</v>
      </c>
      <c r="L126" s="23">
        <f t="shared" si="7"/>
        <v>21378406</v>
      </c>
      <c r="M126" s="23">
        <f t="shared" si="7"/>
        <v>20850665</v>
      </c>
      <c r="N126" s="23">
        <f t="shared" si="7"/>
        <v>21772664</v>
      </c>
      <c r="O126" s="23">
        <f t="shared" si="7"/>
        <v>22518947</v>
      </c>
      <c r="P126" s="23">
        <f t="shared" si="7"/>
        <v>24256880</v>
      </c>
      <c r="Q126" s="16">
        <f>SUM(E126:P126)</f>
        <v>254574817</v>
      </c>
      <c r="R126" s="51">
        <f t="shared" si="6"/>
        <v>0.20301730045738653</v>
      </c>
    </row>
    <row r="127" spans="1:18" x14ac:dyDescent="0.2">
      <c r="A127" s="27" t="s">
        <v>364</v>
      </c>
      <c r="B127" s="27" t="s">
        <v>367</v>
      </c>
      <c r="C127" s="28" t="s">
        <v>368</v>
      </c>
      <c r="D127" s="10">
        <f>'2015 pax'!Q127</f>
        <v>1397288</v>
      </c>
      <c r="E127" s="59">
        <v>101714</v>
      </c>
      <c r="F127" s="59">
        <v>113165</v>
      </c>
      <c r="G127" s="59">
        <v>124149</v>
      </c>
      <c r="H127" s="59">
        <v>122388</v>
      </c>
      <c r="I127" s="59">
        <v>118902</v>
      </c>
      <c r="J127" s="59">
        <v>122519</v>
      </c>
      <c r="K127" s="59">
        <v>120766</v>
      </c>
      <c r="L127" s="59">
        <v>122295</v>
      </c>
      <c r="M127" s="59">
        <v>118718</v>
      </c>
      <c r="N127" s="59">
        <v>99980</v>
      </c>
      <c r="O127" s="59">
        <v>117902</v>
      </c>
      <c r="P127" s="59">
        <v>111924</v>
      </c>
      <c r="Q127" s="10">
        <f>SUM(E127:P127)</f>
        <v>1394422</v>
      </c>
      <c r="R127" s="51">
        <f t="shared" ref="R127:R134" si="8">Q127/D127-1</f>
        <v>-2.0511161621655782E-3</v>
      </c>
    </row>
    <row r="128" spans="1:18" x14ac:dyDescent="0.2">
      <c r="A128" s="27" t="s">
        <v>364</v>
      </c>
      <c r="B128" s="27" t="s">
        <v>425</v>
      </c>
      <c r="C128" s="28" t="s">
        <v>426</v>
      </c>
      <c r="D128" s="10">
        <f>'2015 pax'!Q128</f>
        <v>60306</v>
      </c>
      <c r="E128" s="59">
        <v>19304</v>
      </c>
      <c r="F128" s="59">
        <v>16065</v>
      </c>
      <c r="G128" s="59">
        <v>19699</v>
      </c>
      <c r="H128" s="59">
        <v>9745</v>
      </c>
      <c r="I128" s="59">
        <v>4954</v>
      </c>
      <c r="J128" s="59">
        <v>0</v>
      </c>
      <c r="K128" s="59">
        <v>1</v>
      </c>
      <c r="L128" s="59">
        <v>13</v>
      </c>
      <c r="M128" s="59">
        <v>1068</v>
      </c>
      <c r="N128" s="59">
        <v>8219</v>
      </c>
      <c r="O128" s="59">
        <v>26538</v>
      </c>
      <c r="P128" s="59">
        <v>22535</v>
      </c>
      <c r="Q128" s="10">
        <f>SUM(E128:P128)</f>
        <v>128141</v>
      </c>
      <c r="R128" s="51">
        <f t="shared" si="8"/>
        <v>1.1248466155938051</v>
      </c>
    </row>
    <row r="129" spans="1:21" s="36" customFormat="1" x14ac:dyDescent="0.2">
      <c r="A129" s="27" t="s">
        <v>364</v>
      </c>
      <c r="B129" s="27" t="s">
        <v>365</v>
      </c>
      <c r="C129" s="28" t="s">
        <v>366</v>
      </c>
      <c r="D129" s="10">
        <f>'2015 pax'!Q129</f>
        <v>16299200</v>
      </c>
      <c r="E129" s="8">
        <v>989606</v>
      </c>
      <c r="F129" s="8">
        <v>979512</v>
      </c>
      <c r="G129" s="8">
        <v>1203931</v>
      </c>
      <c r="H129" s="8">
        <v>1434072</v>
      </c>
      <c r="I129" s="8">
        <v>1514795</v>
      </c>
      <c r="J129" s="8">
        <v>1552925</v>
      </c>
      <c r="K129" s="8">
        <v>1970077</v>
      </c>
      <c r="L129" s="8">
        <v>2178087</v>
      </c>
      <c r="M129" s="8">
        <v>1871409</v>
      </c>
      <c r="N129" s="8">
        <v>1735633</v>
      </c>
      <c r="O129" s="8">
        <v>1282601</v>
      </c>
      <c r="P129" s="8">
        <v>1222748</v>
      </c>
      <c r="Q129" s="10">
        <f>SUM(E129:P129)</f>
        <v>17935396</v>
      </c>
      <c r="R129" s="51">
        <f t="shared" si="8"/>
        <v>0.10038504957298522</v>
      </c>
      <c r="U129"/>
    </row>
    <row r="130" spans="1:21" s="36" customFormat="1" x14ac:dyDescent="0.2">
      <c r="A130" s="27" t="s">
        <v>333</v>
      </c>
      <c r="B130" s="27" t="s">
        <v>421</v>
      </c>
      <c r="C130" s="28" t="s">
        <v>422</v>
      </c>
      <c r="D130" s="10">
        <f>'2015 pax'!Q130</f>
        <v>10190592</v>
      </c>
      <c r="E130" s="8">
        <v>830745</v>
      </c>
      <c r="F130" s="8">
        <v>852558</v>
      </c>
      <c r="G130" s="8">
        <v>955856</v>
      </c>
      <c r="H130" s="8">
        <v>870636</v>
      </c>
      <c r="I130" s="8">
        <v>872606</v>
      </c>
      <c r="J130" s="8">
        <v>849476</v>
      </c>
      <c r="K130" s="8">
        <v>951836</v>
      </c>
      <c r="L130" s="8">
        <v>1092273</v>
      </c>
      <c r="M130" s="8">
        <v>919483</v>
      </c>
      <c r="N130" s="8">
        <v>944730</v>
      </c>
      <c r="O130" s="8">
        <v>879850</v>
      </c>
      <c r="P130" s="8">
        <v>838226</v>
      </c>
      <c r="Q130" s="10">
        <f>SUM(E130:P130)</f>
        <v>10858275</v>
      </c>
      <c r="R130" s="51">
        <f t="shared" si="8"/>
        <v>6.5519549796518195E-2</v>
      </c>
      <c r="U130"/>
    </row>
    <row r="131" spans="1:21" x14ac:dyDescent="0.2">
      <c r="A131" s="27" t="s">
        <v>333</v>
      </c>
      <c r="B131" s="27" t="s">
        <v>336</v>
      </c>
      <c r="C131" s="28" t="s">
        <v>337</v>
      </c>
      <c r="D131" s="10">
        <f>'2015 pax'!Q131</f>
        <v>14541634</v>
      </c>
      <c r="E131" s="8">
        <v>1131569</v>
      </c>
      <c r="F131" s="8">
        <v>1095209</v>
      </c>
      <c r="G131" s="8">
        <v>1285385</v>
      </c>
      <c r="H131" s="8">
        <v>1155284</v>
      </c>
      <c r="I131" s="8">
        <v>1184799</v>
      </c>
      <c r="J131" s="8">
        <v>1155562</v>
      </c>
      <c r="K131" s="8">
        <v>1237167</v>
      </c>
      <c r="L131" s="8">
        <v>1448671</v>
      </c>
      <c r="M131" s="8">
        <v>1315542</v>
      </c>
      <c r="N131" s="8">
        <v>1335836</v>
      </c>
      <c r="O131" s="8">
        <v>1320331</v>
      </c>
      <c r="P131" s="8">
        <v>1258323</v>
      </c>
      <c r="Q131" s="10">
        <f t="shared" si="5"/>
        <v>14923678</v>
      </c>
      <c r="R131" s="51">
        <f t="shared" si="8"/>
        <v>2.6272425781036723E-2</v>
      </c>
      <c r="S131" s="8"/>
      <c r="T131" s="8"/>
    </row>
    <row r="132" spans="1:21" x14ac:dyDescent="0.2">
      <c r="A132" s="27" t="s">
        <v>333</v>
      </c>
      <c r="B132" s="27" t="s">
        <v>334</v>
      </c>
      <c r="C132" s="28" t="s">
        <v>335</v>
      </c>
      <c r="D132" s="10">
        <f>'2015 pax'!Q132</f>
        <v>23215835</v>
      </c>
      <c r="E132" s="8">
        <v>1980520</v>
      </c>
      <c r="F132" s="8">
        <v>2030181</v>
      </c>
      <c r="G132" s="8">
        <v>2180203</v>
      </c>
      <c r="H132" s="8">
        <v>2097226</v>
      </c>
      <c r="I132" s="8">
        <v>1984080</v>
      </c>
      <c r="J132" s="8">
        <v>2017113</v>
      </c>
      <c r="K132" s="8">
        <v>2269355</v>
      </c>
      <c r="L132" s="8">
        <v>2373548</v>
      </c>
      <c r="M132" s="8">
        <v>2055130</v>
      </c>
      <c r="N132" s="8">
        <v>2131417</v>
      </c>
      <c r="O132" s="8">
        <v>2034558</v>
      </c>
      <c r="P132" s="8">
        <v>2061846</v>
      </c>
      <c r="Q132" s="10">
        <f t="shared" si="5"/>
        <v>25215177</v>
      </c>
      <c r="R132" s="51">
        <f t="shared" si="8"/>
        <v>8.6119754038568974E-2</v>
      </c>
      <c r="S132" s="8"/>
      <c r="T132" s="8"/>
      <c r="U132" s="46"/>
    </row>
    <row r="133" spans="1:21" x14ac:dyDescent="0.2">
      <c r="A133" s="27" t="s">
        <v>333</v>
      </c>
      <c r="B133" s="27" t="s">
        <v>362</v>
      </c>
      <c r="C133" s="28" t="s">
        <v>363</v>
      </c>
      <c r="D133" s="10">
        <f>'2015 pax'!Q133</f>
        <v>37328213</v>
      </c>
      <c r="E133" s="8">
        <v>3087896</v>
      </c>
      <c r="F133" s="8">
        <v>3013961</v>
      </c>
      <c r="G133" s="8">
        <v>3359775</v>
      </c>
      <c r="H133" s="8">
        <v>3100874</v>
      </c>
      <c r="I133" s="8">
        <v>3149181</v>
      </c>
      <c r="J133" s="8">
        <v>3125987</v>
      </c>
      <c r="K133" s="8">
        <v>3494540</v>
      </c>
      <c r="L133" s="8">
        <v>3718078</v>
      </c>
      <c r="M133" s="8">
        <v>3344862</v>
      </c>
      <c r="N133" s="8">
        <v>3335273</v>
      </c>
      <c r="O133" s="8">
        <v>3099188</v>
      </c>
      <c r="P133" s="8">
        <v>3224037</v>
      </c>
      <c r="Q133" s="10">
        <f t="shared" si="5"/>
        <v>39053652</v>
      </c>
      <c r="R133" s="51">
        <f t="shared" si="8"/>
        <v>4.6223455700919791E-2</v>
      </c>
      <c r="S133" s="8"/>
      <c r="T133" s="8"/>
      <c r="U133" s="46"/>
    </row>
    <row r="134" spans="1:21" x14ac:dyDescent="0.2">
      <c r="A134" s="27" t="s">
        <v>307</v>
      </c>
      <c r="B134" s="27" t="s">
        <v>308</v>
      </c>
      <c r="C134" s="28" t="s">
        <v>309</v>
      </c>
      <c r="D134" s="10">
        <f>'2015 pax'!Q134</f>
        <v>48939000</v>
      </c>
      <c r="E134" s="29">
        <v>4184000</v>
      </c>
      <c r="F134" s="29">
        <v>4046000</v>
      </c>
      <c r="G134" s="29">
        <v>4281000</v>
      </c>
      <c r="H134" s="29">
        <v>4120000</v>
      </c>
      <c r="I134" s="29">
        <v>4265000</v>
      </c>
      <c r="J134" s="8">
        <v>3896000</v>
      </c>
      <c r="K134" s="8">
        <v>4664000</v>
      </c>
      <c r="L134" s="8">
        <v>4513000</v>
      </c>
      <c r="M134" s="8">
        <v>4429000</v>
      </c>
      <c r="N134" s="8">
        <v>4362000</v>
      </c>
      <c r="O134" s="8">
        <v>4453000</v>
      </c>
      <c r="P134" s="8">
        <v>5330000</v>
      </c>
      <c r="Q134" s="10">
        <f t="shared" si="5"/>
        <v>52543000</v>
      </c>
      <c r="R134" s="51">
        <f t="shared" si="8"/>
        <v>7.3642698052677869E-2</v>
      </c>
    </row>
    <row r="135" spans="1:21" x14ac:dyDescent="0.2">
      <c r="A135" s="27" t="s">
        <v>223</v>
      </c>
      <c r="B135" s="27" t="s">
        <v>223</v>
      </c>
      <c r="C135" s="28" t="s">
        <v>224</v>
      </c>
      <c r="D135" s="10">
        <f>'2015 pax'!Q135</f>
        <v>5831459</v>
      </c>
      <c r="E135" s="8">
        <v>539024</v>
      </c>
      <c r="F135" s="8">
        <v>589917</v>
      </c>
      <c r="G135" s="8">
        <v>516586</v>
      </c>
      <c r="H135" s="8">
        <v>535847</v>
      </c>
      <c r="I135" s="8">
        <v>528467</v>
      </c>
      <c r="J135" s="8">
        <v>542036</v>
      </c>
      <c r="K135" s="8">
        <v>610809</v>
      </c>
      <c r="L135" s="8">
        <v>633605</v>
      </c>
      <c r="M135" s="8">
        <v>499823</v>
      </c>
      <c r="N135" s="8">
        <v>512848</v>
      </c>
      <c r="O135" s="8">
        <v>518903</v>
      </c>
      <c r="P135" s="8">
        <v>600691</v>
      </c>
      <c r="Q135" s="10">
        <f t="shared" si="5"/>
        <v>6628556</v>
      </c>
      <c r="R135" s="51">
        <f>Q135/D135-1</f>
        <v>0.13668912016701129</v>
      </c>
      <c r="S135" s="8"/>
      <c r="T135" s="46"/>
    </row>
    <row r="136" spans="1:21" x14ac:dyDescent="0.2">
      <c r="A136" s="37"/>
      <c r="B136" s="37"/>
      <c r="C136" s="31"/>
      <c r="D136" s="10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</row>
    <row r="137" spans="1:21" x14ac:dyDescent="0.2">
      <c r="A137" s="5" t="s">
        <v>243</v>
      </c>
      <c r="B137" s="6" t="s">
        <v>244</v>
      </c>
      <c r="C137" s="12" t="s">
        <v>245</v>
      </c>
      <c r="D137" s="10">
        <f>'2015 pax'!Q137</f>
        <v>1408748</v>
      </c>
      <c r="E137" s="8">
        <v>98631</v>
      </c>
      <c r="F137" s="8">
        <v>98904</v>
      </c>
      <c r="G137" s="8">
        <v>110721</v>
      </c>
      <c r="H137" s="8">
        <v>117247</v>
      </c>
      <c r="I137" s="8">
        <v>110700</v>
      </c>
      <c r="J137" s="8">
        <v>86158</v>
      </c>
      <c r="K137" s="8">
        <v>123551</v>
      </c>
      <c r="L137" s="8">
        <v>134326</v>
      </c>
      <c r="M137" s="8">
        <v>119995</v>
      </c>
      <c r="N137" s="8">
        <v>113874</v>
      </c>
      <c r="O137" s="8">
        <v>108160</v>
      </c>
      <c r="P137" s="8">
        <v>111904</v>
      </c>
      <c r="Q137" s="10">
        <f t="shared" ref="Q137:Q146" si="9">SUM(E137:P137)</f>
        <v>1334171</v>
      </c>
      <c r="R137" s="51">
        <f>Q137/D137-1</f>
        <v>-5.2938495742318681E-2</v>
      </c>
      <c r="T137" s="46"/>
    </row>
    <row r="138" spans="1:21" x14ac:dyDescent="0.2">
      <c r="A138" s="5" t="s">
        <v>243</v>
      </c>
      <c r="B138" s="6" t="s">
        <v>246</v>
      </c>
      <c r="C138" s="12" t="s">
        <v>247</v>
      </c>
      <c r="D138" s="10">
        <f>'2015 pax'!Q138</f>
        <v>8180842</v>
      </c>
      <c r="E138" s="8">
        <v>659557</v>
      </c>
      <c r="F138" s="8">
        <v>576079</v>
      </c>
      <c r="G138" s="8">
        <v>646415</v>
      </c>
      <c r="H138" s="8">
        <v>698212</v>
      </c>
      <c r="I138" s="8">
        <v>707790</v>
      </c>
      <c r="J138" s="8">
        <v>544495</v>
      </c>
      <c r="K138" s="8">
        <v>876960</v>
      </c>
      <c r="L138" s="8">
        <v>971889</v>
      </c>
      <c r="M138" s="8">
        <v>849397</v>
      </c>
      <c r="N138" s="8">
        <v>719118</v>
      </c>
      <c r="O138" s="8">
        <v>633376</v>
      </c>
      <c r="P138" s="8">
        <v>733104</v>
      </c>
      <c r="Q138" s="10">
        <f t="shared" si="9"/>
        <v>8616392</v>
      </c>
      <c r="R138" s="51">
        <f t="shared" ref="R138:R147" si="10">Q138/D138-1</f>
        <v>5.3240241041203396E-2</v>
      </c>
      <c r="T138" s="46"/>
    </row>
    <row r="139" spans="1:21" x14ac:dyDescent="0.2">
      <c r="A139" s="5" t="s">
        <v>243</v>
      </c>
      <c r="B139" s="6" t="s">
        <v>405</v>
      </c>
      <c r="C139" s="12" t="s">
        <v>406</v>
      </c>
      <c r="D139" s="10">
        <v>127691</v>
      </c>
      <c r="E139" s="8">
        <v>11408</v>
      </c>
      <c r="F139" s="8">
        <v>11574</v>
      </c>
      <c r="G139" s="8">
        <v>13874</v>
      </c>
      <c r="H139" s="8">
        <v>13460</v>
      </c>
      <c r="I139" s="8">
        <v>13402</v>
      </c>
      <c r="J139" s="8">
        <v>10100</v>
      </c>
      <c r="K139" s="8">
        <v>14243</v>
      </c>
      <c r="L139" s="8">
        <v>15457</v>
      </c>
      <c r="M139" s="8">
        <v>12798</v>
      </c>
      <c r="N139" s="8">
        <v>13010</v>
      </c>
      <c r="O139" s="8">
        <v>13667</v>
      </c>
      <c r="P139" s="8">
        <v>11458</v>
      </c>
      <c r="Q139" s="10">
        <f t="shared" si="9"/>
        <v>154451</v>
      </c>
      <c r="R139" s="51">
        <f t="shared" si="10"/>
        <v>0.20956841124276582</v>
      </c>
      <c r="T139" s="46"/>
    </row>
    <row r="140" spans="1:21" x14ac:dyDescent="0.2">
      <c r="A140" s="5" t="s">
        <v>243</v>
      </c>
      <c r="B140" s="6" t="s">
        <v>248</v>
      </c>
      <c r="C140" s="12" t="s">
        <v>249</v>
      </c>
      <c r="D140" s="10">
        <f>'2015 pax'!Q140</f>
        <v>886525</v>
      </c>
      <c r="E140" s="8">
        <v>67009</v>
      </c>
      <c r="F140" s="8">
        <v>62335</v>
      </c>
      <c r="G140" s="8">
        <v>65941</v>
      </c>
      <c r="H140" s="8">
        <v>78510</v>
      </c>
      <c r="I140" s="8">
        <v>79685</v>
      </c>
      <c r="J140" s="8">
        <v>61110</v>
      </c>
      <c r="K140" s="8">
        <v>82454</v>
      </c>
      <c r="L140" s="8">
        <v>94307</v>
      </c>
      <c r="M140" s="8">
        <v>81819</v>
      </c>
      <c r="N140" s="8">
        <v>76524</v>
      </c>
      <c r="O140" s="8">
        <v>68494</v>
      </c>
      <c r="P140" s="8">
        <v>74786</v>
      </c>
      <c r="Q140" s="10">
        <f t="shared" si="9"/>
        <v>892974</v>
      </c>
      <c r="R140" s="51">
        <f t="shared" si="10"/>
        <v>7.2744705451059932E-3</v>
      </c>
      <c r="T140" s="46"/>
    </row>
    <row r="141" spans="1:21" x14ac:dyDescent="0.2">
      <c r="A141" s="5" t="s">
        <v>243</v>
      </c>
      <c r="B141" s="6" t="s">
        <v>292</v>
      </c>
      <c r="C141" s="12" t="s">
        <v>293</v>
      </c>
      <c r="D141" s="10">
        <f>'2015 pax'!Q141</f>
        <v>152126</v>
      </c>
      <c r="E141" s="8">
        <v>13925</v>
      </c>
      <c r="F141" s="8">
        <v>13907</v>
      </c>
      <c r="G141" s="8">
        <v>14877</v>
      </c>
      <c r="H141" s="8">
        <v>15126</v>
      </c>
      <c r="I141" s="8">
        <v>16264</v>
      </c>
      <c r="J141" s="8">
        <v>13047</v>
      </c>
      <c r="K141" s="8">
        <v>17209</v>
      </c>
      <c r="L141" s="8">
        <v>15788</v>
      </c>
      <c r="M141" s="8">
        <v>15954</v>
      </c>
      <c r="N141" s="8">
        <v>14985</v>
      </c>
      <c r="O141" s="8">
        <v>15906</v>
      </c>
      <c r="P141" s="8">
        <v>15489</v>
      </c>
      <c r="Q141" s="10">
        <f t="shared" si="9"/>
        <v>182477</v>
      </c>
      <c r="R141" s="51">
        <f t="shared" si="10"/>
        <v>0.19951224642730359</v>
      </c>
      <c r="T141" s="46"/>
    </row>
    <row r="142" spans="1:21" x14ac:dyDescent="0.2">
      <c r="A142" s="5" t="s">
        <v>243</v>
      </c>
      <c r="B142" s="6" t="s">
        <v>250</v>
      </c>
      <c r="C142" s="12" t="s">
        <v>251</v>
      </c>
      <c r="D142" s="10">
        <f>'2015 pax'!Q142</f>
        <v>3978725</v>
      </c>
      <c r="E142" s="8">
        <v>274918</v>
      </c>
      <c r="F142" s="8">
        <v>294475</v>
      </c>
      <c r="G142" s="8">
        <v>358969</v>
      </c>
      <c r="H142" s="8">
        <v>364738</v>
      </c>
      <c r="I142" s="8">
        <v>349328</v>
      </c>
      <c r="J142" s="8">
        <v>269283</v>
      </c>
      <c r="K142" s="8">
        <v>291643</v>
      </c>
      <c r="L142" s="8">
        <v>316812</v>
      </c>
      <c r="M142" s="8">
        <v>328425</v>
      </c>
      <c r="N142" s="8">
        <v>364769</v>
      </c>
      <c r="O142" s="8">
        <v>352434</v>
      </c>
      <c r="P142" s="8">
        <v>328433</v>
      </c>
      <c r="Q142" s="10">
        <f t="shared" si="9"/>
        <v>3894227</v>
      </c>
      <c r="R142" s="51">
        <f t="shared" si="10"/>
        <v>-2.1237456722945192E-2</v>
      </c>
      <c r="T142" s="46"/>
    </row>
    <row r="143" spans="1:21" x14ac:dyDescent="0.2">
      <c r="A143" s="5" t="s">
        <v>243</v>
      </c>
      <c r="B143" s="6" t="s">
        <v>252</v>
      </c>
      <c r="C143" s="12" t="s">
        <v>253</v>
      </c>
      <c r="D143" s="10">
        <f>'2015 pax'!Q143</f>
        <v>602764</v>
      </c>
      <c r="E143" s="8">
        <v>40693</v>
      </c>
      <c r="F143" s="8">
        <v>39954</v>
      </c>
      <c r="G143" s="8">
        <v>44620</v>
      </c>
      <c r="H143" s="8">
        <v>48894</v>
      </c>
      <c r="I143" s="8">
        <v>50537</v>
      </c>
      <c r="J143" s="8">
        <v>39271</v>
      </c>
      <c r="K143" s="8">
        <v>75570</v>
      </c>
      <c r="L143" s="8">
        <v>91654</v>
      </c>
      <c r="M143" s="8">
        <v>64509</v>
      </c>
      <c r="N143" s="8">
        <v>52895</v>
      </c>
      <c r="O143" s="8">
        <v>44793</v>
      </c>
      <c r="P143" s="8">
        <v>46732</v>
      </c>
      <c r="Q143" s="10">
        <f t="shared" si="9"/>
        <v>640122</v>
      </c>
      <c r="R143" s="51">
        <f t="shared" si="10"/>
        <v>6.1977822165889096E-2</v>
      </c>
      <c r="T143" s="46"/>
    </row>
    <row r="144" spans="1:21" x14ac:dyDescent="0.2">
      <c r="A144" s="5" t="s">
        <v>243</v>
      </c>
      <c r="B144" s="6" t="s">
        <v>254</v>
      </c>
      <c r="C144" s="12" t="s">
        <v>255</v>
      </c>
      <c r="D144" s="10">
        <f>'2015 pax'!Q144</f>
        <v>522885</v>
      </c>
      <c r="E144" s="8">
        <v>28640</v>
      </c>
      <c r="F144" s="8">
        <v>26163</v>
      </c>
      <c r="G144" s="8">
        <v>32751</v>
      </c>
      <c r="H144" s="8">
        <v>43231</v>
      </c>
      <c r="I144" s="8">
        <v>44670</v>
      </c>
      <c r="J144" s="8">
        <v>38691</v>
      </c>
      <c r="K144" s="8">
        <v>76345</v>
      </c>
      <c r="L144" s="8">
        <v>82372</v>
      </c>
      <c r="M144" s="8">
        <v>63229</v>
      </c>
      <c r="N144" s="8">
        <v>42024</v>
      </c>
      <c r="O144" s="8">
        <v>33050</v>
      </c>
      <c r="P144" s="8">
        <v>35079</v>
      </c>
      <c r="Q144" s="10">
        <f t="shared" si="9"/>
        <v>546245</v>
      </c>
      <c r="R144" s="51">
        <f t="shared" si="10"/>
        <v>4.4675215391529743E-2</v>
      </c>
      <c r="T144" s="46"/>
    </row>
    <row r="145" spans="1:20" x14ac:dyDescent="0.2">
      <c r="A145" s="5" t="s">
        <v>243</v>
      </c>
      <c r="B145" s="6" t="s">
        <v>256</v>
      </c>
      <c r="C145" s="12" t="s">
        <v>257</v>
      </c>
      <c r="D145" s="10">
        <f>'2015 pax'!Q145</f>
        <v>705950</v>
      </c>
      <c r="E145" s="8">
        <v>65978</v>
      </c>
      <c r="F145" s="8">
        <v>67833</v>
      </c>
      <c r="G145" s="8">
        <v>72250</v>
      </c>
      <c r="H145" s="8">
        <v>72370</v>
      </c>
      <c r="I145" s="8">
        <v>73784</v>
      </c>
      <c r="J145" s="8">
        <v>56862</v>
      </c>
      <c r="K145" s="8">
        <v>78433</v>
      </c>
      <c r="L145" s="8">
        <v>86810</v>
      </c>
      <c r="M145" s="8">
        <v>82281</v>
      </c>
      <c r="N145" s="8">
        <v>72814</v>
      </c>
      <c r="O145" s="8">
        <v>69653</v>
      </c>
      <c r="P145" s="8">
        <v>73951</v>
      </c>
      <c r="Q145" s="10">
        <f t="shared" si="9"/>
        <v>873019</v>
      </c>
      <c r="R145" s="51">
        <f t="shared" si="10"/>
        <v>0.23665840356965795</v>
      </c>
      <c r="T145" s="46"/>
    </row>
    <row r="146" spans="1:20" x14ac:dyDescent="0.2">
      <c r="A146" s="5" t="s">
        <v>243</v>
      </c>
      <c r="B146" s="6" t="s">
        <v>258</v>
      </c>
      <c r="C146" s="12" t="s">
        <v>259</v>
      </c>
      <c r="D146" s="10">
        <f>'2015 pax'!Q146</f>
        <v>787399</v>
      </c>
      <c r="E146" s="8">
        <v>57419</v>
      </c>
      <c r="F146" s="8">
        <v>53603</v>
      </c>
      <c r="G146" s="8">
        <v>57303</v>
      </c>
      <c r="H146" s="8">
        <v>64229</v>
      </c>
      <c r="I146" s="8">
        <v>67691</v>
      </c>
      <c r="J146" s="8">
        <v>59474</v>
      </c>
      <c r="K146" s="8">
        <v>96661</v>
      </c>
      <c r="L146" s="8">
        <v>110437</v>
      </c>
      <c r="M146" s="8">
        <v>81467</v>
      </c>
      <c r="N146" s="8">
        <v>68617</v>
      </c>
      <c r="O146" s="8">
        <v>61038</v>
      </c>
      <c r="P146" s="8">
        <v>70704</v>
      </c>
      <c r="Q146" s="10">
        <f t="shared" si="9"/>
        <v>848643</v>
      </c>
      <c r="R146" s="51">
        <f t="shared" si="10"/>
        <v>7.7780134341039364E-2</v>
      </c>
      <c r="T146" s="46"/>
    </row>
    <row r="147" spans="1:20" s="26" customFormat="1" x14ac:dyDescent="0.2">
      <c r="A147" s="21" t="s">
        <v>260</v>
      </c>
      <c r="B147" s="21"/>
      <c r="C147" s="22"/>
      <c r="D147" s="10">
        <f>'2015 pax'!Q147</f>
        <v>17225964</v>
      </c>
      <c r="E147" s="23">
        <f>SUM(E137:E146)</f>
        <v>1318178</v>
      </c>
      <c r="F147" s="23">
        <f>SUM(F137:F146)</f>
        <v>1244827</v>
      </c>
      <c r="G147" s="23">
        <f>SUM(G137:G146)</f>
        <v>1417721</v>
      </c>
      <c r="H147" s="23">
        <f>SUM(H137:H146)</f>
        <v>1516017</v>
      </c>
      <c r="I147" s="23">
        <f>SUM(I137:I146)</f>
        <v>1513851</v>
      </c>
      <c r="J147" s="23">
        <f t="shared" ref="J147:P147" si="11">SUM(J137:J146)</f>
        <v>1178491</v>
      </c>
      <c r="K147" s="23">
        <f t="shared" si="11"/>
        <v>1733069</v>
      </c>
      <c r="L147" s="23">
        <f t="shared" si="11"/>
        <v>1919852</v>
      </c>
      <c r="M147" s="23">
        <f t="shared" si="11"/>
        <v>1699874</v>
      </c>
      <c r="N147" s="23">
        <f t="shared" si="11"/>
        <v>1538630</v>
      </c>
      <c r="O147" s="23">
        <f t="shared" si="11"/>
        <v>1400571</v>
      </c>
      <c r="P147" s="23">
        <f t="shared" si="11"/>
        <v>1501640</v>
      </c>
      <c r="Q147" s="16">
        <f>SUM(E147:P147)</f>
        <v>17982721</v>
      </c>
      <c r="R147" s="51">
        <f t="shared" si="10"/>
        <v>4.393118434474852E-2</v>
      </c>
    </row>
    <row r="148" spans="1:20" s="36" customFormat="1" x14ac:dyDescent="0.2">
      <c r="A148" s="27" t="s">
        <v>294</v>
      </c>
      <c r="B148" s="27" t="s">
        <v>297</v>
      </c>
      <c r="C148" s="28" t="s">
        <v>298</v>
      </c>
      <c r="D148" s="10">
        <f>'2015 pax'!Q148</f>
        <v>16342392</v>
      </c>
      <c r="E148" s="29">
        <v>1569087</v>
      </c>
      <c r="F148" s="29">
        <v>1511797</v>
      </c>
      <c r="G148" s="29">
        <v>1576609</v>
      </c>
      <c r="H148" s="29">
        <v>1516808</v>
      </c>
      <c r="I148" s="29">
        <v>1362633</v>
      </c>
      <c r="J148" s="29">
        <v>1317847</v>
      </c>
      <c r="K148" s="8">
        <v>1554712</v>
      </c>
      <c r="L148" s="8">
        <v>1458623</v>
      </c>
      <c r="M148" s="8">
        <v>1480455</v>
      </c>
      <c r="N148" s="8">
        <v>1585309</v>
      </c>
      <c r="O148" s="8">
        <v>1580006</v>
      </c>
      <c r="P148" s="8">
        <v>1785414</v>
      </c>
      <c r="Q148" s="10">
        <f t="shared" ref="Q148:Q156" si="12">SUM(E148:P148)</f>
        <v>18299300</v>
      </c>
      <c r="R148" s="51">
        <f>Q148/D148-1</f>
        <v>0.11974428223236844</v>
      </c>
    </row>
    <row r="149" spans="1:20" s="26" customFormat="1" x14ac:dyDescent="0.2">
      <c r="A149" s="27" t="s">
        <v>294</v>
      </c>
      <c r="B149" s="27" t="s">
        <v>296</v>
      </c>
      <c r="C149" s="28" t="s">
        <v>295</v>
      </c>
      <c r="D149" s="10">
        <f>'2015 pax'!Q149</f>
        <v>6069821</v>
      </c>
      <c r="E149" s="29">
        <v>551012</v>
      </c>
      <c r="F149" s="29">
        <v>565967</v>
      </c>
      <c r="G149" s="29">
        <v>588270</v>
      </c>
      <c r="H149" s="29">
        <v>550091</v>
      </c>
      <c r="I149" s="29">
        <v>485148</v>
      </c>
      <c r="J149" s="29">
        <v>464650</v>
      </c>
      <c r="K149" s="8">
        <v>530092</v>
      </c>
      <c r="L149" s="8">
        <v>490052</v>
      </c>
      <c r="M149" s="8">
        <v>507198</v>
      </c>
      <c r="N149" s="8">
        <v>549558</v>
      </c>
      <c r="O149" s="8">
        <v>554606</v>
      </c>
      <c r="P149" s="8">
        <v>609350</v>
      </c>
      <c r="Q149" s="10">
        <f t="shared" si="12"/>
        <v>6445994</v>
      </c>
      <c r="R149" s="51">
        <f>Q149/D149-1</f>
        <v>6.1974315222804721E-2</v>
      </c>
    </row>
    <row r="150" spans="1:20" s="26" customFormat="1" x14ac:dyDescent="0.2">
      <c r="A150" s="27" t="s">
        <v>294</v>
      </c>
      <c r="B150" s="27" t="s">
        <v>299</v>
      </c>
      <c r="C150" s="28" t="s">
        <v>300</v>
      </c>
      <c r="D150" s="10">
        <f>'2015 pax'!Q150</f>
        <v>1509408</v>
      </c>
      <c r="E150" s="29">
        <v>163783</v>
      </c>
      <c r="F150" s="29">
        <v>148698</v>
      </c>
      <c r="G150" s="29">
        <v>156673</v>
      </c>
      <c r="H150" s="29">
        <v>142085</v>
      </c>
      <c r="I150" s="29">
        <v>101820</v>
      </c>
      <c r="J150" s="29">
        <v>107490</v>
      </c>
      <c r="K150" s="8">
        <v>173731</v>
      </c>
      <c r="L150" s="8">
        <v>168655</v>
      </c>
      <c r="M150" s="8">
        <v>147838</v>
      </c>
      <c r="N150" s="8">
        <v>138838</v>
      </c>
      <c r="O150" s="8">
        <v>153265</v>
      </c>
      <c r="P150" s="8">
        <v>176992</v>
      </c>
      <c r="Q150" s="10">
        <f t="shared" si="12"/>
        <v>1779868</v>
      </c>
      <c r="R150" s="51">
        <f>Q150/D150-1</f>
        <v>0.17918283194470952</v>
      </c>
    </row>
    <row r="151" spans="1:20" s="26" customFormat="1" x14ac:dyDescent="0.2">
      <c r="A151" s="27" t="s">
        <v>294</v>
      </c>
      <c r="B151" s="27" t="s">
        <v>303</v>
      </c>
      <c r="C151" s="28" t="s">
        <v>304</v>
      </c>
      <c r="D151" s="10">
        <f>'2015 pax'!Q151</f>
        <v>5690412</v>
      </c>
      <c r="E151" s="29">
        <v>431315</v>
      </c>
      <c r="F151" s="29">
        <v>509856</v>
      </c>
      <c r="G151" s="29">
        <v>528779</v>
      </c>
      <c r="H151" s="29">
        <v>504159</v>
      </c>
      <c r="I151" s="29">
        <v>474320</v>
      </c>
      <c r="J151" s="29">
        <v>458341</v>
      </c>
      <c r="K151" s="8">
        <v>501107</v>
      </c>
      <c r="L151" s="8">
        <v>495754</v>
      </c>
      <c r="M151" s="8">
        <v>497758</v>
      </c>
      <c r="N151" s="8">
        <v>533415</v>
      </c>
      <c r="O151" s="8">
        <v>501109</v>
      </c>
      <c r="P151" s="8">
        <v>521503</v>
      </c>
      <c r="Q151" s="10">
        <f t="shared" si="12"/>
        <v>5957416</v>
      </c>
      <c r="R151" s="51">
        <f>Q151/D151-1</f>
        <v>4.6921734313789543E-2</v>
      </c>
    </row>
    <row r="152" spans="1:20" s="26" customFormat="1" x14ac:dyDescent="0.2">
      <c r="A152" s="21" t="s">
        <v>305</v>
      </c>
      <c r="B152" s="21"/>
      <c r="C152" s="22"/>
      <c r="D152" s="10">
        <f>'2015 pax'!Q152</f>
        <v>29612033</v>
      </c>
      <c r="E152" s="23">
        <f t="shared" ref="E152:M152" si="13">SUM(E148:E151)</f>
        <v>2715197</v>
      </c>
      <c r="F152" s="23">
        <f t="shared" si="13"/>
        <v>2736318</v>
      </c>
      <c r="G152" s="23">
        <f t="shared" si="13"/>
        <v>2850331</v>
      </c>
      <c r="H152" s="23">
        <f t="shared" si="13"/>
        <v>2713143</v>
      </c>
      <c r="I152" s="23">
        <f t="shared" si="13"/>
        <v>2423921</v>
      </c>
      <c r="J152" s="23">
        <f t="shared" si="13"/>
        <v>2348328</v>
      </c>
      <c r="K152" s="23">
        <f t="shared" si="13"/>
        <v>2759642</v>
      </c>
      <c r="L152" s="23">
        <f t="shared" si="13"/>
        <v>2613084</v>
      </c>
      <c r="M152" s="23">
        <f t="shared" si="13"/>
        <v>2633249</v>
      </c>
      <c r="N152" s="23"/>
      <c r="O152" s="23"/>
      <c r="P152" s="23"/>
      <c r="Q152" s="23">
        <f>SUM(Q148:Q151)</f>
        <v>32482578</v>
      </c>
    </row>
    <row r="153" spans="1:20" s="36" customFormat="1" x14ac:dyDescent="0.2">
      <c r="A153" s="27" t="s">
        <v>289</v>
      </c>
      <c r="B153" s="27" t="s">
        <v>290</v>
      </c>
      <c r="C153" s="28" t="s">
        <v>291</v>
      </c>
      <c r="D153" s="10">
        <f>'2015 pax'!Q153</f>
        <v>10315180</v>
      </c>
      <c r="E153" s="29">
        <v>1021929</v>
      </c>
      <c r="F153" s="29">
        <v>902589</v>
      </c>
      <c r="G153" s="29">
        <v>973464</v>
      </c>
      <c r="H153" s="29">
        <v>960789</v>
      </c>
      <c r="I153" s="29">
        <v>950058</v>
      </c>
      <c r="J153" s="29">
        <v>885549</v>
      </c>
      <c r="K153" s="8">
        <v>1084437</v>
      </c>
      <c r="L153" s="8">
        <v>1182752</v>
      </c>
      <c r="M153" s="8">
        <v>1044339</v>
      </c>
      <c r="N153" s="8">
        <v>940158</v>
      </c>
      <c r="O153" s="8">
        <v>979731</v>
      </c>
      <c r="P153" s="8">
        <v>1106506</v>
      </c>
      <c r="Q153" s="10">
        <f t="shared" si="12"/>
        <v>12032301</v>
      </c>
      <c r="R153" s="51">
        <f>Q153/D153-1</f>
        <v>0.16646544219296211</v>
      </c>
    </row>
    <row r="154" spans="1:20" s="36" customFormat="1" x14ac:dyDescent="0.2">
      <c r="A154" s="27" t="s">
        <v>289</v>
      </c>
      <c r="B154" s="27" t="s">
        <v>301</v>
      </c>
      <c r="C154" s="28" t="s">
        <v>302</v>
      </c>
      <c r="D154" s="10">
        <f>'2015 pax'!Q154</f>
        <v>1027578</v>
      </c>
      <c r="E154" s="29">
        <v>95152</v>
      </c>
      <c r="F154" s="29">
        <v>79535</v>
      </c>
      <c r="G154" s="29">
        <v>81234</v>
      </c>
      <c r="H154" s="29">
        <v>97198</v>
      </c>
      <c r="I154" s="29">
        <v>100277</v>
      </c>
      <c r="J154" s="29">
        <v>73564</v>
      </c>
      <c r="K154" s="8">
        <v>133654</v>
      </c>
      <c r="L154" s="8">
        <v>197956</v>
      </c>
      <c r="M154" s="8">
        <v>74368</v>
      </c>
      <c r="N154" s="8">
        <v>84482</v>
      </c>
      <c r="O154" s="8">
        <v>88477</v>
      </c>
      <c r="P154" s="8">
        <v>92949</v>
      </c>
      <c r="Q154" s="10">
        <f t="shared" si="12"/>
        <v>1198846</v>
      </c>
      <c r="R154" s="51">
        <f>Q154/D154-1</f>
        <v>0.16667153247734001</v>
      </c>
    </row>
    <row r="155" spans="1:20" s="36" customFormat="1" x14ac:dyDescent="0.2">
      <c r="A155" s="27" t="s">
        <v>369</v>
      </c>
      <c r="B155" s="27" t="s">
        <v>423</v>
      </c>
      <c r="C155" s="28" t="s">
        <v>424</v>
      </c>
      <c r="D155" s="10">
        <f>'2015 pax'!Q155</f>
        <v>868528</v>
      </c>
      <c r="E155" s="59">
        <v>82999</v>
      </c>
      <c r="F155" s="59">
        <v>73382</v>
      </c>
      <c r="G155" s="59">
        <v>78490</v>
      </c>
      <c r="H155" s="59">
        <v>81785</v>
      </c>
      <c r="I155" s="59">
        <v>88197</v>
      </c>
      <c r="J155" s="59">
        <v>79100</v>
      </c>
      <c r="K155" s="59">
        <v>79055</v>
      </c>
      <c r="L155" s="59">
        <v>76989</v>
      </c>
      <c r="M155" s="59">
        <v>65432</v>
      </c>
      <c r="N155" s="59">
        <v>69461</v>
      </c>
      <c r="O155" s="59">
        <v>73887</v>
      </c>
      <c r="P155" s="8">
        <v>101955</v>
      </c>
      <c r="Q155" s="10">
        <f t="shared" si="12"/>
        <v>950732</v>
      </c>
      <c r="R155" s="51">
        <f>Q155/D155-1</f>
        <v>9.4647495532671266E-2</v>
      </c>
    </row>
    <row r="156" spans="1:20" s="36" customFormat="1" x14ac:dyDescent="0.2">
      <c r="A156" s="27" t="s">
        <v>369</v>
      </c>
      <c r="B156" s="27" t="s">
        <v>370</v>
      </c>
      <c r="C156" s="28" t="s">
        <v>371</v>
      </c>
      <c r="D156" s="10">
        <f>'2015 pax'!Q156</f>
        <v>35935105</v>
      </c>
      <c r="E156" s="29">
        <v>3465585</v>
      </c>
      <c r="F156" s="29">
        <v>3160956</v>
      </c>
      <c r="G156" s="29">
        <v>3361879</v>
      </c>
      <c r="H156" s="29">
        <v>3592663</v>
      </c>
      <c r="I156" s="29">
        <v>3627440</v>
      </c>
      <c r="J156" s="29">
        <v>3299547</v>
      </c>
      <c r="K156" s="40">
        <v>3248450</v>
      </c>
      <c r="L156" s="8">
        <v>3120268</v>
      </c>
      <c r="M156" s="8">
        <v>2849206</v>
      </c>
      <c r="N156" s="8">
        <v>3076231</v>
      </c>
      <c r="O156" s="8">
        <v>3163576</v>
      </c>
      <c r="P156" s="8">
        <v>3550981</v>
      </c>
      <c r="Q156" s="10">
        <f t="shared" si="12"/>
        <v>39516782</v>
      </c>
      <c r="R156" s="51">
        <f>Q156/D156-1</f>
        <v>9.9670698054172835E-2</v>
      </c>
    </row>
    <row r="157" spans="1:20" x14ac:dyDescent="0.2">
      <c r="A157" s="5" t="s">
        <v>118</v>
      </c>
      <c r="B157" s="5" t="s">
        <v>118</v>
      </c>
      <c r="C157" s="19" t="s">
        <v>119</v>
      </c>
      <c r="D157" s="10">
        <f>'2015 pax'!Q157</f>
        <v>55446000</v>
      </c>
      <c r="E157" s="8">
        <v>4860000</v>
      </c>
      <c r="F157" s="8">
        <v>4600000</v>
      </c>
      <c r="G157" s="8">
        <v>4900000</v>
      </c>
      <c r="H157" s="8">
        <v>4790000</v>
      </c>
      <c r="I157" s="8">
        <v>4780000</v>
      </c>
      <c r="J157" s="8">
        <v>4840000</v>
      </c>
      <c r="K157" s="8">
        <v>5180000</v>
      </c>
      <c r="L157" s="8">
        <v>4920000</v>
      </c>
      <c r="M157" s="8">
        <v>4580000</v>
      </c>
      <c r="N157" s="8">
        <v>4770000</v>
      </c>
      <c r="O157" s="8">
        <v>4780000</v>
      </c>
      <c r="P157" s="8">
        <v>5680000</v>
      </c>
      <c r="Q157" s="10">
        <f>SUM(E157:P157)</f>
        <v>58680000</v>
      </c>
      <c r="R157" s="51"/>
    </row>
    <row r="158" spans="1:20" x14ac:dyDescent="0.2">
      <c r="A158" s="37"/>
      <c r="B158" s="37"/>
      <c r="C158" s="31"/>
      <c r="D158" s="10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</row>
    <row r="159" spans="1:20" x14ac:dyDescent="0.2">
      <c r="A159" s="5" t="s">
        <v>227</v>
      </c>
      <c r="B159" s="5" t="s">
        <v>232</v>
      </c>
      <c r="C159" s="19" t="s">
        <v>233</v>
      </c>
      <c r="D159" s="10">
        <f>'2015 pax'!Q159</f>
        <v>387029</v>
      </c>
      <c r="E159" s="8">
        <v>24904</v>
      </c>
      <c r="F159" s="8">
        <v>34184</v>
      </c>
      <c r="G159" s="8">
        <v>34348</v>
      </c>
      <c r="H159" s="8">
        <v>31109</v>
      </c>
      <c r="I159" s="8">
        <v>36125</v>
      </c>
      <c r="J159" s="8">
        <v>32398</v>
      </c>
      <c r="K159" s="8">
        <v>32546</v>
      </c>
      <c r="L159" s="8">
        <v>33923</v>
      </c>
      <c r="M159" s="8">
        <v>36888</v>
      </c>
      <c r="N159" s="8">
        <v>36756</v>
      </c>
      <c r="O159" s="8">
        <v>35746</v>
      </c>
      <c r="P159" s="8">
        <v>27353</v>
      </c>
      <c r="Q159" s="10">
        <f t="shared" ref="Q159:Q202" si="14">SUM(E159:P159)</f>
        <v>396280</v>
      </c>
      <c r="R159" s="51">
        <f>Q159/D159-1</f>
        <v>2.3902601613832619E-2</v>
      </c>
    </row>
    <row r="160" spans="1:20" x14ac:dyDescent="0.2">
      <c r="A160" s="5" t="s">
        <v>227</v>
      </c>
      <c r="B160" s="5" t="s">
        <v>230</v>
      </c>
      <c r="C160" s="19" t="s">
        <v>231</v>
      </c>
      <c r="D160" s="10">
        <f>'2015 pax'!Q160</f>
        <v>9407375</v>
      </c>
      <c r="E160" s="8">
        <v>843241</v>
      </c>
      <c r="F160" s="8">
        <v>849918</v>
      </c>
      <c r="G160" s="8">
        <v>942695</v>
      </c>
      <c r="H160" s="8">
        <v>819773</v>
      </c>
      <c r="I160" s="8">
        <v>736191</v>
      </c>
      <c r="J160" s="8">
        <v>694689</v>
      </c>
      <c r="K160" s="8">
        <v>784825</v>
      </c>
      <c r="L160" s="8">
        <v>777731</v>
      </c>
      <c r="M160" s="8">
        <v>830329</v>
      </c>
      <c r="N160" s="8">
        <v>915759</v>
      </c>
      <c r="O160" s="8">
        <v>895214</v>
      </c>
      <c r="P160" s="8">
        <v>984280</v>
      </c>
      <c r="Q160" s="10">
        <f t="shared" si="14"/>
        <v>10074645</v>
      </c>
      <c r="R160" s="51">
        <f t="shared" ref="R160:R167" si="15">Q160/D160-1</f>
        <v>7.093051993781474E-2</v>
      </c>
    </row>
    <row r="161" spans="1:18" x14ac:dyDescent="0.2">
      <c r="A161" s="5" t="s">
        <v>227</v>
      </c>
      <c r="B161" s="5" t="s">
        <v>225</v>
      </c>
      <c r="C161" s="19" t="s">
        <v>226</v>
      </c>
      <c r="D161" s="10">
        <f>'2015 pax'!Q161</f>
        <v>4786928</v>
      </c>
      <c r="E161" s="8">
        <v>404533</v>
      </c>
      <c r="F161" s="8">
        <v>396301</v>
      </c>
      <c r="G161" s="8">
        <v>452048</v>
      </c>
      <c r="H161" s="8">
        <v>420517</v>
      </c>
      <c r="I161" s="8">
        <v>418586</v>
      </c>
      <c r="J161" s="8">
        <v>391595</v>
      </c>
      <c r="K161" s="8">
        <v>468875</v>
      </c>
      <c r="L161" s="8">
        <v>419647</v>
      </c>
      <c r="M161" s="8">
        <v>424792</v>
      </c>
      <c r="N161" s="8">
        <v>469446</v>
      </c>
      <c r="O161" s="8">
        <v>433472</v>
      </c>
      <c r="P161" s="8">
        <v>491461</v>
      </c>
      <c r="Q161" s="10">
        <f t="shared" si="14"/>
        <v>5191273</v>
      </c>
      <c r="R161" s="51">
        <f t="shared" si="15"/>
        <v>8.4468577760099972E-2</v>
      </c>
    </row>
    <row r="162" spans="1:18" x14ac:dyDescent="0.2">
      <c r="A162" s="5" t="s">
        <v>227</v>
      </c>
      <c r="B162" s="5" t="s">
        <v>234</v>
      </c>
      <c r="C162" s="19" t="s">
        <v>235</v>
      </c>
      <c r="D162" s="10">
        <f>'2015 pax'!Q162</f>
        <v>678989</v>
      </c>
      <c r="E162" s="8">
        <v>60966</v>
      </c>
      <c r="F162" s="8">
        <v>63709</v>
      </c>
      <c r="G162" s="8">
        <v>72081</v>
      </c>
      <c r="H162" s="8">
        <v>67984</v>
      </c>
      <c r="I162" s="8">
        <v>65107</v>
      </c>
      <c r="J162" s="8">
        <v>64371</v>
      </c>
      <c r="K162" s="8">
        <v>72523</v>
      </c>
      <c r="L162" s="8">
        <v>66178</v>
      </c>
      <c r="M162" s="8">
        <v>68312</v>
      </c>
      <c r="N162" s="8">
        <v>70474</v>
      </c>
      <c r="O162" s="8">
        <v>63966</v>
      </c>
      <c r="P162" s="8">
        <v>70766</v>
      </c>
      <c r="Q162" s="10">
        <f t="shared" si="14"/>
        <v>806437</v>
      </c>
      <c r="R162" s="51">
        <f t="shared" si="15"/>
        <v>0.18770259901117692</v>
      </c>
    </row>
    <row r="163" spans="1:18" x14ac:dyDescent="0.2">
      <c r="A163" s="5" t="s">
        <v>227</v>
      </c>
      <c r="B163" s="5" t="s">
        <v>236</v>
      </c>
      <c r="C163" s="19" t="s">
        <v>237</v>
      </c>
      <c r="D163" s="10">
        <f>'2015 pax'!Q163</f>
        <v>698187</v>
      </c>
      <c r="E163" s="8">
        <v>62227</v>
      </c>
      <c r="F163" s="8">
        <v>58538</v>
      </c>
      <c r="G163" s="8">
        <v>67259</v>
      </c>
      <c r="H163" s="8">
        <v>61109</v>
      </c>
      <c r="I163" s="8">
        <v>55630</v>
      </c>
      <c r="J163" s="8">
        <v>49354</v>
      </c>
      <c r="K163" s="8">
        <v>56491</v>
      </c>
      <c r="L163" s="8">
        <v>56066</v>
      </c>
      <c r="M163" s="8">
        <v>62238</v>
      </c>
      <c r="N163" s="8">
        <v>66717</v>
      </c>
      <c r="O163" s="8">
        <v>48279</v>
      </c>
      <c r="P163" s="8">
        <v>83487</v>
      </c>
      <c r="Q163" s="10">
        <f t="shared" si="14"/>
        <v>727395</v>
      </c>
      <c r="R163" s="51">
        <f t="shared" si="15"/>
        <v>4.183406451280236E-2</v>
      </c>
    </row>
    <row r="164" spans="1:18" x14ac:dyDescent="0.2">
      <c r="A164" s="5" t="s">
        <v>227</v>
      </c>
      <c r="B164" s="5" t="s">
        <v>228</v>
      </c>
      <c r="C164" s="19" t="s">
        <v>229</v>
      </c>
      <c r="D164" s="10">
        <f>'2015 pax'!Q164</f>
        <v>19968413</v>
      </c>
      <c r="E164" s="8">
        <v>1654442</v>
      </c>
      <c r="F164" s="8">
        <v>1587526</v>
      </c>
      <c r="G164" s="8">
        <v>1793666</v>
      </c>
      <c r="H164" s="8">
        <v>1709911</v>
      </c>
      <c r="I164" s="8">
        <v>1615067</v>
      </c>
      <c r="J164" s="8">
        <v>1552594</v>
      </c>
      <c r="K164" s="8">
        <v>1791205</v>
      </c>
      <c r="L164" s="8">
        <v>1781954</v>
      </c>
      <c r="M164" s="8">
        <v>1771707</v>
      </c>
      <c r="N164" s="8">
        <v>1867583</v>
      </c>
      <c r="O164" s="8">
        <v>1711071</v>
      </c>
      <c r="P164" s="8">
        <v>1884422</v>
      </c>
      <c r="Q164" s="10">
        <f t="shared" si="14"/>
        <v>20721148</v>
      </c>
      <c r="R164" s="51">
        <f t="shared" si="15"/>
        <v>3.7696285628707749E-2</v>
      </c>
    </row>
    <row r="165" spans="1:18" x14ac:dyDescent="0.2">
      <c r="A165" s="5" t="s">
        <v>227</v>
      </c>
      <c r="B165" s="5" t="s">
        <v>238</v>
      </c>
      <c r="C165" s="19" t="s">
        <v>239</v>
      </c>
      <c r="D165" s="10">
        <f>'2015 pax'!Q165</f>
        <v>161151</v>
      </c>
      <c r="E165" s="8">
        <v>10783</v>
      </c>
      <c r="F165" s="8">
        <v>15308</v>
      </c>
      <c r="G165" s="8">
        <v>15630</v>
      </c>
      <c r="H165" s="8">
        <v>14849</v>
      </c>
      <c r="I165" s="8">
        <v>15398</v>
      </c>
      <c r="J165" s="8">
        <v>15124</v>
      </c>
      <c r="K165" s="8">
        <v>15906</v>
      </c>
      <c r="L165" s="8">
        <v>15074</v>
      </c>
      <c r="M165" s="8">
        <v>17010</v>
      </c>
      <c r="N165" s="8">
        <v>16882</v>
      </c>
      <c r="O165" s="8">
        <v>16436</v>
      </c>
      <c r="P165" s="8">
        <v>11199</v>
      </c>
      <c r="Q165" s="10">
        <f t="shared" si="14"/>
        <v>179599</v>
      </c>
      <c r="R165" s="51">
        <f t="shared" si="15"/>
        <v>0.11447648478755945</v>
      </c>
    </row>
    <row r="166" spans="1:18" x14ac:dyDescent="0.2">
      <c r="A166" s="5" t="s">
        <v>227</v>
      </c>
      <c r="B166" s="5" t="s">
        <v>240</v>
      </c>
      <c r="C166" s="19" t="s">
        <v>241</v>
      </c>
      <c r="D166" s="10">
        <f>'2015 pax'!Q166</f>
        <v>1584966</v>
      </c>
      <c r="E166" s="8">
        <v>121926</v>
      </c>
      <c r="F166" s="8">
        <v>128237</v>
      </c>
      <c r="G166" s="8">
        <v>142132</v>
      </c>
      <c r="H166" s="8">
        <v>136322</v>
      </c>
      <c r="I166" s="8">
        <v>121414</v>
      </c>
      <c r="J166" s="8">
        <v>117556</v>
      </c>
      <c r="K166" s="8">
        <v>133300</v>
      </c>
      <c r="L166" s="8">
        <v>129474</v>
      </c>
      <c r="M166" s="8">
        <v>132478</v>
      </c>
      <c r="N166" s="8">
        <v>143301</v>
      </c>
      <c r="O166" s="8">
        <v>134091</v>
      </c>
      <c r="P166" s="8">
        <v>142551</v>
      </c>
      <c r="Q166" s="10">
        <f t="shared" si="14"/>
        <v>1582782</v>
      </c>
      <c r="R166" s="51">
        <f t="shared" si="15"/>
        <v>-1.377947539568658E-3</v>
      </c>
    </row>
    <row r="167" spans="1:18" x14ac:dyDescent="0.2">
      <c r="A167" s="21" t="s">
        <v>242</v>
      </c>
      <c r="B167" s="21"/>
      <c r="C167" s="22"/>
      <c r="D167" s="10">
        <f>'2015 pax'!Q167</f>
        <v>37673038</v>
      </c>
      <c r="E167" s="23">
        <f t="shared" ref="E167:P167" si="16">SUM(E159:E166)</f>
        <v>3183022</v>
      </c>
      <c r="F167" s="23">
        <f t="shared" si="16"/>
        <v>3133721</v>
      </c>
      <c r="G167" s="23">
        <f t="shared" si="16"/>
        <v>3519859</v>
      </c>
      <c r="H167" s="23">
        <f t="shared" si="16"/>
        <v>3261574</v>
      </c>
      <c r="I167" s="23">
        <f t="shared" si="16"/>
        <v>3063518</v>
      </c>
      <c r="J167" s="23">
        <f t="shared" si="16"/>
        <v>2917681</v>
      </c>
      <c r="K167" s="23">
        <f t="shared" si="16"/>
        <v>3355671</v>
      </c>
      <c r="L167" s="23">
        <f t="shared" si="16"/>
        <v>3280047</v>
      </c>
      <c r="M167" s="23">
        <f t="shared" si="16"/>
        <v>3343754</v>
      </c>
      <c r="N167" s="23">
        <f t="shared" si="16"/>
        <v>3586918</v>
      </c>
      <c r="O167" s="23">
        <f t="shared" si="16"/>
        <v>3338275</v>
      </c>
      <c r="P167" s="23">
        <f t="shared" si="16"/>
        <v>3695519</v>
      </c>
      <c r="Q167" s="16">
        <f>SUM(E167:P167)</f>
        <v>39679559</v>
      </c>
      <c r="R167" s="51">
        <f t="shared" si="15"/>
        <v>5.3261459827051993E-2</v>
      </c>
    </row>
    <row r="168" spans="1:18" x14ac:dyDescent="0.2">
      <c r="A168" s="27" t="s">
        <v>261</v>
      </c>
      <c r="B168" s="27" t="s">
        <v>264</v>
      </c>
      <c r="C168" s="28" t="s">
        <v>265</v>
      </c>
      <c r="D168" s="10">
        <f>'2015 pax'!Q168</f>
        <v>12382150</v>
      </c>
      <c r="E168" s="8">
        <v>1250464</v>
      </c>
      <c r="F168" s="8">
        <v>1189208</v>
      </c>
      <c r="G168" s="8">
        <v>1146811</v>
      </c>
      <c r="H168" s="8">
        <v>1204992</v>
      </c>
      <c r="I168" s="8">
        <v>1209052</v>
      </c>
      <c r="J168" s="8">
        <v>1238300</v>
      </c>
      <c r="K168" s="8">
        <v>1295638</v>
      </c>
      <c r="L168" s="8">
        <v>1331588</v>
      </c>
      <c r="M168" s="8">
        <v>1220000</v>
      </c>
      <c r="N168" s="8">
        <v>1299939</v>
      </c>
      <c r="O168" s="8">
        <v>1235266</v>
      </c>
      <c r="P168" s="8">
        <v>1279557</v>
      </c>
      <c r="Q168" s="10">
        <f t="shared" si="14"/>
        <v>14900815</v>
      </c>
      <c r="R168" s="51">
        <f>Q168/D168-1</f>
        <v>0.20341095851689728</v>
      </c>
    </row>
    <row r="169" spans="1:18" x14ac:dyDescent="0.2">
      <c r="A169" s="27" t="s">
        <v>261</v>
      </c>
      <c r="B169" s="27" t="s">
        <v>273</v>
      </c>
      <c r="C169" s="28" t="s">
        <v>274</v>
      </c>
      <c r="D169" s="10">
        <f>'2015 pax'!Q169</f>
        <v>2118492</v>
      </c>
      <c r="E169" s="8">
        <v>206924</v>
      </c>
      <c r="F169" s="8">
        <v>189776</v>
      </c>
      <c r="G169" s="8">
        <v>197388</v>
      </c>
      <c r="H169" s="8">
        <v>229878</v>
      </c>
      <c r="I169" s="8">
        <v>241376</v>
      </c>
      <c r="J169" s="8">
        <v>238487</v>
      </c>
      <c r="K169" s="8">
        <v>268971</v>
      </c>
      <c r="L169" s="8">
        <v>277713</v>
      </c>
      <c r="M169" s="8">
        <v>238665</v>
      </c>
      <c r="N169" s="8">
        <v>256830</v>
      </c>
      <c r="O169" s="8">
        <v>196332</v>
      </c>
      <c r="P169" s="8">
        <v>190415</v>
      </c>
      <c r="Q169" s="10">
        <f t="shared" si="14"/>
        <v>2732755</v>
      </c>
      <c r="R169" s="51">
        <f t="shared" ref="R169:R180" si="17">Q169/D169-1</f>
        <v>0.28995294766277135</v>
      </c>
    </row>
    <row r="170" spans="1:18" x14ac:dyDescent="0.2">
      <c r="A170" s="27" t="s">
        <v>261</v>
      </c>
      <c r="B170" s="27" t="s">
        <v>268</v>
      </c>
      <c r="C170" s="28" t="s">
        <v>269</v>
      </c>
      <c r="D170" s="10">
        <f>'2015 pax'!Q170</f>
        <v>2027626</v>
      </c>
      <c r="E170" s="8">
        <v>172968</v>
      </c>
      <c r="F170" s="8">
        <v>169868</v>
      </c>
      <c r="G170" s="8">
        <v>160406</v>
      </c>
      <c r="H170" s="8">
        <v>187645</v>
      </c>
      <c r="I170" s="8">
        <v>200189</v>
      </c>
      <c r="J170" s="8">
        <v>212545</v>
      </c>
      <c r="K170" s="8">
        <v>241112</v>
      </c>
      <c r="L170" s="8">
        <v>249940</v>
      </c>
      <c r="M170" s="8">
        <v>233187</v>
      </c>
      <c r="N170" s="8">
        <v>253075</v>
      </c>
      <c r="O170" s="8">
        <v>221293</v>
      </c>
      <c r="P170" s="8">
        <v>230904</v>
      </c>
      <c r="Q170" s="10">
        <f t="shared" si="14"/>
        <v>2533132</v>
      </c>
      <c r="R170" s="51">
        <f t="shared" si="17"/>
        <v>0.24930929076664032</v>
      </c>
    </row>
    <row r="171" spans="1:18" x14ac:dyDescent="0.2">
      <c r="A171" s="27" t="s">
        <v>261</v>
      </c>
      <c r="B171" s="27" t="s">
        <v>283</v>
      </c>
      <c r="C171" s="28" t="s">
        <v>284</v>
      </c>
      <c r="D171" s="10">
        <f>'2015 pax'!Q171</f>
        <v>205438</v>
      </c>
      <c r="E171" s="8">
        <v>16927</v>
      </c>
      <c r="F171" s="8">
        <v>18842</v>
      </c>
      <c r="G171" s="8">
        <v>17487</v>
      </c>
      <c r="H171" s="8">
        <v>20197</v>
      </c>
      <c r="I171" s="8">
        <v>20314</v>
      </c>
      <c r="J171" s="8">
        <v>18978</v>
      </c>
      <c r="K171" s="8">
        <v>20248</v>
      </c>
      <c r="L171" s="8">
        <v>21782</v>
      </c>
      <c r="M171" s="8">
        <v>19102</v>
      </c>
      <c r="N171" s="8">
        <v>21937</v>
      </c>
      <c r="O171" s="8">
        <v>19452</v>
      </c>
      <c r="P171" s="8">
        <v>16866</v>
      </c>
      <c r="Q171" s="10">
        <f t="shared" si="14"/>
        <v>232132</v>
      </c>
      <c r="R171" s="51">
        <f t="shared" si="17"/>
        <v>0.12993701262668056</v>
      </c>
    </row>
    <row r="172" spans="1:18" x14ac:dyDescent="0.2">
      <c r="A172" s="27" t="s">
        <v>261</v>
      </c>
      <c r="B172" s="27" t="s">
        <v>272</v>
      </c>
      <c r="C172" s="28" t="s">
        <v>271</v>
      </c>
      <c r="D172" s="10">
        <f>'2015 pax'!Q172</f>
        <v>1604905</v>
      </c>
      <c r="E172" s="8">
        <v>115872</v>
      </c>
      <c r="F172" s="8">
        <v>122165</v>
      </c>
      <c r="G172" s="8">
        <v>121600</v>
      </c>
      <c r="H172" s="8">
        <v>134975</v>
      </c>
      <c r="I172" s="8">
        <v>140865</v>
      </c>
      <c r="J172" s="8">
        <v>139966</v>
      </c>
      <c r="K172" s="8">
        <v>143492</v>
      </c>
      <c r="L172" s="8">
        <v>145805</v>
      </c>
      <c r="M172" s="8">
        <v>136811</v>
      </c>
      <c r="N172" s="8">
        <v>145925</v>
      </c>
      <c r="O172" s="8">
        <v>134805</v>
      </c>
      <c r="P172" s="8">
        <v>131494</v>
      </c>
      <c r="Q172" s="10">
        <f t="shared" si="14"/>
        <v>1613775</v>
      </c>
      <c r="R172" s="51">
        <f t="shared" si="17"/>
        <v>5.5268068826503924E-3</v>
      </c>
    </row>
    <row r="173" spans="1:18" x14ac:dyDescent="0.2">
      <c r="A173" s="27" t="s">
        <v>261</v>
      </c>
      <c r="B173" s="27" t="s">
        <v>267</v>
      </c>
      <c r="C173" s="28" t="s">
        <v>266</v>
      </c>
      <c r="D173" s="10">
        <f>'2015 pax'!Q173</f>
        <v>26237562</v>
      </c>
      <c r="E173" s="8">
        <v>2089838</v>
      </c>
      <c r="F173" s="8">
        <v>2183531</v>
      </c>
      <c r="G173" s="8">
        <v>2208269</v>
      </c>
      <c r="H173" s="8">
        <v>2600734</v>
      </c>
      <c r="I173" s="8">
        <v>2645803</v>
      </c>
      <c r="J173" s="8">
        <v>2620979</v>
      </c>
      <c r="K173" s="8">
        <v>2758037</v>
      </c>
      <c r="L173" s="8">
        <v>2850798</v>
      </c>
      <c r="M173" s="8">
        <v>2504125</v>
      </c>
      <c r="N173" s="8">
        <v>2721953</v>
      </c>
      <c r="O173" s="8">
        <v>2321183</v>
      </c>
      <c r="P173" s="8">
        <v>2202114</v>
      </c>
      <c r="Q173" s="10">
        <f t="shared" si="14"/>
        <v>29707364</v>
      </c>
      <c r="R173" s="51">
        <f t="shared" si="17"/>
        <v>0.13224559507472522</v>
      </c>
    </row>
    <row r="174" spans="1:18" x14ac:dyDescent="0.2">
      <c r="A174" s="27" t="s">
        <v>261</v>
      </c>
      <c r="B174" s="27" t="s">
        <v>285</v>
      </c>
      <c r="C174" s="28" t="s">
        <v>286</v>
      </c>
      <c r="D174" s="10">
        <f>'2015 pax'!Q174</f>
        <v>311922</v>
      </c>
      <c r="E174" s="8">
        <v>28260</v>
      </c>
      <c r="F174" s="8">
        <v>19034</v>
      </c>
      <c r="G174" s="8">
        <v>21170</v>
      </c>
      <c r="H174" s="8">
        <v>30069</v>
      </c>
      <c r="I174" s="8">
        <v>31456</v>
      </c>
      <c r="J174" s="8">
        <v>28017</v>
      </c>
      <c r="K174" s="8">
        <v>31984</v>
      </c>
      <c r="L174" s="8">
        <v>35533</v>
      </c>
      <c r="M174" s="8">
        <v>27018</v>
      </c>
      <c r="N174" s="8">
        <v>24199</v>
      </c>
      <c r="O174" s="8">
        <v>22691</v>
      </c>
      <c r="P174" s="8">
        <v>22244</v>
      </c>
      <c r="Q174" s="10">
        <f t="shared" si="14"/>
        <v>321675</v>
      </c>
      <c r="R174" s="51">
        <f t="shared" si="17"/>
        <v>3.126743224267603E-2</v>
      </c>
    </row>
    <row r="175" spans="1:18" x14ac:dyDescent="0.2">
      <c r="A175" s="27" t="s">
        <v>261</v>
      </c>
      <c r="B175" s="27" t="s">
        <v>279</v>
      </c>
      <c r="C175" s="28" t="s">
        <v>280</v>
      </c>
      <c r="D175" s="10">
        <f>'2015 pax'!Q175</f>
        <v>136512</v>
      </c>
      <c r="E175" s="8">
        <v>11213</v>
      </c>
      <c r="F175" s="8">
        <v>12296</v>
      </c>
      <c r="G175" s="8">
        <v>10329</v>
      </c>
      <c r="H175" s="8">
        <v>12217</v>
      </c>
      <c r="I175" s="8">
        <v>13697</v>
      </c>
      <c r="J175" s="8">
        <v>12070</v>
      </c>
      <c r="K175" s="8">
        <v>12537</v>
      </c>
      <c r="L175" s="8">
        <v>13148</v>
      </c>
      <c r="M175" s="8">
        <v>14379</v>
      </c>
      <c r="N175" s="8">
        <v>13426</v>
      </c>
      <c r="O175" s="8">
        <v>12641</v>
      </c>
      <c r="P175" s="8">
        <v>12775</v>
      </c>
      <c r="Q175" s="10">
        <f t="shared" si="14"/>
        <v>150728</v>
      </c>
      <c r="R175" s="51">
        <f t="shared" si="17"/>
        <v>0.10413736521331463</v>
      </c>
    </row>
    <row r="176" spans="1:18" x14ac:dyDescent="0.2">
      <c r="A176" s="27" t="s">
        <v>261</v>
      </c>
      <c r="B176" s="27" t="s">
        <v>262</v>
      </c>
      <c r="C176" s="28" t="s">
        <v>263</v>
      </c>
      <c r="D176" s="10">
        <f>'2015 pax'!Q176</f>
        <v>23163778</v>
      </c>
      <c r="E176" s="8">
        <v>1801377</v>
      </c>
      <c r="F176" s="8">
        <v>1864354</v>
      </c>
      <c r="G176" s="8">
        <v>1862104</v>
      </c>
      <c r="H176" s="8">
        <v>2152960</v>
      </c>
      <c r="I176" s="8">
        <v>2188622</v>
      </c>
      <c r="J176" s="8">
        <v>2173802</v>
      </c>
      <c r="K176" s="8">
        <v>2233289</v>
      </c>
      <c r="L176" s="8">
        <v>2335312</v>
      </c>
      <c r="M176" s="8">
        <v>2148861</v>
      </c>
      <c r="N176" s="8">
        <v>2309132</v>
      </c>
      <c r="O176" s="8">
        <v>2028765</v>
      </c>
      <c r="P176" s="8">
        <v>1944510</v>
      </c>
      <c r="Q176" s="10">
        <f t="shared" si="14"/>
        <v>25043088</v>
      </c>
      <c r="R176" s="51">
        <f t="shared" si="17"/>
        <v>8.113141129223389E-2</v>
      </c>
    </row>
    <row r="177" spans="1:18" x14ac:dyDescent="0.2">
      <c r="A177" s="27" t="s">
        <v>261</v>
      </c>
      <c r="B177" s="27" t="s">
        <v>287</v>
      </c>
      <c r="C177" s="28" t="s">
        <v>288</v>
      </c>
      <c r="D177" s="10">
        <f>'2015 pax'!Q177</f>
        <v>49281210</v>
      </c>
      <c r="E177" s="8">
        <v>4935831</v>
      </c>
      <c r="F177" s="8">
        <v>4658397</v>
      </c>
      <c r="G177" s="8">
        <v>4372300</v>
      </c>
      <c r="H177" s="8">
        <v>4491280</v>
      </c>
      <c r="I177" s="8">
        <v>4472014</v>
      </c>
      <c r="J177" s="8">
        <v>4700065</v>
      </c>
      <c r="K177" s="8">
        <v>5283736</v>
      </c>
      <c r="L177" s="8">
        <v>5485808</v>
      </c>
      <c r="M177" s="8">
        <v>4731383</v>
      </c>
      <c r="N177" s="8">
        <v>4971608</v>
      </c>
      <c r="O177" s="8">
        <v>4635489</v>
      </c>
      <c r="P177" s="8">
        <v>5027486</v>
      </c>
      <c r="Q177" s="10">
        <f t="shared" si="14"/>
        <v>57765397</v>
      </c>
      <c r="R177" s="51">
        <f t="shared" si="17"/>
        <v>0.17215865844203093</v>
      </c>
    </row>
    <row r="178" spans="1:18" x14ac:dyDescent="0.2">
      <c r="A178" s="27" t="s">
        <v>261</v>
      </c>
      <c r="B178" s="27" t="s">
        <v>277</v>
      </c>
      <c r="C178" s="28" t="s">
        <v>278</v>
      </c>
      <c r="D178" s="10">
        <f>'2015 pax'!Q178</f>
        <v>561411</v>
      </c>
      <c r="E178" s="8">
        <v>43733</v>
      </c>
      <c r="F178" s="8">
        <v>41055</v>
      </c>
      <c r="G178" s="8">
        <v>39986</v>
      </c>
      <c r="H178" s="8">
        <v>43174</v>
      </c>
      <c r="I178" s="8">
        <v>45135</v>
      </c>
      <c r="J178" s="8">
        <v>45071</v>
      </c>
      <c r="K178" s="8">
        <v>40583</v>
      </c>
      <c r="L178" s="8">
        <v>44352</v>
      </c>
      <c r="M178" s="8">
        <v>51100</v>
      </c>
      <c r="N178" s="8">
        <v>51700</v>
      </c>
      <c r="O178" s="8">
        <v>51861</v>
      </c>
      <c r="P178" s="8">
        <v>47571</v>
      </c>
      <c r="Q178" s="10">
        <f t="shared" si="14"/>
        <v>545321</v>
      </c>
      <c r="R178" s="51">
        <f t="shared" si="17"/>
        <v>-2.8659930069058093E-2</v>
      </c>
    </row>
    <row r="179" spans="1:18" x14ac:dyDescent="0.2">
      <c r="A179" s="27" t="s">
        <v>261</v>
      </c>
      <c r="B179" s="27" t="s">
        <v>281</v>
      </c>
      <c r="C179" s="28" t="s">
        <v>282</v>
      </c>
      <c r="D179" s="10">
        <f>'2015 pax'!Q179</f>
        <v>126325</v>
      </c>
      <c r="E179" s="8">
        <v>0</v>
      </c>
      <c r="F179" s="8">
        <v>0</v>
      </c>
      <c r="G179" s="8">
        <v>0</v>
      </c>
      <c r="H179" s="8">
        <v>482</v>
      </c>
      <c r="I179" s="8">
        <v>3871</v>
      </c>
      <c r="J179" s="8">
        <v>6153</v>
      </c>
      <c r="K179" s="8">
        <v>28245</v>
      </c>
      <c r="L179" s="8">
        <v>28042</v>
      </c>
      <c r="M179" s="8">
        <v>13846</v>
      </c>
      <c r="N179" s="8">
        <v>4975</v>
      </c>
      <c r="O179" s="8">
        <v>2627</v>
      </c>
      <c r="P179" s="8">
        <v>463</v>
      </c>
      <c r="Q179" s="10">
        <f t="shared" si="14"/>
        <v>88704</v>
      </c>
      <c r="R179" s="51">
        <f t="shared" si="17"/>
        <v>-0.29781120126657434</v>
      </c>
    </row>
    <row r="180" spans="1:18" x14ac:dyDescent="0.2">
      <c r="A180" s="27" t="s">
        <v>261</v>
      </c>
      <c r="B180" s="27" t="s">
        <v>275</v>
      </c>
      <c r="C180" s="28" t="s">
        <v>276</v>
      </c>
      <c r="D180" s="10">
        <f>'2015 pax'!Q180</f>
        <v>413564</v>
      </c>
      <c r="E180" s="8">
        <v>32285</v>
      </c>
      <c r="F180" s="8">
        <v>38352</v>
      </c>
      <c r="G180" s="8">
        <v>36483</v>
      </c>
      <c r="H180" s="8">
        <v>38717</v>
      </c>
      <c r="I180" s="8">
        <v>43541</v>
      </c>
      <c r="J180" s="8">
        <v>42237</v>
      </c>
      <c r="K180" s="8">
        <v>40145</v>
      </c>
      <c r="L180" s="8">
        <v>44164</v>
      </c>
      <c r="M180" s="8">
        <v>43889</v>
      </c>
      <c r="N180" s="8">
        <v>46185</v>
      </c>
      <c r="O180" s="8">
        <v>49690</v>
      </c>
      <c r="P180" s="8">
        <v>47683</v>
      </c>
      <c r="Q180" s="10">
        <f t="shared" si="14"/>
        <v>503371</v>
      </c>
      <c r="R180" s="51">
        <f t="shared" si="17"/>
        <v>0.21715381416177415</v>
      </c>
    </row>
    <row r="181" spans="1:18" x14ac:dyDescent="0.2">
      <c r="A181" s="21" t="s">
        <v>270</v>
      </c>
      <c r="B181" s="21"/>
      <c r="C181" s="22"/>
      <c r="D181" s="10">
        <f>'2015 pax'!Q181</f>
        <v>118570895</v>
      </c>
      <c r="E181" s="23">
        <f t="shared" ref="E181:P181" si="18">SUM(E168:E180)</f>
        <v>10705692</v>
      </c>
      <c r="F181" s="23">
        <f t="shared" si="18"/>
        <v>10506878</v>
      </c>
      <c r="G181" s="23">
        <f t="shared" si="18"/>
        <v>10194333</v>
      </c>
      <c r="H181" s="23">
        <f t="shared" si="18"/>
        <v>11147320</v>
      </c>
      <c r="I181" s="23">
        <f t="shared" si="18"/>
        <v>11255935</v>
      </c>
      <c r="J181" s="23">
        <f t="shared" si="18"/>
        <v>11476670</v>
      </c>
      <c r="K181" s="23">
        <f t="shared" si="18"/>
        <v>12398017</v>
      </c>
      <c r="L181" s="23">
        <f t="shared" si="18"/>
        <v>12863985</v>
      </c>
      <c r="M181" s="23">
        <f t="shared" si="18"/>
        <v>11382366</v>
      </c>
      <c r="N181" s="23">
        <f t="shared" si="18"/>
        <v>12120884</v>
      </c>
      <c r="O181" s="23">
        <f t="shared" si="18"/>
        <v>10932095</v>
      </c>
      <c r="P181" s="23">
        <f t="shared" si="18"/>
        <v>11154082</v>
      </c>
      <c r="Q181" s="16">
        <f>SUM(E181:P181)</f>
        <v>136138257</v>
      </c>
      <c r="R181" s="51">
        <f>Q181/D181-1</f>
        <v>0.14815914141493147</v>
      </c>
    </row>
    <row r="182" spans="1:18" x14ac:dyDescent="0.2">
      <c r="A182" s="27" t="str">
        <f>'2014 pax'!A182</f>
        <v>Taiwan</v>
      </c>
      <c r="B182" s="27" t="str">
        <f>'2014 pax'!B182</f>
        <v>Hualien</v>
      </c>
      <c r="C182" s="28" t="s">
        <v>343</v>
      </c>
      <c r="D182" s="10">
        <f>'2015 pax'!Q182</f>
        <v>119232</v>
      </c>
      <c r="E182" s="48">
        <v>12384</v>
      </c>
      <c r="F182" s="48">
        <v>16637</v>
      </c>
      <c r="G182" s="48">
        <v>14166</v>
      </c>
      <c r="H182" s="48">
        <v>15974</v>
      </c>
      <c r="I182" s="49">
        <v>15767</v>
      </c>
      <c r="J182" s="48">
        <v>16262</v>
      </c>
      <c r="K182" s="48">
        <v>19160</v>
      </c>
      <c r="L182" s="48">
        <v>18630</v>
      </c>
      <c r="M182" s="48">
        <v>12524</v>
      </c>
      <c r="N182" s="48">
        <v>14981</v>
      </c>
      <c r="O182" s="29">
        <v>12972</v>
      </c>
      <c r="P182" s="29">
        <v>14890</v>
      </c>
      <c r="Q182" s="10">
        <f t="shared" si="14"/>
        <v>184347</v>
      </c>
      <c r="R182" s="51">
        <f t="shared" ref="R182:R191" si="19">Q182/D182-1</f>
        <v>0.54612016908212557</v>
      </c>
    </row>
    <row r="183" spans="1:18" s="36" customFormat="1" x14ac:dyDescent="0.2">
      <c r="A183" s="27" t="str">
        <f>'2014 pax'!A183</f>
        <v>Taiwan</v>
      </c>
      <c r="B183" s="27" t="str">
        <f>'2014 pax'!B183</f>
        <v>Kaohsiung</v>
      </c>
      <c r="C183" s="28" t="s">
        <v>312</v>
      </c>
      <c r="D183" s="10">
        <f>'2015 pax'!Q183</f>
        <v>6001487</v>
      </c>
      <c r="E183" s="8">
        <v>505515</v>
      </c>
      <c r="F183" s="8">
        <v>555227</v>
      </c>
      <c r="G183" s="8">
        <v>537058</v>
      </c>
      <c r="H183" s="8">
        <v>533905</v>
      </c>
      <c r="I183" s="8">
        <v>546864</v>
      </c>
      <c r="J183" s="8">
        <v>577496</v>
      </c>
      <c r="K183" s="8">
        <v>613340</v>
      </c>
      <c r="L183" s="8">
        <v>569305</v>
      </c>
      <c r="M183" s="8">
        <v>481380</v>
      </c>
      <c r="N183" s="8">
        <v>507474</v>
      </c>
      <c r="O183" s="8">
        <v>476585</v>
      </c>
      <c r="P183" s="8">
        <v>492533</v>
      </c>
      <c r="Q183" s="10">
        <f t="shared" si="14"/>
        <v>6396682</v>
      </c>
      <c r="R183" s="51">
        <f t="shared" si="19"/>
        <v>6.5849513628872369E-2</v>
      </c>
    </row>
    <row r="184" spans="1:18" s="36" customFormat="1" x14ac:dyDescent="0.2">
      <c r="A184" s="27" t="str">
        <f>'2014 pax'!A184</f>
        <v>Taiwan</v>
      </c>
      <c r="B184" s="27" t="str">
        <f>'2014 pax'!B184</f>
        <v>Kinmen</v>
      </c>
      <c r="C184" s="28" t="s">
        <v>353</v>
      </c>
      <c r="D184" s="10">
        <f>'2015 pax'!Q184</f>
        <v>2185975</v>
      </c>
      <c r="E184" s="48">
        <v>169415</v>
      </c>
      <c r="F184" s="48">
        <v>200313</v>
      </c>
      <c r="G184" s="48">
        <v>169235</v>
      </c>
      <c r="H184" s="48">
        <v>197806</v>
      </c>
      <c r="I184" s="49">
        <v>203888</v>
      </c>
      <c r="J184" s="48">
        <v>211427</v>
      </c>
      <c r="K184" s="48">
        <v>236545</v>
      </c>
      <c r="L184" s="48">
        <v>205059</v>
      </c>
      <c r="M184" s="48">
        <v>177399</v>
      </c>
      <c r="N184" s="48">
        <v>205970</v>
      </c>
      <c r="O184" s="8">
        <v>184572</v>
      </c>
      <c r="P184" s="8">
        <v>178081</v>
      </c>
      <c r="Q184" s="10">
        <f t="shared" si="14"/>
        <v>2339710</v>
      </c>
      <c r="R184" s="51">
        <f t="shared" si="19"/>
        <v>7.0327885726048978E-2</v>
      </c>
    </row>
    <row r="185" spans="1:18" s="36" customFormat="1" x14ac:dyDescent="0.2">
      <c r="A185" s="27" t="str">
        <f>'2014 pax'!A185</f>
        <v>Taiwan</v>
      </c>
      <c r="B185" s="27" t="str">
        <f>'2014 pax'!B185</f>
        <v>Makung</v>
      </c>
      <c r="C185" s="28" t="s">
        <v>347</v>
      </c>
      <c r="D185" s="10">
        <f>'2015 pax'!Q185</f>
        <v>2077659</v>
      </c>
      <c r="E185" s="48">
        <v>121263</v>
      </c>
      <c r="F185" s="48">
        <v>161110</v>
      </c>
      <c r="G185" s="48">
        <v>136266</v>
      </c>
      <c r="H185" s="48">
        <v>212936</v>
      </c>
      <c r="I185" s="49">
        <v>271716</v>
      </c>
      <c r="J185" s="48">
        <v>277010</v>
      </c>
      <c r="K185" s="48">
        <v>287837</v>
      </c>
      <c r="L185" s="48">
        <v>230295</v>
      </c>
      <c r="M185" s="48">
        <v>190969</v>
      </c>
      <c r="N185" s="48">
        <v>169127</v>
      </c>
      <c r="O185" s="8">
        <v>140769</v>
      </c>
      <c r="P185" s="8">
        <v>120951</v>
      </c>
      <c r="Q185" s="10">
        <f t="shared" si="14"/>
        <v>2320249</v>
      </c>
      <c r="R185" s="51">
        <f t="shared" si="19"/>
        <v>0.11676122020023505</v>
      </c>
    </row>
    <row r="186" spans="1:18" s="36" customFormat="1" x14ac:dyDescent="0.2">
      <c r="A186" s="27" t="str">
        <f>'2014 pax'!A186</f>
        <v>Taiwan</v>
      </c>
      <c r="B186" s="27" t="str">
        <f>'2014 pax'!B186</f>
        <v>Nangan</v>
      </c>
      <c r="C186" s="28" t="s">
        <v>354</v>
      </c>
      <c r="D186" s="10">
        <f>'2015 pax'!Q186</f>
        <v>223576</v>
      </c>
      <c r="E186" s="48">
        <v>13906</v>
      </c>
      <c r="F186" s="48">
        <v>16285</v>
      </c>
      <c r="G186" s="48">
        <v>13911</v>
      </c>
      <c r="H186" s="48">
        <v>15014</v>
      </c>
      <c r="I186" s="49">
        <v>22005</v>
      </c>
      <c r="J186" s="48">
        <v>28328</v>
      </c>
      <c r="K186" s="48">
        <v>35487</v>
      </c>
      <c r="L186" s="48">
        <v>30981</v>
      </c>
      <c r="M186" s="48">
        <v>24756</v>
      </c>
      <c r="N186" s="48">
        <v>24395</v>
      </c>
      <c r="O186" s="8">
        <v>18954</v>
      </c>
      <c r="P186" s="8">
        <v>15267</v>
      </c>
      <c r="Q186" s="10">
        <f t="shared" si="14"/>
        <v>259289</v>
      </c>
      <c r="R186" s="51">
        <f t="shared" si="19"/>
        <v>0.15973539199198483</v>
      </c>
    </row>
    <row r="187" spans="1:18" s="36" customFormat="1" x14ac:dyDescent="0.2">
      <c r="A187" s="27" t="str">
        <f>'2014 pax'!A187</f>
        <v>Taiwan</v>
      </c>
      <c r="B187" s="27" t="str">
        <f>'2014 pax'!B187</f>
        <v>Taichung</v>
      </c>
      <c r="C187" s="28" t="s">
        <v>349</v>
      </c>
      <c r="D187" s="10">
        <f>'2015 pax'!Q187</f>
        <v>2343315</v>
      </c>
      <c r="E187" s="48">
        <v>171288</v>
      </c>
      <c r="F187" s="48">
        <v>192668</v>
      </c>
      <c r="G187" s="48">
        <v>172797</v>
      </c>
      <c r="H187" s="48">
        <v>199888</v>
      </c>
      <c r="I187" s="49">
        <v>225410</v>
      </c>
      <c r="J187" s="48">
        <v>229373</v>
      </c>
      <c r="K187" s="48">
        <v>249844</v>
      </c>
      <c r="L187" s="48">
        <v>221844</v>
      </c>
      <c r="M187" s="48">
        <v>193344</v>
      </c>
      <c r="N187" s="48">
        <v>190307</v>
      </c>
      <c r="O187" s="8">
        <v>165293</v>
      </c>
      <c r="P187" s="8">
        <v>168060</v>
      </c>
      <c r="Q187" s="10">
        <f t="shared" si="14"/>
        <v>2380116</v>
      </c>
      <c r="R187" s="51">
        <f t="shared" si="19"/>
        <v>1.5704674787640593E-2</v>
      </c>
    </row>
    <row r="188" spans="1:18" s="36" customFormat="1" x14ac:dyDescent="0.2">
      <c r="A188" s="27" t="str">
        <f>'2014 pax'!A188</f>
        <v>Taiwan</v>
      </c>
      <c r="B188" s="27" t="str">
        <f>'2014 pax'!B188</f>
        <v>Tainan</v>
      </c>
      <c r="C188" s="28" t="s">
        <v>351</v>
      </c>
      <c r="D188" s="10">
        <f>'2015 pax'!Q188</f>
        <v>320746</v>
      </c>
      <c r="E188" s="48">
        <v>25858</v>
      </c>
      <c r="F188" s="48">
        <v>29858</v>
      </c>
      <c r="G188" s="48">
        <v>24059</v>
      </c>
      <c r="H188" s="48">
        <v>27913</v>
      </c>
      <c r="I188" s="49">
        <v>28469</v>
      </c>
      <c r="J188" s="49">
        <v>33241</v>
      </c>
      <c r="K188" s="48">
        <v>37829</v>
      </c>
      <c r="L188" s="48">
        <v>35135</v>
      </c>
      <c r="M188" s="48">
        <v>31023</v>
      </c>
      <c r="N188" s="48">
        <v>32666</v>
      </c>
      <c r="O188" s="8">
        <v>29540</v>
      </c>
      <c r="P188" s="8">
        <v>31533</v>
      </c>
      <c r="Q188" s="10">
        <f t="shared" si="14"/>
        <v>367124</v>
      </c>
      <c r="R188" s="51">
        <f t="shared" si="19"/>
        <v>0.1445941648531861</v>
      </c>
    </row>
    <row r="189" spans="1:18" s="36" customFormat="1" x14ac:dyDescent="0.2">
      <c r="A189" s="27" t="str">
        <f>'2014 pax'!A189</f>
        <v>Taiwan</v>
      </c>
      <c r="B189" s="27" t="str">
        <f>'2014 pax'!B189</f>
        <v>Taipei Songshan</v>
      </c>
      <c r="C189" s="28" t="s">
        <v>341</v>
      </c>
      <c r="D189" s="10">
        <f>'2015 pax'!Q189</f>
        <v>5861902</v>
      </c>
      <c r="E189" s="50">
        <v>463792</v>
      </c>
      <c r="F189" s="50">
        <v>476680</v>
      </c>
      <c r="G189" s="50">
        <v>474140</v>
      </c>
      <c r="H189" s="50">
        <v>523027</v>
      </c>
      <c r="I189" s="49">
        <v>559635</v>
      </c>
      <c r="J189" s="48">
        <v>575436</v>
      </c>
      <c r="K189" s="48">
        <v>610579</v>
      </c>
      <c r="L189" s="48">
        <v>559019</v>
      </c>
      <c r="M189" s="48">
        <v>477851</v>
      </c>
      <c r="N189" s="48">
        <v>509211</v>
      </c>
      <c r="O189" s="8">
        <v>468658</v>
      </c>
      <c r="P189" s="8">
        <v>445417</v>
      </c>
      <c r="Q189" s="10">
        <f t="shared" si="14"/>
        <v>6143445</v>
      </c>
      <c r="R189" s="51">
        <f t="shared" si="19"/>
        <v>4.8029291516644257E-2</v>
      </c>
    </row>
    <row r="190" spans="1:18" s="36" customFormat="1" x14ac:dyDescent="0.2">
      <c r="A190" s="27" t="str">
        <f>'2014 pax'!A190</f>
        <v>Taiwan</v>
      </c>
      <c r="B190" s="27" t="str">
        <f>'2014 pax'!B190</f>
        <v>Taipei Taoyuan</v>
      </c>
      <c r="C190" s="28" t="s">
        <v>339</v>
      </c>
      <c r="D190" s="10">
        <f>'2015 pax'!Q190</f>
        <v>38473333</v>
      </c>
      <c r="E190" s="8">
        <v>3359027</v>
      </c>
      <c r="F190" s="8">
        <v>3523930</v>
      </c>
      <c r="G190" s="8">
        <v>3527623</v>
      </c>
      <c r="H190" s="8">
        <v>3527641</v>
      </c>
      <c r="I190" s="8">
        <v>3460319</v>
      </c>
      <c r="J190" s="8">
        <v>3532517</v>
      </c>
      <c r="K190" s="8">
        <v>3745057</v>
      </c>
      <c r="L190" s="8">
        <v>3667282</v>
      </c>
      <c r="M190" s="8">
        <v>3327507</v>
      </c>
      <c r="N190" s="8">
        <v>3507492</v>
      </c>
      <c r="O190" s="8">
        <v>3427719</v>
      </c>
      <c r="P190" s="8">
        <v>3690208</v>
      </c>
      <c r="Q190" s="10">
        <f t="shared" si="14"/>
        <v>42296322</v>
      </c>
      <c r="R190" s="51">
        <f t="shared" si="19"/>
        <v>9.9367242240229192E-2</v>
      </c>
    </row>
    <row r="191" spans="1:18" s="36" customFormat="1" x14ac:dyDescent="0.2">
      <c r="A191" s="27" t="str">
        <f>'2014 pax'!A191</f>
        <v>Taiwan</v>
      </c>
      <c r="B191" s="27" t="str">
        <f>'2014 pax'!B191</f>
        <v>Taitung</v>
      </c>
      <c r="C191" s="28" t="s">
        <v>345</v>
      </c>
      <c r="D191" s="10">
        <f>'2015 pax'!Q191</f>
        <v>301992</v>
      </c>
      <c r="E191" s="48">
        <v>21486</v>
      </c>
      <c r="F191" s="48">
        <v>22776</v>
      </c>
      <c r="G191" s="48">
        <v>25243</v>
      </c>
      <c r="H191" s="48">
        <v>26997</v>
      </c>
      <c r="I191" s="49">
        <v>28157</v>
      </c>
      <c r="J191" s="48">
        <v>26364</v>
      </c>
      <c r="K191" s="48">
        <v>28661</v>
      </c>
      <c r="L191" s="48">
        <v>28392</v>
      </c>
      <c r="M191" s="48">
        <v>20445</v>
      </c>
      <c r="N191" s="48">
        <v>24929</v>
      </c>
      <c r="O191" s="8">
        <v>23168</v>
      </c>
      <c r="P191" s="8">
        <v>23814</v>
      </c>
      <c r="Q191" s="10">
        <f t="shared" si="14"/>
        <v>300432</v>
      </c>
      <c r="R191" s="51">
        <f t="shared" si="19"/>
        <v>-5.1656997536358995E-3</v>
      </c>
    </row>
    <row r="192" spans="1:18" x14ac:dyDescent="0.2">
      <c r="A192" s="21" t="s">
        <v>356</v>
      </c>
      <c r="B192" s="21"/>
      <c r="C192" s="22"/>
      <c r="D192" s="10">
        <f>'2015 pax'!Q192</f>
        <v>57909217</v>
      </c>
      <c r="E192" s="23">
        <f t="shared" ref="E192:P192" si="20">SUM(E182:E191)</f>
        <v>4863934</v>
      </c>
      <c r="F192" s="23">
        <f t="shared" si="20"/>
        <v>5195484</v>
      </c>
      <c r="G192" s="23">
        <f t="shared" si="20"/>
        <v>5094498</v>
      </c>
      <c r="H192" s="23">
        <f t="shared" si="20"/>
        <v>5281101</v>
      </c>
      <c r="I192" s="23">
        <f t="shared" si="20"/>
        <v>5362230</v>
      </c>
      <c r="J192" s="23">
        <f t="shared" si="20"/>
        <v>5507454</v>
      </c>
      <c r="K192" s="23">
        <f t="shared" si="20"/>
        <v>5864339</v>
      </c>
      <c r="L192" s="23">
        <f t="shared" si="20"/>
        <v>5565942</v>
      </c>
      <c r="M192" s="23">
        <f t="shared" si="20"/>
        <v>4937198</v>
      </c>
      <c r="N192" s="23">
        <f t="shared" si="20"/>
        <v>5186552</v>
      </c>
      <c r="O192" s="23">
        <f t="shared" si="20"/>
        <v>4948230</v>
      </c>
      <c r="P192" s="23">
        <f t="shared" si="20"/>
        <v>5180754</v>
      </c>
      <c r="Q192" s="16">
        <f>SUM(E192:P192)</f>
        <v>62987716</v>
      </c>
      <c r="R192" s="51">
        <f>Q192/D192-1</f>
        <v>8.7697593977138499E-2</v>
      </c>
    </row>
    <row r="193" spans="1:18" s="36" customFormat="1" x14ac:dyDescent="0.2">
      <c r="A193" s="27" t="s">
        <v>407</v>
      </c>
      <c r="B193" s="27" t="s">
        <v>410</v>
      </c>
      <c r="C193" s="28" t="s">
        <v>411</v>
      </c>
      <c r="D193" s="10">
        <f>'2015 pax'!Q193</f>
        <v>30304183</v>
      </c>
      <c r="E193" s="58">
        <v>2993691</v>
      </c>
      <c r="F193" s="58">
        <v>2887546</v>
      </c>
      <c r="G193" s="58">
        <v>2970734</v>
      </c>
      <c r="H193" s="58">
        <v>2966195</v>
      </c>
      <c r="I193" s="58">
        <v>2919298</v>
      </c>
      <c r="J193" s="58">
        <v>2716346</v>
      </c>
      <c r="K193" s="58">
        <v>3098909</v>
      </c>
      <c r="L193" s="58">
        <v>3079339</v>
      </c>
      <c r="M193" s="29">
        <v>2675758</v>
      </c>
      <c r="N193" s="29">
        <v>2902811</v>
      </c>
      <c r="O193" s="29">
        <v>2837291</v>
      </c>
      <c r="P193" s="29">
        <v>3155839</v>
      </c>
      <c r="Q193" s="10">
        <f t="shared" si="14"/>
        <v>35203757</v>
      </c>
      <c r="R193" s="51">
        <f t="shared" ref="R193:R199" si="21">Q193/D193-1</f>
        <v>0.16167979186239734</v>
      </c>
    </row>
    <row r="194" spans="1:18" s="26" customFormat="1" x14ac:dyDescent="0.2">
      <c r="A194" s="27" t="s">
        <v>407</v>
      </c>
      <c r="B194" s="27" t="s">
        <v>408</v>
      </c>
      <c r="C194" s="28" t="s">
        <v>409</v>
      </c>
      <c r="D194" s="10">
        <f>'2015 pax'!Q194</f>
        <v>52902110</v>
      </c>
      <c r="E194" s="58">
        <v>5114246</v>
      </c>
      <c r="F194" s="58">
        <v>5044628</v>
      </c>
      <c r="G194" s="58">
        <v>5115819</v>
      </c>
      <c r="H194" s="58">
        <v>4767539</v>
      </c>
      <c r="I194" s="58">
        <v>4361654</v>
      </c>
      <c r="J194" s="58">
        <v>3995736</v>
      </c>
      <c r="K194" s="58">
        <v>4867341</v>
      </c>
      <c r="L194" s="58">
        <v>4777894</v>
      </c>
      <c r="M194" s="29">
        <v>4007643</v>
      </c>
      <c r="N194" s="29">
        <v>4296650</v>
      </c>
      <c r="O194" s="29">
        <v>4395220</v>
      </c>
      <c r="P194" s="29">
        <v>5148058</v>
      </c>
      <c r="Q194" s="10">
        <f t="shared" si="14"/>
        <v>55892428</v>
      </c>
      <c r="R194" s="51">
        <f t="shared" si="21"/>
        <v>5.6525495863964492E-2</v>
      </c>
    </row>
    <row r="195" spans="1:18" s="26" customFormat="1" x14ac:dyDescent="0.2">
      <c r="A195" s="27" t="s">
        <v>407</v>
      </c>
      <c r="B195" s="27" t="s">
        <v>412</v>
      </c>
      <c r="C195" s="28" t="s">
        <v>413</v>
      </c>
      <c r="D195" s="10">
        <f>'2015 pax'!Q195</f>
        <v>8365851</v>
      </c>
      <c r="E195" s="58">
        <v>888827</v>
      </c>
      <c r="F195" s="58">
        <v>843564</v>
      </c>
      <c r="G195" s="58">
        <v>754746</v>
      </c>
      <c r="H195" s="58">
        <v>715034</v>
      </c>
      <c r="I195" s="58">
        <v>719840</v>
      </c>
      <c r="J195" s="58">
        <v>702506</v>
      </c>
      <c r="K195" s="58">
        <v>820826</v>
      </c>
      <c r="L195" s="58">
        <v>789716</v>
      </c>
      <c r="M195" s="29">
        <v>680331</v>
      </c>
      <c r="N195" s="29">
        <v>786297</v>
      </c>
      <c r="O195" s="29">
        <v>817873</v>
      </c>
      <c r="P195" s="29">
        <v>926760</v>
      </c>
      <c r="Q195" s="10">
        <f t="shared" si="14"/>
        <v>9446320</v>
      </c>
      <c r="R195" s="51">
        <f t="shared" si="21"/>
        <v>0.12915231217959766</v>
      </c>
    </row>
    <row r="196" spans="1:18" s="26" customFormat="1" x14ac:dyDescent="0.2">
      <c r="A196" s="27" t="s">
        <v>407</v>
      </c>
      <c r="B196" s="27" t="s">
        <v>418</v>
      </c>
      <c r="C196" s="28" t="s">
        <v>419</v>
      </c>
      <c r="D196" s="10">
        <f>'2015 pax'!Q196</f>
        <v>1745542</v>
      </c>
      <c r="E196" s="58">
        <v>187727</v>
      </c>
      <c r="F196" s="58">
        <v>172456</v>
      </c>
      <c r="G196" s="58">
        <v>156682</v>
      </c>
      <c r="H196" s="58">
        <v>172375</v>
      </c>
      <c r="I196" s="58">
        <v>157553</v>
      </c>
      <c r="J196" s="58">
        <v>137316</v>
      </c>
      <c r="K196" s="58">
        <v>157137</v>
      </c>
      <c r="L196" s="58">
        <v>158333</v>
      </c>
      <c r="M196" s="29">
        <v>144673</v>
      </c>
      <c r="N196" s="29">
        <v>167663</v>
      </c>
      <c r="O196" s="29">
        <v>196663</v>
      </c>
      <c r="P196" s="29">
        <v>229646</v>
      </c>
      <c r="Q196" s="10">
        <f t="shared" si="14"/>
        <v>2038224</v>
      </c>
      <c r="R196" s="51">
        <f t="shared" si="21"/>
        <v>0.16767399466755895</v>
      </c>
    </row>
    <row r="197" spans="1:18" s="26" customFormat="1" x14ac:dyDescent="0.2">
      <c r="A197" s="27" t="s">
        <v>407</v>
      </c>
      <c r="B197" s="27" t="s">
        <v>414</v>
      </c>
      <c r="C197" s="28" t="s">
        <v>415</v>
      </c>
      <c r="D197" s="10">
        <f>'2015 pax'!Q197</f>
        <v>3639936</v>
      </c>
      <c r="E197" s="58">
        <v>305581</v>
      </c>
      <c r="F197" s="58">
        <v>288972</v>
      </c>
      <c r="G197" s="58">
        <v>331195</v>
      </c>
      <c r="H197" s="58">
        <v>350131</v>
      </c>
      <c r="I197" s="58">
        <v>350196</v>
      </c>
      <c r="J197" s="58">
        <v>308986</v>
      </c>
      <c r="K197" s="58">
        <v>347251</v>
      </c>
      <c r="L197" s="58">
        <v>336012</v>
      </c>
      <c r="M197" s="29">
        <v>322091</v>
      </c>
      <c r="N197" s="29">
        <v>353856</v>
      </c>
      <c r="O197" s="29">
        <v>335424</v>
      </c>
      <c r="P197" s="29">
        <v>374970</v>
      </c>
      <c r="Q197" s="10">
        <f t="shared" si="14"/>
        <v>4004665</v>
      </c>
      <c r="R197" s="51">
        <f t="shared" si="21"/>
        <v>0.10020203651932347</v>
      </c>
    </row>
    <row r="198" spans="1:18" s="26" customFormat="1" x14ac:dyDescent="0.2">
      <c r="A198" s="27" t="s">
        <v>407</v>
      </c>
      <c r="B198" s="27" t="s">
        <v>416</v>
      </c>
      <c r="C198" s="28" t="s">
        <v>417</v>
      </c>
      <c r="D198" s="10">
        <f>'2015 pax'!Q198</f>
        <v>12859356</v>
      </c>
      <c r="E198" s="58">
        <v>1429034</v>
      </c>
      <c r="F198" s="58">
        <v>1449476</v>
      </c>
      <c r="G198" s="58">
        <v>1389850</v>
      </c>
      <c r="H198" s="58">
        <v>1268336</v>
      </c>
      <c r="I198" s="58">
        <v>1125246</v>
      </c>
      <c r="J198" s="58">
        <v>1013199</v>
      </c>
      <c r="K198" s="58">
        <v>1270873</v>
      </c>
      <c r="L198" s="58">
        <v>1331903</v>
      </c>
      <c r="M198" s="29">
        <v>1058258</v>
      </c>
      <c r="N198" s="29">
        <v>1147373</v>
      </c>
      <c r="O198" s="29">
        <v>1185853</v>
      </c>
      <c r="P198" s="29">
        <v>1437784</v>
      </c>
      <c r="Q198" s="10">
        <f t="shared" si="14"/>
        <v>15107185</v>
      </c>
      <c r="R198" s="51">
        <f t="shared" si="21"/>
        <v>0.1748010553561159</v>
      </c>
    </row>
    <row r="199" spans="1:18" x14ac:dyDescent="0.2">
      <c r="A199" s="21" t="s">
        <v>420</v>
      </c>
      <c r="B199" s="21"/>
      <c r="C199" s="22"/>
      <c r="D199" s="10">
        <f>'2015 pax'!Q199</f>
        <v>109816978</v>
      </c>
      <c r="E199" s="23">
        <f t="shared" ref="E199:P199" si="22">SUM(E193:E198)</f>
        <v>10919106</v>
      </c>
      <c r="F199" s="23">
        <f t="shared" si="22"/>
        <v>10686642</v>
      </c>
      <c r="G199" s="23">
        <f t="shared" si="22"/>
        <v>10719026</v>
      </c>
      <c r="H199" s="23">
        <f t="shared" si="22"/>
        <v>10239610</v>
      </c>
      <c r="I199" s="23">
        <f t="shared" si="22"/>
        <v>9633787</v>
      </c>
      <c r="J199" s="23">
        <f t="shared" si="22"/>
        <v>8874089</v>
      </c>
      <c r="K199" s="23">
        <f t="shared" si="22"/>
        <v>10562337</v>
      </c>
      <c r="L199" s="23">
        <f t="shared" si="22"/>
        <v>10473197</v>
      </c>
      <c r="M199" s="23">
        <f t="shared" si="22"/>
        <v>8888754</v>
      </c>
      <c r="N199" s="23">
        <f t="shared" si="22"/>
        <v>9654650</v>
      </c>
      <c r="O199" s="23">
        <f t="shared" si="22"/>
        <v>9768324</v>
      </c>
      <c r="P199" s="23">
        <f t="shared" si="22"/>
        <v>11273057</v>
      </c>
      <c r="Q199" s="16">
        <f>SUM(E199:P199)</f>
        <v>121692579</v>
      </c>
      <c r="R199" s="51">
        <f t="shared" si="21"/>
        <v>0.10813993624920193</v>
      </c>
    </row>
    <row r="200" spans="1:18" x14ac:dyDescent="0.2">
      <c r="A200" s="5" t="s">
        <v>111</v>
      </c>
      <c r="B200" s="5" t="s">
        <v>112</v>
      </c>
      <c r="C200" s="19" t="s">
        <v>113</v>
      </c>
      <c r="D200" s="10">
        <f>'2015 pax'!Q200</f>
        <v>23286632</v>
      </c>
      <c r="E200" s="8">
        <v>2154241</v>
      </c>
      <c r="F200" s="8">
        <v>1863942</v>
      </c>
      <c r="G200" s="8">
        <v>2025842</v>
      </c>
      <c r="H200" s="8">
        <v>1960946</v>
      </c>
      <c r="I200" s="8">
        <v>1982010</v>
      </c>
      <c r="J200" s="8">
        <v>1861378</v>
      </c>
      <c r="K200" s="8">
        <v>2267572</v>
      </c>
      <c r="L200" s="8">
        <v>2306832</v>
      </c>
      <c r="M200" s="8">
        <v>2105960</v>
      </c>
      <c r="N200" s="8">
        <v>1903556</v>
      </c>
      <c r="O200" s="8">
        <v>1860207</v>
      </c>
      <c r="P200" s="8">
        <v>2189633</v>
      </c>
      <c r="Q200" s="10">
        <f t="shared" si="14"/>
        <v>24482119</v>
      </c>
      <c r="R200" s="51">
        <f>Q200/D200-1</f>
        <v>5.1337909234791868E-2</v>
      </c>
    </row>
    <row r="201" spans="1:18" x14ac:dyDescent="0.2">
      <c r="A201" s="5" t="s">
        <v>111</v>
      </c>
      <c r="B201" s="5" t="s">
        <v>219</v>
      </c>
      <c r="C201" s="19" t="s">
        <v>220</v>
      </c>
      <c r="D201" s="10">
        <f>'2015 pax'!Q201</f>
        <v>78014841</v>
      </c>
      <c r="E201" s="8">
        <v>7327637</v>
      </c>
      <c r="F201" s="8">
        <v>6383544</v>
      </c>
      <c r="G201" s="8">
        <v>7237509</v>
      </c>
      <c r="H201" s="8">
        <v>6978268</v>
      </c>
      <c r="I201" s="8">
        <v>6721995</v>
      </c>
      <c r="J201" s="8">
        <v>5857503</v>
      </c>
      <c r="K201" s="8">
        <v>7616792</v>
      </c>
      <c r="L201" s="8">
        <v>7727105</v>
      </c>
      <c r="M201" s="8">
        <v>7094738</v>
      </c>
      <c r="N201" s="8">
        <v>6420208</v>
      </c>
      <c r="O201" s="8">
        <v>6581805</v>
      </c>
      <c r="P201" s="8">
        <v>7706351</v>
      </c>
      <c r="Q201" s="10">
        <f t="shared" si="14"/>
        <v>83653455</v>
      </c>
      <c r="R201" s="51">
        <f>Q201/D201-1</f>
        <v>7.2276171145436274E-2</v>
      </c>
    </row>
    <row r="202" spans="1:18" x14ac:dyDescent="0.2">
      <c r="A202" s="5" t="s">
        <v>111</v>
      </c>
      <c r="B202" s="5" t="s">
        <v>116</v>
      </c>
      <c r="C202" s="19" t="s">
        <v>117</v>
      </c>
      <c r="D202" s="10">
        <f>'2015 pax'!Q202</f>
        <v>10039936</v>
      </c>
      <c r="E202" s="8">
        <v>929539</v>
      </c>
      <c r="F202" s="8">
        <v>830890</v>
      </c>
      <c r="G202" s="8">
        <v>926738</v>
      </c>
      <c r="H202" s="8">
        <v>915101</v>
      </c>
      <c r="I202" s="8">
        <v>924357</v>
      </c>
      <c r="J202" s="8">
        <v>821235</v>
      </c>
      <c r="K202" s="8">
        <v>959603</v>
      </c>
      <c r="L202" s="8">
        <v>1041870</v>
      </c>
      <c r="M202" s="8">
        <v>994960</v>
      </c>
      <c r="N202" s="8">
        <v>873895</v>
      </c>
      <c r="O202" s="8">
        <v>882061</v>
      </c>
      <c r="P202" s="8">
        <v>947994</v>
      </c>
      <c r="Q202" s="10">
        <f t="shared" si="14"/>
        <v>11048243</v>
      </c>
      <c r="R202" s="51">
        <f>Q202/D202-1</f>
        <v>0.10042962425258484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5" sqref="A5"/>
      <selection pane="bottomRight" activeCell="A21" sqref="A21"/>
    </sheetView>
  </sheetViews>
  <sheetFormatPr defaultRowHeight="12.75" x14ac:dyDescent="0.2"/>
  <cols>
    <col min="1" max="1" width="24.42578125" bestFit="1" customWidth="1"/>
    <col min="2" max="2" width="30.7109375" bestFit="1" customWidth="1"/>
    <col min="3" max="3" width="6.5703125" style="13" customWidth="1"/>
    <col min="4" max="4" width="12.42578125" bestFit="1" customWidth="1"/>
    <col min="5" max="16" width="11" style="14" customWidth="1"/>
    <col min="17" max="17" width="14.140625" style="14" customWidth="1"/>
    <col min="18" max="18" width="11.28515625" style="14" customWidth="1"/>
    <col min="19" max="19" width="11.85546875" customWidth="1"/>
    <col min="20" max="20" width="10" customWidth="1"/>
    <col min="21" max="21" width="10" bestFit="1" customWidth="1"/>
  </cols>
  <sheetData>
    <row r="1" spans="1:18" x14ac:dyDescent="0.2">
      <c r="A1" s="1" t="s">
        <v>0</v>
      </c>
      <c r="B1" s="1" t="s">
        <v>1</v>
      </c>
      <c r="C1" s="11" t="s">
        <v>15</v>
      </c>
      <c r="D1" s="2" t="s">
        <v>16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2" t="s">
        <v>17</v>
      </c>
      <c r="R1" s="4" t="s">
        <v>14</v>
      </c>
    </row>
    <row r="2" spans="1:18" x14ac:dyDescent="0.2">
      <c r="A2" s="5" t="s">
        <v>18</v>
      </c>
      <c r="B2" s="6" t="s">
        <v>19</v>
      </c>
      <c r="C2" s="19" t="s">
        <v>20</v>
      </c>
      <c r="D2" s="10">
        <f>'2014 pax'!P2</f>
        <v>7699159</v>
      </c>
      <c r="E2" s="8">
        <v>635469</v>
      </c>
      <c r="F2" s="8">
        <v>573004</v>
      </c>
      <c r="G2" s="8">
        <v>655927</v>
      </c>
      <c r="H2" s="8">
        <v>656616</v>
      </c>
      <c r="I2" s="8">
        <v>610230</v>
      </c>
      <c r="J2" s="8">
        <v>575982</v>
      </c>
      <c r="K2" s="8">
        <v>675280</v>
      </c>
      <c r="L2" s="8">
        <v>630720</v>
      </c>
      <c r="M2" s="8">
        <v>634159</v>
      </c>
      <c r="N2" s="8">
        <v>692877</v>
      </c>
      <c r="O2" s="8">
        <v>651446</v>
      </c>
      <c r="P2" s="8">
        <v>679433</v>
      </c>
      <c r="Q2" s="10">
        <f>SUM(E2:P2)</f>
        <v>7671143</v>
      </c>
      <c r="R2" s="51">
        <f>Q2/D2-1</f>
        <v>-3.6388389952720646E-3</v>
      </c>
    </row>
    <row r="3" spans="1:18" x14ac:dyDescent="0.2">
      <c r="A3" s="5" t="s">
        <v>18</v>
      </c>
      <c r="B3" s="17" t="s">
        <v>67</v>
      </c>
      <c r="C3" s="20" t="s">
        <v>68</v>
      </c>
      <c r="D3" s="10">
        <f>'2014 pax'!P3</f>
        <v>250000</v>
      </c>
      <c r="E3" s="8">
        <v>17000</v>
      </c>
      <c r="F3" s="8">
        <v>17400</v>
      </c>
      <c r="G3" s="8">
        <v>21800</v>
      </c>
      <c r="H3" s="8">
        <v>19900</v>
      </c>
      <c r="I3" s="8">
        <v>20300</v>
      </c>
      <c r="J3" s="8">
        <v>19400</v>
      </c>
      <c r="K3" s="8">
        <v>21000</v>
      </c>
      <c r="L3" s="8">
        <v>21700</v>
      </c>
      <c r="M3" s="8">
        <v>20600</v>
      </c>
      <c r="N3" s="8">
        <v>21900</v>
      </c>
      <c r="O3" s="8">
        <v>21100</v>
      </c>
      <c r="P3" s="8">
        <v>19700</v>
      </c>
      <c r="Q3" s="10">
        <f t="shared" ref="Q3:Q21" si="0">SUM(E3:P3)</f>
        <v>241800</v>
      </c>
      <c r="R3" s="51">
        <f t="shared" ref="R3:R49" si="1">Q3/D3-1</f>
        <v>-3.2800000000000051E-2</v>
      </c>
    </row>
    <row r="4" spans="1:18" x14ac:dyDescent="0.2">
      <c r="A4" s="5" t="s">
        <v>18</v>
      </c>
      <c r="B4" s="5" t="s">
        <v>21</v>
      </c>
      <c r="C4" s="19" t="s">
        <v>22</v>
      </c>
      <c r="D4" s="10">
        <f>'2014 pax'!P4</f>
        <v>621103</v>
      </c>
      <c r="E4" s="8">
        <v>39279</v>
      </c>
      <c r="F4" s="8">
        <v>39325</v>
      </c>
      <c r="G4" s="8">
        <v>46890</v>
      </c>
      <c r="H4" s="8">
        <v>50420</v>
      </c>
      <c r="I4" s="8">
        <v>47291</v>
      </c>
      <c r="J4" s="8">
        <v>50431</v>
      </c>
      <c r="K4" s="8">
        <v>61048</v>
      </c>
      <c r="L4" s="8">
        <v>57699</v>
      </c>
      <c r="M4" s="8">
        <v>51752</v>
      </c>
      <c r="N4" s="8">
        <v>54772</v>
      </c>
      <c r="O4" s="8">
        <v>50498</v>
      </c>
      <c r="P4" s="8">
        <v>44105</v>
      </c>
      <c r="Q4" s="10">
        <f t="shared" si="0"/>
        <v>593510</v>
      </c>
      <c r="R4" s="51">
        <f t="shared" si="1"/>
        <v>-4.4425803771677153E-2</v>
      </c>
    </row>
    <row r="5" spans="1:18" x14ac:dyDescent="0.2">
      <c r="A5" s="5" t="s">
        <v>18</v>
      </c>
      <c r="B5" s="17" t="s">
        <v>101</v>
      </c>
      <c r="C5" s="20" t="s">
        <v>102</v>
      </c>
      <c r="D5" s="10">
        <f>'2014 pax'!P5</f>
        <v>123500</v>
      </c>
      <c r="E5" s="8">
        <v>8400</v>
      </c>
      <c r="F5" s="8">
        <v>9200</v>
      </c>
      <c r="G5" s="8">
        <v>11100</v>
      </c>
      <c r="H5" s="8">
        <v>10600</v>
      </c>
      <c r="I5" s="8">
        <v>10600</v>
      </c>
      <c r="J5" s="8">
        <v>9900</v>
      </c>
      <c r="K5" s="8">
        <v>10400</v>
      </c>
      <c r="L5" s="8">
        <v>11100</v>
      </c>
      <c r="M5" s="8">
        <v>10500</v>
      </c>
      <c r="N5" s="8">
        <v>11300</v>
      </c>
      <c r="O5" s="8">
        <v>11700</v>
      </c>
      <c r="P5" s="8">
        <v>10900</v>
      </c>
      <c r="Q5" s="10">
        <f t="shared" si="0"/>
        <v>125700</v>
      </c>
      <c r="R5" s="51">
        <f t="shared" si="1"/>
        <v>1.7813765182186136E-2</v>
      </c>
    </row>
    <row r="6" spans="1:18" x14ac:dyDescent="0.2">
      <c r="A6" s="5" t="s">
        <v>18</v>
      </c>
      <c r="B6" s="5" t="s">
        <v>65</v>
      </c>
      <c r="C6" s="19" t="s">
        <v>106</v>
      </c>
      <c r="D6" s="10">
        <f>'2014 pax'!P6</f>
        <v>275400</v>
      </c>
      <c r="E6" s="8">
        <v>22600</v>
      </c>
      <c r="F6" s="8">
        <v>22600</v>
      </c>
      <c r="G6" s="8">
        <v>27800</v>
      </c>
      <c r="H6" s="8">
        <v>25600</v>
      </c>
      <c r="I6" s="8">
        <v>22800</v>
      </c>
      <c r="J6" s="8">
        <v>23600</v>
      </c>
      <c r="K6" s="8">
        <v>29300</v>
      </c>
      <c r="L6" s="8">
        <v>30900</v>
      </c>
      <c r="M6" s="8">
        <v>29100</v>
      </c>
      <c r="N6" s="8">
        <v>30800</v>
      </c>
      <c r="O6" s="8">
        <v>28100</v>
      </c>
      <c r="P6" s="8">
        <v>23700</v>
      </c>
      <c r="Q6" s="10">
        <f t="shared" si="0"/>
        <v>316900</v>
      </c>
      <c r="R6" s="51">
        <f t="shared" si="1"/>
        <v>0.15068990559186646</v>
      </c>
    </row>
    <row r="7" spans="1:18" x14ac:dyDescent="0.2">
      <c r="A7" s="5" t="s">
        <v>18</v>
      </c>
      <c r="B7" s="5" t="s">
        <v>61</v>
      </c>
      <c r="C7" s="19" t="s">
        <v>105</v>
      </c>
      <c r="D7" s="10">
        <f>'2014 pax'!P7</f>
        <v>414300</v>
      </c>
      <c r="E7" s="8">
        <v>45400</v>
      </c>
      <c r="F7" s="8">
        <v>31400</v>
      </c>
      <c r="G7" s="8">
        <v>36100</v>
      </c>
      <c r="H7" s="8">
        <v>39800</v>
      </c>
      <c r="I7" s="8">
        <v>32200</v>
      </c>
      <c r="J7" s="8">
        <v>32400</v>
      </c>
      <c r="K7" s="8">
        <v>37500</v>
      </c>
      <c r="L7" s="8">
        <v>34200</v>
      </c>
      <c r="M7" s="8">
        <v>41600</v>
      </c>
      <c r="N7" s="8">
        <v>44100</v>
      </c>
      <c r="O7" s="8">
        <v>36700</v>
      </c>
      <c r="P7" s="8">
        <v>43200</v>
      </c>
      <c r="Q7" s="10">
        <f t="shared" si="0"/>
        <v>454600</v>
      </c>
      <c r="R7" s="51">
        <f t="shared" si="1"/>
        <v>9.7272507844557099E-2</v>
      </c>
    </row>
    <row r="8" spans="1:18" x14ac:dyDescent="0.2">
      <c r="A8" s="5" t="s">
        <v>18</v>
      </c>
      <c r="B8" s="5" t="s">
        <v>23</v>
      </c>
      <c r="C8" s="19" t="s">
        <v>24</v>
      </c>
      <c r="D8" s="10">
        <f>'2014 pax'!P8</f>
        <v>21948351</v>
      </c>
      <c r="E8" s="8">
        <v>1796865</v>
      </c>
      <c r="F8" s="8">
        <v>1579548</v>
      </c>
      <c r="G8" s="8">
        <v>1804641</v>
      </c>
      <c r="H8" s="8">
        <v>1805547</v>
      </c>
      <c r="I8" s="8">
        <v>1721060</v>
      </c>
      <c r="J8" s="8">
        <v>1745990</v>
      </c>
      <c r="K8" s="8">
        <v>1991419</v>
      </c>
      <c r="L8" s="8">
        <v>1855265</v>
      </c>
      <c r="M8" s="8">
        <v>1907675</v>
      </c>
      <c r="N8" s="8">
        <v>1972094</v>
      </c>
      <c r="O8" s="8">
        <v>1857076</v>
      </c>
      <c r="P8" s="8">
        <v>1988171</v>
      </c>
      <c r="Q8" s="10">
        <f t="shared" si="0"/>
        <v>22025351</v>
      </c>
      <c r="R8" s="51">
        <f t="shared" si="1"/>
        <v>3.5082362223932684E-3</v>
      </c>
    </row>
    <row r="9" spans="1:18" x14ac:dyDescent="0.2">
      <c r="A9" s="27" t="s">
        <v>18</v>
      </c>
      <c r="B9" s="27" t="s">
        <v>428</v>
      </c>
      <c r="C9" s="28" t="s">
        <v>429</v>
      </c>
      <c r="D9" s="10">
        <f>'2014 pax'!P9</f>
        <v>0</v>
      </c>
      <c r="E9" s="40">
        <v>4600</v>
      </c>
      <c r="F9" s="40">
        <v>4800</v>
      </c>
      <c r="G9" s="40">
        <v>5900</v>
      </c>
      <c r="H9" s="40">
        <v>5700</v>
      </c>
      <c r="I9" s="40">
        <v>5200</v>
      </c>
      <c r="J9" s="40">
        <v>5400</v>
      </c>
      <c r="K9" s="40">
        <v>6300</v>
      </c>
      <c r="L9" s="40">
        <v>6000</v>
      </c>
      <c r="M9" s="40">
        <v>6600</v>
      </c>
      <c r="N9" s="40">
        <v>6900</v>
      </c>
      <c r="O9" s="40">
        <v>6300</v>
      </c>
      <c r="P9" s="40">
        <v>6700</v>
      </c>
      <c r="Q9" s="10">
        <f t="shared" si="0"/>
        <v>70400</v>
      </c>
      <c r="R9" s="61"/>
    </row>
    <row r="10" spans="1:18" x14ac:dyDescent="0.2">
      <c r="A10" s="5" t="s">
        <v>18</v>
      </c>
      <c r="B10" s="5" t="s">
        <v>62</v>
      </c>
      <c r="C10" s="19" t="s">
        <v>109</v>
      </c>
      <c r="D10" s="10">
        <f>'2014 pax'!P10</f>
        <v>400900</v>
      </c>
      <c r="E10" s="8">
        <v>22900</v>
      </c>
      <c r="F10" s="8">
        <v>18900</v>
      </c>
      <c r="G10" s="8">
        <v>25700</v>
      </c>
      <c r="H10" s="8">
        <v>31900</v>
      </c>
      <c r="I10" s="8">
        <v>36100</v>
      </c>
      <c r="J10" s="8">
        <v>39200</v>
      </c>
      <c r="K10" s="8">
        <v>47000</v>
      </c>
      <c r="L10" s="8">
        <v>43300</v>
      </c>
      <c r="M10" s="8">
        <v>37800</v>
      </c>
      <c r="N10" s="8">
        <v>34500</v>
      </c>
      <c r="O10" s="8">
        <v>26500</v>
      </c>
      <c r="P10" s="8">
        <v>25900</v>
      </c>
      <c r="Q10" s="10">
        <f t="shared" si="0"/>
        <v>389700</v>
      </c>
      <c r="R10" s="51">
        <f t="shared" si="1"/>
        <v>-2.7937141431778501E-2</v>
      </c>
    </row>
    <row r="11" spans="1:18" x14ac:dyDescent="0.2">
      <c r="A11" s="5" t="s">
        <v>18</v>
      </c>
      <c r="B11" s="17" t="s">
        <v>93</v>
      </c>
      <c r="C11" s="20" t="s">
        <v>94</v>
      </c>
      <c r="D11" s="10">
        <f>'2014 pax'!P11</f>
        <v>159000</v>
      </c>
      <c r="E11" s="8">
        <v>11900</v>
      </c>
      <c r="F11" s="8">
        <v>10200</v>
      </c>
      <c r="G11" s="8">
        <v>13500</v>
      </c>
      <c r="H11" s="8">
        <v>13200</v>
      </c>
      <c r="I11" s="8">
        <v>13100</v>
      </c>
      <c r="J11" s="8">
        <v>12600</v>
      </c>
      <c r="K11" s="8">
        <v>13900</v>
      </c>
      <c r="L11" s="8">
        <v>13100</v>
      </c>
      <c r="M11" s="8">
        <v>14000</v>
      </c>
      <c r="N11" s="8">
        <v>14700</v>
      </c>
      <c r="O11" s="8">
        <v>13700</v>
      </c>
      <c r="P11" s="8">
        <v>15100</v>
      </c>
      <c r="Q11" s="10">
        <f t="shared" si="0"/>
        <v>159000</v>
      </c>
      <c r="R11" s="51">
        <f t="shared" si="1"/>
        <v>0</v>
      </c>
    </row>
    <row r="12" spans="1:18" x14ac:dyDescent="0.2">
      <c r="A12" s="5" t="s">
        <v>18</v>
      </c>
      <c r="B12" s="5" t="s">
        <v>25</v>
      </c>
      <c r="C12" s="19" t="s">
        <v>26</v>
      </c>
      <c r="D12" s="10">
        <f>'2014 pax'!P12</f>
        <v>4318663</v>
      </c>
      <c r="E12" s="8">
        <v>360636</v>
      </c>
      <c r="F12" s="8">
        <v>329225</v>
      </c>
      <c r="G12" s="8">
        <v>323345</v>
      </c>
      <c r="H12" s="8">
        <v>353413</v>
      </c>
      <c r="I12" s="8">
        <v>327309</v>
      </c>
      <c r="J12" s="8">
        <v>356288</v>
      </c>
      <c r="K12" s="8">
        <v>441507</v>
      </c>
      <c r="L12" s="8">
        <v>428437</v>
      </c>
      <c r="M12" s="8">
        <v>401925</v>
      </c>
      <c r="N12" s="8">
        <v>414609</v>
      </c>
      <c r="O12" s="8">
        <v>377719</v>
      </c>
      <c r="P12" s="8">
        <v>406319</v>
      </c>
      <c r="Q12" s="10">
        <f t="shared" si="0"/>
        <v>4520732</v>
      </c>
      <c r="R12" s="51">
        <f t="shared" si="1"/>
        <v>4.6789712464251121E-2</v>
      </c>
    </row>
    <row r="13" spans="1:18" x14ac:dyDescent="0.2">
      <c r="A13" s="5" t="s">
        <v>18</v>
      </c>
      <c r="B13" s="5" t="s">
        <v>27</v>
      </c>
      <c r="C13" s="19" t="s">
        <v>28</v>
      </c>
      <c r="D13" s="10">
        <f>'2014 pax'!P13</f>
        <v>2811822</v>
      </c>
      <c r="E13" s="8">
        <v>181151</v>
      </c>
      <c r="F13" s="8">
        <v>205201</v>
      </c>
      <c r="G13" s="8">
        <v>251787</v>
      </c>
      <c r="H13" s="8">
        <v>231630</v>
      </c>
      <c r="I13" s="8">
        <v>242187</v>
      </c>
      <c r="J13" s="8">
        <v>236598</v>
      </c>
      <c r="K13" s="8">
        <v>246076</v>
      </c>
      <c r="L13" s="8">
        <v>240361</v>
      </c>
      <c r="M13" s="8">
        <v>242177</v>
      </c>
      <c r="N13" s="8">
        <v>248294</v>
      </c>
      <c r="O13" s="8">
        <v>248958</v>
      </c>
      <c r="P13" s="8">
        <v>221578</v>
      </c>
      <c r="Q13" s="10">
        <f t="shared" si="0"/>
        <v>2795998</v>
      </c>
      <c r="R13" s="51">
        <f t="shared" si="1"/>
        <v>-5.6276677542177467E-3</v>
      </c>
    </row>
    <row r="14" spans="1:18" x14ac:dyDescent="0.2">
      <c r="A14" s="5" t="s">
        <v>18</v>
      </c>
      <c r="B14" s="5" t="s">
        <v>63</v>
      </c>
      <c r="C14" s="19" t="s">
        <v>108</v>
      </c>
      <c r="D14" s="10">
        <f>'2014 pax'!P14</f>
        <v>361600</v>
      </c>
      <c r="E14" s="8">
        <v>29200</v>
      </c>
      <c r="F14" s="8">
        <v>24700</v>
      </c>
      <c r="G14" s="8">
        <v>31400</v>
      </c>
      <c r="H14" s="8">
        <v>28900</v>
      </c>
      <c r="I14" s="8">
        <v>30500</v>
      </c>
      <c r="J14" s="8">
        <v>27300</v>
      </c>
      <c r="K14" s="8">
        <v>29000</v>
      </c>
      <c r="L14" s="8">
        <v>28500</v>
      </c>
      <c r="M14" s="8">
        <v>30500</v>
      </c>
      <c r="N14" s="8">
        <v>32400</v>
      </c>
      <c r="O14" s="8">
        <v>32000</v>
      </c>
      <c r="P14" s="8">
        <v>32300</v>
      </c>
      <c r="Q14" s="10">
        <f t="shared" si="0"/>
        <v>356700</v>
      </c>
      <c r="R14" s="51">
        <f t="shared" si="1"/>
        <v>-1.3550884955752185E-2</v>
      </c>
    </row>
    <row r="15" spans="1:18" x14ac:dyDescent="0.2">
      <c r="A15" s="5" t="s">
        <v>18</v>
      </c>
      <c r="B15" s="5" t="s">
        <v>29</v>
      </c>
      <c r="C15" s="19" t="s">
        <v>30</v>
      </c>
      <c r="D15" s="10">
        <f>'2014 pax'!P15</f>
        <v>2079311</v>
      </c>
      <c r="E15" s="8">
        <v>150106</v>
      </c>
      <c r="F15" s="8">
        <v>121314</v>
      </c>
      <c r="G15" s="8">
        <v>146067</v>
      </c>
      <c r="H15" s="8">
        <v>164090</v>
      </c>
      <c r="I15" s="8">
        <v>168771</v>
      </c>
      <c r="J15" s="8">
        <v>192663</v>
      </c>
      <c r="K15" s="8">
        <v>222845</v>
      </c>
      <c r="L15" s="8">
        <v>198680</v>
      </c>
      <c r="M15" s="8">
        <v>183755</v>
      </c>
      <c r="N15" s="8">
        <v>174869</v>
      </c>
      <c r="O15" s="8">
        <v>151920</v>
      </c>
      <c r="P15" s="8">
        <v>156269</v>
      </c>
      <c r="Q15" s="10">
        <f t="shared" si="0"/>
        <v>2031349</v>
      </c>
      <c r="R15" s="51">
        <f t="shared" si="1"/>
        <v>-2.3066294556225553E-2</v>
      </c>
    </row>
    <row r="16" spans="1:18" x14ac:dyDescent="0.2">
      <c r="A16" s="5" t="s">
        <v>18</v>
      </c>
      <c r="B16" s="17" t="s">
        <v>97</v>
      </c>
      <c r="C16" s="20" t="s">
        <v>98</v>
      </c>
      <c r="D16" s="10">
        <f>'2014 pax'!P16</f>
        <v>135900</v>
      </c>
      <c r="E16" s="8">
        <v>13200</v>
      </c>
      <c r="F16" s="8">
        <v>11800</v>
      </c>
      <c r="G16" s="8">
        <v>12900</v>
      </c>
      <c r="H16" s="8">
        <v>12600</v>
      </c>
      <c r="I16" s="8">
        <v>11000</v>
      </c>
      <c r="J16" s="8">
        <v>10500</v>
      </c>
      <c r="K16" s="8">
        <v>12700</v>
      </c>
      <c r="L16" s="8">
        <v>11300</v>
      </c>
      <c r="M16" s="8">
        <v>11200</v>
      </c>
      <c r="N16" s="8">
        <v>12600</v>
      </c>
      <c r="O16" s="8">
        <v>10900</v>
      </c>
      <c r="P16" s="8">
        <v>13500</v>
      </c>
      <c r="Q16" s="10">
        <f t="shared" si="0"/>
        <v>144200</v>
      </c>
      <c r="R16" s="51">
        <f t="shared" si="1"/>
        <v>6.107431935246499E-2</v>
      </c>
    </row>
    <row r="17" spans="1:18" x14ac:dyDescent="0.2">
      <c r="A17" s="5" t="s">
        <v>18</v>
      </c>
      <c r="B17" s="17" t="s">
        <v>83</v>
      </c>
      <c r="C17" s="20" t="s">
        <v>84</v>
      </c>
      <c r="D17" s="10">
        <f>'2014 pax'!P17</f>
        <v>211700</v>
      </c>
      <c r="E17" s="8">
        <v>12700</v>
      </c>
      <c r="F17" s="8">
        <v>14800</v>
      </c>
      <c r="G17" s="8">
        <v>18000</v>
      </c>
      <c r="H17" s="8">
        <v>15700</v>
      </c>
      <c r="I17" s="8">
        <v>17400</v>
      </c>
      <c r="J17" s="8">
        <v>16500</v>
      </c>
      <c r="K17" s="8">
        <v>17100</v>
      </c>
      <c r="L17" s="8">
        <v>17300</v>
      </c>
      <c r="M17" s="8">
        <v>17900</v>
      </c>
      <c r="N17" s="8">
        <v>17800</v>
      </c>
      <c r="O17" s="8">
        <v>17200</v>
      </c>
      <c r="P17" s="8">
        <v>15600</v>
      </c>
      <c r="Q17" s="10">
        <f t="shared" si="0"/>
        <v>198000</v>
      </c>
      <c r="R17" s="51">
        <f t="shared" si="1"/>
        <v>-6.4714218233349108E-2</v>
      </c>
    </row>
    <row r="18" spans="1:18" x14ac:dyDescent="0.2">
      <c r="A18" s="5" t="s">
        <v>18</v>
      </c>
      <c r="B18" s="17" t="s">
        <v>69</v>
      </c>
      <c r="C18" s="20" t="s">
        <v>70</v>
      </c>
      <c r="D18" s="10">
        <f>'2014 pax'!P18</f>
        <v>246700</v>
      </c>
      <c r="E18" s="8">
        <v>15300</v>
      </c>
      <c r="F18" s="8">
        <v>15200</v>
      </c>
      <c r="G18" s="8">
        <v>18000</v>
      </c>
      <c r="H18" s="8">
        <v>18100</v>
      </c>
      <c r="I18" s="8">
        <v>17300</v>
      </c>
      <c r="J18" s="8">
        <v>18000</v>
      </c>
      <c r="K18" s="8">
        <v>19300</v>
      </c>
      <c r="L18" s="8">
        <v>17800</v>
      </c>
      <c r="M18" s="8">
        <v>17700</v>
      </c>
      <c r="N18" s="8">
        <v>18000</v>
      </c>
      <c r="O18" s="8">
        <v>18000</v>
      </c>
      <c r="P18" s="8">
        <v>16600</v>
      </c>
      <c r="Q18" s="10">
        <f t="shared" si="0"/>
        <v>209300</v>
      </c>
      <c r="R18" s="51">
        <f t="shared" si="1"/>
        <v>-0.1516011349817592</v>
      </c>
    </row>
    <row r="19" spans="1:18" x14ac:dyDescent="0.2">
      <c r="A19" s="5" t="s">
        <v>18</v>
      </c>
      <c r="B19" s="17" t="s">
        <v>99</v>
      </c>
      <c r="C19" s="20" t="s">
        <v>100</v>
      </c>
      <c r="D19" s="10">
        <f>'2014 pax'!P19</f>
        <v>129500</v>
      </c>
      <c r="E19" s="8">
        <v>8000</v>
      </c>
      <c r="F19" s="8">
        <v>9400</v>
      </c>
      <c r="G19" s="8">
        <v>10400</v>
      </c>
      <c r="H19" s="8">
        <v>10200</v>
      </c>
      <c r="I19" s="8">
        <v>10500</v>
      </c>
      <c r="J19" s="8">
        <v>9800</v>
      </c>
      <c r="K19" s="8">
        <v>9800</v>
      </c>
      <c r="L19" s="8">
        <v>9900</v>
      </c>
      <c r="M19" s="8">
        <v>10000</v>
      </c>
      <c r="N19" s="8">
        <v>11100</v>
      </c>
      <c r="O19" s="8">
        <v>10100</v>
      </c>
      <c r="P19" s="8">
        <v>10000</v>
      </c>
      <c r="Q19" s="10">
        <f t="shared" si="0"/>
        <v>119200</v>
      </c>
      <c r="R19" s="51">
        <f t="shared" si="1"/>
        <v>-7.9536679536679533E-2</v>
      </c>
    </row>
    <row r="20" spans="1:18" x14ac:dyDescent="0.2">
      <c r="A20" s="5" t="s">
        <v>18</v>
      </c>
      <c r="B20" s="5" t="s">
        <v>31</v>
      </c>
      <c r="C20" s="19" t="s">
        <v>32</v>
      </c>
      <c r="D20" s="10">
        <f>'2014 pax'!P20</f>
        <v>473674</v>
      </c>
      <c r="E20" s="8">
        <v>34361</v>
      </c>
      <c r="F20" s="8">
        <v>31541</v>
      </c>
      <c r="G20" s="8">
        <v>36920</v>
      </c>
      <c r="H20" s="8">
        <v>36264</v>
      </c>
      <c r="I20" s="8">
        <v>33913</v>
      </c>
      <c r="J20" s="8">
        <v>33320</v>
      </c>
      <c r="K20" s="8">
        <v>35048</v>
      </c>
      <c r="L20" s="8">
        <v>31179</v>
      </c>
      <c r="M20" s="8">
        <v>33049</v>
      </c>
      <c r="N20" s="8">
        <v>34720</v>
      </c>
      <c r="O20" s="8">
        <v>33700</v>
      </c>
      <c r="P20" s="8">
        <v>31744</v>
      </c>
      <c r="Q20" s="10">
        <f t="shared" si="0"/>
        <v>405759</v>
      </c>
      <c r="R20" s="51">
        <f t="shared" si="1"/>
        <v>-0.1433792017294595</v>
      </c>
    </row>
    <row r="21" spans="1:18" x14ac:dyDescent="0.2">
      <c r="A21" s="5" t="s">
        <v>18</v>
      </c>
      <c r="B21" s="5" t="s">
        <v>33</v>
      </c>
      <c r="C21" s="19" t="s">
        <v>34</v>
      </c>
      <c r="D21" s="10">
        <f>'2014 pax'!P21</f>
        <v>5828953</v>
      </c>
      <c r="E21" s="8">
        <v>564122</v>
      </c>
      <c r="F21" s="8">
        <v>424657</v>
      </c>
      <c r="G21" s="8">
        <v>472805</v>
      </c>
      <c r="H21" s="8">
        <v>487419</v>
      </c>
      <c r="I21" s="8">
        <v>432575</v>
      </c>
      <c r="J21" s="8">
        <v>434120</v>
      </c>
      <c r="K21" s="8">
        <v>541122</v>
      </c>
      <c r="L21" s="8">
        <v>487662</v>
      </c>
      <c r="M21" s="8">
        <v>537670</v>
      </c>
      <c r="N21" s="8">
        <v>564093</v>
      </c>
      <c r="O21" s="8">
        <v>508994</v>
      </c>
      <c r="P21" s="8">
        <v>569119</v>
      </c>
      <c r="Q21" s="10">
        <f t="shared" si="0"/>
        <v>6024358</v>
      </c>
      <c r="R21" s="51">
        <f t="shared" si="1"/>
        <v>3.3523173029530451E-2</v>
      </c>
    </row>
    <row r="22" spans="1:18" x14ac:dyDescent="0.2">
      <c r="A22" s="5" t="s">
        <v>18</v>
      </c>
      <c r="B22" s="5" t="s">
        <v>59</v>
      </c>
      <c r="C22" s="19" t="s">
        <v>60</v>
      </c>
      <c r="D22" s="10">
        <f>'2014 pax'!P22</f>
        <v>486600</v>
      </c>
      <c r="E22" s="8">
        <v>45500</v>
      </c>
      <c r="F22" s="8">
        <v>35700</v>
      </c>
      <c r="G22" s="8">
        <v>36900</v>
      </c>
      <c r="H22" s="8">
        <v>37700</v>
      </c>
      <c r="I22" s="8">
        <v>33300</v>
      </c>
      <c r="J22" s="8">
        <v>34400</v>
      </c>
      <c r="K22" s="8">
        <v>39000</v>
      </c>
      <c r="L22" s="8">
        <v>42200</v>
      </c>
      <c r="M22" s="8">
        <v>44900</v>
      </c>
      <c r="N22" s="8">
        <v>47700</v>
      </c>
      <c r="O22" s="8">
        <v>44000</v>
      </c>
      <c r="P22" s="8">
        <v>45600</v>
      </c>
      <c r="Q22" s="10">
        <f t="shared" ref="Q22:Q106" si="2">SUM(E22:P22)</f>
        <v>486900</v>
      </c>
      <c r="R22" s="51">
        <f t="shared" si="1"/>
        <v>6.1652281134394471E-4</v>
      </c>
    </row>
    <row r="23" spans="1:18" x14ac:dyDescent="0.2">
      <c r="A23" s="5" t="s">
        <v>18</v>
      </c>
      <c r="B23" s="17" t="s">
        <v>89</v>
      </c>
      <c r="C23" s="20" t="s">
        <v>90</v>
      </c>
      <c r="D23" s="10">
        <f>'2014 pax'!P23</f>
        <v>158400</v>
      </c>
      <c r="E23" s="8">
        <v>14300</v>
      </c>
      <c r="F23" s="8">
        <v>10600</v>
      </c>
      <c r="G23" s="8">
        <v>13200</v>
      </c>
      <c r="H23" s="8">
        <v>13200</v>
      </c>
      <c r="I23" s="8">
        <v>12400</v>
      </c>
      <c r="J23" s="8">
        <v>12600</v>
      </c>
      <c r="K23" s="8">
        <v>13700</v>
      </c>
      <c r="L23" s="8">
        <v>14200</v>
      </c>
      <c r="M23" s="8">
        <v>15100</v>
      </c>
      <c r="N23" s="8">
        <v>15000</v>
      </c>
      <c r="O23" s="8">
        <v>14000</v>
      </c>
      <c r="P23" s="8">
        <v>15700</v>
      </c>
      <c r="Q23" s="10">
        <f t="shared" si="2"/>
        <v>164000</v>
      </c>
      <c r="R23" s="51">
        <f t="shared" si="1"/>
        <v>3.5353535353535248E-2</v>
      </c>
    </row>
    <row r="24" spans="1:18" x14ac:dyDescent="0.2">
      <c r="A24" s="5" t="s">
        <v>18</v>
      </c>
      <c r="B24" s="5" t="s">
        <v>35</v>
      </c>
      <c r="C24" s="19" t="s">
        <v>36</v>
      </c>
      <c r="D24" s="10">
        <f>'2014 pax'!P24</f>
        <v>2127981</v>
      </c>
      <c r="E24" s="8">
        <v>225755</v>
      </c>
      <c r="F24" s="8">
        <v>186006</v>
      </c>
      <c r="G24" s="8">
        <v>199193</v>
      </c>
      <c r="H24" s="8">
        <v>183667</v>
      </c>
      <c r="I24" s="8">
        <v>162490</v>
      </c>
      <c r="J24" s="8">
        <v>156018</v>
      </c>
      <c r="K24" s="8">
        <v>173315</v>
      </c>
      <c r="L24" s="8">
        <v>161551</v>
      </c>
      <c r="M24" s="8">
        <v>170156</v>
      </c>
      <c r="N24" s="8">
        <v>193735</v>
      </c>
      <c r="O24" s="8">
        <v>199596</v>
      </c>
      <c r="P24" s="8">
        <v>226868</v>
      </c>
      <c r="Q24" s="10">
        <f t="shared" si="2"/>
        <v>2238350</v>
      </c>
      <c r="R24" s="51">
        <f t="shared" si="1"/>
        <v>5.1865594664614045E-2</v>
      </c>
    </row>
    <row r="25" spans="1:18" x14ac:dyDescent="0.2">
      <c r="A25" s="5" t="s">
        <v>18</v>
      </c>
      <c r="B25" s="17" t="s">
        <v>79</v>
      </c>
      <c r="C25" s="20" t="s">
        <v>80</v>
      </c>
      <c r="D25" s="10">
        <f>'2014 pax'!P25</f>
        <v>231500</v>
      </c>
      <c r="E25" s="8">
        <v>15100</v>
      </c>
      <c r="F25" s="8">
        <v>17600</v>
      </c>
      <c r="G25" s="8">
        <v>20500</v>
      </c>
      <c r="H25" s="8">
        <v>18500</v>
      </c>
      <c r="I25" s="8">
        <v>19700</v>
      </c>
      <c r="J25" s="8">
        <v>18800</v>
      </c>
      <c r="K25" s="8">
        <v>19300</v>
      </c>
      <c r="L25" s="8">
        <v>20800</v>
      </c>
      <c r="M25" s="8">
        <v>20300</v>
      </c>
      <c r="N25" s="8">
        <v>19800</v>
      </c>
      <c r="O25" s="8">
        <v>19900</v>
      </c>
      <c r="P25" s="8">
        <v>18500</v>
      </c>
      <c r="Q25" s="10">
        <f t="shared" si="2"/>
        <v>228800</v>
      </c>
      <c r="R25" s="51">
        <f t="shared" si="1"/>
        <v>-1.1663066954643586E-2</v>
      </c>
    </row>
    <row r="26" spans="1:18" x14ac:dyDescent="0.2">
      <c r="A26" s="5" t="s">
        <v>18</v>
      </c>
      <c r="B26" s="5" t="s">
        <v>37</v>
      </c>
      <c r="C26" s="19" t="s">
        <v>38</v>
      </c>
      <c r="D26" s="10">
        <f>'2014 pax'!P26</f>
        <v>719306</v>
      </c>
      <c r="E26" s="8">
        <v>49166</v>
      </c>
      <c r="F26" s="8">
        <v>48714</v>
      </c>
      <c r="G26" s="8">
        <v>51828</v>
      </c>
      <c r="H26" s="8">
        <v>52583</v>
      </c>
      <c r="I26" s="8">
        <v>50202</v>
      </c>
      <c r="J26" s="8">
        <v>49995</v>
      </c>
      <c r="K26" s="8">
        <v>55213</v>
      </c>
      <c r="L26" s="8">
        <v>50149</v>
      </c>
      <c r="M26" s="8">
        <v>51820</v>
      </c>
      <c r="N26" s="8">
        <v>52010</v>
      </c>
      <c r="O26" s="8">
        <v>50117</v>
      </c>
      <c r="P26" s="8">
        <v>45789</v>
      </c>
      <c r="Q26" s="10">
        <f t="shared" si="2"/>
        <v>607586</v>
      </c>
      <c r="R26" s="51">
        <f t="shared" si="1"/>
        <v>-0.15531637439420776</v>
      </c>
    </row>
    <row r="27" spans="1:18" x14ac:dyDescent="0.2">
      <c r="A27" s="5" t="s">
        <v>18</v>
      </c>
      <c r="B27" s="17" t="s">
        <v>103</v>
      </c>
      <c r="C27" s="20" t="s">
        <v>104</v>
      </c>
      <c r="D27" s="10">
        <f>'2014 pax'!P27</f>
        <v>112100</v>
      </c>
      <c r="E27" s="8">
        <v>7200</v>
      </c>
      <c r="F27" s="8">
        <v>6400</v>
      </c>
      <c r="G27" s="8">
        <v>7800</v>
      </c>
      <c r="H27" s="8">
        <v>8500</v>
      </c>
      <c r="I27" s="8">
        <v>9700</v>
      </c>
      <c r="J27" s="8">
        <v>10100</v>
      </c>
      <c r="K27" s="8">
        <v>11000</v>
      </c>
      <c r="L27" s="8">
        <v>10500</v>
      </c>
      <c r="M27" s="8">
        <v>9100</v>
      </c>
      <c r="N27" s="8">
        <v>8300</v>
      </c>
      <c r="O27" s="8">
        <v>7500</v>
      </c>
      <c r="P27" s="8">
        <v>7100</v>
      </c>
      <c r="Q27" s="10">
        <f t="shared" si="2"/>
        <v>103200</v>
      </c>
      <c r="R27" s="51">
        <f t="shared" si="1"/>
        <v>-7.9393398751115063E-2</v>
      </c>
    </row>
    <row r="28" spans="1:18" x14ac:dyDescent="0.2">
      <c r="A28" s="5" t="s">
        <v>18</v>
      </c>
      <c r="B28" s="5" t="s">
        <v>39</v>
      </c>
      <c r="C28" s="19" t="s">
        <v>40</v>
      </c>
      <c r="D28" s="10">
        <f>'2014 pax'!P28</f>
        <v>1289182</v>
      </c>
      <c r="E28" s="8">
        <v>131117</v>
      </c>
      <c r="F28" s="8">
        <v>105078</v>
      </c>
      <c r="G28" s="8">
        <v>117067</v>
      </c>
      <c r="H28" s="8">
        <v>107596</v>
      </c>
      <c r="I28" s="8">
        <v>94902</v>
      </c>
      <c r="J28" s="8">
        <v>84871</v>
      </c>
      <c r="K28" s="8">
        <v>101133</v>
      </c>
      <c r="L28" s="8">
        <v>91516</v>
      </c>
      <c r="M28" s="8">
        <v>93194</v>
      </c>
      <c r="N28" s="8">
        <v>109365</v>
      </c>
      <c r="O28" s="8">
        <v>116155</v>
      </c>
      <c r="P28" s="8">
        <v>132786</v>
      </c>
      <c r="Q28" s="10">
        <f t="shared" si="2"/>
        <v>1284780</v>
      </c>
      <c r="R28" s="51">
        <f t="shared" si="1"/>
        <v>-3.4145683076555189E-3</v>
      </c>
    </row>
    <row r="29" spans="1:18" x14ac:dyDescent="0.2">
      <c r="A29" s="5" t="s">
        <v>18</v>
      </c>
      <c r="B29" s="5" t="s">
        <v>41</v>
      </c>
      <c r="C29" s="19" t="s">
        <v>42</v>
      </c>
      <c r="D29" s="10">
        <f>'2014 pax'!P29</f>
        <v>972690</v>
      </c>
      <c r="E29" s="8">
        <v>70552</v>
      </c>
      <c r="F29" s="8">
        <v>61847</v>
      </c>
      <c r="G29" s="8">
        <v>75432</v>
      </c>
      <c r="H29" s="8">
        <v>76218</v>
      </c>
      <c r="I29" s="8">
        <v>74597</v>
      </c>
      <c r="J29" s="8">
        <v>72628</v>
      </c>
      <c r="K29" s="8">
        <v>80366</v>
      </c>
      <c r="L29" s="8">
        <v>74958</v>
      </c>
      <c r="M29" s="8">
        <v>72682</v>
      </c>
      <c r="N29" s="8">
        <v>72495</v>
      </c>
      <c r="O29" s="8">
        <v>67809</v>
      </c>
      <c r="P29" s="8">
        <v>69348</v>
      </c>
      <c r="Q29" s="10">
        <f t="shared" si="2"/>
        <v>868932</v>
      </c>
      <c r="R29" s="51">
        <f t="shared" si="1"/>
        <v>-0.10667119020448446</v>
      </c>
    </row>
    <row r="30" spans="1:18" x14ac:dyDescent="0.2">
      <c r="A30" s="5" t="s">
        <v>18</v>
      </c>
      <c r="B30" s="5" t="s">
        <v>43</v>
      </c>
      <c r="C30" s="19" t="s">
        <v>44</v>
      </c>
      <c r="D30" s="10">
        <f>'2014 pax'!P30</f>
        <v>31386527</v>
      </c>
      <c r="E30" s="8">
        <v>2761136</v>
      </c>
      <c r="F30" s="8">
        <v>2470962</v>
      </c>
      <c r="G30" s="8">
        <v>2761467</v>
      </c>
      <c r="H30" s="8">
        <v>2645955</v>
      </c>
      <c r="I30" s="8">
        <v>2509777</v>
      </c>
      <c r="J30" s="8">
        <v>2515890</v>
      </c>
      <c r="K30" s="8">
        <v>2910121</v>
      </c>
      <c r="L30" s="8">
        <v>2714899</v>
      </c>
      <c r="M30" s="8">
        <v>2750804</v>
      </c>
      <c r="N30" s="8">
        <v>2944991</v>
      </c>
      <c r="O30" s="8">
        <v>2815638</v>
      </c>
      <c r="P30" s="8">
        <v>2988351</v>
      </c>
      <c r="Q30" s="10">
        <f t="shared" si="2"/>
        <v>32789991</v>
      </c>
      <c r="R30" s="51">
        <f t="shared" si="1"/>
        <v>4.4715492096337961E-2</v>
      </c>
    </row>
    <row r="31" spans="1:18" x14ac:dyDescent="0.2">
      <c r="A31" s="5" t="s">
        <v>18</v>
      </c>
      <c r="B31" s="17" t="s">
        <v>71</v>
      </c>
      <c r="C31" s="20" t="s">
        <v>72</v>
      </c>
      <c r="D31" s="10">
        <f>'2014 pax'!P31</f>
        <v>239300</v>
      </c>
      <c r="E31" s="8">
        <v>18200</v>
      </c>
      <c r="F31" s="8">
        <v>17400</v>
      </c>
      <c r="G31" s="8">
        <v>21100</v>
      </c>
      <c r="H31" s="8">
        <v>19400</v>
      </c>
      <c r="I31" s="8">
        <v>20600</v>
      </c>
      <c r="J31" s="8">
        <v>19000</v>
      </c>
      <c r="K31" s="8">
        <v>20300</v>
      </c>
      <c r="L31" s="8">
        <v>19700</v>
      </c>
      <c r="M31" s="8">
        <v>20100</v>
      </c>
      <c r="N31" s="8">
        <v>21800</v>
      </c>
      <c r="O31" s="8">
        <v>20600</v>
      </c>
      <c r="P31" s="8">
        <v>20600</v>
      </c>
      <c r="Q31" s="10">
        <f t="shared" si="2"/>
        <v>238800</v>
      </c>
      <c r="R31" s="51">
        <f t="shared" si="1"/>
        <v>-2.0894274968658033E-3</v>
      </c>
    </row>
    <row r="32" spans="1:18" x14ac:dyDescent="0.2">
      <c r="A32" s="5" t="s">
        <v>18</v>
      </c>
      <c r="B32" s="17" t="s">
        <v>91</v>
      </c>
      <c r="C32" s="20" t="s">
        <v>92</v>
      </c>
      <c r="D32" s="10">
        <f>'2014 pax'!P32</f>
        <v>174300</v>
      </c>
      <c r="E32" s="8">
        <v>11200</v>
      </c>
      <c r="F32" s="8">
        <v>11600</v>
      </c>
      <c r="G32" s="8">
        <v>13100</v>
      </c>
      <c r="H32" s="8">
        <v>12700</v>
      </c>
      <c r="I32" s="8">
        <v>12000</v>
      </c>
      <c r="J32" s="8">
        <v>12000</v>
      </c>
      <c r="K32" s="8">
        <v>11900</v>
      </c>
      <c r="L32" s="8">
        <v>10900</v>
      </c>
      <c r="M32" s="8">
        <v>11400</v>
      </c>
      <c r="N32" s="8">
        <v>11000</v>
      </c>
      <c r="O32" s="8">
        <v>11200</v>
      </c>
      <c r="P32" s="8">
        <v>10000</v>
      </c>
      <c r="Q32" s="10">
        <f t="shared" si="2"/>
        <v>139000</v>
      </c>
      <c r="R32" s="51">
        <f t="shared" si="1"/>
        <v>-0.20252438324727484</v>
      </c>
    </row>
    <row r="33" spans="1:18" x14ac:dyDescent="0.2">
      <c r="A33" s="5" t="s">
        <v>18</v>
      </c>
      <c r="B33" s="17" t="s">
        <v>75</v>
      </c>
      <c r="C33" s="20" t="s">
        <v>76</v>
      </c>
      <c r="D33" s="10">
        <f>'2014 pax'!P33</f>
        <v>239200</v>
      </c>
      <c r="E33" s="8">
        <v>15700</v>
      </c>
      <c r="F33" s="8">
        <v>15200</v>
      </c>
      <c r="G33" s="8">
        <v>17600</v>
      </c>
      <c r="H33" s="8">
        <v>17000</v>
      </c>
      <c r="I33" s="8">
        <v>16700</v>
      </c>
      <c r="J33" s="8">
        <v>16400</v>
      </c>
      <c r="K33" s="8">
        <v>18300</v>
      </c>
      <c r="L33" s="8">
        <v>17700</v>
      </c>
      <c r="M33" s="8">
        <v>17700</v>
      </c>
      <c r="N33" s="8">
        <v>17700</v>
      </c>
      <c r="O33" s="8">
        <v>16700</v>
      </c>
      <c r="P33" s="8">
        <v>15500</v>
      </c>
      <c r="Q33" s="10">
        <f t="shared" si="2"/>
        <v>202200</v>
      </c>
      <c r="R33" s="51">
        <f t="shared" si="1"/>
        <v>-0.15468227424749159</v>
      </c>
    </row>
    <row r="34" spans="1:18" x14ac:dyDescent="0.2">
      <c r="A34" s="5" t="s">
        <v>18</v>
      </c>
      <c r="B34" s="5" t="s">
        <v>64</v>
      </c>
      <c r="C34" s="19" t="s">
        <v>107</v>
      </c>
      <c r="D34" s="10">
        <f>'2014 pax'!P34</f>
        <v>370200</v>
      </c>
      <c r="E34" s="8">
        <v>25200</v>
      </c>
      <c r="F34" s="8">
        <v>27000</v>
      </c>
      <c r="G34" s="8">
        <v>29100</v>
      </c>
      <c r="H34" s="8">
        <v>28000</v>
      </c>
      <c r="I34" s="8">
        <v>26800</v>
      </c>
      <c r="J34" s="8">
        <v>30500</v>
      </c>
      <c r="K34" s="8">
        <v>29000</v>
      </c>
      <c r="L34" s="8">
        <v>27500</v>
      </c>
      <c r="M34" s="8">
        <v>29500</v>
      </c>
      <c r="N34" s="8">
        <v>26800</v>
      </c>
      <c r="O34" s="8">
        <v>26800</v>
      </c>
      <c r="P34" s="8">
        <v>25100</v>
      </c>
      <c r="Q34" s="10">
        <f t="shared" si="2"/>
        <v>331300</v>
      </c>
      <c r="R34" s="51">
        <f t="shared" si="1"/>
        <v>-0.10507833603457595</v>
      </c>
    </row>
    <row r="35" spans="1:18" x14ac:dyDescent="0.2">
      <c r="A35" s="5" t="s">
        <v>18</v>
      </c>
      <c r="B35" s="17" t="s">
        <v>87</v>
      </c>
      <c r="C35" s="20" t="s">
        <v>88</v>
      </c>
      <c r="D35" s="10">
        <f>'2014 pax'!P35</f>
        <v>189600</v>
      </c>
      <c r="E35" s="8">
        <v>13800</v>
      </c>
      <c r="F35" s="8">
        <v>13500</v>
      </c>
      <c r="G35" s="8">
        <v>14300</v>
      </c>
      <c r="H35" s="8">
        <v>14400</v>
      </c>
      <c r="I35" s="8">
        <v>13800</v>
      </c>
      <c r="J35" s="8">
        <v>14000</v>
      </c>
      <c r="K35" s="8">
        <v>14700</v>
      </c>
      <c r="L35" s="8">
        <v>13500</v>
      </c>
      <c r="M35" s="8">
        <v>14100</v>
      </c>
      <c r="N35" s="8">
        <v>13900</v>
      </c>
      <c r="O35" s="8">
        <v>13700</v>
      </c>
      <c r="P35" s="8">
        <v>13300</v>
      </c>
      <c r="Q35" s="10">
        <f t="shared" si="2"/>
        <v>167000</v>
      </c>
      <c r="R35" s="51">
        <f t="shared" si="1"/>
        <v>-0.11919831223628696</v>
      </c>
    </row>
    <row r="36" spans="1:18" x14ac:dyDescent="0.2">
      <c r="A36" s="5" t="s">
        <v>18</v>
      </c>
      <c r="B36" s="5" t="s">
        <v>46</v>
      </c>
      <c r="C36" s="19" t="s">
        <v>45</v>
      </c>
      <c r="D36" s="10">
        <f>'2014 pax'!P36</f>
        <v>12895390</v>
      </c>
      <c r="E36" s="8">
        <v>1133052</v>
      </c>
      <c r="F36" s="8">
        <v>929116</v>
      </c>
      <c r="G36" s="8">
        <v>1038399</v>
      </c>
      <c r="H36" s="8">
        <v>1065541</v>
      </c>
      <c r="I36" s="8">
        <v>966755</v>
      </c>
      <c r="J36" s="8">
        <v>975771</v>
      </c>
      <c r="K36" s="8">
        <v>1151145</v>
      </c>
      <c r="L36" s="8">
        <v>1020257</v>
      </c>
      <c r="M36" s="8">
        <v>1053970</v>
      </c>
      <c r="N36" s="8">
        <v>1109350</v>
      </c>
      <c r="O36" s="8">
        <v>1017149</v>
      </c>
      <c r="P36" s="8">
        <v>1133526</v>
      </c>
      <c r="Q36" s="10">
        <f t="shared" si="2"/>
        <v>12594031</v>
      </c>
      <c r="R36" s="51">
        <f t="shared" si="1"/>
        <v>-2.3369514221749044E-2</v>
      </c>
    </row>
    <row r="37" spans="1:18" x14ac:dyDescent="0.2">
      <c r="A37" s="5" t="s">
        <v>18</v>
      </c>
      <c r="B37" s="5" t="s">
        <v>48</v>
      </c>
      <c r="C37" s="19" t="s">
        <v>47</v>
      </c>
      <c r="D37" s="10">
        <f>'2014 pax'!P37</f>
        <v>516347</v>
      </c>
      <c r="E37" s="8">
        <v>35692</v>
      </c>
      <c r="F37" s="8">
        <v>34477</v>
      </c>
      <c r="G37" s="8">
        <v>36913</v>
      </c>
      <c r="H37" s="8">
        <v>35217</v>
      </c>
      <c r="I37" s="8">
        <v>33890</v>
      </c>
      <c r="J37" s="8">
        <v>35092</v>
      </c>
      <c r="K37" s="8">
        <v>37460</v>
      </c>
      <c r="L37" s="8">
        <v>35708</v>
      </c>
      <c r="M37" s="8">
        <v>36334</v>
      </c>
      <c r="N37" s="8">
        <v>35177</v>
      </c>
      <c r="O37" s="8">
        <v>32858</v>
      </c>
      <c r="P37" s="8">
        <v>31034</v>
      </c>
      <c r="Q37" s="10">
        <f t="shared" si="2"/>
        <v>419852</v>
      </c>
      <c r="R37" s="51">
        <f t="shared" si="1"/>
        <v>-0.18688014068058878</v>
      </c>
    </row>
    <row r="38" spans="1:18" x14ac:dyDescent="0.2">
      <c r="A38" s="5" t="s">
        <v>18</v>
      </c>
      <c r="B38" s="17" t="s">
        <v>85</v>
      </c>
      <c r="C38" s="20" t="s">
        <v>86</v>
      </c>
      <c r="D38" s="10">
        <f>'2014 pax'!P38</f>
        <v>190900</v>
      </c>
      <c r="E38" s="8">
        <v>15900</v>
      </c>
      <c r="F38" s="8">
        <v>15600</v>
      </c>
      <c r="G38" s="8">
        <v>17700</v>
      </c>
      <c r="H38" s="8">
        <v>15500</v>
      </c>
      <c r="I38" s="8">
        <v>14900</v>
      </c>
      <c r="J38" s="8">
        <v>14300</v>
      </c>
      <c r="K38" s="8">
        <v>14600</v>
      </c>
      <c r="L38" s="8">
        <v>14400</v>
      </c>
      <c r="M38" s="8">
        <v>14400</v>
      </c>
      <c r="N38" s="8">
        <v>16000</v>
      </c>
      <c r="O38" s="8">
        <v>16500</v>
      </c>
      <c r="P38" s="8">
        <v>16200</v>
      </c>
      <c r="Q38" s="10">
        <f t="shared" si="2"/>
        <v>186000</v>
      </c>
      <c r="R38" s="51">
        <f t="shared" si="1"/>
        <v>-2.566788894709271E-2</v>
      </c>
    </row>
    <row r="39" spans="1:18" x14ac:dyDescent="0.2">
      <c r="A39" s="5" t="s">
        <v>18</v>
      </c>
      <c r="B39" s="17" t="s">
        <v>73</v>
      </c>
      <c r="C39" s="20" t="s">
        <v>74</v>
      </c>
      <c r="D39" s="10">
        <f>'2014 pax'!P39</f>
        <v>231600</v>
      </c>
      <c r="E39" s="8">
        <v>18100</v>
      </c>
      <c r="F39" s="8">
        <v>15400</v>
      </c>
      <c r="G39" s="8">
        <v>19100</v>
      </c>
      <c r="H39" s="8">
        <v>18200</v>
      </c>
      <c r="I39" s="8">
        <v>18000</v>
      </c>
      <c r="J39" s="8">
        <v>17400</v>
      </c>
      <c r="K39" s="8">
        <v>17300</v>
      </c>
      <c r="L39" s="8">
        <v>17900</v>
      </c>
      <c r="M39" s="8">
        <v>18700</v>
      </c>
      <c r="N39" s="8">
        <v>19600</v>
      </c>
      <c r="O39" s="8">
        <v>19200</v>
      </c>
      <c r="P39" s="8">
        <v>20400</v>
      </c>
      <c r="Q39" s="10">
        <f t="shared" si="2"/>
        <v>219300</v>
      </c>
      <c r="R39" s="51">
        <f t="shared" si="1"/>
        <v>-5.3108808290155407E-2</v>
      </c>
    </row>
    <row r="40" spans="1:18" x14ac:dyDescent="0.2">
      <c r="A40" s="5" t="s">
        <v>18</v>
      </c>
      <c r="B40" s="17" t="s">
        <v>110</v>
      </c>
      <c r="C40" s="20" t="s">
        <v>66</v>
      </c>
      <c r="D40" s="10">
        <f>'2014 pax'!P40</f>
        <v>264200</v>
      </c>
      <c r="E40" s="8">
        <v>24800</v>
      </c>
      <c r="F40" s="8">
        <v>20800</v>
      </c>
      <c r="G40" s="8">
        <v>21200</v>
      </c>
      <c r="H40" s="8">
        <v>24800</v>
      </c>
      <c r="I40" s="8">
        <v>20700</v>
      </c>
      <c r="J40" s="8">
        <v>21600</v>
      </c>
      <c r="K40" s="8">
        <v>30700</v>
      </c>
      <c r="L40" s="8">
        <v>29900</v>
      </c>
      <c r="M40" s="8">
        <v>30500</v>
      </c>
      <c r="N40" s="8">
        <v>32200</v>
      </c>
      <c r="O40" s="8">
        <v>30200</v>
      </c>
      <c r="P40" s="8">
        <v>31700</v>
      </c>
      <c r="Q40" s="10">
        <f t="shared" si="2"/>
        <v>319100</v>
      </c>
      <c r="R40" s="51">
        <f t="shared" si="1"/>
        <v>0.20779712339137024</v>
      </c>
    </row>
    <row r="41" spans="1:18" x14ac:dyDescent="0.2">
      <c r="A41" s="5" t="s">
        <v>18</v>
      </c>
      <c r="B41" s="5" t="s">
        <v>50</v>
      </c>
      <c r="C41" s="19" t="s">
        <v>49</v>
      </c>
      <c r="D41" s="10">
        <f>'2014 pax'!P41</f>
        <v>651550</v>
      </c>
      <c r="E41" s="8">
        <v>44647</v>
      </c>
      <c r="F41" s="8">
        <v>39612</v>
      </c>
      <c r="G41" s="8">
        <v>55559</v>
      </c>
      <c r="H41" s="8">
        <v>52296</v>
      </c>
      <c r="I41" s="8">
        <v>55782</v>
      </c>
      <c r="J41" s="8">
        <v>52755</v>
      </c>
      <c r="K41" s="8">
        <v>56302</v>
      </c>
      <c r="L41" s="8">
        <v>51461</v>
      </c>
      <c r="M41" s="8">
        <v>52126</v>
      </c>
      <c r="N41" s="8">
        <v>53146</v>
      </c>
      <c r="O41" s="8">
        <v>51476</v>
      </c>
      <c r="P41" s="8">
        <v>49303</v>
      </c>
      <c r="Q41" s="10">
        <f t="shared" si="2"/>
        <v>614465</v>
      </c>
      <c r="R41" s="51">
        <f t="shared" si="1"/>
        <v>-5.6918118333205481E-2</v>
      </c>
    </row>
    <row r="42" spans="1:18" x14ac:dyDescent="0.2">
      <c r="A42" s="5" t="s">
        <v>18</v>
      </c>
      <c r="B42" s="17" t="s">
        <v>77</v>
      </c>
      <c r="C42" s="20" t="s">
        <v>78</v>
      </c>
      <c r="D42" s="10">
        <f>'2014 pax'!P42</f>
        <v>250700</v>
      </c>
      <c r="E42" s="8">
        <v>14000</v>
      </c>
      <c r="F42" s="8">
        <v>14600</v>
      </c>
      <c r="G42" s="8">
        <v>15900</v>
      </c>
      <c r="H42" s="8">
        <v>14500</v>
      </c>
      <c r="I42" s="8">
        <v>13700</v>
      </c>
      <c r="J42" s="8">
        <v>13900</v>
      </c>
      <c r="K42" s="8">
        <v>12500</v>
      </c>
      <c r="L42" s="8">
        <v>11000</v>
      </c>
      <c r="M42" s="8">
        <v>11200</v>
      </c>
      <c r="N42" s="8">
        <v>10200</v>
      </c>
      <c r="O42" s="8">
        <v>9600</v>
      </c>
      <c r="P42" s="8">
        <v>8000</v>
      </c>
      <c r="Q42" s="10">
        <f t="shared" si="2"/>
        <v>149100</v>
      </c>
      <c r="R42" s="51">
        <f t="shared" si="1"/>
        <v>-0.40526525727961704</v>
      </c>
    </row>
    <row r="43" spans="1:18" x14ac:dyDescent="0.2">
      <c r="A43" s="5" t="s">
        <v>18</v>
      </c>
      <c r="B43" s="5" t="s">
        <v>52</v>
      </c>
      <c r="C43" s="19" t="s">
        <v>51</v>
      </c>
      <c r="D43" s="10">
        <f>'2014 pax'!P43</f>
        <v>872348</v>
      </c>
      <c r="E43" s="8">
        <v>79938</v>
      </c>
      <c r="F43" s="8">
        <v>52182</v>
      </c>
      <c r="G43" s="8">
        <v>64444</v>
      </c>
      <c r="H43" s="8">
        <v>74845</v>
      </c>
      <c r="I43" s="8">
        <v>59923</v>
      </c>
      <c r="J43" s="8">
        <v>65090</v>
      </c>
      <c r="K43" s="8">
        <v>82654</v>
      </c>
      <c r="L43" s="8">
        <v>77350</v>
      </c>
      <c r="M43" s="8">
        <v>89059</v>
      </c>
      <c r="N43" s="8">
        <v>90608</v>
      </c>
      <c r="O43" s="8">
        <v>79122</v>
      </c>
      <c r="P43" s="8">
        <v>86471</v>
      </c>
      <c r="Q43" s="10">
        <f t="shared" si="2"/>
        <v>901686</v>
      </c>
      <c r="R43" s="51">
        <f t="shared" si="1"/>
        <v>3.3631073837505188E-2</v>
      </c>
    </row>
    <row r="44" spans="1:18" x14ac:dyDescent="0.2">
      <c r="A44" s="5" t="s">
        <v>18</v>
      </c>
      <c r="B44" s="5" t="s">
        <v>54</v>
      </c>
      <c r="C44" s="19" t="s">
        <v>53</v>
      </c>
      <c r="D44" s="10">
        <f>'2014 pax'!P44</f>
        <v>38732886</v>
      </c>
      <c r="E44" s="8">
        <v>3412810</v>
      </c>
      <c r="F44" s="8">
        <v>3010057</v>
      </c>
      <c r="G44" s="8">
        <v>3337568</v>
      </c>
      <c r="H44" s="8">
        <v>3213875</v>
      </c>
      <c r="I44" s="8">
        <v>3054632</v>
      </c>
      <c r="J44" s="8">
        <v>3038680</v>
      </c>
      <c r="K44" s="8">
        <v>3483763</v>
      </c>
      <c r="L44" s="8">
        <v>3265688</v>
      </c>
      <c r="M44" s="8">
        <v>3348353</v>
      </c>
      <c r="N44" s="8">
        <v>3532847</v>
      </c>
      <c r="O44" s="8">
        <v>3411540</v>
      </c>
      <c r="P44" s="8">
        <v>3691163</v>
      </c>
      <c r="Q44" s="10">
        <f t="shared" si="2"/>
        <v>39800976</v>
      </c>
      <c r="R44" s="51">
        <f t="shared" si="1"/>
        <v>2.7575791796149662E-2</v>
      </c>
    </row>
    <row r="45" spans="1:18" x14ac:dyDescent="0.2">
      <c r="A45" s="5" t="s">
        <v>18</v>
      </c>
      <c r="B45" s="17" t="s">
        <v>95</v>
      </c>
      <c r="C45" s="20" t="s">
        <v>96</v>
      </c>
      <c r="D45" s="10">
        <f>'2014 pax'!P45</f>
        <v>156200</v>
      </c>
      <c r="E45" s="8">
        <v>11400</v>
      </c>
      <c r="F45" s="8">
        <v>11400</v>
      </c>
      <c r="G45" s="8">
        <v>14000</v>
      </c>
      <c r="H45" s="8">
        <v>12000</v>
      </c>
      <c r="I45" s="8">
        <v>13300</v>
      </c>
      <c r="J45" s="8">
        <v>13200</v>
      </c>
      <c r="K45" s="8">
        <v>13300</v>
      </c>
      <c r="L45" s="8">
        <v>13900</v>
      </c>
      <c r="M45" s="8">
        <v>13600</v>
      </c>
      <c r="N45" s="8">
        <v>13900</v>
      </c>
      <c r="O45" s="8">
        <v>14300</v>
      </c>
      <c r="P45" s="8">
        <v>14000</v>
      </c>
      <c r="Q45" s="10">
        <f t="shared" si="2"/>
        <v>158300</v>
      </c>
      <c r="R45" s="51">
        <f t="shared" si="1"/>
        <v>1.3444302176696565E-2</v>
      </c>
    </row>
    <row r="46" spans="1:18" x14ac:dyDescent="0.2">
      <c r="A46" s="5" t="s">
        <v>18</v>
      </c>
      <c r="B46" s="5" t="s">
        <v>55</v>
      </c>
      <c r="C46" s="19" t="s">
        <v>56</v>
      </c>
      <c r="D46" s="10">
        <f>'2014 pax'!P46</f>
        <v>1497838</v>
      </c>
      <c r="E46" s="8">
        <v>111909</v>
      </c>
      <c r="F46" s="8">
        <v>98439</v>
      </c>
      <c r="G46" s="8">
        <v>117998</v>
      </c>
      <c r="H46" s="8">
        <v>123844</v>
      </c>
      <c r="I46" s="8">
        <v>124026</v>
      </c>
      <c r="J46" s="8">
        <v>127577</v>
      </c>
      <c r="K46" s="8">
        <v>145023</v>
      </c>
      <c r="L46" s="8">
        <v>131085</v>
      </c>
      <c r="M46" s="8">
        <v>137518</v>
      </c>
      <c r="N46" s="8">
        <v>139214</v>
      </c>
      <c r="O46" s="8">
        <v>122340</v>
      </c>
      <c r="P46" s="8">
        <v>132261</v>
      </c>
      <c r="Q46" s="10">
        <f t="shared" si="2"/>
        <v>1511234</v>
      </c>
      <c r="R46" s="51">
        <f t="shared" si="1"/>
        <v>8.9435573139418079E-3</v>
      </c>
    </row>
    <row r="47" spans="1:18" x14ac:dyDescent="0.2">
      <c r="A47" s="5" t="s">
        <v>18</v>
      </c>
      <c r="B47" s="17" t="s">
        <v>81</v>
      </c>
      <c r="C47" s="20" t="s">
        <v>82</v>
      </c>
      <c r="D47" s="10">
        <f>'2014 pax'!P47</f>
        <v>211900</v>
      </c>
      <c r="E47" s="8">
        <v>12700</v>
      </c>
      <c r="F47" s="8">
        <v>15400</v>
      </c>
      <c r="G47" s="8">
        <v>18500</v>
      </c>
      <c r="H47" s="8">
        <v>17500</v>
      </c>
      <c r="I47" s="8">
        <v>18500</v>
      </c>
      <c r="J47" s="8">
        <v>17000</v>
      </c>
      <c r="K47" s="8">
        <v>17400</v>
      </c>
      <c r="L47" s="8">
        <v>18400</v>
      </c>
      <c r="M47" s="8">
        <v>18500</v>
      </c>
      <c r="N47" s="8">
        <v>19400</v>
      </c>
      <c r="O47" s="8">
        <v>19200</v>
      </c>
      <c r="P47" s="8">
        <v>17700</v>
      </c>
      <c r="Q47" s="10">
        <f t="shared" si="2"/>
        <v>210200</v>
      </c>
      <c r="R47" s="51">
        <f t="shared" si="1"/>
        <v>-8.0226521944313234E-3</v>
      </c>
    </row>
    <row r="48" spans="1:18" x14ac:dyDescent="0.2">
      <c r="A48" s="5" t="s">
        <v>18</v>
      </c>
      <c r="B48" s="5" t="s">
        <v>57</v>
      </c>
      <c r="C48" s="19" t="s">
        <v>58</v>
      </c>
      <c r="D48" s="10">
        <f>'2014 pax'!P48</f>
        <v>1168545</v>
      </c>
      <c r="E48" s="8">
        <v>93178</v>
      </c>
      <c r="F48" s="8">
        <v>80225</v>
      </c>
      <c r="G48" s="8">
        <v>93900</v>
      </c>
      <c r="H48" s="8">
        <v>92850</v>
      </c>
      <c r="I48" s="8">
        <v>93417</v>
      </c>
      <c r="J48" s="8">
        <v>90080</v>
      </c>
      <c r="K48" s="8">
        <v>102499</v>
      </c>
      <c r="L48" s="8">
        <v>94125</v>
      </c>
      <c r="M48" s="8">
        <v>98645</v>
      </c>
      <c r="N48" s="8">
        <v>104543</v>
      </c>
      <c r="O48" s="8">
        <v>97494</v>
      </c>
      <c r="P48" s="8">
        <v>98743</v>
      </c>
      <c r="Q48" s="10">
        <f t="shared" si="2"/>
        <v>1139699</v>
      </c>
      <c r="R48" s="51">
        <f t="shared" si="1"/>
        <v>-2.4685399364166583E-2</v>
      </c>
    </row>
    <row r="49" spans="1:18" x14ac:dyDescent="0.2">
      <c r="A49" s="21" t="s">
        <v>218</v>
      </c>
      <c r="B49" s="21"/>
      <c r="C49" s="22"/>
      <c r="D49" s="10">
        <f>'2014 pax'!P49</f>
        <v>144826826</v>
      </c>
      <c r="E49" s="23">
        <f>SUM(E2:E48)</f>
        <v>12385241</v>
      </c>
      <c r="F49" s="23">
        <f t="shared" ref="F49:P49" si="3">SUM(F2:F48)</f>
        <v>10859130</v>
      </c>
      <c r="G49" s="23">
        <f t="shared" si="3"/>
        <v>12200750</v>
      </c>
      <c r="H49" s="23">
        <f t="shared" si="3"/>
        <v>12013986</v>
      </c>
      <c r="I49" s="23">
        <f t="shared" si="3"/>
        <v>11354829</v>
      </c>
      <c r="J49" s="23">
        <f t="shared" si="3"/>
        <v>11379639</v>
      </c>
      <c r="K49" s="23">
        <f t="shared" si="3"/>
        <v>13129639</v>
      </c>
      <c r="L49" s="23">
        <f t="shared" si="3"/>
        <v>12226350</v>
      </c>
      <c r="M49" s="23">
        <f t="shared" si="3"/>
        <v>12483423</v>
      </c>
      <c r="N49" s="23">
        <f t="shared" si="3"/>
        <v>13143209</v>
      </c>
      <c r="O49" s="23">
        <f t="shared" si="3"/>
        <v>12457305</v>
      </c>
      <c r="P49" s="23">
        <f t="shared" si="3"/>
        <v>13294981</v>
      </c>
      <c r="Q49" s="23">
        <f>SUM(Q2:Q48)</f>
        <v>146928482</v>
      </c>
      <c r="R49" s="51">
        <f t="shared" si="1"/>
        <v>1.4511510457323684E-2</v>
      </c>
    </row>
    <row r="50" spans="1:18" x14ac:dyDescent="0.2">
      <c r="A50" s="5" t="s">
        <v>114</v>
      </c>
      <c r="B50" s="5" t="s">
        <v>114</v>
      </c>
      <c r="C50" s="19" t="s">
        <v>115</v>
      </c>
      <c r="D50" s="10">
        <f>'2014 pax'!P50</f>
        <v>8102502</v>
      </c>
      <c r="E50" s="40">
        <v>764540</v>
      </c>
      <c r="F50" s="40">
        <v>631480</v>
      </c>
      <c r="G50" s="8">
        <v>718504</v>
      </c>
      <c r="H50" s="8">
        <v>710169</v>
      </c>
      <c r="I50" s="8">
        <v>706957</v>
      </c>
      <c r="J50" s="8">
        <v>659888</v>
      </c>
      <c r="K50" s="8">
        <v>749782</v>
      </c>
      <c r="L50" s="8">
        <v>862113</v>
      </c>
      <c r="M50" s="8">
        <v>761930</v>
      </c>
      <c r="N50" s="8">
        <v>654342</v>
      </c>
      <c r="O50" s="8">
        <v>625404</v>
      </c>
      <c r="P50" s="8">
        <v>741536</v>
      </c>
      <c r="Q50" s="10">
        <f t="shared" si="2"/>
        <v>8586645</v>
      </c>
      <c r="R50" s="51">
        <f>Q50/D50-1</f>
        <v>5.9752283924150884E-2</v>
      </c>
    </row>
    <row r="51" spans="1:18" x14ac:dyDescent="0.2">
      <c r="A51" s="5" t="s">
        <v>357</v>
      </c>
      <c r="B51" s="5" t="s">
        <v>358</v>
      </c>
      <c r="C51" s="19" t="s">
        <v>359</v>
      </c>
      <c r="D51" s="10">
        <f>'2014 pax'!P51</f>
        <v>2665894</v>
      </c>
      <c r="E51" s="40">
        <v>267782</v>
      </c>
      <c r="F51" s="40">
        <v>250286</v>
      </c>
      <c r="G51" s="8">
        <v>266611</v>
      </c>
      <c r="H51" s="8">
        <v>249495</v>
      </c>
      <c r="I51" s="8">
        <v>242565</v>
      </c>
      <c r="J51" s="8">
        <v>228000</v>
      </c>
      <c r="K51" s="8">
        <v>255409</v>
      </c>
      <c r="L51" s="8">
        <v>263089</v>
      </c>
      <c r="M51" s="8">
        <v>227363</v>
      </c>
      <c r="N51" s="8">
        <v>254096</v>
      </c>
      <c r="O51" s="8">
        <v>282678</v>
      </c>
      <c r="P51" s="8">
        <v>291694</v>
      </c>
      <c r="Q51" s="10">
        <f t="shared" si="2"/>
        <v>3079068</v>
      </c>
      <c r="R51" s="51">
        <f>Q51/D51-1</f>
        <v>0.15498515694922599</v>
      </c>
    </row>
    <row r="52" spans="1:18" x14ac:dyDescent="0.2">
      <c r="A52" s="5" t="s">
        <v>357</v>
      </c>
      <c r="B52" s="5" t="s">
        <v>360</v>
      </c>
      <c r="C52" s="19" t="s">
        <v>361</v>
      </c>
      <c r="D52" s="10">
        <f>'2014 pax'!P52</f>
        <v>3018669</v>
      </c>
      <c r="E52" s="40">
        <v>399192</v>
      </c>
      <c r="F52" s="40">
        <v>376033</v>
      </c>
      <c r="G52" s="8">
        <v>316623</v>
      </c>
      <c r="H52" s="8">
        <v>239231</v>
      </c>
      <c r="I52" s="8">
        <v>198366</v>
      </c>
      <c r="J52" s="8">
        <v>176201</v>
      </c>
      <c r="K52" s="8">
        <v>229496</v>
      </c>
      <c r="L52" s="8">
        <v>264861</v>
      </c>
      <c r="M52" s="8">
        <v>201856</v>
      </c>
      <c r="N52" s="8">
        <v>240427</v>
      </c>
      <c r="O52" s="8">
        <v>309193</v>
      </c>
      <c r="P52" s="8">
        <v>345034</v>
      </c>
      <c r="Q52" s="10">
        <f t="shared" si="2"/>
        <v>3296513</v>
      </c>
      <c r="R52" s="51">
        <f>Q52/D52-1</f>
        <v>9.2041889985288172E-2</v>
      </c>
    </row>
    <row r="53" spans="1:18" x14ac:dyDescent="0.2">
      <c r="A53" s="30"/>
      <c r="B53" s="30"/>
      <c r="C53" s="31"/>
      <c r="D53" s="53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3"/>
      <c r="R53" s="55"/>
    </row>
    <row r="54" spans="1:18" x14ac:dyDescent="0.2">
      <c r="A54" s="5" t="s">
        <v>120</v>
      </c>
      <c r="B54" s="5" t="s">
        <v>215</v>
      </c>
      <c r="C54" s="19" t="s">
        <v>216</v>
      </c>
      <c r="D54" s="10">
        <f>'2014 pax'!P54</f>
        <v>86137000</v>
      </c>
      <c r="E54" s="40">
        <v>6976000</v>
      </c>
      <c r="F54" s="40">
        <v>6985000</v>
      </c>
      <c r="G54" s="8">
        <v>7701000</v>
      </c>
      <c r="H54" s="8">
        <v>7604000</v>
      </c>
      <c r="I54" s="8">
        <v>7748000</v>
      </c>
      <c r="J54" s="8">
        <v>7323000</v>
      </c>
      <c r="K54" s="8">
        <v>7975000</v>
      </c>
      <c r="L54" s="8">
        <v>8145000</v>
      </c>
      <c r="M54" s="8">
        <v>7475000</v>
      </c>
      <c r="N54" s="8">
        <v>7977000</v>
      </c>
      <c r="O54" s="8">
        <v>7073000</v>
      </c>
      <c r="P54" s="8">
        <v>7221000</v>
      </c>
      <c r="Q54" s="10">
        <f t="shared" si="2"/>
        <v>90203000</v>
      </c>
      <c r="R54" s="51">
        <f>Q54/D54-1</f>
        <v>4.7203872900147381E-2</v>
      </c>
    </row>
    <row r="55" spans="1:18" x14ac:dyDescent="0.2">
      <c r="A55" s="5" t="s">
        <v>120</v>
      </c>
      <c r="B55" s="5" t="s">
        <v>306</v>
      </c>
      <c r="C55" s="19" t="s">
        <v>121</v>
      </c>
      <c r="D55" s="10">
        <f>'2014 pax'!P55</f>
        <v>29177459</v>
      </c>
      <c r="E55" s="40">
        <v>2373544</v>
      </c>
      <c r="F55" s="40">
        <v>2524216</v>
      </c>
      <c r="G55" s="8">
        <v>2707054</v>
      </c>
      <c r="H55" s="8">
        <v>2739238</v>
      </c>
      <c r="I55" s="8">
        <v>2752517</v>
      </c>
      <c r="J55" s="8">
        <v>2653215</v>
      </c>
      <c r="K55" s="8">
        <v>3000081</v>
      </c>
      <c r="L55" s="8">
        <v>3126739</v>
      </c>
      <c r="M55" s="8">
        <v>2898952</v>
      </c>
      <c r="N55" s="8">
        <v>2943508</v>
      </c>
      <c r="O55" s="8">
        <v>2622142</v>
      </c>
      <c r="P55" s="8">
        <v>2629045</v>
      </c>
      <c r="Q55" s="10">
        <f t="shared" si="2"/>
        <v>32970251</v>
      </c>
      <c r="R55" s="51">
        <f>Q55/D55-1</f>
        <v>0.12999048340707109</v>
      </c>
    </row>
    <row r="56" spans="1:18" x14ac:dyDescent="0.2">
      <c r="A56" s="37"/>
      <c r="B56" s="37"/>
      <c r="C56" s="31"/>
      <c r="D56" s="38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8" x14ac:dyDescent="0.2">
      <c r="A57" s="27" t="s">
        <v>313</v>
      </c>
      <c r="B57" s="27" t="s">
        <v>326</v>
      </c>
      <c r="C57" s="28" t="s">
        <v>325</v>
      </c>
      <c r="D57" s="10">
        <f>'2014 pax'!P57</f>
        <v>2499032</v>
      </c>
      <c r="E57" s="8">
        <v>272114</v>
      </c>
      <c r="F57" s="8">
        <v>235214</v>
      </c>
      <c r="G57" s="8">
        <v>227585</v>
      </c>
      <c r="H57" s="8">
        <v>204674</v>
      </c>
      <c r="I57" s="8">
        <v>232279</v>
      </c>
      <c r="J57" s="8">
        <v>264856</v>
      </c>
      <c r="K57" s="8">
        <v>289944</v>
      </c>
      <c r="L57" s="8">
        <v>288167</v>
      </c>
      <c r="M57" s="8">
        <v>250141</v>
      </c>
      <c r="N57" s="8">
        <v>185268</v>
      </c>
      <c r="O57" s="8">
        <v>129061</v>
      </c>
      <c r="P57" s="8">
        <v>217608</v>
      </c>
      <c r="Q57" s="10">
        <f t="shared" si="2"/>
        <v>2796911</v>
      </c>
      <c r="R57" s="51">
        <f t="shared" ref="R57:R66" si="4">Q57/D57-1</f>
        <v>0.11919775337010496</v>
      </c>
    </row>
    <row r="58" spans="1:18" x14ac:dyDescent="0.2">
      <c r="A58" s="27" t="s">
        <v>313</v>
      </c>
      <c r="B58" s="27" t="s">
        <v>323</v>
      </c>
      <c r="C58" s="28" t="s">
        <v>324</v>
      </c>
      <c r="D58" s="10">
        <f>'2014 pax'!P58</f>
        <v>269644</v>
      </c>
      <c r="E58" s="8">
        <v>51231</v>
      </c>
      <c r="F58" s="8">
        <v>49843</v>
      </c>
      <c r="G58" s="8">
        <v>36092</v>
      </c>
      <c r="H58" s="8">
        <v>32893</v>
      </c>
      <c r="I58" s="8">
        <v>25060</v>
      </c>
      <c r="J58" s="8">
        <v>18141</v>
      </c>
      <c r="K58" s="8">
        <v>19573</v>
      </c>
      <c r="L58" s="8">
        <v>20070</v>
      </c>
      <c r="M58" s="8">
        <v>24389</v>
      </c>
      <c r="N58" s="8">
        <v>26971</v>
      </c>
      <c r="O58" s="8">
        <v>24933</v>
      </c>
      <c r="P58" s="8">
        <v>33936</v>
      </c>
      <c r="Q58" s="10">
        <f t="shared" si="2"/>
        <v>363132</v>
      </c>
      <c r="R58" s="51">
        <f t="shared" si="4"/>
        <v>0.3467089940810848</v>
      </c>
    </row>
    <row r="59" spans="1:18" x14ac:dyDescent="0.2">
      <c r="A59" s="27" t="s">
        <v>313</v>
      </c>
      <c r="B59" s="27" t="s">
        <v>327</v>
      </c>
      <c r="C59" s="28" t="s">
        <v>328</v>
      </c>
      <c r="D59" s="10">
        <f>'2014 pax'!P59</f>
        <v>174516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3749</v>
      </c>
      <c r="L59" s="8">
        <v>7769</v>
      </c>
      <c r="M59" s="8">
        <v>13621</v>
      </c>
      <c r="N59" s="8">
        <v>14077</v>
      </c>
      <c r="O59" s="8">
        <v>18924</v>
      </c>
      <c r="P59" s="8">
        <v>29886</v>
      </c>
      <c r="Q59" s="10">
        <f t="shared" si="2"/>
        <v>88026</v>
      </c>
      <c r="R59" s="51">
        <f t="shared" si="4"/>
        <v>-0.49559925737468202</v>
      </c>
    </row>
    <row r="60" spans="1:18" x14ac:dyDescent="0.2">
      <c r="A60" s="27" t="s">
        <v>313</v>
      </c>
      <c r="B60" s="27" t="s">
        <v>314</v>
      </c>
      <c r="C60" s="28" t="s">
        <v>315</v>
      </c>
      <c r="D60" s="10">
        <f>'2014 pax'!P60</f>
        <v>12639072</v>
      </c>
      <c r="E60" s="8">
        <v>1168553</v>
      </c>
      <c r="F60" s="8">
        <v>1036452</v>
      </c>
      <c r="G60" s="8">
        <v>1101544</v>
      </c>
      <c r="H60" s="8">
        <v>1161286</v>
      </c>
      <c r="I60" s="8">
        <v>1126503</v>
      </c>
      <c r="J60" s="8">
        <v>1292188</v>
      </c>
      <c r="K60" s="8">
        <v>1373669</v>
      </c>
      <c r="L60" s="8">
        <v>1463257</v>
      </c>
      <c r="M60" s="8">
        <v>1254918</v>
      </c>
      <c r="N60" s="8">
        <v>1120562</v>
      </c>
      <c r="O60" s="8">
        <v>863398</v>
      </c>
      <c r="P60" s="8">
        <v>1089665</v>
      </c>
      <c r="Q60" s="10">
        <f t="shared" si="2"/>
        <v>14051995</v>
      </c>
      <c r="R60" s="51">
        <f t="shared" si="4"/>
        <v>0.11179009028510944</v>
      </c>
    </row>
    <row r="61" spans="1:18" x14ac:dyDescent="0.2">
      <c r="A61" s="27" t="s">
        <v>313</v>
      </c>
      <c r="B61" s="27" t="s">
        <v>319</v>
      </c>
      <c r="C61" s="28" t="s">
        <v>320</v>
      </c>
      <c r="D61" s="10">
        <f>'2014 pax'!P61</f>
        <v>7222540</v>
      </c>
      <c r="E61" s="8">
        <v>488737</v>
      </c>
      <c r="F61" s="8">
        <v>429829</v>
      </c>
      <c r="G61" s="8">
        <v>563898</v>
      </c>
      <c r="H61" s="8">
        <v>700848</v>
      </c>
      <c r="I61" s="8">
        <v>663728</v>
      </c>
      <c r="J61" s="8">
        <v>601014</v>
      </c>
      <c r="K61" s="8">
        <v>644144</v>
      </c>
      <c r="L61" s="8">
        <v>683097</v>
      </c>
      <c r="M61" s="8">
        <v>575019</v>
      </c>
      <c r="N61" s="8">
        <v>670171</v>
      </c>
      <c r="O61" s="8">
        <v>470108</v>
      </c>
      <c r="P61" s="8">
        <v>279704</v>
      </c>
      <c r="Q61" s="10">
        <f t="shared" si="2"/>
        <v>6770297</v>
      </c>
      <c r="R61" s="51">
        <f t="shared" si="4"/>
        <v>-6.2615506456177417E-2</v>
      </c>
    </row>
    <row r="62" spans="1:18" x14ac:dyDescent="0.2">
      <c r="A62" s="27" t="s">
        <v>313</v>
      </c>
      <c r="B62" s="27" t="s">
        <v>321</v>
      </c>
      <c r="C62" s="28" t="s">
        <v>322</v>
      </c>
      <c r="D62" s="10">
        <f>'2014 pax'!P62</f>
        <v>601294</v>
      </c>
      <c r="E62" s="8">
        <v>82490</v>
      </c>
      <c r="F62" s="8">
        <v>79468</v>
      </c>
      <c r="G62" s="8">
        <v>66095</v>
      </c>
      <c r="H62" s="8">
        <v>62551</v>
      </c>
      <c r="I62" s="8">
        <v>56395</v>
      </c>
      <c r="J62" s="8">
        <v>48488</v>
      </c>
      <c r="K62" s="8">
        <v>42423</v>
      </c>
      <c r="L62" s="8">
        <v>43314</v>
      </c>
      <c r="M62" s="8">
        <v>51121</v>
      </c>
      <c r="N62" s="8">
        <v>55077</v>
      </c>
      <c r="O62" s="8">
        <v>44939</v>
      </c>
      <c r="P62" s="8">
        <v>64878</v>
      </c>
      <c r="Q62" s="10">
        <f t="shared" si="2"/>
        <v>697239</v>
      </c>
      <c r="R62" s="51">
        <f t="shared" si="4"/>
        <v>0.15956420652792147</v>
      </c>
    </row>
    <row r="63" spans="1:18" x14ac:dyDescent="0.2">
      <c r="A63" s="27" t="s">
        <v>313</v>
      </c>
      <c r="B63" s="27" t="s">
        <v>329</v>
      </c>
      <c r="C63" s="28" t="s">
        <v>331</v>
      </c>
      <c r="D63" s="10">
        <f>'2014 pax'!P63</f>
        <v>1174289</v>
      </c>
      <c r="E63" s="8">
        <v>79780</v>
      </c>
      <c r="F63" s="8">
        <v>79293</v>
      </c>
      <c r="G63" s="8">
        <v>94403</v>
      </c>
      <c r="H63" s="8">
        <v>100072</v>
      </c>
      <c r="I63" s="8">
        <v>94263</v>
      </c>
      <c r="J63" s="8">
        <v>87666</v>
      </c>
      <c r="K63" s="8">
        <v>96129</v>
      </c>
      <c r="L63" s="8">
        <v>113920</v>
      </c>
      <c r="M63" s="8">
        <v>85326</v>
      </c>
      <c r="N63" s="8">
        <v>98814</v>
      </c>
      <c r="O63" s="8">
        <v>91370</v>
      </c>
      <c r="P63" s="8">
        <v>56153</v>
      </c>
      <c r="Q63" s="10">
        <f t="shared" si="2"/>
        <v>1077189</v>
      </c>
      <c r="R63" s="51">
        <f t="shared" si="4"/>
        <v>-8.2688333110503498E-2</v>
      </c>
    </row>
    <row r="64" spans="1:18" x14ac:dyDescent="0.2">
      <c r="A64" s="27" t="s">
        <v>313</v>
      </c>
      <c r="B64" s="27" t="s">
        <v>317</v>
      </c>
      <c r="C64" s="28" t="s">
        <v>318</v>
      </c>
      <c r="D64" s="10">
        <f>'2014 pax'!P64</f>
        <v>6235912</v>
      </c>
      <c r="E64" s="8">
        <v>501702</v>
      </c>
      <c r="F64" s="8">
        <v>419291</v>
      </c>
      <c r="G64" s="8">
        <v>524834</v>
      </c>
      <c r="H64" s="8">
        <v>612833</v>
      </c>
      <c r="I64" s="8">
        <v>571166</v>
      </c>
      <c r="J64" s="8">
        <v>513362</v>
      </c>
      <c r="K64" s="8">
        <v>551949</v>
      </c>
      <c r="L64" s="8">
        <v>583361</v>
      </c>
      <c r="M64" s="8">
        <v>504442</v>
      </c>
      <c r="N64" s="8">
        <v>583768</v>
      </c>
      <c r="O64" s="8">
        <v>282136</v>
      </c>
      <c r="P64" s="8">
        <v>128308</v>
      </c>
      <c r="Q64" s="10">
        <f t="shared" si="2"/>
        <v>5777152</v>
      </c>
      <c r="R64" s="51">
        <f t="shared" si="4"/>
        <v>-7.3567426865549068E-2</v>
      </c>
    </row>
    <row r="65" spans="1:18" x14ac:dyDescent="0.2">
      <c r="A65" s="27" t="s">
        <v>313</v>
      </c>
      <c r="B65" s="27" t="s">
        <v>330</v>
      </c>
      <c r="C65" s="28" t="s">
        <v>332</v>
      </c>
      <c r="D65" s="10">
        <f>'2014 pax'!P65</f>
        <v>568472</v>
      </c>
      <c r="E65" s="8">
        <v>61634</v>
      </c>
      <c r="F65" s="8">
        <v>58579</v>
      </c>
      <c r="G65" s="8">
        <v>56739</v>
      </c>
      <c r="H65" s="8">
        <v>0</v>
      </c>
      <c r="I65" s="8">
        <v>71412</v>
      </c>
      <c r="J65" s="8">
        <v>72136</v>
      </c>
      <c r="K65" s="8">
        <v>70059</v>
      </c>
      <c r="L65" s="8">
        <v>66747</v>
      </c>
      <c r="M65" s="8">
        <v>63160</v>
      </c>
      <c r="N65" s="8">
        <v>52214</v>
      </c>
      <c r="O65" s="8">
        <v>37484</v>
      </c>
      <c r="P65" s="8">
        <v>44404</v>
      </c>
      <c r="Q65" s="10">
        <f t="shared" si="2"/>
        <v>654568</v>
      </c>
      <c r="R65" s="51">
        <f t="shared" si="4"/>
        <v>0.15145161063341739</v>
      </c>
    </row>
    <row r="66" spans="1:18" x14ac:dyDescent="0.2">
      <c r="A66" s="21" t="s">
        <v>316</v>
      </c>
      <c r="B66" s="21"/>
      <c r="C66" s="22"/>
      <c r="D66" s="10">
        <f>'2014 pax'!P66</f>
        <v>31384771</v>
      </c>
      <c r="E66" s="23">
        <f t="shared" ref="E66:P66" si="5">SUM(E57:E65)</f>
        <v>2706241</v>
      </c>
      <c r="F66" s="23">
        <f t="shared" si="5"/>
        <v>2387969</v>
      </c>
      <c r="G66" s="23">
        <f t="shared" si="5"/>
        <v>2671190</v>
      </c>
      <c r="H66" s="23">
        <f t="shared" si="5"/>
        <v>2875157</v>
      </c>
      <c r="I66" s="23">
        <f t="shared" si="5"/>
        <v>2840806</v>
      </c>
      <c r="J66" s="23">
        <f t="shared" si="5"/>
        <v>2897851</v>
      </c>
      <c r="K66" s="23">
        <f t="shared" si="5"/>
        <v>3091639</v>
      </c>
      <c r="L66" s="23">
        <f t="shared" si="5"/>
        <v>3269702</v>
      </c>
      <c r="M66" s="23">
        <f t="shared" si="5"/>
        <v>2822137</v>
      </c>
      <c r="N66" s="23">
        <f t="shared" si="5"/>
        <v>2806922</v>
      </c>
      <c r="O66" s="23">
        <f t="shared" si="5"/>
        <v>1962353</v>
      </c>
      <c r="P66" s="23">
        <f t="shared" si="5"/>
        <v>1944542</v>
      </c>
      <c r="Q66" s="10">
        <f t="shared" si="2"/>
        <v>32276509</v>
      </c>
      <c r="R66" s="51">
        <f t="shared" si="4"/>
        <v>2.8413079706715028E-2</v>
      </c>
    </row>
    <row r="67" spans="1:18" x14ac:dyDescent="0.2">
      <c r="A67" s="5" t="s">
        <v>221</v>
      </c>
      <c r="B67" s="5" t="s">
        <v>221</v>
      </c>
      <c r="C67" s="19" t="s">
        <v>222</v>
      </c>
      <c r="D67" s="10">
        <f>'2014 pax'!P67</f>
        <v>63344000</v>
      </c>
      <c r="E67" s="40">
        <v>5228000</v>
      </c>
      <c r="F67" s="40">
        <v>5423000</v>
      </c>
      <c r="G67" s="8">
        <v>5736000</v>
      </c>
      <c r="H67" s="8">
        <v>5847000</v>
      </c>
      <c r="I67" s="8">
        <v>5757000</v>
      </c>
      <c r="J67" s="8">
        <v>5568000</v>
      </c>
      <c r="K67" s="8">
        <v>5951000</v>
      </c>
      <c r="L67" s="8">
        <v>6301000</v>
      </c>
      <c r="M67" s="8">
        <v>5351000</v>
      </c>
      <c r="N67" s="8">
        <v>5779000</v>
      </c>
      <c r="O67" s="8">
        <v>5593000</v>
      </c>
      <c r="P67" s="8">
        <v>5988000</v>
      </c>
      <c r="Q67" s="10">
        <f t="shared" si="2"/>
        <v>68522000</v>
      </c>
      <c r="R67" s="51">
        <f>Q67/D67-1</f>
        <v>8.1744127304874903E-2</v>
      </c>
    </row>
    <row r="68" spans="1:18" x14ac:dyDescent="0.2">
      <c r="A68" s="37"/>
      <c r="B68" s="37"/>
      <c r="C68" s="31"/>
      <c r="D68" s="38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8" x14ac:dyDescent="0.2">
      <c r="A69" s="5" t="s">
        <v>122</v>
      </c>
      <c r="B69" s="5" t="s">
        <v>187</v>
      </c>
      <c r="C69" s="19" t="s">
        <v>188</v>
      </c>
      <c r="D69" s="10">
        <f>'2014 pax'!P69</f>
        <v>846146</v>
      </c>
      <c r="E69" s="8">
        <v>77795</v>
      </c>
      <c r="F69" s="8">
        <v>71349</v>
      </c>
      <c r="G69" s="8">
        <v>75770</v>
      </c>
      <c r="H69" s="8">
        <v>71104</v>
      </c>
      <c r="I69" s="8">
        <v>81541</v>
      </c>
      <c r="J69" s="8">
        <v>76150</v>
      </c>
      <c r="K69" s="8">
        <v>75726</v>
      </c>
      <c r="L69" s="8">
        <v>77079</v>
      </c>
      <c r="M69" s="8">
        <v>57925</v>
      </c>
      <c r="N69" s="8">
        <v>82442</v>
      </c>
      <c r="O69" s="8">
        <v>77289</v>
      </c>
      <c r="P69" s="8">
        <v>70497</v>
      </c>
      <c r="Q69" s="10">
        <f t="shared" si="2"/>
        <v>894667</v>
      </c>
      <c r="R69" s="51">
        <f>Q69/D69-1</f>
        <v>5.7343531730930541E-2</v>
      </c>
    </row>
    <row r="70" spans="1:18" x14ac:dyDescent="0.2">
      <c r="A70" s="5" t="s">
        <v>122</v>
      </c>
      <c r="B70" s="5" t="s">
        <v>127</v>
      </c>
      <c r="C70" s="19" t="s">
        <v>128</v>
      </c>
      <c r="D70" s="10">
        <f>'2014 pax'!P70</f>
        <v>4809999</v>
      </c>
      <c r="E70" s="8">
        <v>502186</v>
      </c>
      <c r="F70" s="8">
        <v>459366</v>
      </c>
      <c r="G70" s="8">
        <v>452809</v>
      </c>
      <c r="H70" s="8">
        <v>496317</v>
      </c>
      <c r="I70" s="8">
        <v>551209</v>
      </c>
      <c r="J70" s="8">
        <v>476365</v>
      </c>
      <c r="K70" s="8">
        <v>464006</v>
      </c>
      <c r="L70" s="8">
        <v>472016</v>
      </c>
      <c r="M70" s="8">
        <v>494557</v>
      </c>
      <c r="N70" s="8">
        <v>511833</v>
      </c>
      <c r="O70" s="8">
        <v>581212</v>
      </c>
      <c r="P70" s="8">
        <v>615291</v>
      </c>
      <c r="Q70" s="10">
        <f t="shared" si="2"/>
        <v>6077167</v>
      </c>
      <c r="R70" s="51">
        <f t="shared" ref="R70:R126" si="6">Q70/D70-1</f>
        <v>0.26344454541466633</v>
      </c>
    </row>
    <row r="71" spans="1:18" x14ac:dyDescent="0.2">
      <c r="A71" s="5" t="s">
        <v>122</v>
      </c>
      <c r="B71" s="5" t="s">
        <v>145</v>
      </c>
      <c r="C71" s="19" t="s">
        <v>146</v>
      </c>
      <c r="D71" s="10">
        <f>'2014 pax'!P71</f>
        <v>1118528</v>
      </c>
      <c r="E71" s="8">
        <v>84719</v>
      </c>
      <c r="F71" s="8">
        <v>91344</v>
      </c>
      <c r="G71" s="8">
        <v>103573</v>
      </c>
      <c r="H71" s="8">
        <v>97548</v>
      </c>
      <c r="I71" s="8">
        <v>87865</v>
      </c>
      <c r="J71" s="8">
        <v>82265</v>
      </c>
      <c r="K71" s="8">
        <v>91273</v>
      </c>
      <c r="L71" s="8">
        <v>96307</v>
      </c>
      <c r="M71" s="8">
        <v>97970</v>
      </c>
      <c r="N71" s="8">
        <v>103153</v>
      </c>
      <c r="O71" s="8">
        <v>108495</v>
      </c>
      <c r="P71" s="8">
        <v>121887</v>
      </c>
      <c r="Q71" s="10">
        <f t="shared" si="2"/>
        <v>1166399</v>
      </c>
      <c r="R71" s="51">
        <f t="shared" si="6"/>
        <v>4.2798213366138427E-2</v>
      </c>
    </row>
    <row r="72" spans="1:18" x14ac:dyDescent="0.2">
      <c r="A72" s="5" t="s">
        <v>122</v>
      </c>
      <c r="B72" s="5" t="s">
        <v>197</v>
      </c>
      <c r="C72" s="19" t="s">
        <v>198</v>
      </c>
      <c r="D72" s="10">
        <f>'2014 pax'!P72</f>
        <v>458017</v>
      </c>
      <c r="E72" s="8">
        <v>35046</v>
      </c>
      <c r="F72" s="8">
        <v>24266</v>
      </c>
      <c r="G72" s="8">
        <v>24660</v>
      </c>
      <c r="H72" s="8">
        <v>23806</v>
      </c>
      <c r="I72" s="8">
        <v>23693</v>
      </c>
      <c r="J72" s="8">
        <v>20655</v>
      </c>
      <c r="K72" s="8">
        <v>22442</v>
      </c>
      <c r="L72" s="8">
        <v>26018</v>
      </c>
      <c r="M72" s="8">
        <v>27368</v>
      </c>
      <c r="N72" s="8">
        <v>24830</v>
      </c>
      <c r="O72" s="8">
        <v>25766</v>
      </c>
      <c r="P72" s="8">
        <v>27390</v>
      </c>
      <c r="Q72" s="10">
        <f t="shared" si="2"/>
        <v>305940</v>
      </c>
      <c r="R72" s="51">
        <f t="shared" si="6"/>
        <v>-0.33203352713982237</v>
      </c>
    </row>
    <row r="73" spans="1:18" x14ac:dyDescent="0.2">
      <c r="A73" s="5" t="s">
        <v>122</v>
      </c>
      <c r="B73" s="5" t="s">
        <v>173</v>
      </c>
      <c r="C73" s="19" t="s">
        <v>174</v>
      </c>
      <c r="D73" s="10">
        <f>'2014 pax'!P73</f>
        <v>1009821</v>
      </c>
      <c r="E73" s="8">
        <v>66980</v>
      </c>
      <c r="F73" s="8">
        <v>71731</v>
      </c>
      <c r="G73" s="8">
        <v>87538</v>
      </c>
      <c r="H73" s="8">
        <v>99939</v>
      </c>
      <c r="I73" s="8">
        <v>112061</v>
      </c>
      <c r="J73" s="8">
        <v>78956</v>
      </c>
      <c r="K73" s="8">
        <v>74723</v>
      </c>
      <c r="L73" s="8">
        <v>82620</v>
      </c>
      <c r="M73" s="8">
        <v>74725</v>
      </c>
      <c r="N73" s="8">
        <v>83117</v>
      </c>
      <c r="O73" s="8">
        <v>100117</v>
      </c>
      <c r="P73" s="8">
        <v>99297</v>
      </c>
      <c r="Q73" s="10">
        <f t="shared" si="2"/>
        <v>1031804</v>
      </c>
      <c r="R73" s="51">
        <f t="shared" si="6"/>
        <v>2.1769204641218565E-2</v>
      </c>
    </row>
    <row r="74" spans="1:18" x14ac:dyDescent="0.2">
      <c r="A74" s="30"/>
      <c r="B74" s="30"/>
      <c r="C74" s="31"/>
      <c r="D74" s="53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3"/>
      <c r="R74" s="55"/>
    </row>
    <row r="75" spans="1:18" x14ac:dyDescent="0.2">
      <c r="A75" s="5" t="s">
        <v>122</v>
      </c>
      <c r="B75" s="5" t="s">
        <v>157</v>
      </c>
      <c r="C75" s="19" t="s">
        <v>158</v>
      </c>
      <c r="D75" s="10">
        <f>'2014 pax'!P75</f>
        <v>14470900</v>
      </c>
      <c r="E75" s="8">
        <v>1407353</v>
      </c>
      <c r="F75" s="8">
        <v>1300809</v>
      </c>
      <c r="G75" s="8">
        <v>1364982</v>
      </c>
      <c r="H75" s="8">
        <v>1476135</v>
      </c>
      <c r="I75" s="8">
        <v>1582603</v>
      </c>
      <c r="J75" s="8">
        <v>1444767</v>
      </c>
      <c r="K75" s="8">
        <v>1544756</v>
      </c>
      <c r="L75" s="8">
        <v>1551229</v>
      </c>
      <c r="M75" s="8">
        <v>1462047</v>
      </c>
      <c r="N75" s="8">
        <v>1617467</v>
      </c>
      <c r="O75" s="8">
        <v>1595985</v>
      </c>
      <c r="P75" s="8">
        <v>1762963</v>
      </c>
      <c r="Q75" s="10">
        <f t="shared" si="2"/>
        <v>18111096</v>
      </c>
      <c r="R75" s="51">
        <f t="shared" si="6"/>
        <v>0.25155284052823257</v>
      </c>
    </row>
    <row r="76" spans="1:18" x14ac:dyDescent="0.2">
      <c r="A76" s="5" t="s">
        <v>122</v>
      </c>
      <c r="B76" s="5" t="s">
        <v>193</v>
      </c>
      <c r="C76" s="19" t="s">
        <v>194</v>
      </c>
      <c r="D76" s="10">
        <f>'2014 pax'!P76</f>
        <v>382078</v>
      </c>
      <c r="E76" s="8">
        <v>39014</v>
      </c>
      <c r="F76" s="8">
        <v>40715</v>
      </c>
      <c r="G76" s="8">
        <v>43620</v>
      </c>
      <c r="H76" s="8">
        <v>47888</v>
      </c>
      <c r="I76" s="8">
        <v>52630</v>
      </c>
      <c r="J76" s="8">
        <v>50071</v>
      </c>
      <c r="K76" s="8">
        <v>53080</v>
      </c>
      <c r="L76" s="8">
        <v>54941</v>
      </c>
      <c r="M76" s="8">
        <v>52834</v>
      </c>
      <c r="N76" s="8">
        <v>54907</v>
      </c>
      <c r="O76" s="8">
        <v>60354</v>
      </c>
      <c r="P76" s="8">
        <v>67890</v>
      </c>
      <c r="Q76" s="10">
        <f t="shared" si="2"/>
        <v>617944</v>
      </c>
      <c r="R76" s="51">
        <f t="shared" si="6"/>
        <v>0.61732421128670056</v>
      </c>
    </row>
    <row r="77" spans="1:18" x14ac:dyDescent="0.2">
      <c r="A77" s="5" t="s">
        <v>122</v>
      </c>
      <c r="B77" s="5" t="s">
        <v>179</v>
      </c>
      <c r="C77" s="19" t="s">
        <v>180</v>
      </c>
      <c r="D77" s="10">
        <f>'2014 pax'!P77</f>
        <v>1378074</v>
      </c>
      <c r="E77" s="8">
        <v>147675</v>
      </c>
      <c r="F77" s="8">
        <v>130830</v>
      </c>
      <c r="G77" s="8">
        <v>132599</v>
      </c>
      <c r="H77" s="8">
        <v>139794</v>
      </c>
      <c r="I77" s="8">
        <v>157589</v>
      </c>
      <c r="J77" s="8">
        <v>148606</v>
      </c>
      <c r="K77" s="8">
        <v>135722</v>
      </c>
      <c r="L77" s="8">
        <v>135938</v>
      </c>
      <c r="M77" s="8">
        <v>136549</v>
      </c>
      <c r="N77" s="8">
        <v>155577</v>
      </c>
      <c r="O77" s="8">
        <v>162965</v>
      </c>
      <c r="P77" s="8">
        <v>182507</v>
      </c>
      <c r="Q77" s="10">
        <f t="shared" si="2"/>
        <v>1766351</v>
      </c>
      <c r="R77" s="51">
        <f t="shared" si="6"/>
        <v>0.28175337463735617</v>
      </c>
    </row>
    <row r="78" spans="1:18" x14ac:dyDescent="0.2">
      <c r="A78" s="30"/>
      <c r="B78" s="30"/>
      <c r="C78" s="31"/>
      <c r="D78" s="53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3"/>
      <c r="R78" s="55"/>
    </row>
    <row r="79" spans="1:18" x14ac:dyDescent="0.2">
      <c r="A79" s="5" t="s">
        <v>122</v>
      </c>
      <c r="B79" s="5" t="s">
        <v>171</v>
      </c>
      <c r="C79" s="19" t="s">
        <v>172</v>
      </c>
      <c r="D79" s="10">
        <f>'2014 pax'!P79</f>
        <v>1144772</v>
      </c>
      <c r="E79" s="8">
        <v>66331</v>
      </c>
      <c r="F79" s="8">
        <v>105731</v>
      </c>
      <c r="G79" s="8">
        <v>121920</v>
      </c>
      <c r="H79" s="8">
        <v>124387</v>
      </c>
      <c r="I79" s="8">
        <v>147531</v>
      </c>
      <c r="J79" s="8">
        <v>138381</v>
      </c>
      <c r="K79" s="8">
        <v>127075</v>
      </c>
      <c r="L79" s="8">
        <v>122939</v>
      </c>
      <c r="M79" s="8">
        <v>127674</v>
      </c>
      <c r="N79" s="8">
        <v>125936</v>
      </c>
      <c r="O79" s="8">
        <v>128123</v>
      </c>
      <c r="P79" s="8">
        <v>116903</v>
      </c>
      <c r="Q79" s="10">
        <f t="shared" si="2"/>
        <v>1452931</v>
      </c>
      <c r="R79" s="51">
        <f t="shared" si="6"/>
        <v>0.26918810033788398</v>
      </c>
    </row>
    <row r="80" spans="1:18" x14ac:dyDescent="0.2">
      <c r="A80" s="5" t="s">
        <v>122</v>
      </c>
      <c r="B80" s="5" t="s">
        <v>123</v>
      </c>
      <c r="C80" s="19" t="s">
        <v>124</v>
      </c>
      <c r="D80" s="10">
        <f>'2014 pax'!P80</f>
        <v>13811191</v>
      </c>
      <c r="E80" s="8">
        <v>1300913</v>
      </c>
      <c r="F80" s="8">
        <v>1144178</v>
      </c>
      <c r="G80" s="8">
        <v>1209652</v>
      </c>
      <c r="H80" s="8">
        <v>1231294</v>
      </c>
      <c r="I80" s="8">
        <v>1367417</v>
      </c>
      <c r="J80" s="8">
        <v>1239805</v>
      </c>
      <c r="K80" s="8">
        <v>1250481</v>
      </c>
      <c r="L80" s="8">
        <v>1293551</v>
      </c>
      <c r="M80" s="8">
        <v>1231616</v>
      </c>
      <c r="N80" s="8">
        <v>1231141</v>
      </c>
      <c r="O80" s="8">
        <v>1238178</v>
      </c>
      <c r="P80" s="8">
        <v>1044055</v>
      </c>
      <c r="Q80" s="10">
        <f t="shared" si="2"/>
        <v>14782281</v>
      </c>
      <c r="R80" s="51">
        <f t="shared" si="6"/>
        <v>7.031182176830364E-2</v>
      </c>
    </row>
    <row r="81" spans="1:18" x14ac:dyDescent="0.2">
      <c r="A81" s="5" t="s">
        <v>122</v>
      </c>
      <c r="B81" s="5" t="s">
        <v>141</v>
      </c>
      <c r="C81" s="19" t="s">
        <v>142</v>
      </c>
      <c r="D81" s="10">
        <f>'2014 pax'!P81</f>
        <v>1355858</v>
      </c>
      <c r="E81" s="8">
        <v>102533</v>
      </c>
      <c r="F81" s="8">
        <v>124793</v>
      </c>
      <c r="G81" s="8">
        <v>136385</v>
      </c>
      <c r="H81" s="8">
        <v>140665</v>
      </c>
      <c r="I81" s="8">
        <v>154227</v>
      </c>
      <c r="J81" s="8">
        <v>139866</v>
      </c>
      <c r="K81" s="8">
        <v>136319</v>
      </c>
      <c r="L81" s="8">
        <v>139422</v>
      </c>
      <c r="M81" s="8">
        <v>135115</v>
      </c>
      <c r="N81" s="8">
        <v>136220</v>
      </c>
      <c r="O81" s="8">
        <v>142013</v>
      </c>
      <c r="P81" s="8">
        <v>142980</v>
      </c>
      <c r="Q81" s="10">
        <f t="shared" si="2"/>
        <v>1630538</v>
      </c>
      <c r="R81" s="51">
        <f t="shared" si="6"/>
        <v>0.20258758660567699</v>
      </c>
    </row>
    <row r="82" spans="1:18" x14ac:dyDescent="0.2">
      <c r="A82" s="5" t="s">
        <v>122</v>
      </c>
      <c r="B82" s="5" t="s">
        <v>208</v>
      </c>
      <c r="C82" s="19" t="s">
        <v>209</v>
      </c>
      <c r="D82" s="10">
        <f>'2014 pax'!P82</f>
        <v>368005</v>
      </c>
      <c r="E82" s="8">
        <v>26563</v>
      </c>
      <c r="F82" s="8">
        <v>28922</v>
      </c>
      <c r="G82" s="8">
        <v>35776</v>
      </c>
      <c r="H82" s="8">
        <v>38635</v>
      </c>
      <c r="I82" s="8">
        <v>41583</v>
      </c>
      <c r="J82" s="8">
        <v>38705</v>
      </c>
      <c r="K82" s="8">
        <v>36444</v>
      </c>
      <c r="L82" s="8">
        <v>36534</v>
      </c>
      <c r="M82" s="8">
        <v>36874</v>
      </c>
      <c r="N82" s="8">
        <v>39490</v>
      </c>
      <c r="O82" s="8">
        <v>35060</v>
      </c>
      <c r="P82" s="8">
        <v>33850</v>
      </c>
      <c r="Q82" s="10">
        <f t="shared" si="2"/>
        <v>428436</v>
      </c>
      <c r="R82" s="51">
        <f t="shared" si="6"/>
        <v>0.16421244276572322</v>
      </c>
    </row>
    <row r="83" spans="1:18" x14ac:dyDescent="0.2">
      <c r="A83" s="5" t="s">
        <v>122</v>
      </c>
      <c r="B83" s="5" t="s">
        <v>153</v>
      </c>
      <c r="C83" s="19" t="s">
        <v>154</v>
      </c>
      <c r="D83" s="10">
        <f>'2014 pax'!P83</f>
        <v>39752819</v>
      </c>
      <c r="E83" s="8">
        <v>3549708</v>
      </c>
      <c r="F83" s="8">
        <v>3457648</v>
      </c>
      <c r="G83" s="8">
        <v>3679460</v>
      </c>
      <c r="H83" s="8">
        <v>3678646</v>
      </c>
      <c r="I83" s="8">
        <v>3928479</v>
      </c>
      <c r="J83" s="8">
        <v>3849730</v>
      </c>
      <c r="K83" s="8">
        <v>3813238</v>
      </c>
      <c r="L83" s="8">
        <v>3804695</v>
      </c>
      <c r="M83" s="8">
        <v>3688604</v>
      </c>
      <c r="N83" s="8">
        <v>3963541</v>
      </c>
      <c r="O83" s="8">
        <v>4164928</v>
      </c>
      <c r="P83" s="8">
        <v>4403096</v>
      </c>
      <c r="Q83" s="10">
        <f t="shared" si="2"/>
        <v>45981773</v>
      </c>
      <c r="R83" s="51">
        <f t="shared" si="6"/>
        <v>0.15669213295288564</v>
      </c>
    </row>
    <row r="84" spans="1:18" x14ac:dyDescent="0.2">
      <c r="A84" s="5" t="s">
        <v>122</v>
      </c>
      <c r="B84" s="5" t="s">
        <v>210</v>
      </c>
      <c r="C84" s="19" t="s">
        <v>211</v>
      </c>
      <c r="D84" s="10">
        <f>'2014 pax'!P84</f>
        <v>306344</v>
      </c>
      <c r="E84" s="8">
        <v>28375</v>
      </c>
      <c r="F84" s="8">
        <v>24304</v>
      </c>
      <c r="G84" s="8">
        <v>25102</v>
      </c>
      <c r="H84" s="8">
        <v>27002</v>
      </c>
      <c r="I84" s="8">
        <v>28484</v>
      </c>
      <c r="J84" s="8">
        <v>26975</v>
      </c>
      <c r="K84" s="8">
        <v>28254</v>
      </c>
      <c r="L84" s="8">
        <v>23641</v>
      </c>
      <c r="M84" s="8">
        <v>22689</v>
      </c>
      <c r="N84" s="8">
        <v>26935</v>
      </c>
      <c r="O84" s="8">
        <v>27318</v>
      </c>
      <c r="P84" s="8">
        <v>28917</v>
      </c>
      <c r="Q84" s="10">
        <f t="shared" si="2"/>
        <v>317996</v>
      </c>
      <c r="R84" s="51">
        <f t="shared" si="6"/>
        <v>3.8035672316089064E-2</v>
      </c>
    </row>
    <row r="85" spans="1:18" x14ac:dyDescent="0.2">
      <c r="A85" s="30"/>
      <c r="B85" s="30"/>
      <c r="C85" s="31"/>
      <c r="D85" s="53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3"/>
      <c r="R85" s="55"/>
    </row>
    <row r="86" spans="1:18" x14ac:dyDescent="0.2">
      <c r="A86" s="5" t="s">
        <v>122</v>
      </c>
      <c r="B86" s="5" t="s">
        <v>177</v>
      </c>
      <c r="C86" s="19" t="s">
        <v>178</v>
      </c>
      <c r="D86" s="10">
        <f>'2014 pax'!P86</f>
        <v>116421</v>
      </c>
      <c r="E86" s="8">
        <v>15906</v>
      </c>
      <c r="F86" s="8">
        <v>20163</v>
      </c>
      <c r="G86" s="8">
        <v>21293</v>
      </c>
      <c r="H86" s="8">
        <v>9459</v>
      </c>
      <c r="I86" s="8">
        <v>1931</v>
      </c>
      <c r="J86" s="8">
        <v>1862</v>
      </c>
      <c r="K86" s="8">
        <v>1865</v>
      </c>
      <c r="L86" s="8">
        <v>7023</v>
      </c>
      <c r="M86" s="8">
        <v>7819</v>
      </c>
      <c r="N86" s="8">
        <v>20264</v>
      </c>
      <c r="O86" s="8">
        <v>20901</v>
      </c>
      <c r="P86" s="8">
        <v>19948</v>
      </c>
      <c r="Q86" s="10">
        <f t="shared" si="2"/>
        <v>148434</v>
      </c>
      <c r="R86" s="51">
        <f t="shared" si="6"/>
        <v>0.27497616409410663</v>
      </c>
    </row>
    <row r="87" spans="1:18" x14ac:dyDescent="0.2">
      <c r="A87" s="5" t="s">
        <v>122</v>
      </c>
      <c r="B87" s="5" t="s">
        <v>129</v>
      </c>
      <c r="C87" s="19" t="s">
        <v>130</v>
      </c>
      <c r="D87" s="10">
        <f>'2014 pax'!P87</f>
        <v>4528582</v>
      </c>
      <c r="E87" s="8">
        <v>478192</v>
      </c>
      <c r="F87" s="8">
        <v>440770</v>
      </c>
      <c r="G87" s="8">
        <v>449254</v>
      </c>
      <c r="H87" s="8">
        <v>367161</v>
      </c>
      <c r="I87" s="8">
        <v>327205</v>
      </c>
      <c r="J87" s="8">
        <v>338631</v>
      </c>
      <c r="K87" s="8">
        <v>379491</v>
      </c>
      <c r="L87" s="8">
        <v>389935</v>
      </c>
      <c r="M87" s="8">
        <v>415658</v>
      </c>
      <c r="N87" s="8">
        <v>425279</v>
      </c>
      <c r="O87" s="8">
        <v>495783</v>
      </c>
      <c r="P87" s="8">
        <v>569148</v>
      </c>
      <c r="Q87" s="10">
        <f t="shared" si="2"/>
        <v>5076507</v>
      </c>
      <c r="R87" s="51">
        <f t="shared" si="6"/>
        <v>0.12099261976486231</v>
      </c>
    </row>
    <row r="88" spans="1:18" x14ac:dyDescent="0.2">
      <c r="A88" s="5" t="s">
        <v>122</v>
      </c>
      <c r="B88" s="5" t="s">
        <v>135</v>
      </c>
      <c r="C88" s="19" t="s">
        <v>136</v>
      </c>
      <c r="D88" s="10">
        <f>'2014 pax'!P88</f>
        <v>2170582</v>
      </c>
      <c r="E88" s="8">
        <v>188705</v>
      </c>
      <c r="F88" s="8">
        <v>185338</v>
      </c>
      <c r="G88" s="8">
        <v>203698</v>
      </c>
      <c r="H88" s="8">
        <v>218927</v>
      </c>
      <c r="I88" s="8">
        <v>219717</v>
      </c>
      <c r="J88" s="8">
        <v>223698</v>
      </c>
      <c r="K88" s="8">
        <v>224872</v>
      </c>
      <c r="L88" s="8">
        <v>246024</v>
      </c>
      <c r="M88" s="8">
        <v>208231</v>
      </c>
      <c r="N88" s="8">
        <v>232951</v>
      </c>
      <c r="O88" s="8">
        <v>220204</v>
      </c>
      <c r="P88" s="8">
        <v>250355</v>
      </c>
      <c r="Q88" s="10">
        <f t="shared" si="2"/>
        <v>2622720</v>
      </c>
      <c r="R88" s="51">
        <f t="shared" si="6"/>
        <v>0.20830265799679526</v>
      </c>
    </row>
    <row r="89" spans="1:18" x14ac:dyDescent="0.2">
      <c r="A89" s="5" t="s">
        <v>122</v>
      </c>
      <c r="B89" s="5" t="s">
        <v>159</v>
      </c>
      <c r="C89" s="19" t="s">
        <v>160</v>
      </c>
      <c r="D89" s="10">
        <f>'2014 pax'!P89</f>
        <v>9786914</v>
      </c>
      <c r="E89" s="8">
        <v>970779</v>
      </c>
      <c r="F89" s="8">
        <v>880355</v>
      </c>
      <c r="G89" s="8">
        <v>900128</v>
      </c>
      <c r="H89" s="8">
        <v>935602</v>
      </c>
      <c r="I89" s="8">
        <v>1037492</v>
      </c>
      <c r="J89" s="8">
        <v>964348</v>
      </c>
      <c r="K89" s="8">
        <v>1012961</v>
      </c>
      <c r="L89" s="8">
        <v>1015986</v>
      </c>
      <c r="M89" s="8">
        <v>953058</v>
      </c>
      <c r="N89" s="8">
        <v>1052489</v>
      </c>
      <c r="O89" s="8">
        <v>1034839</v>
      </c>
      <c r="P89" s="8">
        <v>1157057</v>
      </c>
      <c r="Q89" s="10">
        <f t="shared" si="2"/>
        <v>11915094</v>
      </c>
      <c r="R89" s="51">
        <f t="shared" si="6"/>
        <v>0.21745158892782745</v>
      </c>
    </row>
    <row r="90" spans="1:18" x14ac:dyDescent="0.2">
      <c r="A90" s="5" t="s">
        <v>122</v>
      </c>
      <c r="B90" s="5" t="s">
        <v>191</v>
      </c>
      <c r="C90" s="19" t="s">
        <v>192</v>
      </c>
      <c r="D90" s="10">
        <f>'2014 pax'!P90</f>
        <v>601895</v>
      </c>
      <c r="E90" s="8">
        <v>52796</v>
      </c>
      <c r="F90" s="8">
        <v>48280</v>
      </c>
      <c r="G90" s="8">
        <v>55927</v>
      </c>
      <c r="H90" s="8">
        <v>52793</v>
      </c>
      <c r="I90" s="8">
        <v>59703</v>
      </c>
      <c r="J90" s="8">
        <v>63528</v>
      </c>
      <c r="K90" s="8">
        <v>61390</v>
      </c>
      <c r="L90" s="8">
        <v>58195</v>
      </c>
      <c r="M90" s="8">
        <v>60705</v>
      </c>
      <c r="N90" s="8">
        <v>63722</v>
      </c>
      <c r="O90" s="8">
        <v>65895</v>
      </c>
      <c r="P90" s="8">
        <v>72094</v>
      </c>
      <c r="Q90" s="10">
        <f t="shared" si="2"/>
        <v>715028</v>
      </c>
      <c r="R90" s="51">
        <f t="shared" si="6"/>
        <v>0.18796135538590608</v>
      </c>
    </row>
    <row r="91" spans="1:18" x14ac:dyDescent="0.2">
      <c r="A91" s="5" t="s">
        <v>122</v>
      </c>
      <c r="B91" s="5" t="s">
        <v>181</v>
      </c>
      <c r="C91" s="19" t="s">
        <v>182</v>
      </c>
      <c r="D91" s="10">
        <f>'2014 pax'!P91</f>
        <v>1268858</v>
      </c>
      <c r="E91" s="8">
        <v>122044</v>
      </c>
      <c r="F91" s="8">
        <v>118671</v>
      </c>
      <c r="G91" s="8">
        <v>128337</v>
      </c>
      <c r="H91" s="8">
        <v>141519</v>
      </c>
      <c r="I91" s="8">
        <v>143919</v>
      </c>
      <c r="J91" s="8">
        <v>135368</v>
      </c>
      <c r="K91" s="8">
        <v>126812</v>
      </c>
      <c r="L91" s="8">
        <v>141436</v>
      </c>
      <c r="M91" s="8">
        <v>137337</v>
      </c>
      <c r="N91" s="8">
        <v>140029</v>
      </c>
      <c r="O91" s="8">
        <v>136110</v>
      </c>
      <c r="P91" s="8">
        <v>156209</v>
      </c>
      <c r="Q91" s="10">
        <f t="shared" si="2"/>
        <v>1627791</v>
      </c>
      <c r="R91" s="51">
        <f t="shared" si="6"/>
        <v>0.28287877760947255</v>
      </c>
    </row>
    <row r="92" spans="1:18" x14ac:dyDescent="0.2">
      <c r="A92" s="30"/>
      <c r="B92" s="30"/>
      <c r="C92" s="31"/>
      <c r="D92" s="53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3"/>
      <c r="R92" s="55"/>
    </row>
    <row r="93" spans="1:18" x14ac:dyDescent="0.2">
      <c r="A93" s="5" t="s">
        <v>122</v>
      </c>
      <c r="B93" s="5" t="s">
        <v>139</v>
      </c>
      <c r="C93" s="19" t="s">
        <v>140</v>
      </c>
      <c r="D93" s="10">
        <f>'2014 pax'!P93</f>
        <v>2076761</v>
      </c>
      <c r="E93" s="8">
        <v>210108</v>
      </c>
      <c r="F93" s="8">
        <v>209580</v>
      </c>
      <c r="G93" s="8">
        <v>213115</v>
      </c>
      <c r="H93" s="8">
        <v>212400</v>
      </c>
      <c r="I93" s="8">
        <v>224739</v>
      </c>
      <c r="J93" s="8">
        <v>214766</v>
      </c>
      <c r="K93" s="8">
        <v>216853</v>
      </c>
      <c r="L93" s="8">
        <v>223723</v>
      </c>
      <c r="M93" s="8">
        <v>230228</v>
      </c>
      <c r="N93" s="8">
        <v>238251</v>
      </c>
      <c r="O93" s="8">
        <v>257272</v>
      </c>
      <c r="P93" s="8">
        <v>279124</v>
      </c>
      <c r="Q93" s="10">
        <f t="shared" si="2"/>
        <v>2730159</v>
      </c>
      <c r="R93" s="51">
        <f t="shared" si="6"/>
        <v>0.31462358932973022</v>
      </c>
    </row>
    <row r="94" spans="1:18" x14ac:dyDescent="0.2">
      <c r="A94" s="5" t="s">
        <v>122</v>
      </c>
      <c r="B94" s="5" t="s">
        <v>183</v>
      </c>
      <c r="C94" s="19" t="s">
        <v>184</v>
      </c>
      <c r="D94" s="10">
        <f>'2014 pax'!P94</f>
        <v>915580</v>
      </c>
      <c r="E94" s="8">
        <v>79598</v>
      </c>
      <c r="F94" s="8">
        <v>82258</v>
      </c>
      <c r="G94" s="8">
        <v>94092</v>
      </c>
      <c r="H94" s="8">
        <v>94013</v>
      </c>
      <c r="I94" s="8">
        <v>96689</v>
      </c>
      <c r="J94" s="8">
        <v>83666</v>
      </c>
      <c r="K94" s="8">
        <v>88140</v>
      </c>
      <c r="L94" s="8">
        <v>81592</v>
      </c>
      <c r="M94" s="8">
        <v>100807</v>
      </c>
      <c r="N94" s="8">
        <v>87840</v>
      </c>
      <c r="O94" s="8">
        <v>96951</v>
      </c>
      <c r="P94" s="8">
        <v>96984</v>
      </c>
      <c r="Q94" s="10">
        <f t="shared" si="2"/>
        <v>1082630</v>
      </c>
      <c r="R94" s="51">
        <f t="shared" si="6"/>
        <v>0.18245265296314894</v>
      </c>
    </row>
    <row r="95" spans="1:18" x14ac:dyDescent="0.2">
      <c r="A95" s="5" t="s">
        <v>122</v>
      </c>
      <c r="B95" s="5" t="s">
        <v>206</v>
      </c>
      <c r="C95" s="19" t="s">
        <v>207</v>
      </c>
      <c r="D95" s="10">
        <f>'2014 pax'!P95</f>
        <v>308982</v>
      </c>
      <c r="E95" s="8">
        <v>26617</v>
      </c>
      <c r="F95" s="8">
        <v>24653</v>
      </c>
      <c r="G95" s="8">
        <v>24246</v>
      </c>
      <c r="H95" s="8">
        <v>22601</v>
      </c>
      <c r="I95" s="8">
        <v>23655</v>
      </c>
      <c r="J95" s="8">
        <v>22031</v>
      </c>
      <c r="K95" s="8">
        <v>24038</v>
      </c>
      <c r="L95" s="8">
        <v>25749</v>
      </c>
      <c r="M95" s="8">
        <v>24343</v>
      </c>
      <c r="N95" s="8">
        <v>26126</v>
      </c>
      <c r="O95" s="8">
        <v>26155</v>
      </c>
      <c r="P95" s="8">
        <v>27788</v>
      </c>
      <c r="Q95" s="10">
        <f t="shared" si="2"/>
        <v>298002</v>
      </c>
      <c r="R95" s="51">
        <f t="shared" si="6"/>
        <v>-3.553605064372678E-2</v>
      </c>
    </row>
    <row r="96" spans="1:18" x14ac:dyDescent="0.2">
      <c r="A96" s="30"/>
      <c r="B96" s="30"/>
      <c r="C96" s="31"/>
      <c r="D96" s="53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3"/>
      <c r="R96" s="55"/>
    </row>
    <row r="97" spans="1:18" x14ac:dyDescent="0.2">
      <c r="A97" s="30"/>
      <c r="B97" s="30"/>
      <c r="C97" s="31"/>
      <c r="D97" s="53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3"/>
      <c r="R97" s="55"/>
    </row>
    <row r="98" spans="1:18" x14ac:dyDescent="0.2">
      <c r="A98" s="5" t="s">
        <v>122</v>
      </c>
      <c r="B98" s="5" t="s">
        <v>161</v>
      </c>
      <c r="C98" s="19" t="s">
        <v>162</v>
      </c>
      <c r="D98" s="10">
        <f>'2014 pax'!P98</f>
        <v>6067265</v>
      </c>
      <c r="E98" s="8">
        <v>624790</v>
      </c>
      <c r="F98" s="8">
        <v>499634</v>
      </c>
      <c r="G98" s="8">
        <v>530066</v>
      </c>
      <c r="H98" s="8">
        <v>602890</v>
      </c>
      <c r="I98" s="8">
        <v>674308</v>
      </c>
      <c r="J98" s="8">
        <v>596092</v>
      </c>
      <c r="K98" s="8">
        <v>632830</v>
      </c>
      <c r="L98" s="8">
        <v>687889</v>
      </c>
      <c r="M98" s="8">
        <v>613088</v>
      </c>
      <c r="N98" s="8">
        <v>594306</v>
      </c>
      <c r="O98" s="8">
        <v>599021</v>
      </c>
      <c r="P98" s="8">
        <v>728285</v>
      </c>
      <c r="Q98" s="10">
        <f t="shared" si="2"/>
        <v>7383199</v>
      </c>
      <c r="R98" s="51">
        <f t="shared" si="6"/>
        <v>0.21689080664846516</v>
      </c>
    </row>
    <row r="99" spans="1:18" x14ac:dyDescent="0.2">
      <c r="A99" s="5" t="s">
        <v>122</v>
      </c>
      <c r="B99" s="5" t="s">
        <v>125</v>
      </c>
      <c r="C99" s="19" t="s">
        <v>126</v>
      </c>
      <c r="D99" s="10">
        <f>'2014 pax'!P99</f>
        <v>10735531</v>
      </c>
      <c r="E99" s="8">
        <v>981654</v>
      </c>
      <c r="F99" s="8">
        <v>905081</v>
      </c>
      <c r="G99" s="8">
        <v>958639</v>
      </c>
      <c r="H99" s="8">
        <v>974452</v>
      </c>
      <c r="I99" s="8">
        <v>1087625</v>
      </c>
      <c r="J99" s="8">
        <v>1002978</v>
      </c>
      <c r="K99" s="8">
        <v>974948</v>
      </c>
      <c r="L99" s="8">
        <v>958401</v>
      </c>
      <c r="M99" s="8">
        <v>938950</v>
      </c>
      <c r="N99" s="8">
        <v>1017600</v>
      </c>
      <c r="O99" s="8">
        <v>1066122</v>
      </c>
      <c r="P99" s="8">
        <v>1189808</v>
      </c>
      <c r="Q99" s="10">
        <f t="shared" si="2"/>
        <v>12056258</v>
      </c>
      <c r="R99" s="51">
        <f t="shared" si="6"/>
        <v>0.12302391004226987</v>
      </c>
    </row>
    <row r="100" spans="1:18" x14ac:dyDescent="0.2">
      <c r="A100" s="5" t="s">
        <v>122</v>
      </c>
      <c r="B100" s="5" t="s">
        <v>133</v>
      </c>
      <c r="C100" s="19" t="s">
        <v>134</v>
      </c>
      <c r="D100" s="10">
        <f>'2014 pax'!P100</f>
        <v>2512498</v>
      </c>
      <c r="E100" s="8">
        <v>243673</v>
      </c>
      <c r="F100" s="8">
        <v>206103</v>
      </c>
      <c r="G100" s="8">
        <v>229872</v>
      </c>
      <c r="H100" s="8">
        <v>246068</v>
      </c>
      <c r="I100" s="8">
        <v>197910</v>
      </c>
      <c r="J100" s="8">
        <v>169349</v>
      </c>
      <c r="K100" s="8">
        <v>179282</v>
      </c>
      <c r="L100" s="8">
        <v>199837</v>
      </c>
      <c r="M100" s="8">
        <v>180323</v>
      </c>
      <c r="N100" s="8">
        <v>177926</v>
      </c>
      <c r="O100" s="8">
        <v>178722</v>
      </c>
      <c r="P100" s="8">
        <v>207396</v>
      </c>
      <c r="Q100" s="10">
        <f t="shared" si="2"/>
        <v>2416461</v>
      </c>
      <c r="R100" s="51">
        <f t="shared" si="6"/>
        <v>-3.82237120188752E-2</v>
      </c>
    </row>
    <row r="101" spans="1:18" x14ac:dyDescent="0.2">
      <c r="A101" s="5" t="s">
        <v>122</v>
      </c>
      <c r="B101" s="5" t="s">
        <v>201</v>
      </c>
      <c r="C101" s="19" t="s">
        <v>202</v>
      </c>
      <c r="D101" s="10">
        <f>'2014 pax'!P101</f>
        <v>394005</v>
      </c>
      <c r="E101" s="8">
        <v>22491</v>
      </c>
      <c r="F101" s="8">
        <v>23118</v>
      </c>
      <c r="G101" s="8">
        <v>25210</v>
      </c>
      <c r="H101" s="8">
        <v>32872</v>
      </c>
      <c r="I101" s="8">
        <v>48223</v>
      </c>
      <c r="J101" s="8">
        <v>47404</v>
      </c>
      <c r="K101" s="8">
        <v>42482</v>
      </c>
      <c r="L101" s="8">
        <v>41416</v>
      </c>
      <c r="M101" s="8">
        <v>40558</v>
      </c>
      <c r="N101" s="8">
        <v>29541</v>
      </c>
      <c r="O101" s="8">
        <v>25584</v>
      </c>
      <c r="P101" s="8">
        <v>21455</v>
      </c>
      <c r="Q101" s="10">
        <f t="shared" si="2"/>
        <v>400354</v>
      </c>
      <c r="R101" s="51">
        <f t="shared" si="6"/>
        <v>1.6114008705473193E-2</v>
      </c>
    </row>
    <row r="102" spans="1:18" x14ac:dyDescent="0.2">
      <c r="A102" s="30"/>
      <c r="B102" s="30"/>
      <c r="C102" s="31"/>
      <c r="D102" s="53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3"/>
      <c r="R102" s="55"/>
    </row>
    <row r="103" spans="1:18" x14ac:dyDescent="0.2">
      <c r="A103" s="5" t="s">
        <v>122</v>
      </c>
      <c r="B103" s="5" t="s">
        <v>212</v>
      </c>
      <c r="C103" s="19" t="s">
        <v>213</v>
      </c>
      <c r="D103" s="10">
        <f>'2014 pax'!P103</f>
        <v>2468086</v>
      </c>
      <c r="E103" s="8">
        <v>212798</v>
      </c>
      <c r="F103" s="8">
        <v>215520</v>
      </c>
      <c r="G103" s="8">
        <v>223320</v>
      </c>
      <c r="H103" s="8">
        <v>239132</v>
      </c>
      <c r="I103" s="8">
        <v>267131</v>
      </c>
      <c r="J103" s="8">
        <v>280270</v>
      </c>
      <c r="K103" s="8">
        <v>256208</v>
      </c>
      <c r="L103" s="8">
        <v>269360</v>
      </c>
      <c r="M103" s="8">
        <v>248073</v>
      </c>
      <c r="N103" s="8">
        <v>269263</v>
      </c>
      <c r="O103" s="8">
        <v>277637</v>
      </c>
      <c r="P103" s="8">
        <v>288445</v>
      </c>
      <c r="Q103" s="10">
        <f t="shared" si="2"/>
        <v>3047157</v>
      </c>
      <c r="R103" s="51">
        <f t="shared" si="6"/>
        <v>0.23462350987769476</v>
      </c>
    </row>
    <row r="104" spans="1:18" x14ac:dyDescent="0.2">
      <c r="A104" s="5" t="s">
        <v>122</v>
      </c>
      <c r="B104" s="5" t="s">
        <v>175</v>
      </c>
      <c r="C104" s="19" t="s">
        <v>176</v>
      </c>
      <c r="D104" s="10">
        <f>'2014 pax'!P104</f>
        <v>714521</v>
      </c>
      <c r="E104" s="8">
        <v>58033</v>
      </c>
      <c r="F104" s="8">
        <v>51749</v>
      </c>
      <c r="G104" s="8">
        <v>53442</v>
      </c>
      <c r="H104" s="8">
        <v>57262</v>
      </c>
      <c r="I104" s="8">
        <v>63037</v>
      </c>
      <c r="J104" s="8">
        <v>58110</v>
      </c>
      <c r="K104" s="8">
        <v>66692</v>
      </c>
      <c r="L104" s="8">
        <v>68070</v>
      </c>
      <c r="M104" s="8">
        <v>68155</v>
      </c>
      <c r="N104" s="8">
        <v>69226</v>
      </c>
      <c r="O104" s="8">
        <v>74279</v>
      </c>
      <c r="P104" s="8">
        <v>71280</v>
      </c>
      <c r="Q104" s="10">
        <f t="shared" si="2"/>
        <v>759335</v>
      </c>
      <c r="R104" s="51">
        <f t="shared" si="6"/>
        <v>6.2718940381038424E-2</v>
      </c>
    </row>
    <row r="105" spans="1:18" x14ac:dyDescent="0.2">
      <c r="A105" s="5" t="s">
        <v>122</v>
      </c>
      <c r="B105" s="5" t="s">
        <v>143</v>
      </c>
      <c r="C105" s="19" t="s">
        <v>144</v>
      </c>
      <c r="D105" s="10">
        <f>'2014 pax'!P105</f>
        <v>1302561</v>
      </c>
      <c r="E105" s="8">
        <v>109961</v>
      </c>
      <c r="F105" s="8">
        <v>97884</v>
      </c>
      <c r="G105" s="8">
        <v>110041</v>
      </c>
      <c r="H105" s="8">
        <v>129700</v>
      </c>
      <c r="I105" s="8">
        <v>136378</v>
      </c>
      <c r="J105" s="8">
        <v>126241</v>
      </c>
      <c r="K105" s="8">
        <v>130692</v>
      </c>
      <c r="L105" s="8">
        <v>136037</v>
      </c>
      <c r="M105" s="8">
        <v>125419</v>
      </c>
      <c r="N105" s="8">
        <v>152595</v>
      </c>
      <c r="O105" s="8">
        <v>142873</v>
      </c>
      <c r="P105" s="8">
        <v>162649</v>
      </c>
      <c r="Q105" s="10">
        <f t="shared" si="2"/>
        <v>1560470</v>
      </c>
      <c r="R105" s="51">
        <f t="shared" si="6"/>
        <v>0.19800147555469572</v>
      </c>
    </row>
    <row r="106" spans="1:18" x14ac:dyDescent="0.2">
      <c r="A106" s="5" t="s">
        <v>122</v>
      </c>
      <c r="B106" s="5" t="s">
        <v>155</v>
      </c>
      <c r="C106" s="19" t="s">
        <v>156</v>
      </c>
      <c r="D106" s="10">
        <f>'2014 pax'!P106</f>
        <v>34993738</v>
      </c>
      <c r="E106" s="8">
        <v>3415364</v>
      </c>
      <c r="F106" s="8">
        <v>3187868</v>
      </c>
      <c r="G106" s="8">
        <v>3268739</v>
      </c>
      <c r="H106" s="8">
        <v>3342347</v>
      </c>
      <c r="I106" s="8">
        <v>3629663</v>
      </c>
      <c r="J106" s="8">
        <v>3230810</v>
      </c>
      <c r="K106" s="8">
        <v>3246535</v>
      </c>
      <c r="L106" s="8">
        <v>3329802</v>
      </c>
      <c r="M106" s="8">
        <v>3239185</v>
      </c>
      <c r="N106" s="8">
        <v>3302412</v>
      </c>
      <c r="O106" s="8">
        <v>3584560</v>
      </c>
      <c r="P106" s="8">
        <v>3860092</v>
      </c>
      <c r="Q106" s="10">
        <f t="shared" si="2"/>
        <v>40637377</v>
      </c>
      <c r="R106" s="51">
        <f t="shared" si="6"/>
        <v>0.16127568309507256</v>
      </c>
    </row>
    <row r="107" spans="1:18" x14ac:dyDescent="0.2">
      <c r="A107" s="5" t="s">
        <v>122</v>
      </c>
      <c r="B107" s="5" t="s">
        <v>163</v>
      </c>
      <c r="C107" s="19" t="s">
        <v>164</v>
      </c>
      <c r="D107" s="10">
        <f>'2014 pax'!P107</f>
        <v>1327368</v>
      </c>
      <c r="E107" s="8">
        <v>125912</v>
      </c>
      <c r="F107" s="8">
        <v>117547</v>
      </c>
      <c r="G107" s="8">
        <v>112900</v>
      </c>
      <c r="H107" s="8">
        <v>118569</v>
      </c>
      <c r="I107" s="8">
        <v>140755</v>
      </c>
      <c r="J107" s="8">
        <v>134749</v>
      </c>
      <c r="K107" s="8">
        <v>121376</v>
      </c>
      <c r="L107" s="8">
        <v>119972</v>
      </c>
      <c r="M107" s="8">
        <v>120285</v>
      </c>
      <c r="N107" s="8">
        <v>125525</v>
      </c>
      <c r="O107" s="8">
        <v>138675</v>
      </c>
      <c r="P107" s="8">
        <v>157772</v>
      </c>
      <c r="Q107" s="10">
        <f t="shared" ref="Q107:Q135" si="7">SUM(E107:P107)</f>
        <v>1534037</v>
      </c>
      <c r="R107" s="51">
        <f t="shared" si="6"/>
        <v>0.15569834439281349</v>
      </c>
    </row>
    <row r="108" spans="1:18" x14ac:dyDescent="0.2">
      <c r="A108" s="5" t="s">
        <v>122</v>
      </c>
      <c r="B108" s="5" t="s">
        <v>169</v>
      </c>
      <c r="C108" s="19" t="s">
        <v>170</v>
      </c>
      <c r="D108" s="10">
        <f>'2014 pax'!P108</f>
        <v>1154685</v>
      </c>
      <c r="E108" s="8">
        <v>83500</v>
      </c>
      <c r="F108" s="8">
        <v>95866</v>
      </c>
      <c r="G108" s="8">
        <v>113469</v>
      </c>
      <c r="H108" s="8">
        <v>128530</v>
      </c>
      <c r="I108" s="8">
        <v>139535</v>
      </c>
      <c r="J108" s="8">
        <v>131979</v>
      </c>
      <c r="K108" s="8">
        <v>127659</v>
      </c>
      <c r="L108" s="8">
        <v>124281</v>
      </c>
      <c r="M108" s="8">
        <v>119204</v>
      </c>
      <c r="N108" s="8">
        <v>127561</v>
      </c>
      <c r="O108" s="8">
        <v>141525</v>
      </c>
      <c r="P108" s="8">
        <v>132292</v>
      </c>
      <c r="Q108" s="10">
        <f t="shared" si="7"/>
        <v>1465401</v>
      </c>
      <c r="R108" s="51">
        <f t="shared" si="6"/>
        <v>0.26909157042829857</v>
      </c>
    </row>
    <row r="109" spans="1:18" x14ac:dyDescent="0.2">
      <c r="A109" s="5" t="s">
        <v>122</v>
      </c>
      <c r="B109" s="5" t="s">
        <v>151</v>
      </c>
      <c r="C109" s="19" t="s">
        <v>152</v>
      </c>
      <c r="D109" s="10">
        <f>'2014 pax'!P109</f>
        <v>800352</v>
      </c>
      <c r="E109" s="8">
        <v>81650</v>
      </c>
      <c r="F109" s="8">
        <v>70442</v>
      </c>
      <c r="G109" s="8">
        <v>77983</v>
      </c>
      <c r="H109" s="8">
        <v>76579</v>
      </c>
      <c r="I109" s="8">
        <v>73437</v>
      </c>
      <c r="J109" s="8">
        <v>65170</v>
      </c>
      <c r="K109" s="8">
        <v>51412</v>
      </c>
      <c r="L109" s="8">
        <v>56037</v>
      </c>
      <c r="M109" s="8">
        <v>58606</v>
      </c>
      <c r="N109" s="8">
        <v>76990</v>
      </c>
      <c r="O109" s="8">
        <v>80070</v>
      </c>
      <c r="P109" s="8">
        <v>77598</v>
      </c>
      <c r="Q109" s="10">
        <f t="shared" si="7"/>
        <v>845974</v>
      </c>
      <c r="R109" s="51">
        <f t="shared" si="6"/>
        <v>5.7002418935668375E-2</v>
      </c>
    </row>
    <row r="110" spans="1:18" x14ac:dyDescent="0.2">
      <c r="A110" s="5" t="s">
        <v>122</v>
      </c>
      <c r="B110" s="5" t="s">
        <v>165</v>
      </c>
      <c r="C110" s="19" t="s">
        <v>166</v>
      </c>
      <c r="D110" s="10">
        <f>'2014 pax'!P110</f>
        <v>3945256</v>
      </c>
      <c r="E110" s="8">
        <v>375792</v>
      </c>
      <c r="F110" s="8">
        <v>362095</v>
      </c>
      <c r="G110" s="8">
        <v>369014</v>
      </c>
      <c r="H110" s="8">
        <v>419026</v>
      </c>
      <c r="I110" s="8">
        <v>450788</v>
      </c>
      <c r="J110" s="8">
        <v>418190</v>
      </c>
      <c r="K110" s="8">
        <v>442715</v>
      </c>
      <c r="L110" s="8">
        <v>444470</v>
      </c>
      <c r="M110" s="8">
        <v>435677</v>
      </c>
      <c r="N110" s="8">
        <v>442787</v>
      </c>
      <c r="O110" s="8">
        <v>454999</v>
      </c>
      <c r="P110" s="8">
        <v>474724</v>
      </c>
      <c r="Q110" s="10">
        <f t="shared" si="7"/>
        <v>5090277</v>
      </c>
      <c r="R110" s="51">
        <f t="shared" si="6"/>
        <v>0.29022730083928638</v>
      </c>
    </row>
    <row r="111" spans="1:18" x14ac:dyDescent="0.2">
      <c r="A111" s="5" t="s">
        <v>122</v>
      </c>
      <c r="B111" s="5" t="s">
        <v>185</v>
      </c>
      <c r="C111" s="19" t="s">
        <v>186</v>
      </c>
      <c r="D111" s="10">
        <f>'2014 pax'!P111</f>
        <v>887149</v>
      </c>
      <c r="E111" s="8">
        <v>81344</v>
      </c>
      <c r="F111" s="8">
        <v>79270</v>
      </c>
      <c r="G111" s="8">
        <v>79826</v>
      </c>
      <c r="H111" s="8">
        <v>97717</v>
      </c>
      <c r="I111" s="8">
        <v>109820</v>
      </c>
      <c r="J111" s="8">
        <v>99449</v>
      </c>
      <c r="K111" s="8">
        <v>89336</v>
      </c>
      <c r="L111" s="8">
        <v>91142</v>
      </c>
      <c r="M111" s="8">
        <v>87794</v>
      </c>
      <c r="N111" s="8">
        <v>99791</v>
      </c>
      <c r="O111" s="8">
        <v>104509</v>
      </c>
      <c r="P111" s="8">
        <v>113993</v>
      </c>
      <c r="Q111" s="10">
        <f t="shared" si="7"/>
        <v>1133991</v>
      </c>
      <c r="R111" s="51">
        <f t="shared" si="6"/>
        <v>0.27824187368750919</v>
      </c>
    </row>
    <row r="112" spans="1:18" x14ac:dyDescent="0.2">
      <c r="A112" s="30"/>
      <c r="B112" s="30"/>
      <c r="C112" s="31"/>
      <c r="D112" s="53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3"/>
      <c r="R112" s="55"/>
    </row>
    <row r="113" spans="1:18" x14ac:dyDescent="0.2">
      <c r="A113" s="5" t="s">
        <v>122</v>
      </c>
      <c r="B113" s="5" t="s">
        <v>204</v>
      </c>
      <c r="C113" s="19" t="s">
        <v>205</v>
      </c>
      <c r="D113" s="10">
        <f>'2014 pax'!P113</f>
        <v>332516</v>
      </c>
      <c r="E113" s="8">
        <v>36207</v>
      </c>
      <c r="F113" s="8">
        <v>33915</v>
      </c>
      <c r="G113" s="8">
        <v>30648</v>
      </c>
      <c r="H113" s="8">
        <v>37245</v>
      </c>
      <c r="I113" s="8">
        <v>35753</v>
      </c>
      <c r="J113" s="8">
        <v>32156</v>
      </c>
      <c r="K113" s="8">
        <v>32169</v>
      </c>
      <c r="L113" s="8">
        <v>31764</v>
      </c>
      <c r="M113" s="8">
        <v>31344</v>
      </c>
      <c r="N113" s="8">
        <v>31480</v>
      </c>
      <c r="O113" s="8">
        <v>35910</v>
      </c>
      <c r="P113" s="8">
        <v>38675</v>
      </c>
      <c r="Q113" s="10">
        <f t="shared" si="7"/>
        <v>407266</v>
      </c>
      <c r="R113" s="51">
        <f t="shared" si="6"/>
        <v>0.22480121257322949</v>
      </c>
    </row>
    <row r="114" spans="1:18" x14ac:dyDescent="0.2">
      <c r="A114" s="5" t="s">
        <v>122</v>
      </c>
      <c r="B114" s="5" t="s">
        <v>195</v>
      </c>
      <c r="C114" s="19" t="s">
        <v>196</v>
      </c>
      <c r="D114" s="10">
        <f>'2014 pax'!P114</f>
        <v>580683</v>
      </c>
      <c r="E114" s="8">
        <v>61604</v>
      </c>
      <c r="F114" s="8">
        <v>60722</v>
      </c>
      <c r="G114" s="8">
        <v>60524</v>
      </c>
      <c r="H114" s="8">
        <v>57653</v>
      </c>
      <c r="I114" s="8">
        <v>65719</v>
      </c>
      <c r="J114" s="8">
        <v>68824</v>
      </c>
      <c r="K114" s="8">
        <v>59516</v>
      </c>
      <c r="L114" s="8">
        <v>56756</v>
      </c>
      <c r="M114" s="8">
        <v>60137</v>
      </c>
      <c r="N114" s="8">
        <v>60452</v>
      </c>
      <c r="O114" s="8">
        <v>56205</v>
      </c>
      <c r="P114" s="8">
        <v>67427</v>
      </c>
      <c r="Q114" s="10">
        <f t="shared" si="7"/>
        <v>735539</v>
      </c>
      <c r="R114" s="51">
        <f t="shared" si="6"/>
        <v>0.26667906585865264</v>
      </c>
    </row>
    <row r="115" spans="1:18" x14ac:dyDescent="0.2">
      <c r="A115" s="30"/>
      <c r="B115" s="30"/>
      <c r="C115" s="31"/>
      <c r="D115" s="53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3"/>
      <c r="R115" s="55"/>
    </row>
    <row r="116" spans="1:18" x14ac:dyDescent="0.2">
      <c r="A116" s="5" t="s">
        <v>122</v>
      </c>
      <c r="B116" s="5" t="s">
        <v>137</v>
      </c>
      <c r="C116" s="19" t="s">
        <v>138</v>
      </c>
      <c r="D116" s="10">
        <f>'2014 pax'!P116</f>
        <v>2195511</v>
      </c>
      <c r="E116" s="8">
        <v>114194</v>
      </c>
      <c r="F116" s="8">
        <v>116691</v>
      </c>
      <c r="G116" s="8">
        <v>146987</v>
      </c>
      <c r="H116" s="8">
        <v>178465</v>
      </c>
      <c r="I116" s="8">
        <v>233982</v>
      </c>
      <c r="J116" s="8">
        <v>232588</v>
      </c>
      <c r="K116" s="8">
        <v>224703</v>
      </c>
      <c r="L116" s="8">
        <v>197924</v>
      </c>
      <c r="M116" s="8">
        <v>188698</v>
      </c>
      <c r="N116" s="8">
        <v>198501</v>
      </c>
      <c r="O116" s="8">
        <v>152955</v>
      </c>
      <c r="P116" s="8">
        <v>169909</v>
      </c>
      <c r="Q116" s="10">
        <f t="shared" si="7"/>
        <v>2155597</v>
      </c>
      <c r="R116" s="51">
        <f t="shared" si="6"/>
        <v>-1.817982237392568E-2</v>
      </c>
    </row>
    <row r="117" spans="1:18" x14ac:dyDescent="0.2">
      <c r="A117" s="30"/>
      <c r="B117" s="30"/>
      <c r="C117" s="31"/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3"/>
      <c r="R117" s="55"/>
    </row>
    <row r="118" spans="1:18" x14ac:dyDescent="0.2">
      <c r="A118" s="5" t="s">
        <v>122</v>
      </c>
      <c r="B118" s="5" t="s">
        <v>131</v>
      </c>
      <c r="C118" s="19" t="s">
        <v>132</v>
      </c>
      <c r="D118" s="10">
        <f>'2014 pax'!P118</f>
        <v>3118868</v>
      </c>
      <c r="E118" s="8">
        <v>294596</v>
      </c>
      <c r="F118" s="8">
        <v>241657</v>
      </c>
      <c r="G118" s="8">
        <v>256777</v>
      </c>
      <c r="H118" s="8">
        <v>277081</v>
      </c>
      <c r="I118" s="8">
        <v>296640</v>
      </c>
      <c r="J118" s="8">
        <v>277081</v>
      </c>
      <c r="K118" s="8">
        <v>277286</v>
      </c>
      <c r="L118" s="8">
        <v>309793</v>
      </c>
      <c r="M118" s="8">
        <v>273160</v>
      </c>
      <c r="N118" s="8">
        <v>283755</v>
      </c>
      <c r="O118" s="8">
        <v>266630</v>
      </c>
      <c r="P118" s="8">
        <v>312408</v>
      </c>
      <c r="Q118" s="10">
        <f t="shared" si="7"/>
        <v>3366864</v>
      </c>
      <c r="R118" s="51">
        <f t="shared" si="6"/>
        <v>7.9514747017187082E-2</v>
      </c>
    </row>
    <row r="119" spans="1:18" x14ac:dyDescent="0.2">
      <c r="A119" s="5" t="s">
        <v>122</v>
      </c>
      <c r="B119" s="5" t="s">
        <v>147</v>
      </c>
      <c r="C119" s="19" t="s">
        <v>148</v>
      </c>
      <c r="D119" s="10">
        <f>'2014 pax'!P119</f>
        <v>1166513</v>
      </c>
      <c r="E119" s="8">
        <v>112629</v>
      </c>
      <c r="F119" s="8">
        <v>96753</v>
      </c>
      <c r="G119" s="8">
        <v>100012</v>
      </c>
      <c r="H119" s="8">
        <v>99242</v>
      </c>
      <c r="I119" s="8">
        <v>115752</v>
      </c>
      <c r="J119" s="8">
        <v>109863</v>
      </c>
      <c r="K119" s="8">
        <v>102840</v>
      </c>
      <c r="L119" s="8">
        <v>111890</v>
      </c>
      <c r="M119" s="8">
        <v>105203</v>
      </c>
      <c r="N119" s="8">
        <v>99259</v>
      </c>
      <c r="O119" s="8">
        <v>108509</v>
      </c>
      <c r="P119" s="8">
        <v>112739</v>
      </c>
      <c r="Q119" s="10">
        <f t="shared" si="7"/>
        <v>1274691</v>
      </c>
      <c r="R119" s="51">
        <f t="shared" si="6"/>
        <v>9.2736214684276952E-2</v>
      </c>
    </row>
    <row r="120" spans="1:18" x14ac:dyDescent="0.2">
      <c r="A120" s="5" t="s">
        <v>122</v>
      </c>
      <c r="B120" s="5" t="s">
        <v>214</v>
      </c>
      <c r="C120" s="19" t="s">
        <v>203</v>
      </c>
      <c r="D120" s="10">
        <f>'2014 pax'!P120</f>
        <v>253128</v>
      </c>
      <c r="E120" s="8">
        <v>23327</v>
      </c>
      <c r="F120" s="8">
        <v>20208</v>
      </c>
      <c r="G120" s="8">
        <v>23965</v>
      </c>
      <c r="H120" s="8">
        <v>19438</v>
      </c>
      <c r="I120" s="8">
        <v>26190</v>
      </c>
      <c r="J120" s="8">
        <v>26617</v>
      </c>
      <c r="K120" s="8">
        <v>31446</v>
      </c>
      <c r="L120" s="8">
        <v>35299</v>
      </c>
      <c r="M120" s="8">
        <v>31879</v>
      </c>
      <c r="N120" s="8">
        <v>31116</v>
      </c>
      <c r="O120" s="8">
        <v>32317</v>
      </c>
      <c r="P120" s="8">
        <v>34687</v>
      </c>
      <c r="Q120" s="10">
        <f t="shared" si="7"/>
        <v>336489</v>
      </c>
      <c r="R120" s="51">
        <f t="shared" si="6"/>
        <v>0.32932350431402302</v>
      </c>
    </row>
    <row r="121" spans="1:18" x14ac:dyDescent="0.2">
      <c r="A121" s="5" t="s">
        <v>122</v>
      </c>
      <c r="B121" s="5" t="s">
        <v>199</v>
      </c>
      <c r="C121" s="19" t="s">
        <v>200</v>
      </c>
      <c r="D121" s="10">
        <f>'2014 pax'!P121</f>
        <v>461470</v>
      </c>
      <c r="E121" s="8">
        <v>42574</v>
      </c>
      <c r="F121" s="8">
        <v>42808</v>
      </c>
      <c r="G121" s="8">
        <v>42716</v>
      </c>
      <c r="H121" s="8">
        <v>39338</v>
      </c>
      <c r="I121" s="8">
        <v>36402</v>
      </c>
      <c r="J121" s="8">
        <v>33868</v>
      </c>
      <c r="K121" s="8">
        <v>40597</v>
      </c>
      <c r="L121" s="8">
        <v>43650</v>
      </c>
      <c r="M121" s="8">
        <v>40936</v>
      </c>
      <c r="N121" s="8">
        <v>45545</v>
      </c>
      <c r="O121" s="8">
        <v>81190</v>
      </c>
      <c r="P121" s="8">
        <v>90552</v>
      </c>
      <c r="Q121" s="10">
        <f t="shared" si="7"/>
        <v>580176</v>
      </c>
      <c r="R121" s="51">
        <f t="shared" si="6"/>
        <v>0.25723448978265107</v>
      </c>
    </row>
    <row r="122" spans="1:18" x14ac:dyDescent="0.2">
      <c r="A122" s="5" t="s">
        <v>122</v>
      </c>
      <c r="B122" s="5" t="s">
        <v>189</v>
      </c>
      <c r="C122" s="19" t="s">
        <v>190</v>
      </c>
      <c r="D122" s="10">
        <f>'2014 pax'!P122</f>
        <v>731593</v>
      </c>
      <c r="E122" s="8">
        <v>62076</v>
      </c>
      <c r="F122" s="8">
        <v>58044</v>
      </c>
      <c r="G122" s="8">
        <v>53428</v>
      </c>
      <c r="H122" s="8">
        <v>65429</v>
      </c>
      <c r="I122" s="8">
        <v>83366</v>
      </c>
      <c r="J122" s="8">
        <v>70482</v>
      </c>
      <c r="K122" s="8">
        <v>68352</v>
      </c>
      <c r="L122" s="8">
        <v>71709</v>
      </c>
      <c r="M122" s="8">
        <v>72581</v>
      </c>
      <c r="N122" s="8">
        <v>70483</v>
      </c>
      <c r="O122" s="8">
        <v>84671</v>
      </c>
      <c r="P122" s="8">
        <v>91190</v>
      </c>
      <c r="Q122" s="10">
        <f t="shared" si="7"/>
        <v>851811</v>
      </c>
      <c r="R122" s="51">
        <f t="shared" si="6"/>
        <v>0.16432360615806885</v>
      </c>
    </row>
    <row r="123" spans="1:18" x14ac:dyDescent="0.2">
      <c r="A123" s="5" t="s">
        <v>122</v>
      </c>
      <c r="B123" s="5" t="s">
        <v>149</v>
      </c>
      <c r="C123" s="19" t="s">
        <v>150</v>
      </c>
      <c r="D123" s="10">
        <f>'2014 pax'!P123</f>
        <v>983327</v>
      </c>
      <c r="E123" s="8">
        <v>91261</v>
      </c>
      <c r="F123" s="8">
        <v>91620</v>
      </c>
      <c r="G123" s="8">
        <v>96741</v>
      </c>
      <c r="H123" s="8">
        <v>85430</v>
      </c>
      <c r="I123" s="8">
        <v>91960</v>
      </c>
      <c r="J123" s="8">
        <v>82556</v>
      </c>
      <c r="K123" s="8">
        <v>75618</v>
      </c>
      <c r="L123" s="8">
        <v>84248</v>
      </c>
      <c r="M123" s="8">
        <v>93100</v>
      </c>
      <c r="N123" s="8">
        <v>120603</v>
      </c>
      <c r="O123" s="8">
        <v>154333</v>
      </c>
      <c r="P123" s="8">
        <v>148216</v>
      </c>
      <c r="Q123" s="10">
        <f t="shared" si="7"/>
        <v>1215686</v>
      </c>
      <c r="R123" s="51">
        <f t="shared" si="6"/>
        <v>0.23629881006013265</v>
      </c>
    </row>
    <row r="124" spans="1:18" x14ac:dyDescent="0.2">
      <c r="A124" s="30"/>
      <c r="B124" s="30"/>
      <c r="C124" s="31"/>
      <c r="D124" s="53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3"/>
      <c r="R124" s="55"/>
    </row>
    <row r="125" spans="1:18" x14ac:dyDescent="0.2">
      <c r="A125" s="5" t="s">
        <v>122</v>
      </c>
      <c r="B125" s="5" t="s">
        <v>167</v>
      </c>
      <c r="C125" s="19" t="s">
        <v>168</v>
      </c>
      <c r="D125" s="10">
        <f>'2014 pax'!P125</f>
        <v>1056123</v>
      </c>
      <c r="E125" s="8">
        <v>97557</v>
      </c>
      <c r="F125" s="8">
        <v>93171</v>
      </c>
      <c r="G125" s="8">
        <v>101950</v>
      </c>
      <c r="H125" s="8">
        <v>119760</v>
      </c>
      <c r="I125" s="8">
        <v>143004</v>
      </c>
      <c r="J125" s="8">
        <v>128194</v>
      </c>
      <c r="K125" s="8">
        <v>144342</v>
      </c>
      <c r="L125" s="8">
        <v>142480</v>
      </c>
      <c r="M125" s="8">
        <v>137896</v>
      </c>
      <c r="N125" s="8">
        <v>156119</v>
      </c>
      <c r="O125" s="8">
        <v>144958</v>
      </c>
      <c r="P125" s="8">
        <v>168067</v>
      </c>
      <c r="Q125" s="10">
        <f t="shared" si="7"/>
        <v>1577498</v>
      </c>
      <c r="R125" s="51">
        <f t="shared" si="6"/>
        <v>0.49366882455926064</v>
      </c>
    </row>
    <row r="126" spans="1:18" x14ac:dyDescent="0.2">
      <c r="A126" s="21" t="s">
        <v>217</v>
      </c>
      <c r="B126" s="21"/>
      <c r="C126" s="22"/>
      <c r="D126" s="23">
        <f t="shared" ref="D126:O126" si="8">SUM(D69:D125)</f>
        <v>181169874</v>
      </c>
      <c r="E126" s="23">
        <f>SUM(E69:E125)</f>
        <v>16932923</v>
      </c>
      <c r="F126" s="23">
        <f t="shared" si="8"/>
        <v>15853820</v>
      </c>
      <c r="G126" s="23">
        <f t="shared" si="8"/>
        <v>16650205</v>
      </c>
      <c r="H126" s="23">
        <f t="shared" si="8"/>
        <v>17191860</v>
      </c>
      <c r="I126" s="23">
        <f t="shared" si="8"/>
        <v>18599340</v>
      </c>
      <c r="J126" s="23">
        <f t="shared" si="8"/>
        <v>17282215</v>
      </c>
      <c r="K126" s="23">
        <f t="shared" si="8"/>
        <v>17408997</v>
      </c>
      <c r="L126" s="23">
        <f t="shared" si="8"/>
        <v>17718820</v>
      </c>
      <c r="M126" s="23">
        <f t="shared" si="8"/>
        <v>17094984</v>
      </c>
      <c r="N126" s="23">
        <f>SUM(N69:N125)</f>
        <v>18026376</v>
      </c>
      <c r="O126" s="23">
        <f t="shared" si="8"/>
        <v>18788167</v>
      </c>
      <c r="P126" s="23">
        <f>SUM(P69:P125)</f>
        <v>20065889</v>
      </c>
      <c r="Q126" s="16">
        <f>SUM(E126:P126)</f>
        <v>211613596</v>
      </c>
      <c r="R126" s="51">
        <f t="shared" si="6"/>
        <v>0.16803964879944666</v>
      </c>
    </row>
    <row r="127" spans="1:18" x14ac:dyDescent="0.2">
      <c r="A127" s="27" t="s">
        <v>364</v>
      </c>
      <c r="B127" s="27" t="s">
        <v>367</v>
      </c>
      <c r="C127" s="28" t="s">
        <v>368</v>
      </c>
      <c r="D127" s="10">
        <f>'2014 pax'!P127</f>
        <v>1423171</v>
      </c>
      <c r="E127" s="59">
        <v>105509</v>
      </c>
      <c r="F127" s="59">
        <v>106597</v>
      </c>
      <c r="G127" s="59">
        <v>120706</v>
      </c>
      <c r="H127" s="59">
        <v>120037</v>
      </c>
      <c r="I127" s="59">
        <v>129557</v>
      </c>
      <c r="J127" s="59">
        <v>126283</v>
      </c>
      <c r="K127" s="59">
        <v>121414</v>
      </c>
      <c r="L127" s="59">
        <v>124934</v>
      </c>
      <c r="M127" s="59">
        <v>85598</v>
      </c>
      <c r="N127" s="59">
        <v>120972</v>
      </c>
      <c r="O127" s="59">
        <v>109933</v>
      </c>
      <c r="P127" s="59">
        <v>125748</v>
      </c>
      <c r="Q127" s="10">
        <f>SUM(E127:P127)</f>
        <v>1397288</v>
      </c>
      <c r="R127" s="51">
        <f t="shared" ref="R127:R135" si="9">Q127/D127-1</f>
        <v>-1.8186851755692013E-2</v>
      </c>
    </row>
    <row r="128" spans="1:18" x14ac:dyDescent="0.2">
      <c r="A128" s="27" t="s">
        <v>364</v>
      </c>
      <c r="B128" s="27" t="s">
        <v>425</v>
      </c>
      <c r="C128" s="28" t="s">
        <v>426</v>
      </c>
      <c r="D128" s="10"/>
      <c r="E128" s="60">
        <v>4533</v>
      </c>
      <c r="F128" s="59">
        <v>4243</v>
      </c>
      <c r="G128" s="59">
        <v>5085</v>
      </c>
      <c r="H128" s="59">
        <v>8003</v>
      </c>
      <c r="I128" s="59">
        <v>3320</v>
      </c>
      <c r="J128" s="59">
        <v>134</v>
      </c>
      <c r="K128" s="59">
        <v>0</v>
      </c>
      <c r="L128" s="59">
        <v>588</v>
      </c>
      <c r="M128" s="59">
        <v>1</v>
      </c>
      <c r="N128" s="59">
        <v>3545</v>
      </c>
      <c r="O128" s="59">
        <v>13280</v>
      </c>
      <c r="P128" s="59">
        <v>17574</v>
      </c>
      <c r="Q128" s="10">
        <f>SUM(E128:P128)</f>
        <v>60306</v>
      </c>
      <c r="R128" s="51" t="e">
        <f t="shared" si="9"/>
        <v>#DIV/0!</v>
      </c>
    </row>
    <row r="129" spans="1:21" s="36" customFormat="1" x14ac:dyDescent="0.2">
      <c r="A129" s="27" t="s">
        <v>364</v>
      </c>
      <c r="B129" s="27" t="s">
        <v>365</v>
      </c>
      <c r="C129" s="28" t="s">
        <v>366</v>
      </c>
      <c r="D129" s="10">
        <f>'2014 pax'!P129</f>
        <v>14924777</v>
      </c>
      <c r="E129" s="45">
        <v>916416</v>
      </c>
      <c r="F129" s="45">
        <v>874165</v>
      </c>
      <c r="G129" s="45">
        <v>1158771</v>
      </c>
      <c r="H129" s="45">
        <v>1348248</v>
      </c>
      <c r="I129" s="45">
        <v>1346484</v>
      </c>
      <c r="J129" s="8">
        <v>1432326</v>
      </c>
      <c r="K129" s="8">
        <v>1814181</v>
      </c>
      <c r="L129" s="8">
        <v>2078752</v>
      </c>
      <c r="M129" s="8">
        <v>1693619</v>
      </c>
      <c r="N129" s="8">
        <v>1501600</v>
      </c>
      <c r="O129" s="8">
        <v>1062943</v>
      </c>
      <c r="P129" s="8">
        <v>1071695</v>
      </c>
      <c r="Q129" s="10">
        <f>SUM(E129:P129)</f>
        <v>16299200</v>
      </c>
      <c r="R129" s="51">
        <f t="shared" si="9"/>
        <v>9.2090019167455628E-2</v>
      </c>
    </row>
    <row r="130" spans="1:21" s="36" customFormat="1" x14ac:dyDescent="0.2">
      <c r="A130" s="27" t="s">
        <v>333</v>
      </c>
      <c r="B130" s="27" t="s">
        <v>421</v>
      </c>
      <c r="C130" s="28" t="s">
        <v>422</v>
      </c>
      <c r="D130" s="10">
        <f>'2014 pax'!P130</f>
        <v>9885008</v>
      </c>
      <c r="E130" s="45">
        <v>731688</v>
      </c>
      <c r="F130" s="45">
        <v>760320</v>
      </c>
      <c r="G130" s="45">
        <v>913080</v>
      </c>
      <c r="H130" s="45">
        <v>799011</v>
      </c>
      <c r="I130" s="45">
        <v>854380</v>
      </c>
      <c r="J130" s="8">
        <v>776339</v>
      </c>
      <c r="K130" s="8">
        <v>860818</v>
      </c>
      <c r="L130" s="8">
        <v>1014102</v>
      </c>
      <c r="M130" s="8">
        <v>888745</v>
      </c>
      <c r="N130" s="8">
        <v>918654</v>
      </c>
      <c r="O130" s="8">
        <v>857993</v>
      </c>
      <c r="P130" s="8">
        <v>815462</v>
      </c>
      <c r="Q130" s="10">
        <f>SUM(E130:P130)</f>
        <v>10190592</v>
      </c>
      <c r="R130" s="51">
        <f t="shared" si="9"/>
        <v>3.0913884945768411E-2</v>
      </c>
    </row>
    <row r="131" spans="1:21" x14ac:dyDescent="0.2">
      <c r="A131" s="27" t="s">
        <v>333</v>
      </c>
      <c r="B131" s="27" t="s">
        <v>336</v>
      </c>
      <c r="C131" s="28" t="s">
        <v>337</v>
      </c>
      <c r="D131" s="10">
        <f>'2014 pax'!P131</f>
        <v>14526575</v>
      </c>
      <c r="E131" s="45">
        <v>1098212</v>
      </c>
      <c r="F131" s="45">
        <v>1053465</v>
      </c>
      <c r="G131" s="45">
        <v>1275689</v>
      </c>
      <c r="H131" s="45">
        <v>1134618</v>
      </c>
      <c r="I131" s="45">
        <v>1235026</v>
      </c>
      <c r="J131" s="8">
        <v>1138708</v>
      </c>
      <c r="K131" s="8">
        <v>1178370</v>
      </c>
      <c r="L131" s="8">
        <v>1389610</v>
      </c>
      <c r="M131" s="8">
        <v>1273306</v>
      </c>
      <c r="N131" s="8">
        <v>1307618</v>
      </c>
      <c r="O131" s="8">
        <v>1269551</v>
      </c>
      <c r="P131" s="8">
        <v>1187461</v>
      </c>
      <c r="Q131" s="10">
        <f t="shared" si="7"/>
        <v>14541634</v>
      </c>
      <c r="R131" s="51">
        <f t="shared" si="9"/>
        <v>1.0366517916302609E-3</v>
      </c>
      <c r="S131" s="8"/>
      <c r="T131" s="8"/>
      <c r="U131" s="46"/>
    </row>
    <row r="132" spans="1:21" x14ac:dyDescent="0.2">
      <c r="A132" s="27" t="s">
        <v>333</v>
      </c>
      <c r="B132" s="27" t="s">
        <v>334</v>
      </c>
      <c r="C132" s="28" t="s">
        <v>335</v>
      </c>
      <c r="D132" s="10">
        <f>'2014 pax'!P132</f>
        <v>19354031</v>
      </c>
      <c r="E132" s="45">
        <v>1611650</v>
      </c>
      <c r="F132" s="45">
        <v>1728260</v>
      </c>
      <c r="G132" s="45">
        <v>2006766</v>
      </c>
      <c r="H132" s="45">
        <v>1889507</v>
      </c>
      <c r="I132" s="45">
        <v>1898908</v>
      </c>
      <c r="J132" s="8">
        <v>1828612</v>
      </c>
      <c r="K132" s="8">
        <v>2054598</v>
      </c>
      <c r="L132" s="8">
        <v>2288861</v>
      </c>
      <c r="M132" s="8">
        <v>2019380</v>
      </c>
      <c r="N132" s="8">
        <v>2033121</v>
      </c>
      <c r="O132" s="8">
        <v>1928623</v>
      </c>
      <c r="P132" s="8">
        <v>1927549</v>
      </c>
      <c r="Q132" s="10">
        <f t="shared" si="7"/>
        <v>23215835</v>
      </c>
      <c r="R132" s="51">
        <f t="shared" si="9"/>
        <v>0.19953486692255473</v>
      </c>
      <c r="S132" s="8"/>
      <c r="T132" s="8"/>
      <c r="U132" s="46"/>
    </row>
    <row r="133" spans="1:21" x14ac:dyDescent="0.2">
      <c r="A133" s="27" t="s">
        <v>333</v>
      </c>
      <c r="B133" s="27" t="s">
        <v>362</v>
      </c>
      <c r="C133" s="28" t="s">
        <v>363</v>
      </c>
      <c r="D133" s="10">
        <f>'2014 pax'!P133</f>
        <v>35594965</v>
      </c>
      <c r="E133" s="45">
        <v>2795451</v>
      </c>
      <c r="F133" s="45">
        <v>2780949</v>
      </c>
      <c r="G133" s="45">
        <v>3272010</v>
      </c>
      <c r="H133" s="45">
        <v>2997590</v>
      </c>
      <c r="I133" s="45">
        <v>3107258</v>
      </c>
      <c r="J133" s="8">
        <v>3045490</v>
      </c>
      <c r="K133" s="8">
        <v>3310587</v>
      </c>
      <c r="L133" s="8">
        <v>3630658</v>
      </c>
      <c r="M133" s="8">
        <v>3219589</v>
      </c>
      <c r="N133" s="8">
        <v>3197148</v>
      </c>
      <c r="O133" s="8">
        <v>2924410</v>
      </c>
      <c r="P133" s="8">
        <v>3047073</v>
      </c>
      <c r="Q133" s="10">
        <f t="shared" si="7"/>
        <v>37328213</v>
      </c>
      <c r="R133" s="51">
        <f t="shared" si="9"/>
        <v>4.8693628438741365E-2</v>
      </c>
      <c r="S133" s="8"/>
      <c r="T133" s="8"/>
      <c r="U133" s="46"/>
    </row>
    <row r="134" spans="1:21" x14ac:dyDescent="0.2">
      <c r="A134" s="27" t="s">
        <v>307</v>
      </c>
      <c r="B134" s="27" t="s">
        <v>308</v>
      </c>
      <c r="C134" s="28" t="s">
        <v>309</v>
      </c>
      <c r="D134" s="10">
        <f>'2014 pax'!P134</f>
        <v>48930409</v>
      </c>
      <c r="E134" s="29">
        <v>3997000</v>
      </c>
      <c r="F134" s="29">
        <v>3755000</v>
      </c>
      <c r="G134" s="29">
        <v>4225000</v>
      </c>
      <c r="H134" s="29">
        <v>3976000</v>
      </c>
      <c r="I134" s="29">
        <v>4099000</v>
      </c>
      <c r="J134" s="8">
        <v>3999000</v>
      </c>
      <c r="K134" s="8">
        <v>4188000</v>
      </c>
      <c r="L134" s="8">
        <v>4210000</v>
      </c>
      <c r="M134" s="8">
        <v>3852000</v>
      </c>
      <c r="N134" s="8">
        <v>3819000</v>
      </c>
      <c r="O134" s="8">
        <v>3981000</v>
      </c>
      <c r="P134" s="8">
        <v>4838000</v>
      </c>
      <c r="Q134" s="10">
        <f t="shared" si="7"/>
        <v>48939000</v>
      </c>
      <c r="R134" s="51">
        <f t="shared" si="9"/>
        <v>1.7557588778793765E-4</v>
      </c>
    </row>
    <row r="135" spans="1:21" x14ac:dyDescent="0.2">
      <c r="A135" s="27" t="s">
        <v>223</v>
      </c>
      <c r="B135" s="27" t="s">
        <v>223</v>
      </c>
      <c r="C135" s="28" t="s">
        <v>224</v>
      </c>
      <c r="D135" s="10">
        <f>'2014 pax'!P135</f>
        <v>5481441</v>
      </c>
      <c r="E135" s="8">
        <v>435805</v>
      </c>
      <c r="F135" s="8">
        <v>479738</v>
      </c>
      <c r="G135" s="8">
        <v>448661</v>
      </c>
      <c r="H135" s="8">
        <v>480254</v>
      </c>
      <c r="I135" s="8">
        <v>486527</v>
      </c>
      <c r="J135" s="8">
        <v>456002</v>
      </c>
      <c r="K135" s="8">
        <v>510793</v>
      </c>
      <c r="L135" s="8">
        <v>575849</v>
      </c>
      <c r="M135" s="8">
        <v>441342</v>
      </c>
      <c r="N135" s="8">
        <v>479036</v>
      </c>
      <c r="O135" s="8">
        <v>488724</v>
      </c>
      <c r="P135" s="8">
        <v>548728</v>
      </c>
      <c r="Q135" s="10">
        <f t="shared" si="7"/>
        <v>5831459</v>
      </c>
      <c r="R135" s="51">
        <f t="shared" si="9"/>
        <v>6.3855106713727183E-2</v>
      </c>
      <c r="S135" s="8"/>
      <c r="T135" s="46"/>
    </row>
    <row r="136" spans="1:21" x14ac:dyDescent="0.2">
      <c r="A136" s="37"/>
      <c r="B136" s="37"/>
      <c r="C136" s="31"/>
      <c r="D136" s="38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</row>
    <row r="137" spans="1:21" x14ac:dyDescent="0.2">
      <c r="A137" s="5" t="s">
        <v>243</v>
      </c>
      <c r="B137" s="6" t="s">
        <v>244</v>
      </c>
      <c r="C137" s="12" t="s">
        <v>245</v>
      </c>
      <c r="D137" s="10">
        <f>'2014 pax'!P137</f>
        <v>1467447</v>
      </c>
      <c r="E137" s="8">
        <v>109882</v>
      </c>
      <c r="F137" s="8">
        <v>103774</v>
      </c>
      <c r="G137" s="8">
        <v>120572</v>
      </c>
      <c r="H137" s="8">
        <v>124722</v>
      </c>
      <c r="I137" s="8">
        <v>128226</v>
      </c>
      <c r="J137" s="8">
        <v>108692</v>
      </c>
      <c r="K137" s="8">
        <v>118965</v>
      </c>
      <c r="L137" s="8">
        <v>136368</v>
      </c>
      <c r="M137" s="8">
        <v>127177</v>
      </c>
      <c r="N137" s="8">
        <v>137474</v>
      </c>
      <c r="O137" s="8">
        <v>100993</v>
      </c>
      <c r="P137" s="8">
        <v>91903</v>
      </c>
      <c r="Q137" s="10">
        <f t="shared" ref="Q137:Q146" si="10">SUM(E137:P137)</f>
        <v>1408748</v>
      </c>
      <c r="R137" s="51">
        <f>Q137/D137-1</f>
        <v>-4.0000763230290448E-2</v>
      </c>
    </row>
    <row r="138" spans="1:21" x14ac:dyDescent="0.2">
      <c r="A138" s="5" t="s">
        <v>243</v>
      </c>
      <c r="B138" s="6" t="s">
        <v>246</v>
      </c>
      <c r="C138" s="12" t="s">
        <v>247</v>
      </c>
      <c r="D138" s="10">
        <f>'2014 pax'!P138</f>
        <v>7971705</v>
      </c>
      <c r="E138" s="8">
        <v>607148</v>
      </c>
      <c r="F138" s="8">
        <v>533013</v>
      </c>
      <c r="G138" s="8">
        <v>626411</v>
      </c>
      <c r="H138" s="8">
        <v>678701</v>
      </c>
      <c r="I138" s="8">
        <v>677514</v>
      </c>
      <c r="J138" s="8">
        <v>623152</v>
      </c>
      <c r="K138" s="8">
        <v>768824</v>
      </c>
      <c r="L138" s="8">
        <v>938228</v>
      </c>
      <c r="M138" s="8">
        <v>774854</v>
      </c>
      <c r="N138" s="8">
        <v>715339</v>
      </c>
      <c r="O138" s="8">
        <v>589708</v>
      </c>
      <c r="P138" s="8">
        <v>647950</v>
      </c>
      <c r="Q138" s="10">
        <f t="shared" si="10"/>
        <v>8180842</v>
      </c>
      <c r="R138" s="51">
        <f t="shared" ref="R138:R150" si="11">Q138/D138-1</f>
        <v>2.6234914613624039E-2</v>
      </c>
    </row>
    <row r="139" spans="1:21" x14ac:dyDescent="0.2">
      <c r="A139" s="30"/>
      <c r="B139" s="57"/>
      <c r="C139" s="56"/>
      <c r="D139" s="5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3"/>
      <c r="R139" s="51"/>
    </row>
    <row r="140" spans="1:21" x14ac:dyDescent="0.2">
      <c r="A140" s="5" t="s">
        <v>243</v>
      </c>
      <c r="B140" s="6" t="s">
        <v>248</v>
      </c>
      <c r="C140" s="12" t="s">
        <v>249</v>
      </c>
      <c r="D140" s="10">
        <f>'2014 pax'!P140</f>
        <v>791564</v>
      </c>
      <c r="E140" s="8">
        <v>62159</v>
      </c>
      <c r="F140" s="8">
        <v>56765</v>
      </c>
      <c r="G140" s="8">
        <v>65049</v>
      </c>
      <c r="H140" s="8">
        <v>77122</v>
      </c>
      <c r="I140" s="8">
        <v>82900</v>
      </c>
      <c r="J140" s="8">
        <v>74596</v>
      </c>
      <c r="K140" s="8">
        <v>78637</v>
      </c>
      <c r="L140" s="8">
        <v>92347</v>
      </c>
      <c r="M140" s="8">
        <v>86337</v>
      </c>
      <c r="N140" s="8">
        <v>81284</v>
      </c>
      <c r="O140" s="8">
        <v>64677</v>
      </c>
      <c r="P140" s="8">
        <v>64652</v>
      </c>
      <c r="Q140" s="10">
        <f t="shared" si="10"/>
        <v>886525</v>
      </c>
      <c r="R140" s="51">
        <f t="shared" si="11"/>
        <v>0.11996629457630714</v>
      </c>
    </row>
    <row r="141" spans="1:21" x14ac:dyDescent="0.2">
      <c r="A141" s="5" t="s">
        <v>243</v>
      </c>
      <c r="B141" s="6" t="s">
        <v>292</v>
      </c>
      <c r="C141" s="12" t="s">
        <v>293</v>
      </c>
      <c r="D141" s="10">
        <f>'2014 pax'!P141</f>
        <v>123356</v>
      </c>
      <c r="E141" s="8">
        <v>10231</v>
      </c>
      <c r="F141" s="8">
        <v>9335</v>
      </c>
      <c r="G141" s="8">
        <v>10785</v>
      </c>
      <c r="H141" s="8">
        <v>10789</v>
      </c>
      <c r="I141" s="8">
        <v>11113</v>
      </c>
      <c r="J141" s="8">
        <v>13031</v>
      </c>
      <c r="K141" s="8">
        <v>14114</v>
      </c>
      <c r="L141" s="8">
        <v>14184</v>
      </c>
      <c r="M141" s="8">
        <v>14417</v>
      </c>
      <c r="N141" s="8">
        <v>13948</v>
      </c>
      <c r="O141" s="8">
        <v>16289</v>
      </c>
      <c r="P141" s="8">
        <v>13890</v>
      </c>
      <c r="Q141" s="10">
        <f t="shared" si="10"/>
        <v>152126</v>
      </c>
      <c r="R141" s="51">
        <f t="shared" si="11"/>
        <v>0.23322740685495646</v>
      </c>
    </row>
    <row r="142" spans="1:21" x14ac:dyDescent="0.2">
      <c r="A142" s="5" t="s">
        <v>243</v>
      </c>
      <c r="B142" s="6" t="s">
        <v>250</v>
      </c>
      <c r="C142" s="12" t="s">
        <v>251</v>
      </c>
      <c r="D142" s="10">
        <f>'2014 pax'!P142</f>
        <v>4034410</v>
      </c>
      <c r="E142" s="8">
        <v>295109</v>
      </c>
      <c r="F142" s="8">
        <v>311017</v>
      </c>
      <c r="G142" s="8">
        <v>369330</v>
      </c>
      <c r="H142" s="8">
        <v>398236</v>
      </c>
      <c r="I142" s="8">
        <v>378298</v>
      </c>
      <c r="J142" s="8">
        <v>306321</v>
      </c>
      <c r="K142" s="8">
        <v>277304</v>
      </c>
      <c r="L142" s="8">
        <v>326516</v>
      </c>
      <c r="M142" s="8">
        <v>331385</v>
      </c>
      <c r="N142" s="8">
        <v>384910</v>
      </c>
      <c r="O142" s="8">
        <v>308600</v>
      </c>
      <c r="P142" s="8">
        <v>291699</v>
      </c>
      <c r="Q142" s="10">
        <f t="shared" si="10"/>
        <v>3978725</v>
      </c>
      <c r="R142" s="51">
        <f t="shared" si="11"/>
        <v>-1.3802513874395461E-2</v>
      </c>
    </row>
    <row r="143" spans="1:21" x14ac:dyDescent="0.2">
      <c r="A143" s="5" t="s">
        <v>243</v>
      </c>
      <c r="B143" s="6" t="s">
        <v>252</v>
      </c>
      <c r="C143" s="12" t="s">
        <v>253</v>
      </c>
      <c r="D143" s="10">
        <f>'2014 pax'!P143</f>
        <v>604013</v>
      </c>
      <c r="E143" s="8">
        <v>40304</v>
      </c>
      <c r="F143" s="8">
        <v>34526</v>
      </c>
      <c r="G143" s="8">
        <v>38669</v>
      </c>
      <c r="H143" s="8">
        <v>45799</v>
      </c>
      <c r="I143" s="8">
        <v>45901</v>
      </c>
      <c r="J143" s="8">
        <v>42769</v>
      </c>
      <c r="K143" s="8">
        <v>64850</v>
      </c>
      <c r="L143" s="8">
        <v>88505</v>
      </c>
      <c r="M143" s="8">
        <v>63681</v>
      </c>
      <c r="N143" s="8">
        <v>48569</v>
      </c>
      <c r="O143" s="8">
        <v>41558</v>
      </c>
      <c r="P143" s="8">
        <v>47633</v>
      </c>
      <c r="Q143" s="10">
        <f t="shared" si="10"/>
        <v>602764</v>
      </c>
      <c r="R143" s="51">
        <f t="shared" si="11"/>
        <v>-2.0678362882917689E-3</v>
      </c>
    </row>
    <row r="144" spans="1:21" x14ac:dyDescent="0.2">
      <c r="A144" s="5" t="s">
        <v>243</v>
      </c>
      <c r="B144" s="6" t="s">
        <v>254</v>
      </c>
      <c r="C144" s="12" t="s">
        <v>255</v>
      </c>
      <c r="D144" s="10">
        <f>'2014 pax'!P144</f>
        <v>515896</v>
      </c>
      <c r="E144" s="8">
        <v>31514</v>
      </c>
      <c r="F144" s="8">
        <v>29912</v>
      </c>
      <c r="G144" s="8">
        <v>31647</v>
      </c>
      <c r="H144" s="8">
        <v>39900</v>
      </c>
      <c r="I144" s="8">
        <v>39530</v>
      </c>
      <c r="J144" s="8">
        <v>42868</v>
      </c>
      <c r="K144" s="8">
        <v>66215</v>
      </c>
      <c r="L144" s="8">
        <v>85289</v>
      </c>
      <c r="M144" s="8">
        <v>57587</v>
      </c>
      <c r="N144" s="8">
        <v>42670</v>
      </c>
      <c r="O144" s="8">
        <v>27820</v>
      </c>
      <c r="P144" s="8">
        <v>27933</v>
      </c>
      <c r="Q144" s="10">
        <f t="shared" si="10"/>
        <v>522885</v>
      </c>
      <c r="R144" s="51">
        <f t="shared" si="11"/>
        <v>1.3547304107804692E-2</v>
      </c>
    </row>
    <row r="145" spans="1:18" x14ac:dyDescent="0.2">
      <c r="A145" s="5" t="s">
        <v>243</v>
      </c>
      <c r="B145" s="6" t="s">
        <v>256</v>
      </c>
      <c r="C145" s="12" t="s">
        <v>257</v>
      </c>
      <c r="D145" s="10">
        <f>'2014 pax'!P145</f>
        <v>684213</v>
      </c>
      <c r="E145" s="8">
        <v>55703</v>
      </c>
      <c r="F145" s="8">
        <v>50246</v>
      </c>
      <c r="G145" s="8">
        <v>57658</v>
      </c>
      <c r="H145" s="8">
        <v>55876</v>
      </c>
      <c r="I145" s="8">
        <v>55228</v>
      </c>
      <c r="J145" s="8">
        <v>52445</v>
      </c>
      <c r="K145" s="8">
        <v>56618</v>
      </c>
      <c r="L145" s="8">
        <v>63337</v>
      </c>
      <c r="M145" s="8">
        <v>63417</v>
      </c>
      <c r="N145" s="8">
        <v>66756</v>
      </c>
      <c r="O145" s="8">
        <v>62927</v>
      </c>
      <c r="P145" s="8">
        <v>65739</v>
      </c>
      <c r="Q145" s="10">
        <f t="shared" si="10"/>
        <v>705950</v>
      </c>
      <c r="R145" s="51">
        <f t="shared" si="11"/>
        <v>3.1769346680054378E-2</v>
      </c>
    </row>
    <row r="146" spans="1:18" x14ac:dyDescent="0.2">
      <c r="A146" s="5" t="s">
        <v>243</v>
      </c>
      <c r="B146" s="6" t="s">
        <v>258</v>
      </c>
      <c r="C146" s="12" t="s">
        <v>259</v>
      </c>
      <c r="D146" s="10">
        <f>'2014 pax'!P146</f>
        <v>766364</v>
      </c>
      <c r="E146" s="8">
        <v>49293</v>
      </c>
      <c r="F146" s="8">
        <v>44668</v>
      </c>
      <c r="G146" s="8">
        <v>51538</v>
      </c>
      <c r="H146" s="8">
        <v>60192</v>
      </c>
      <c r="I146" s="8">
        <v>62541</v>
      </c>
      <c r="J146" s="8">
        <v>60725</v>
      </c>
      <c r="K146" s="8">
        <v>87294</v>
      </c>
      <c r="L146" s="8">
        <v>115367</v>
      </c>
      <c r="M146" s="8">
        <v>81833</v>
      </c>
      <c r="N146" s="8">
        <v>63937</v>
      </c>
      <c r="O146" s="8">
        <v>54705</v>
      </c>
      <c r="P146" s="8">
        <v>55306</v>
      </c>
      <c r="Q146" s="10">
        <f t="shared" si="10"/>
        <v>787399</v>
      </c>
      <c r="R146" s="51">
        <f t="shared" si="11"/>
        <v>2.744779243283868E-2</v>
      </c>
    </row>
    <row r="147" spans="1:18" s="26" customFormat="1" x14ac:dyDescent="0.2">
      <c r="A147" s="21" t="s">
        <v>260</v>
      </c>
      <c r="B147" s="21"/>
      <c r="C147" s="22"/>
      <c r="D147" s="23">
        <f>SUM(D137:D146)</f>
        <v>16958968</v>
      </c>
      <c r="E147" s="23">
        <f t="shared" ref="E147:P147" si="12">SUM(E137:E146)</f>
        <v>1261343</v>
      </c>
      <c r="F147" s="23">
        <f t="shared" si="12"/>
        <v>1173256</v>
      </c>
      <c r="G147" s="23">
        <f t="shared" si="12"/>
        <v>1371659</v>
      </c>
      <c r="H147" s="23">
        <f t="shared" si="12"/>
        <v>1491337</v>
      </c>
      <c r="I147" s="23">
        <f t="shared" si="12"/>
        <v>1481251</v>
      </c>
      <c r="J147" s="23">
        <f t="shared" si="12"/>
        <v>1324599</v>
      </c>
      <c r="K147" s="23">
        <f t="shared" si="12"/>
        <v>1532821</v>
      </c>
      <c r="L147" s="23">
        <f t="shared" si="12"/>
        <v>1860141</v>
      </c>
      <c r="M147" s="23">
        <f t="shared" si="12"/>
        <v>1600688</v>
      </c>
      <c r="N147" s="23">
        <f t="shared" si="12"/>
        <v>1554887</v>
      </c>
      <c r="O147" s="23">
        <f t="shared" si="12"/>
        <v>1267277</v>
      </c>
      <c r="P147" s="23">
        <f t="shared" si="12"/>
        <v>1306705</v>
      </c>
      <c r="Q147" s="16">
        <f>SUM(E147:P147)</f>
        <v>17225964</v>
      </c>
      <c r="R147" s="51">
        <f t="shared" si="11"/>
        <v>1.5743646665292266E-2</v>
      </c>
    </row>
    <row r="148" spans="1:18" s="36" customFormat="1" x14ac:dyDescent="0.2">
      <c r="A148" s="27" t="s">
        <v>294</v>
      </c>
      <c r="B148" s="27" t="s">
        <v>297</v>
      </c>
      <c r="C148" s="28" t="s">
        <v>298</v>
      </c>
      <c r="D148" s="23">
        <f>'2014 pax'!P148</f>
        <v>15348620</v>
      </c>
      <c r="E148" s="29">
        <v>1423831</v>
      </c>
      <c r="F148" s="29">
        <v>1317053</v>
      </c>
      <c r="G148" s="29">
        <v>1438193</v>
      </c>
      <c r="H148" s="29">
        <v>1361310</v>
      </c>
      <c r="I148" s="29">
        <v>1220463</v>
      </c>
      <c r="J148" s="29">
        <v>1175525</v>
      </c>
      <c r="K148" s="8">
        <v>1379308</v>
      </c>
      <c r="L148" s="8">
        <v>1304935</v>
      </c>
      <c r="M148" s="8">
        <v>1312099</v>
      </c>
      <c r="N148" s="8">
        <v>1413847</v>
      </c>
      <c r="O148" s="8">
        <v>1405657</v>
      </c>
      <c r="P148" s="8">
        <v>1590171</v>
      </c>
      <c r="Q148" s="10">
        <f t="shared" ref="Q148:Q156" si="13">SUM(E148:P148)</f>
        <v>16342392</v>
      </c>
      <c r="R148" s="51">
        <f t="shared" si="11"/>
        <v>6.4746667778601497E-2</v>
      </c>
    </row>
    <row r="149" spans="1:18" s="26" customFormat="1" x14ac:dyDescent="0.2">
      <c r="A149" s="27" t="s">
        <v>294</v>
      </c>
      <c r="B149" s="27" t="s">
        <v>296</v>
      </c>
      <c r="C149" s="28" t="s">
        <v>295</v>
      </c>
      <c r="D149" s="23">
        <f>'2014 pax'!P149</f>
        <v>5793020</v>
      </c>
      <c r="E149" s="29">
        <v>548220</v>
      </c>
      <c r="F149" s="29">
        <v>507423</v>
      </c>
      <c r="G149" s="29">
        <v>507423</v>
      </c>
      <c r="H149" s="29">
        <v>521978</v>
      </c>
      <c r="I149" s="29">
        <v>452355</v>
      </c>
      <c r="J149" s="29">
        <v>426140</v>
      </c>
      <c r="K149" s="8">
        <v>502898</v>
      </c>
      <c r="L149" s="8">
        <v>470279</v>
      </c>
      <c r="M149" s="8">
        <v>476123</v>
      </c>
      <c r="N149" s="8">
        <v>529347</v>
      </c>
      <c r="O149" s="8">
        <v>540136</v>
      </c>
      <c r="P149" s="8">
        <v>587499</v>
      </c>
      <c r="Q149" s="10">
        <f t="shared" si="13"/>
        <v>6069821</v>
      </c>
      <c r="R149" s="51">
        <f t="shared" si="11"/>
        <v>4.7781813285643793E-2</v>
      </c>
    </row>
    <row r="150" spans="1:18" s="26" customFormat="1" x14ac:dyDescent="0.2">
      <c r="A150" s="27" t="s">
        <v>294</v>
      </c>
      <c r="B150" s="27" t="s">
        <v>299</v>
      </c>
      <c r="C150" s="28" t="s">
        <v>300</v>
      </c>
      <c r="D150" s="23">
        <f>'2014 pax'!P150</f>
        <v>1316731</v>
      </c>
      <c r="E150" s="29">
        <v>137510</v>
      </c>
      <c r="F150" s="29">
        <v>122739</v>
      </c>
      <c r="G150" s="29">
        <v>130726</v>
      </c>
      <c r="H150" s="29">
        <v>115172</v>
      </c>
      <c r="I150" s="29">
        <v>83427</v>
      </c>
      <c r="J150" s="29">
        <v>89274</v>
      </c>
      <c r="K150" s="8">
        <v>149553</v>
      </c>
      <c r="L150" s="8">
        <v>155668</v>
      </c>
      <c r="M150" s="8">
        <v>119902</v>
      </c>
      <c r="N150" s="8">
        <v>116212</v>
      </c>
      <c r="O150" s="8">
        <v>132589</v>
      </c>
      <c r="P150" s="8">
        <v>156636</v>
      </c>
      <c r="Q150" s="10">
        <f t="shared" si="13"/>
        <v>1509408</v>
      </c>
      <c r="R150" s="51">
        <f t="shared" si="11"/>
        <v>0.14632981223955377</v>
      </c>
    </row>
    <row r="151" spans="1:18" s="26" customFormat="1" x14ac:dyDescent="0.2">
      <c r="A151" s="27" t="s">
        <v>294</v>
      </c>
      <c r="B151" s="27" t="s">
        <v>303</v>
      </c>
      <c r="C151" s="28" t="s">
        <v>304</v>
      </c>
      <c r="D151" s="23">
        <f>'2014 pax'!P151</f>
        <v>5419954</v>
      </c>
      <c r="E151" s="29">
        <v>408269</v>
      </c>
      <c r="F151" s="29">
        <v>449395</v>
      </c>
      <c r="G151" s="29">
        <v>505177</v>
      </c>
      <c r="H151" s="29">
        <v>495224</v>
      </c>
      <c r="I151" s="29">
        <v>459495</v>
      </c>
      <c r="J151" s="29">
        <v>430867</v>
      </c>
      <c r="K151" s="8">
        <v>487122</v>
      </c>
      <c r="L151" s="8">
        <v>468225</v>
      </c>
      <c r="M151" s="8">
        <v>466271</v>
      </c>
      <c r="N151" s="8">
        <v>509329</v>
      </c>
      <c r="O151" s="8">
        <v>507907</v>
      </c>
      <c r="P151" s="8">
        <v>503131</v>
      </c>
      <c r="Q151" s="10">
        <f t="shared" si="13"/>
        <v>5690412</v>
      </c>
      <c r="R151" s="51">
        <f>Q151/D151-1</f>
        <v>4.9900423509129377E-2</v>
      </c>
    </row>
    <row r="152" spans="1:18" s="26" customFormat="1" x14ac:dyDescent="0.2">
      <c r="A152" s="21" t="s">
        <v>305</v>
      </c>
      <c r="B152" s="21"/>
      <c r="C152" s="22"/>
      <c r="D152" s="23">
        <f>SUM(D148:D151)</f>
        <v>27878325</v>
      </c>
      <c r="E152" s="23">
        <f t="shared" ref="E152:P152" si="14">SUM(E148:E151)</f>
        <v>2517830</v>
      </c>
      <c r="F152" s="23">
        <f t="shared" si="14"/>
        <v>2396610</v>
      </c>
      <c r="G152" s="23">
        <f t="shared" si="14"/>
        <v>2581519</v>
      </c>
      <c r="H152" s="23">
        <f t="shared" si="14"/>
        <v>2493684</v>
      </c>
      <c r="I152" s="23">
        <f t="shared" si="14"/>
        <v>2215740</v>
      </c>
      <c r="J152" s="23">
        <f t="shared" si="14"/>
        <v>2121806</v>
      </c>
      <c r="K152" s="23">
        <f t="shared" si="14"/>
        <v>2518881</v>
      </c>
      <c r="L152" s="23">
        <f t="shared" si="14"/>
        <v>2399107</v>
      </c>
      <c r="M152" s="23">
        <f t="shared" si="14"/>
        <v>2374395</v>
      </c>
      <c r="N152" s="23">
        <f t="shared" si="14"/>
        <v>2568735</v>
      </c>
      <c r="O152" s="23">
        <f t="shared" si="14"/>
        <v>2586289</v>
      </c>
      <c r="P152" s="23">
        <f t="shared" si="14"/>
        <v>2837437</v>
      </c>
      <c r="Q152" s="23">
        <f>SUM(Q148:Q151)</f>
        <v>29612033</v>
      </c>
    </row>
    <row r="153" spans="1:18" s="36" customFormat="1" x14ac:dyDescent="0.2">
      <c r="A153" s="27" t="s">
        <v>289</v>
      </c>
      <c r="B153" s="27" t="s">
        <v>290</v>
      </c>
      <c r="C153" s="28" t="s">
        <v>291</v>
      </c>
      <c r="D153" s="23">
        <f>'2014 pax'!P153</f>
        <v>8720102</v>
      </c>
      <c r="E153" s="29">
        <v>851588</v>
      </c>
      <c r="F153" s="29">
        <v>746072</v>
      </c>
      <c r="G153" s="29">
        <v>812438</v>
      </c>
      <c r="H153" s="29">
        <v>818528</v>
      </c>
      <c r="I153" s="29">
        <v>815953</v>
      </c>
      <c r="J153" s="29">
        <v>799769</v>
      </c>
      <c r="K153" s="8">
        <v>863636</v>
      </c>
      <c r="L153" s="8">
        <v>1002719</v>
      </c>
      <c r="M153" s="8">
        <v>891466</v>
      </c>
      <c r="N153" s="8">
        <v>864804</v>
      </c>
      <c r="O153" s="8">
        <v>854644</v>
      </c>
      <c r="P153" s="8">
        <v>993563</v>
      </c>
      <c r="Q153" s="10">
        <f t="shared" si="13"/>
        <v>10315180</v>
      </c>
      <c r="R153" s="51">
        <f>Q153/D153-1</f>
        <v>0.18291964933437699</v>
      </c>
    </row>
    <row r="154" spans="1:18" s="36" customFormat="1" x14ac:dyDescent="0.2">
      <c r="A154" s="27" t="s">
        <v>289</v>
      </c>
      <c r="B154" s="27" t="s">
        <v>301</v>
      </c>
      <c r="C154" s="28" t="s">
        <v>302</v>
      </c>
      <c r="D154" s="23">
        <f>'2014 pax'!P154</f>
        <v>842044</v>
      </c>
      <c r="E154" s="29">
        <v>81877</v>
      </c>
      <c r="F154" s="29">
        <v>64070</v>
      </c>
      <c r="G154" s="29">
        <v>71722</v>
      </c>
      <c r="H154" s="29">
        <v>71046</v>
      </c>
      <c r="I154" s="29">
        <v>72564</v>
      </c>
      <c r="J154" s="29">
        <v>74289</v>
      </c>
      <c r="K154" s="8">
        <v>103497</v>
      </c>
      <c r="L154" s="8">
        <v>156223</v>
      </c>
      <c r="M154" s="8">
        <v>94548</v>
      </c>
      <c r="N154" s="8">
        <v>75501</v>
      </c>
      <c r="O154" s="8">
        <v>78364</v>
      </c>
      <c r="P154" s="8">
        <v>83877</v>
      </c>
      <c r="Q154" s="10">
        <f t="shared" si="13"/>
        <v>1027578</v>
      </c>
      <c r="R154" s="51">
        <f>Q154/D154-1</f>
        <v>0.2203376545643696</v>
      </c>
    </row>
    <row r="155" spans="1:18" s="36" customFormat="1" x14ac:dyDescent="0.2">
      <c r="A155" s="27" t="s">
        <v>369</v>
      </c>
      <c r="B155" s="27" t="s">
        <v>423</v>
      </c>
      <c r="C155" s="28" t="s">
        <v>424</v>
      </c>
      <c r="D155" s="23">
        <f>'2014 pax'!P155</f>
        <v>877757</v>
      </c>
      <c r="E155" s="59">
        <v>78297</v>
      </c>
      <c r="F155" s="59">
        <v>61464</v>
      </c>
      <c r="G155" s="59">
        <v>72267</v>
      </c>
      <c r="H155" s="59">
        <v>80541</v>
      </c>
      <c r="I155" s="59">
        <v>80462</v>
      </c>
      <c r="J155" s="59">
        <v>70476</v>
      </c>
      <c r="K155" s="59">
        <v>69753</v>
      </c>
      <c r="L155" s="59">
        <v>72883</v>
      </c>
      <c r="M155" s="59">
        <v>56406</v>
      </c>
      <c r="N155" s="59">
        <v>66975</v>
      </c>
      <c r="O155" s="59">
        <v>77704</v>
      </c>
      <c r="P155" s="59">
        <v>81300</v>
      </c>
      <c r="Q155" s="10">
        <f t="shared" si="13"/>
        <v>868528</v>
      </c>
      <c r="R155" s="51">
        <f>Q155/D155-1</f>
        <v>-1.0514299515697378E-2</v>
      </c>
    </row>
    <row r="156" spans="1:18" s="36" customFormat="1" x14ac:dyDescent="0.2">
      <c r="A156" s="27" t="s">
        <v>369</v>
      </c>
      <c r="B156" s="27" t="s">
        <v>370</v>
      </c>
      <c r="C156" s="28" t="s">
        <v>371</v>
      </c>
      <c r="D156" s="23">
        <f>'2014 pax'!P156</f>
        <v>34059522</v>
      </c>
      <c r="E156" s="29">
        <v>3122234</v>
      </c>
      <c r="F156" s="29">
        <v>2706753</v>
      </c>
      <c r="G156" s="29">
        <v>3119954</v>
      </c>
      <c r="H156" s="29">
        <v>3334371</v>
      </c>
      <c r="I156" s="29">
        <v>3504200</v>
      </c>
      <c r="J156" s="29">
        <v>2958763</v>
      </c>
      <c r="K156" s="8">
        <v>2926363</v>
      </c>
      <c r="L156" s="8">
        <v>2996905</v>
      </c>
      <c r="M156" s="8">
        <v>2714517</v>
      </c>
      <c r="N156" s="8">
        <v>2746773</v>
      </c>
      <c r="O156" s="8">
        <v>2635793</v>
      </c>
      <c r="P156" s="8">
        <v>3168479</v>
      </c>
      <c r="Q156" s="10">
        <f t="shared" si="13"/>
        <v>35935105</v>
      </c>
      <c r="R156" s="51">
        <f>Q156/D156-1</f>
        <v>5.5067801597450394E-2</v>
      </c>
    </row>
    <row r="157" spans="1:18" x14ac:dyDescent="0.2">
      <c r="A157" s="5" t="s">
        <v>118</v>
      </c>
      <c r="B157" s="5" t="s">
        <v>118</v>
      </c>
      <c r="C157" s="19" t="s">
        <v>119</v>
      </c>
      <c r="D157" s="10">
        <f>'2014 pax'!P157</f>
        <v>54094000</v>
      </c>
      <c r="E157" s="8">
        <v>4420000</v>
      </c>
      <c r="F157" s="8">
        <v>4121000</v>
      </c>
      <c r="G157" s="8">
        <v>4535000</v>
      </c>
      <c r="H157" s="8">
        <v>4391000</v>
      </c>
      <c r="I157" s="8">
        <v>4480000</v>
      </c>
      <c r="J157" s="8">
        <v>4700000</v>
      </c>
      <c r="K157" s="8">
        <v>4894000</v>
      </c>
      <c r="L157" s="8">
        <v>4955000</v>
      </c>
      <c r="M157" s="8">
        <v>4422000</v>
      </c>
      <c r="N157" s="8">
        <v>4601000</v>
      </c>
      <c r="O157" s="8">
        <v>4637000</v>
      </c>
      <c r="P157" s="8">
        <v>5290000</v>
      </c>
      <c r="Q157" s="10">
        <f>SUM(E157:P157)</f>
        <v>55446000</v>
      </c>
      <c r="R157" s="51">
        <f>Q157/D157-1</f>
        <v>2.4993529781491386E-2</v>
      </c>
    </row>
    <row r="158" spans="1:18" x14ac:dyDescent="0.2">
      <c r="A158" s="37"/>
      <c r="B158" s="37"/>
      <c r="C158" s="31"/>
      <c r="D158" s="38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</row>
    <row r="159" spans="1:18" x14ac:dyDescent="0.2">
      <c r="A159" s="5" t="s">
        <v>227</v>
      </c>
      <c r="B159" s="5" t="s">
        <v>232</v>
      </c>
      <c r="C159" s="19" t="s">
        <v>233</v>
      </c>
      <c r="D159" s="10">
        <f>'2014 pax'!P159</f>
        <v>367635</v>
      </c>
      <c r="E159" s="8">
        <v>21036</v>
      </c>
      <c r="F159" s="8">
        <v>28496</v>
      </c>
      <c r="G159" s="8">
        <v>37462</v>
      </c>
      <c r="H159" s="8">
        <v>31091</v>
      </c>
      <c r="I159" s="8">
        <v>32718</v>
      </c>
      <c r="J159" s="8">
        <v>31346</v>
      </c>
      <c r="K159" s="8">
        <v>33587</v>
      </c>
      <c r="L159" s="8">
        <v>33177</v>
      </c>
      <c r="M159" s="8">
        <v>34958</v>
      </c>
      <c r="N159" s="8">
        <v>39069</v>
      </c>
      <c r="O159" s="8">
        <v>36811</v>
      </c>
      <c r="P159" s="8">
        <v>27278</v>
      </c>
      <c r="Q159" s="10">
        <f t="shared" ref="Q159:Q202" si="15">SUM(E159:P159)</f>
        <v>387029</v>
      </c>
      <c r="R159" s="51">
        <f>Q159/D159-1</f>
        <v>5.2753410311858318E-2</v>
      </c>
    </row>
    <row r="160" spans="1:18" x14ac:dyDescent="0.2">
      <c r="A160" s="5" t="s">
        <v>227</v>
      </c>
      <c r="B160" s="5" t="s">
        <v>230</v>
      </c>
      <c r="C160" s="19" t="s">
        <v>231</v>
      </c>
      <c r="D160" s="10">
        <f>'2014 pax'!P160</f>
        <v>8636294</v>
      </c>
      <c r="E160" s="8">
        <v>753902</v>
      </c>
      <c r="F160" s="8">
        <v>750231</v>
      </c>
      <c r="G160" s="8">
        <v>879507</v>
      </c>
      <c r="H160" s="8">
        <v>797719</v>
      </c>
      <c r="I160" s="8">
        <v>685991</v>
      </c>
      <c r="J160" s="8">
        <v>655771</v>
      </c>
      <c r="K160" s="8">
        <v>734968</v>
      </c>
      <c r="L160" s="8">
        <v>743465</v>
      </c>
      <c r="M160" s="8">
        <v>754862</v>
      </c>
      <c r="N160" s="8">
        <v>853932</v>
      </c>
      <c r="O160" s="8">
        <v>867715</v>
      </c>
      <c r="P160" s="8">
        <v>929312</v>
      </c>
      <c r="Q160" s="10">
        <f t="shared" si="15"/>
        <v>9407375</v>
      </c>
      <c r="R160" s="51">
        <f t="shared" ref="R160:R167" si="16">Q160/D160-1</f>
        <v>8.9283783067135136E-2</v>
      </c>
    </row>
    <row r="161" spans="1:18" x14ac:dyDescent="0.2">
      <c r="A161" s="5" t="s">
        <v>227</v>
      </c>
      <c r="B161" s="5" t="s">
        <v>225</v>
      </c>
      <c r="C161" s="19" t="s">
        <v>226</v>
      </c>
      <c r="D161" s="10">
        <f>'2014 pax'!P161</f>
        <v>4495974</v>
      </c>
      <c r="E161" s="8">
        <v>348822</v>
      </c>
      <c r="F161" s="8">
        <v>348649</v>
      </c>
      <c r="G161" s="8">
        <v>412184</v>
      </c>
      <c r="H161" s="8">
        <v>395732</v>
      </c>
      <c r="I161" s="8">
        <v>375175</v>
      </c>
      <c r="J161" s="8">
        <v>358268</v>
      </c>
      <c r="K161" s="8">
        <v>415899</v>
      </c>
      <c r="L161" s="8">
        <v>399578</v>
      </c>
      <c r="M161" s="8">
        <v>395873</v>
      </c>
      <c r="N161" s="8">
        <v>429257</v>
      </c>
      <c r="O161" s="8">
        <v>426273</v>
      </c>
      <c r="P161" s="8">
        <v>481218</v>
      </c>
      <c r="Q161" s="10">
        <f t="shared" si="15"/>
        <v>4786928</v>
      </c>
      <c r="R161" s="51">
        <f t="shared" si="16"/>
        <v>6.4714342209274411E-2</v>
      </c>
    </row>
    <row r="162" spans="1:18" x14ac:dyDescent="0.2">
      <c r="A162" s="5" t="s">
        <v>227</v>
      </c>
      <c r="B162" s="5" t="s">
        <v>234</v>
      </c>
      <c r="C162" s="19" t="s">
        <v>235</v>
      </c>
      <c r="D162" s="10">
        <f>'2014 pax'!P162</f>
        <v>642085</v>
      </c>
      <c r="E162" s="8">
        <v>44200</v>
      </c>
      <c r="F162" s="8">
        <v>47520</v>
      </c>
      <c r="G162" s="8">
        <v>57976</v>
      </c>
      <c r="H162" s="8">
        <v>52031</v>
      </c>
      <c r="I162" s="8">
        <v>51125</v>
      </c>
      <c r="J162" s="8">
        <v>49820</v>
      </c>
      <c r="K162" s="8">
        <v>56928</v>
      </c>
      <c r="L162" s="8">
        <v>55140</v>
      </c>
      <c r="M162" s="8">
        <v>58173</v>
      </c>
      <c r="N162" s="8">
        <v>62982</v>
      </c>
      <c r="O162" s="8">
        <v>69402</v>
      </c>
      <c r="P162" s="8">
        <v>73692</v>
      </c>
      <c r="Q162" s="10">
        <f t="shared" si="15"/>
        <v>678989</v>
      </c>
      <c r="R162" s="51">
        <f t="shared" si="16"/>
        <v>5.7475256391287699E-2</v>
      </c>
    </row>
    <row r="163" spans="1:18" x14ac:dyDescent="0.2">
      <c r="A163" s="5" t="s">
        <v>227</v>
      </c>
      <c r="B163" s="5" t="s">
        <v>236</v>
      </c>
      <c r="C163" s="19" t="s">
        <v>237</v>
      </c>
      <c r="D163" s="10">
        <f>'2014 pax'!P163</f>
        <v>597637</v>
      </c>
      <c r="E163" s="8">
        <v>55420</v>
      </c>
      <c r="F163" s="8">
        <v>51855</v>
      </c>
      <c r="G163" s="8">
        <v>60055</v>
      </c>
      <c r="H163" s="8">
        <v>63467</v>
      </c>
      <c r="I163" s="8">
        <v>52767</v>
      </c>
      <c r="J163" s="8">
        <v>48880</v>
      </c>
      <c r="K163" s="8">
        <v>58685</v>
      </c>
      <c r="L163" s="8">
        <v>53612</v>
      </c>
      <c r="M163" s="8">
        <v>53491</v>
      </c>
      <c r="N163" s="8">
        <v>62918</v>
      </c>
      <c r="O163" s="8">
        <v>58421</v>
      </c>
      <c r="P163" s="8">
        <v>78616</v>
      </c>
      <c r="Q163" s="10">
        <f t="shared" si="15"/>
        <v>698187</v>
      </c>
      <c r="R163" s="51">
        <f t="shared" si="16"/>
        <v>0.1682459419346527</v>
      </c>
    </row>
    <row r="164" spans="1:18" x14ac:dyDescent="0.2">
      <c r="A164" s="5" t="s">
        <v>227</v>
      </c>
      <c r="B164" s="5" t="s">
        <v>228</v>
      </c>
      <c r="C164" s="19" t="s">
        <v>229</v>
      </c>
      <c r="D164" s="10">
        <f>'2014 pax'!P164</f>
        <v>19031907</v>
      </c>
      <c r="E164" s="8">
        <v>1504415</v>
      </c>
      <c r="F164" s="8">
        <v>1419653</v>
      </c>
      <c r="G164" s="8">
        <v>1704981</v>
      </c>
      <c r="H164" s="8">
        <v>1644650</v>
      </c>
      <c r="I164" s="8">
        <v>1565605</v>
      </c>
      <c r="J164" s="8">
        <v>1517179</v>
      </c>
      <c r="K164" s="8">
        <v>1741887</v>
      </c>
      <c r="L164" s="8">
        <v>1773412</v>
      </c>
      <c r="M164" s="8">
        <v>1711915</v>
      </c>
      <c r="N164" s="8">
        <v>1824591</v>
      </c>
      <c r="O164" s="8">
        <v>1723365</v>
      </c>
      <c r="P164" s="8">
        <v>1836760</v>
      </c>
      <c r="Q164" s="10">
        <f t="shared" si="15"/>
        <v>19968413</v>
      </c>
      <c r="R164" s="51">
        <f t="shared" si="16"/>
        <v>4.9207155121134161E-2</v>
      </c>
    </row>
    <row r="165" spans="1:18" x14ac:dyDescent="0.2">
      <c r="A165" s="5" t="s">
        <v>227</v>
      </c>
      <c r="B165" s="5" t="s">
        <v>238</v>
      </c>
      <c r="C165" s="19" t="s">
        <v>239</v>
      </c>
      <c r="D165" s="10">
        <f>'2014 pax'!P165</f>
        <v>163138</v>
      </c>
      <c r="E165" s="8">
        <v>8524</v>
      </c>
      <c r="F165" s="8">
        <v>12679</v>
      </c>
      <c r="G165" s="8">
        <v>14709</v>
      </c>
      <c r="H165" s="8">
        <v>11213</v>
      </c>
      <c r="I165" s="8">
        <v>12969</v>
      </c>
      <c r="J165" s="8">
        <v>13275</v>
      </c>
      <c r="K165" s="8">
        <v>14447</v>
      </c>
      <c r="L165" s="8">
        <v>14319</v>
      </c>
      <c r="M165" s="8">
        <v>15617</v>
      </c>
      <c r="N165" s="8">
        <v>17068</v>
      </c>
      <c r="O165" s="8">
        <v>15351</v>
      </c>
      <c r="P165" s="8">
        <v>10980</v>
      </c>
      <c r="Q165" s="10">
        <f t="shared" si="15"/>
        <v>161151</v>
      </c>
      <c r="R165" s="51">
        <f t="shared" si="16"/>
        <v>-1.2179872255391189E-2</v>
      </c>
    </row>
    <row r="166" spans="1:18" x14ac:dyDescent="0.2">
      <c r="A166" s="5" t="s">
        <v>227</v>
      </c>
      <c r="B166" s="5" t="s">
        <v>240</v>
      </c>
      <c r="C166" s="19" t="s">
        <v>241</v>
      </c>
      <c r="D166" s="10">
        <f>'2014 pax'!P166</f>
        <v>1285074</v>
      </c>
      <c r="E166" s="8">
        <v>112574</v>
      </c>
      <c r="F166" s="8">
        <v>116779</v>
      </c>
      <c r="G166" s="8">
        <v>143527</v>
      </c>
      <c r="H166" s="8">
        <v>139498</v>
      </c>
      <c r="I166" s="8">
        <v>120660</v>
      </c>
      <c r="J166" s="8">
        <v>118668</v>
      </c>
      <c r="K166" s="8">
        <v>137879</v>
      </c>
      <c r="L166" s="8">
        <v>135373</v>
      </c>
      <c r="M166" s="8">
        <v>132552</v>
      </c>
      <c r="N166" s="8">
        <v>144224</v>
      </c>
      <c r="O166" s="8">
        <v>136163</v>
      </c>
      <c r="P166" s="8">
        <v>147069</v>
      </c>
      <c r="Q166" s="10">
        <f t="shared" si="15"/>
        <v>1584966</v>
      </c>
      <c r="R166" s="51">
        <f t="shared" si="16"/>
        <v>0.23336554937692311</v>
      </c>
    </row>
    <row r="167" spans="1:18" x14ac:dyDescent="0.2">
      <c r="A167" s="21" t="s">
        <v>242</v>
      </c>
      <c r="B167" s="21"/>
      <c r="C167" s="22"/>
      <c r="D167" s="10">
        <f>'2014 pax'!P167</f>
        <v>35219744</v>
      </c>
      <c r="E167" s="23">
        <f t="shared" ref="E167:P167" si="17">SUM(E159:E166)</f>
        <v>2848893</v>
      </c>
      <c r="F167" s="23">
        <f t="shared" si="17"/>
        <v>2775862</v>
      </c>
      <c r="G167" s="23">
        <f t="shared" si="17"/>
        <v>3310401</v>
      </c>
      <c r="H167" s="23">
        <f t="shared" si="17"/>
        <v>3135401</v>
      </c>
      <c r="I167" s="23">
        <f t="shared" si="17"/>
        <v>2897010</v>
      </c>
      <c r="J167" s="23">
        <f t="shared" si="17"/>
        <v>2793207</v>
      </c>
      <c r="K167" s="23">
        <f t="shared" si="17"/>
        <v>3194280</v>
      </c>
      <c r="L167" s="23">
        <f t="shared" si="17"/>
        <v>3208076</v>
      </c>
      <c r="M167" s="23">
        <f t="shared" si="17"/>
        <v>3157441</v>
      </c>
      <c r="N167" s="23">
        <f t="shared" si="17"/>
        <v>3434041</v>
      </c>
      <c r="O167" s="23">
        <f t="shared" si="17"/>
        <v>3333501</v>
      </c>
      <c r="P167" s="23">
        <f t="shared" si="17"/>
        <v>3584925</v>
      </c>
      <c r="Q167" s="16">
        <f>SUM(E167:P167)</f>
        <v>37673038</v>
      </c>
      <c r="R167" s="51">
        <f t="shared" si="16"/>
        <v>6.965678115093632E-2</v>
      </c>
    </row>
    <row r="168" spans="1:18" x14ac:dyDescent="0.2">
      <c r="A168" s="27" t="s">
        <v>261</v>
      </c>
      <c r="B168" s="27" t="s">
        <v>264</v>
      </c>
      <c r="C168" s="28" t="s">
        <v>265</v>
      </c>
      <c r="D168" s="10">
        <f>'2014 pax'!P168</f>
        <v>10378866</v>
      </c>
      <c r="E168" s="8">
        <v>967542</v>
      </c>
      <c r="F168" s="8">
        <v>889046</v>
      </c>
      <c r="G168" s="8">
        <v>954030</v>
      </c>
      <c r="H168" s="8">
        <v>1075449</v>
      </c>
      <c r="I168" s="8">
        <v>1096381</v>
      </c>
      <c r="J168" s="8">
        <v>838471</v>
      </c>
      <c r="K168" s="8">
        <v>926415</v>
      </c>
      <c r="L168" s="8">
        <v>1130679</v>
      </c>
      <c r="M168" s="8">
        <v>1014877</v>
      </c>
      <c r="N168" s="8">
        <v>1186135</v>
      </c>
      <c r="O168" s="8">
        <v>1155258</v>
      </c>
      <c r="P168" s="8">
        <v>1147867</v>
      </c>
      <c r="Q168" s="10">
        <f t="shared" si="15"/>
        <v>12382150</v>
      </c>
      <c r="R168" s="51">
        <f>Q168/D168-1</f>
        <v>0.19301569169502719</v>
      </c>
    </row>
    <row r="169" spans="1:18" x14ac:dyDescent="0.2">
      <c r="A169" s="27" t="s">
        <v>261</v>
      </c>
      <c r="B169" s="27" t="s">
        <v>273</v>
      </c>
      <c r="C169" s="28" t="s">
        <v>274</v>
      </c>
      <c r="D169" s="10">
        <f>'2014 pax'!P169</f>
        <v>1702538</v>
      </c>
      <c r="E169" s="8">
        <v>161186</v>
      </c>
      <c r="F169" s="8">
        <v>141480</v>
      </c>
      <c r="G169" s="8">
        <v>148127</v>
      </c>
      <c r="H169" s="8">
        <v>178245</v>
      </c>
      <c r="I169" s="8">
        <v>193546</v>
      </c>
      <c r="J169" s="8">
        <v>127422</v>
      </c>
      <c r="K169" s="8">
        <v>146198</v>
      </c>
      <c r="L169" s="8">
        <v>191347</v>
      </c>
      <c r="M169" s="8">
        <v>206975</v>
      </c>
      <c r="N169" s="8">
        <v>245124</v>
      </c>
      <c r="O169" s="8">
        <v>196599</v>
      </c>
      <c r="P169" s="8">
        <v>182243</v>
      </c>
      <c r="Q169" s="10">
        <f t="shared" si="15"/>
        <v>2118492</v>
      </c>
      <c r="R169" s="51">
        <f t="shared" ref="R169:R201" si="18">Q169/D169-1</f>
        <v>0.24431407698389118</v>
      </c>
    </row>
    <row r="170" spans="1:18" x14ac:dyDescent="0.2">
      <c r="A170" s="27" t="s">
        <v>261</v>
      </c>
      <c r="B170" s="27" t="s">
        <v>268</v>
      </c>
      <c r="C170" s="28" t="s">
        <v>269</v>
      </c>
      <c r="D170" s="10">
        <f>'2014 pax'!P170</f>
        <v>1537328</v>
      </c>
      <c r="E170" s="8">
        <v>153136</v>
      </c>
      <c r="F170" s="8">
        <v>135922</v>
      </c>
      <c r="G170" s="8">
        <v>147953</v>
      </c>
      <c r="H170" s="8">
        <v>182683</v>
      </c>
      <c r="I170" s="8">
        <v>196094</v>
      </c>
      <c r="J170" s="8">
        <v>138693</v>
      </c>
      <c r="K170" s="8">
        <v>170639</v>
      </c>
      <c r="L170" s="8">
        <v>206919</v>
      </c>
      <c r="M170" s="8">
        <v>174086</v>
      </c>
      <c r="N170" s="8">
        <v>196650</v>
      </c>
      <c r="O170" s="8">
        <v>168263</v>
      </c>
      <c r="P170" s="8">
        <v>156588</v>
      </c>
      <c r="Q170" s="10">
        <f t="shared" si="15"/>
        <v>2027626</v>
      </c>
      <c r="R170" s="51">
        <f t="shared" si="18"/>
        <v>0.31892868665632834</v>
      </c>
    </row>
    <row r="171" spans="1:18" x14ac:dyDescent="0.2">
      <c r="A171" s="27" t="s">
        <v>261</v>
      </c>
      <c r="B171" s="27" t="s">
        <v>283</v>
      </c>
      <c r="C171" s="28" t="s">
        <v>284</v>
      </c>
      <c r="D171" s="10">
        <f>'2014 pax'!P171</f>
        <v>154189</v>
      </c>
      <c r="E171" s="8">
        <v>16381</v>
      </c>
      <c r="F171" s="8">
        <v>15165</v>
      </c>
      <c r="G171" s="8">
        <v>14738</v>
      </c>
      <c r="H171" s="8">
        <v>18084</v>
      </c>
      <c r="I171" s="8">
        <v>18715</v>
      </c>
      <c r="J171" s="8">
        <v>13638</v>
      </c>
      <c r="K171" s="8">
        <v>16737</v>
      </c>
      <c r="L171" s="8">
        <v>20611</v>
      </c>
      <c r="M171" s="8">
        <v>16624</v>
      </c>
      <c r="N171" s="8">
        <v>20673</v>
      </c>
      <c r="O171" s="8">
        <v>17663</v>
      </c>
      <c r="P171" s="8">
        <v>16409</v>
      </c>
      <c r="Q171" s="10">
        <f t="shared" si="15"/>
        <v>205438</v>
      </c>
      <c r="R171" s="51">
        <f t="shared" si="18"/>
        <v>0.33237779608143248</v>
      </c>
    </row>
    <row r="172" spans="1:18" x14ac:dyDescent="0.2">
      <c r="A172" s="27" t="s">
        <v>261</v>
      </c>
      <c r="B172" s="27" t="s">
        <v>272</v>
      </c>
      <c r="C172" s="28" t="s">
        <v>271</v>
      </c>
      <c r="D172" s="10">
        <f>'2014 pax'!P172</f>
        <v>1470096</v>
      </c>
      <c r="E172" s="8">
        <v>146507</v>
      </c>
      <c r="F172" s="8">
        <v>135306</v>
      </c>
      <c r="G172" s="8">
        <v>140095</v>
      </c>
      <c r="H172" s="8">
        <v>141022</v>
      </c>
      <c r="I172" s="8">
        <v>149412</v>
      </c>
      <c r="J172" s="8">
        <v>113671</v>
      </c>
      <c r="K172" s="8">
        <v>130548</v>
      </c>
      <c r="L172" s="8">
        <v>133249</v>
      </c>
      <c r="M172" s="8">
        <v>126630</v>
      </c>
      <c r="N172" s="8">
        <v>135799</v>
      </c>
      <c r="O172" s="8">
        <v>131592</v>
      </c>
      <c r="P172" s="8">
        <v>121074</v>
      </c>
      <c r="Q172" s="10">
        <f t="shared" si="15"/>
        <v>1604905</v>
      </c>
      <c r="R172" s="51">
        <f t="shared" si="18"/>
        <v>9.1700814096494332E-2</v>
      </c>
    </row>
    <row r="173" spans="1:18" x14ac:dyDescent="0.2">
      <c r="A173" s="27" t="s">
        <v>261</v>
      </c>
      <c r="B173" s="27" t="s">
        <v>267</v>
      </c>
      <c r="C173" s="28" t="s">
        <v>266</v>
      </c>
      <c r="D173" s="10">
        <f>'2014 pax'!P173</f>
        <v>23197796</v>
      </c>
      <c r="E173" s="8">
        <v>1896687</v>
      </c>
      <c r="F173" s="8">
        <v>1863759</v>
      </c>
      <c r="G173" s="8">
        <v>1959237</v>
      </c>
      <c r="H173" s="8">
        <v>2392073</v>
      </c>
      <c r="I173" s="8">
        <v>2506847</v>
      </c>
      <c r="J173" s="8">
        <v>1789368</v>
      </c>
      <c r="K173" s="8">
        <v>2039829</v>
      </c>
      <c r="L173" s="8">
        <v>2538146</v>
      </c>
      <c r="M173" s="8">
        <v>2295069</v>
      </c>
      <c r="N173" s="8">
        <v>2623015</v>
      </c>
      <c r="O173" s="8">
        <v>2282020</v>
      </c>
      <c r="P173" s="8">
        <v>2051512</v>
      </c>
      <c r="Q173" s="10">
        <f t="shared" si="15"/>
        <v>26237562</v>
      </c>
      <c r="R173" s="51">
        <f t="shared" si="18"/>
        <v>0.13103684505200408</v>
      </c>
    </row>
    <row r="174" spans="1:18" x14ac:dyDescent="0.2">
      <c r="A174" s="27" t="s">
        <v>261</v>
      </c>
      <c r="B174" s="27" t="s">
        <v>285</v>
      </c>
      <c r="C174" s="28" t="s">
        <v>286</v>
      </c>
      <c r="D174" s="10">
        <f>'2014 pax'!P174</f>
        <v>178414</v>
      </c>
      <c r="E174" s="8">
        <v>33008</v>
      </c>
      <c r="F174" s="8">
        <v>23855</v>
      </c>
      <c r="G174" s="8">
        <v>26035</v>
      </c>
      <c r="H174" s="8">
        <v>35538</v>
      </c>
      <c r="I174" s="8">
        <v>36277</v>
      </c>
      <c r="J174" s="8">
        <v>17626</v>
      </c>
      <c r="K174" s="8">
        <v>15701</v>
      </c>
      <c r="L174" s="8">
        <v>24723</v>
      </c>
      <c r="M174" s="8">
        <v>23229</v>
      </c>
      <c r="N174" s="8">
        <v>31773</v>
      </c>
      <c r="O174" s="8">
        <v>26421</v>
      </c>
      <c r="P174" s="8">
        <v>17736</v>
      </c>
      <c r="Q174" s="10">
        <f t="shared" si="15"/>
        <v>311922</v>
      </c>
      <c r="R174" s="51">
        <f t="shared" si="18"/>
        <v>0.74830450525183001</v>
      </c>
    </row>
    <row r="175" spans="1:18" x14ac:dyDescent="0.2">
      <c r="A175" s="27" t="s">
        <v>261</v>
      </c>
      <c r="B175" s="27" t="s">
        <v>279</v>
      </c>
      <c r="C175" s="28" t="s">
        <v>280</v>
      </c>
      <c r="D175" s="10">
        <f>'2014 pax'!P175</f>
        <v>124792</v>
      </c>
      <c r="E175" s="8">
        <v>9645</v>
      </c>
      <c r="F175" s="8">
        <v>10688</v>
      </c>
      <c r="G175" s="8">
        <v>10094</v>
      </c>
      <c r="H175" s="8">
        <v>10071</v>
      </c>
      <c r="I175" s="8">
        <v>13096</v>
      </c>
      <c r="J175" s="8">
        <v>8945</v>
      </c>
      <c r="K175" s="8">
        <v>9854</v>
      </c>
      <c r="L175" s="8">
        <v>12174</v>
      </c>
      <c r="M175" s="8">
        <v>12408</v>
      </c>
      <c r="N175" s="8">
        <v>13993</v>
      </c>
      <c r="O175" s="8">
        <v>13296</v>
      </c>
      <c r="P175" s="8">
        <v>12248</v>
      </c>
      <c r="Q175" s="10">
        <f t="shared" si="15"/>
        <v>136512</v>
      </c>
      <c r="R175" s="51">
        <f t="shared" si="18"/>
        <v>9.3916276684402833E-2</v>
      </c>
    </row>
    <row r="176" spans="1:18" x14ac:dyDescent="0.2">
      <c r="A176" s="27" t="s">
        <v>261</v>
      </c>
      <c r="B176" s="27" t="s">
        <v>262</v>
      </c>
      <c r="C176" s="28" t="s">
        <v>263</v>
      </c>
      <c r="D176" s="10">
        <f>'2014 pax'!P176</f>
        <v>21566946</v>
      </c>
      <c r="E176" s="8">
        <v>1729369</v>
      </c>
      <c r="F176" s="8">
        <v>1741572</v>
      </c>
      <c r="G176" s="8">
        <v>1823678</v>
      </c>
      <c r="H176" s="8">
        <v>2083226</v>
      </c>
      <c r="I176" s="8">
        <v>2144613</v>
      </c>
      <c r="J176" s="8">
        <v>1592919</v>
      </c>
      <c r="K176" s="8">
        <v>1832351</v>
      </c>
      <c r="L176" s="8">
        <v>2209876</v>
      </c>
      <c r="M176" s="8">
        <v>1991436</v>
      </c>
      <c r="N176" s="8">
        <v>2226718</v>
      </c>
      <c r="O176" s="8">
        <v>1968340</v>
      </c>
      <c r="P176" s="8">
        <v>1819680</v>
      </c>
      <c r="Q176" s="10">
        <f t="shared" si="15"/>
        <v>23163778</v>
      </c>
      <c r="R176" s="51">
        <f t="shared" si="18"/>
        <v>7.4040710260970588E-2</v>
      </c>
    </row>
    <row r="177" spans="1:18" x14ac:dyDescent="0.2">
      <c r="A177" s="27" t="s">
        <v>261</v>
      </c>
      <c r="B177" s="27" t="s">
        <v>287</v>
      </c>
      <c r="C177" s="28" t="s">
        <v>288</v>
      </c>
      <c r="D177" s="10">
        <f>'2014 pax'!P177</f>
        <v>45512099</v>
      </c>
      <c r="E177" s="8">
        <v>4335911</v>
      </c>
      <c r="F177" s="8">
        <v>4078563</v>
      </c>
      <c r="G177" s="8">
        <v>4093391</v>
      </c>
      <c r="H177" s="8">
        <v>4178462</v>
      </c>
      <c r="I177" s="8">
        <v>4259678</v>
      </c>
      <c r="J177" s="8">
        <v>3315107</v>
      </c>
      <c r="K177" s="8">
        <v>3652220</v>
      </c>
      <c r="L177" s="8">
        <v>4482198</v>
      </c>
      <c r="M177" s="8">
        <v>3936541</v>
      </c>
      <c r="N177" s="8">
        <v>4410284</v>
      </c>
      <c r="O177" s="8">
        <v>4119189</v>
      </c>
      <c r="P177" s="8">
        <v>4419666</v>
      </c>
      <c r="Q177" s="10">
        <f t="shared" si="15"/>
        <v>49281210</v>
      </c>
      <c r="R177" s="51">
        <f t="shared" si="18"/>
        <v>8.2815582731088799E-2</v>
      </c>
    </row>
    <row r="178" spans="1:18" x14ac:dyDescent="0.2">
      <c r="A178" s="27" t="s">
        <v>261</v>
      </c>
      <c r="B178" s="27" t="s">
        <v>277</v>
      </c>
      <c r="C178" s="28" t="s">
        <v>278</v>
      </c>
      <c r="D178" s="10">
        <f>'2014 pax'!P178</f>
        <v>457060</v>
      </c>
      <c r="E178" s="8">
        <v>42038</v>
      </c>
      <c r="F178" s="8">
        <v>42928</v>
      </c>
      <c r="G178" s="8">
        <v>47821</v>
      </c>
      <c r="H178" s="8">
        <v>47368</v>
      </c>
      <c r="I178" s="8">
        <v>49622</v>
      </c>
      <c r="J178" s="8">
        <v>43749</v>
      </c>
      <c r="K178" s="8">
        <v>45915</v>
      </c>
      <c r="L178" s="8">
        <v>45554</v>
      </c>
      <c r="M178" s="8">
        <v>49549</v>
      </c>
      <c r="N178" s="8">
        <v>49607</v>
      </c>
      <c r="O178" s="8">
        <v>49239</v>
      </c>
      <c r="P178" s="8">
        <v>48021</v>
      </c>
      <c r="Q178" s="10">
        <f t="shared" si="15"/>
        <v>561411</v>
      </c>
      <c r="R178" s="51">
        <f t="shared" si="18"/>
        <v>0.22830919354132928</v>
      </c>
    </row>
    <row r="179" spans="1:18" x14ac:dyDescent="0.2">
      <c r="A179" s="27" t="s">
        <v>261</v>
      </c>
      <c r="B179" s="27" t="s">
        <v>281</v>
      </c>
      <c r="C179" s="28" t="s">
        <v>282</v>
      </c>
      <c r="D179" s="10">
        <f>'2014 pax'!P179</f>
        <v>237538</v>
      </c>
      <c r="E179" s="8">
        <v>4717</v>
      </c>
      <c r="F179" s="8">
        <v>6162</v>
      </c>
      <c r="G179" s="8">
        <v>2440</v>
      </c>
      <c r="H179" s="8">
        <v>23814</v>
      </c>
      <c r="I179" s="8">
        <v>32407</v>
      </c>
      <c r="J179" s="8">
        <v>8148</v>
      </c>
      <c r="K179" s="8">
        <v>1137</v>
      </c>
      <c r="L179" s="8">
        <v>1301</v>
      </c>
      <c r="M179" s="8">
        <v>12903</v>
      </c>
      <c r="N179" s="8">
        <v>19256</v>
      </c>
      <c r="O179" s="8">
        <v>13115</v>
      </c>
      <c r="P179" s="8">
        <v>925</v>
      </c>
      <c r="Q179" s="10">
        <f t="shared" si="15"/>
        <v>126325</v>
      </c>
      <c r="R179" s="51">
        <f t="shared" si="18"/>
        <v>-0.46819035270146248</v>
      </c>
    </row>
    <row r="180" spans="1:18" x14ac:dyDescent="0.2">
      <c r="A180" s="27" t="s">
        <v>261</v>
      </c>
      <c r="B180" s="27" t="s">
        <v>275</v>
      </c>
      <c r="C180" s="28" t="s">
        <v>276</v>
      </c>
      <c r="D180" s="10">
        <f>'2014 pax'!P180</f>
        <v>433794</v>
      </c>
      <c r="E180" s="8">
        <v>32665</v>
      </c>
      <c r="F180" s="8">
        <v>35607</v>
      </c>
      <c r="G180" s="8">
        <v>36398</v>
      </c>
      <c r="H180" s="8">
        <v>35083</v>
      </c>
      <c r="I180" s="8">
        <v>37515</v>
      </c>
      <c r="J180" s="8">
        <v>26938</v>
      </c>
      <c r="K180" s="8">
        <v>29539</v>
      </c>
      <c r="L180" s="8">
        <v>33033</v>
      </c>
      <c r="M180" s="8">
        <v>36310</v>
      </c>
      <c r="N180" s="8">
        <v>38983</v>
      </c>
      <c r="O180" s="8">
        <v>36744</v>
      </c>
      <c r="P180" s="8">
        <v>34749</v>
      </c>
      <c r="Q180" s="10">
        <f t="shared" si="15"/>
        <v>413564</v>
      </c>
      <c r="R180" s="51">
        <f t="shared" si="18"/>
        <v>-4.6635038751112301E-2</v>
      </c>
    </row>
    <row r="181" spans="1:18" x14ac:dyDescent="0.2">
      <c r="A181" s="21" t="s">
        <v>270</v>
      </c>
      <c r="B181" s="21"/>
      <c r="C181" s="22"/>
      <c r="D181" s="10">
        <f>'2014 pax'!P181</f>
        <v>106951456</v>
      </c>
      <c r="E181" s="23">
        <f>SUM(E168:E180)</f>
        <v>9528792</v>
      </c>
      <c r="F181" s="23">
        <f t="shared" ref="F181:P181" si="19">SUM(F168:F180)</f>
        <v>9120053</v>
      </c>
      <c r="G181" s="23">
        <f t="shared" si="19"/>
        <v>9404037</v>
      </c>
      <c r="H181" s="23">
        <f t="shared" si="19"/>
        <v>10401118</v>
      </c>
      <c r="I181" s="23">
        <f t="shared" si="19"/>
        <v>10734203</v>
      </c>
      <c r="J181" s="23">
        <f t="shared" si="19"/>
        <v>8034695</v>
      </c>
      <c r="K181" s="23">
        <f t="shared" si="19"/>
        <v>9017083</v>
      </c>
      <c r="L181" s="23">
        <f t="shared" si="19"/>
        <v>11029810</v>
      </c>
      <c r="M181" s="23">
        <f t="shared" si="19"/>
        <v>9896637</v>
      </c>
      <c r="N181" s="23">
        <f t="shared" si="19"/>
        <v>11198010</v>
      </c>
      <c r="O181" s="23">
        <f t="shared" si="19"/>
        <v>10177739</v>
      </c>
      <c r="P181" s="23">
        <f t="shared" si="19"/>
        <v>10028718</v>
      </c>
      <c r="Q181" s="16">
        <f>SUM(E181:P181)</f>
        <v>118570895</v>
      </c>
      <c r="R181" s="51">
        <f t="shared" si="18"/>
        <v>0.10864217687695632</v>
      </c>
    </row>
    <row r="182" spans="1:18" x14ac:dyDescent="0.2">
      <c r="A182" s="27" t="str">
        <f>'2014 pax'!A182</f>
        <v>Taiwan</v>
      </c>
      <c r="B182" s="27" t="str">
        <f>'2014 pax'!B182</f>
        <v>Hualien</v>
      </c>
      <c r="C182" s="28" t="s">
        <v>343</v>
      </c>
      <c r="D182" s="10">
        <f>'2014 pax'!P182</f>
        <v>214279</v>
      </c>
      <c r="E182" s="48">
        <v>17889</v>
      </c>
      <c r="F182" s="48">
        <v>11462</v>
      </c>
      <c r="G182" s="48">
        <v>8256</v>
      </c>
      <c r="H182" s="48">
        <v>8683</v>
      </c>
      <c r="I182" s="49">
        <v>8260</v>
      </c>
      <c r="J182" s="48">
        <v>6998</v>
      </c>
      <c r="K182" s="48">
        <v>8267</v>
      </c>
      <c r="L182" s="48">
        <v>8003</v>
      </c>
      <c r="M182" s="48">
        <v>8664</v>
      </c>
      <c r="N182" s="48">
        <v>10473</v>
      </c>
      <c r="O182" s="29">
        <v>11243</v>
      </c>
      <c r="P182" s="29">
        <v>11034</v>
      </c>
      <c r="Q182" s="10">
        <f t="shared" si="15"/>
        <v>119232</v>
      </c>
      <c r="R182" s="51">
        <f t="shared" si="18"/>
        <v>-0.44356656508570602</v>
      </c>
    </row>
    <row r="183" spans="1:18" s="36" customFormat="1" x14ac:dyDescent="0.2">
      <c r="A183" s="27" t="str">
        <f>'2014 pax'!A183</f>
        <v>Taiwan</v>
      </c>
      <c r="B183" s="27" t="str">
        <f>'2014 pax'!B183</f>
        <v>Kaohsiung</v>
      </c>
      <c r="C183" s="28" t="s">
        <v>312</v>
      </c>
      <c r="D183" s="10">
        <f>'2014 pax'!P183</f>
        <v>5396928</v>
      </c>
      <c r="E183" s="8">
        <v>395884</v>
      </c>
      <c r="F183" s="8">
        <v>463775</v>
      </c>
      <c r="G183" s="8">
        <v>460884</v>
      </c>
      <c r="H183" s="8">
        <v>505946</v>
      </c>
      <c r="I183" s="8">
        <v>515491</v>
      </c>
      <c r="J183" s="8">
        <v>502600</v>
      </c>
      <c r="K183" s="8">
        <v>566934</v>
      </c>
      <c r="L183" s="8">
        <v>561078</v>
      </c>
      <c r="M183" s="8">
        <v>498222</v>
      </c>
      <c r="N183" s="8">
        <v>530716</v>
      </c>
      <c r="O183" s="8">
        <v>498123</v>
      </c>
      <c r="P183" s="8">
        <v>501834</v>
      </c>
      <c r="Q183" s="10">
        <f t="shared" si="15"/>
        <v>6001487</v>
      </c>
      <c r="R183" s="51">
        <f t="shared" si="18"/>
        <v>0.11201909678987754</v>
      </c>
    </row>
    <row r="184" spans="1:18" s="36" customFormat="1" x14ac:dyDescent="0.2">
      <c r="A184" s="27" t="str">
        <f>'2014 pax'!A184</f>
        <v>Taiwan</v>
      </c>
      <c r="B184" s="27" t="str">
        <f>'2014 pax'!B184</f>
        <v>Kinmen</v>
      </c>
      <c r="C184" s="28" t="s">
        <v>353</v>
      </c>
      <c r="D184" s="10">
        <f>'2014 pax'!P184</f>
        <v>2303711</v>
      </c>
      <c r="E184" s="48">
        <v>162550</v>
      </c>
      <c r="F184" s="48">
        <v>181413</v>
      </c>
      <c r="G184" s="48">
        <v>152053</v>
      </c>
      <c r="H184" s="48">
        <v>170719</v>
      </c>
      <c r="I184" s="49">
        <v>176009</v>
      </c>
      <c r="J184" s="48">
        <v>185014</v>
      </c>
      <c r="K184" s="48">
        <v>207449</v>
      </c>
      <c r="L184" s="48">
        <v>191219</v>
      </c>
      <c r="M184" s="48">
        <v>173236</v>
      </c>
      <c r="N184" s="48">
        <v>214994</v>
      </c>
      <c r="O184" s="8">
        <v>190478</v>
      </c>
      <c r="P184" s="8">
        <v>180841</v>
      </c>
      <c r="Q184" s="10">
        <f t="shared" si="15"/>
        <v>2185975</v>
      </c>
      <c r="R184" s="51">
        <f t="shared" si="18"/>
        <v>-5.1107105014474463E-2</v>
      </c>
    </row>
    <row r="185" spans="1:18" s="36" customFormat="1" x14ac:dyDescent="0.2">
      <c r="A185" s="27" t="str">
        <f>'2014 pax'!A185</f>
        <v>Taiwan</v>
      </c>
      <c r="B185" s="27" t="str">
        <f>'2014 pax'!B185</f>
        <v>Makung</v>
      </c>
      <c r="C185" s="28" t="s">
        <v>347</v>
      </c>
      <c r="D185" s="10">
        <f>'2014 pax'!P185</f>
        <v>2118733</v>
      </c>
      <c r="E185" s="48">
        <v>103072</v>
      </c>
      <c r="F185" s="48">
        <v>132103</v>
      </c>
      <c r="G185" s="48">
        <v>126578</v>
      </c>
      <c r="H185" s="48">
        <v>183348</v>
      </c>
      <c r="I185" s="49">
        <v>228292</v>
      </c>
      <c r="J185" s="48">
        <v>239220</v>
      </c>
      <c r="K185" s="48">
        <v>250012</v>
      </c>
      <c r="L185" s="48">
        <v>217609</v>
      </c>
      <c r="M185" s="48">
        <v>181217</v>
      </c>
      <c r="N185" s="48">
        <v>160174</v>
      </c>
      <c r="O185" s="8">
        <v>131771</v>
      </c>
      <c r="P185" s="8">
        <v>124263</v>
      </c>
      <c r="Q185" s="10">
        <f t="shared" si="15"/>
        <v>2077659</v>
      </c>
      <c r="R185" s="51">
        <f t="shared" si="18"/>
        <v>-1.9386114248468256E-2</v>
      </c>
    </row>
    <row r="186" spans="1:18" s="36" customFormat="1" x14ac:dyDescent="0.2">
      <c r="A186" s="27" t="str">
        <f>'2014 pax'!A186</f>
        <v>Taiwan</v>
      </c>
      <c r="B186" s="27" t="str">
        <f>'2014 pax'!B186</f>
        <v>Nangan</v>
      </c>
      <c r="C186" s="28" t="s">
        <v>354</v>
      </c>
      <c r="D186" s="10">
        <f>'2014 pax'!P186</f>
        <v>240220</v>
      </c>
      <c r="E186" s="48">
        <v>14006</v>
      </c>
      <c r="F186" s="48">
        <v>13268</v>
      </c>
      <c r="G186" s="48">
        <v>13603</v>
      </c>
      <c r="H186" s="48">
        <v>15254</v>
      </c>
      <c r="I186" s="49">
        <v>16861</v>
      </c>
      <c r="J186" s="48">
        <v>22314</v>
      </c>
      <c r="K186" s="48">
        <v>23839</v>
      </c>
      <c r="L186" s="48">
        <v>24801</v>
      </c>
      <c r="M186" s="48">
        <v>23506</v>
      </c>
      <c r="N186" s="48">
        <v>23883</v>
      </c>
      <c r="O186" s="8">
        <v>17493</v>
      </c>
      <c r="P186" s="8">
        <v>14748</v>
      </c>
      <c r="Q186" s="10">
        <f t="shared" si="15"/>
        <v>223576</v>
      </c>
      <c r="R186" s="51">
        <f t="shared" si="18"/>
        <v>-6.928648738656229E-2</v>
      </c>
    </row>
    <row r="187" spans="1:18" s="36" customFormat="1" x14ac:dyDescent="0.2">
      <c r="A187" s="27" t="str">
        <f>'2014 pax'!A187</f>
        <v>Taiwan</v>
      </c>
      <c r="B187" s="27" t="str">
        <f>'2014 pax'!B187</f>
        <v>Taichung</v>
      </c>
      <c r="C187" s="28" t="s">
        <v>349</v>
      </c>
      <c r="D187" s="10">
        <f>'2014 pax'!P187</f>
        <v>2186971</v>
      </c>
      <c r="E187" s="48">
        <v>162382</v>
      </c>
      <c r="F187" s="48">
        <v>177821</v>
      </c>
      <c r="G187" s="48">
        <v>171660</v>
      </c>
      <c r="H187" s="48">
        <v>189329</v>
      </c>
      <c r="I187" s="49">
        <v>205203</v>
      </c>
      <c r="J187" s="48">
        <v>208397</v>
      </c>
      <c r="K187" s="48">
        <v>232512</v>
      </c>
      <c r="L187" s="48">
        <v>223616</v>
      </c>
      <c r="M187" s="48">
        <v>190982</v>
      </c>
      <c r="N187" s="48">
        <v>210181</v>
      </c>
      <c r="O187" s="8">
        <v>189668</v>
      </c>
      <c r="P187" s="8">
        <v>181564</v>
      </c>
      <c r="Q187" s="10">
        <f t="shared" si="15"/>
        <v>2343315</v>
      </c>
      <c r="R187" s="51">
        <f t="shared" si="18"/>
        <v>7.1488830898992273E-2</v>
      </c>
    </row>
    <row r="188" spans="1:18" s="36" customFormat="1" x14ac:dyDescent="0.2">
      <c r="A188" s="27" t="str">
        <f>'2014 pax'!A188</f>
        <v>Taiwan</v>
      </c>
      <c r="B188" s="27" t="str">
        <f>'2014 pax'!B188</f>
        <v>Tainan</v>
      </c>
      <c r="C188" s="28" t="s">
        <v>351</v>
      </c>
      <c r="D188" s="10">
        <f>'2014 pax'!P188</f>
        <v>313791</v>
      </c>
      <c r="E188" s="48">
        <v>22094</v>
      </c>
      <c r="F188" s="48">
        <v>25894</v>
      </c>
      <c r="G188" s="48">
        <v>22219</v>
      </c>
      <c r="H188" s="48">
        <v>28107</v>
      </c>
      <c r="I188" s="49">
        <v>29788</v>
      </c>
      <c r="J188" s="48">
        <v>29163</v>
      </c>
      <c r="K188" s="48">
        <v>31037</v>
      </c>
      <c r="L188" s="48">
        <v>27692</v>
      </c>
      <c r="M188" s="48">
        <v>25259</v>
      </c>
      <c r="N188" s="48">
        <v>27213</v>
      </c>
      <c r="O188" s="8">
        <v>25903</v>
      </c>
      <c r="P188" s="8">
        <v>26377</v>
      </c>
      <c r="Q188" s="10">
        <f t="shared" si="15"/>
        <v>320746</v>
      </c>
      <c r="R188" s="51">
        <f t="shared" si="18"/>
        <v>2.2164434289065005E-2</v>
      </c>
    </row>
    <row r="189" spans="1:18" s="36" customFormat="1" x14ac:dyDescent="0.2">
      <c r="A189" s="27" t="str">
        <f>'2014 pax'!A189</f>
        <v>Taiwan</v>
      </c>
      <c r="B189" s="27" t="str">
        <f>'2014 pax'!B189</f>
        <v>Taipei Songshan</v>
      </c>
      <c r="C189" s="28" t="s">
        <v>341</v>
      </c>
      <c r="D189" s="10">
        <f>'2014 pax'!P189</f>
        <v>6105403</v>
      </c>
      <c r="E189" s="50">
        <v>435121</v>
      </c>
      <c r="F189" s="50">
        <v>449054</v>
      </c>
      <c r="G189" s="50">
        <v>435213</v>
      </c>
      <c r="H189" s="50">
        <v>482410</v>
      </c>
      <c r="I189" s="49">
        <v>517193</v>
      </c>
      <c r="J189" s="48">
        <v>520007</v>
      </c>
      <c r="K189" s="48">
        <v>540007</v>
      </c>
      <c r="L189" s="48">
        <v>523780</v>
      </c>
      <c r="M189" s="48">
        <v>476214</v>
      </c>
      <c r="N189" s="48">
        <v>518539</v>
      </c>
      <c r="O189" s="8">
        <v>492128</v>
      </c>
      <c r="P189" s="8">
        <v>472236</v>
      </c>
      <c r="Q189" s="10">
        <f t="shared" si="15"/>
        <v>5861902</v>
      </c>
      <c r="R189" s="51">
        <f t="shared" si="18"/>
        <v>-3.9882870958723005E-2</v>
      </c>
    </row>
    <row r="190" spans="1:18" s="36" customFormat="1" x14ac:dyDescent="0.2">
      <c r="A190" s="27" t="str">
        <f>'2014 pax'!A190</f>
        <v>Taiwan</v>
      </c>
      <c r="B190" s="27" t="str">
        <f>'2014 pax'!B190</f>
        <v>Taipei Taoyuan</v>
      </c>
      <c r="C190" s="28" t="s">
        <v>339</v>
      </c>
      <c r="D190" s="10">
        <f>'2014 pax'!P190</f>
        <v>35804465</v>
      </c>
      <c r="E190" s="8">
        <v>2873722</v>
      </c>
      <c r="F190" s="8">
        <v>3093905</v>
      </c>
      <c r="G190" s="8">
        <v>3162012</v>
      </c>
      <c r="H190" s="8">
        <v>3221240</v>
      </c>
      <c r="I190" s="8">
        <v>3216039</v>
      </c>
      <c r="J190" s="8">
        <v>3187069</v>
      </c>
      <c r="K190" s="8">
        <v>3362016</v>
      </c>
      <c r="L190" s="8">
        <v>3447825</v>
      </c>
      <c r="M190" s="8">
        <v>3022685</v>
      </c>
      <c r="N190" s="8">
        <v>3320313</v>
      </c>
      <c r="O190" s="8">
        <v>3232291</v>
      </c>
      <c r="P190" s="8">
        <v>3334216</v>
      </c>
      <c r="Q190" s="10">
        <f t="shared" si="15"/>
        <v>38473333</v>
      </c>
      <c r="R190" s="51">
        <f t="shared" si="18"/>
        <v>7.4540088785016057E-2</v>
      </c>
    </row>
    <row r="191" spans="1:18" s="36" customFormat="1" x14ac:dyDescent="0.2">
      <c r="A191" s="27" t="str">
        <f>'2014 pax'!A191</f>
        <v>Taiwan</v>
      </c>
      <c r="B191" s="27" t="str">
        <f>'2014 pax'!B191</f>
        <v>Taitung</v>
      </c>
      <c r="C191" s="28" t="s">
        <v>345</v>
      </c>
      <c r="D191" s="10">
        <f>'2014 pax'!P191</f>
        <v>380139</v>
      </c>
      <c r="E191" s="48">
        <v>23884</v>
      </c>
      <c r="F191" s="48">
        <v>23779</v>
      </c>
      <c r="G191" s="48">
        <v>24009</v>
      </c>
      <c r="H191" s="48">
        <v>24950</v>
      </c>
      <c r="I191" s="49">
        <v>24509</v>
      </c>
      <c r="J191" s="48">
        <v>26685</v>
      </c>
      <c r="K191" s="48">
        <v>29036</v>
      </c>
      <c r="L191" s="48">
        <v>26990</v>
      </c>
      <c r="M191" s="48">
        <v>25358</v>
      </c>
      <c r="N191" s="48">
        <v>24004</v>
      </c>
      <c r="O191" s="8">
        <v>25915</v>
      </c>
      <c r="P191" s="8">
        <v>22873</v>
      </c>
      <c r="Q191" s="10">
        <f t="shared" si="15"/>
        <v>301992</v>
      </c>
      <c r="R191" s="51">
        <f t="shared" si="18"/>
        <v>-0.20557480290104413</v>
      </c>
    </row>
    <row r="192" spans="1:18" x14ac:dyDescent="0.2">
      <c r="A192" s="21" t="s">
        <v>356</v>
      </c>
      <c r="B192" s="21"/>
      <c r="C192" s="22"/>
      <c r="D192" s="10">
        <f>'2014 pax'!P192</f>
        <v>55064640</v>
      </c>
      <c r="E192" s="23">
        <f>SUM(E182:E191)</f>
        <v>4210604</v>
      </c>
      <c r="F192" s="23">
        <f t="shared" ref="F192:P192" si="20">SUM(F182:F191)</f>
        <v>4572474</v>
      </c>
      <c r="G192" s="23">
        <f t="shared" si="20"/>
        <v>4576487</v>
      </c>
      <c r="H192" s="23">
        <f t="shared" si="20"/>
        <v>4829986</v>
      </c>
      <c r="I192" s="23">
        <f t="shared" si="20"/>
        <v>4937645</v>
      </c>
      <c r="J192" s="23">
        <f t="shared" si="20"/>
        <v>4927467</v>
      </c>
      <c r="K192" s="23">
        <f t="shared" si="20"/>
        <v>5251109</v>
      </c>
      <c r="L192" s="23">
        <f t="shared" si="20"/>
        <v>5252613</v>
      </c>
      <c r="M192" s="23">
        <f t="shared" si="20"/>
        <v>4625343</v>
      </c>
      <c r="N192" s="23">
        <f t="shared" si="20"/>
        <v>5040490</v>
      </c>
      <c r="O192" s="23">
        <f t="shared" si="20"/>
        <v>4815013</v>
      </c>
      <c r="P192" s="23">
        <f t="shared" si="20"/>
        <v>4869986</v>
      </c>
      <c r="Q192" s="16">
        <f t="shared" ref="Q192:Q199" si="21">SUM(E192:P192)</f>
        <v>57909217</v>
      </c>
      <c r="R192" s="51">
        <f t="shared" si="18"/>
        <v>5.165886855884283E-2</v>
      </c>
    </row>
    <row r="193" spans="1:18" s="36" customFormat="1" x14ac:dyDescent="0.2">
      <c r="A193" s="27" t="s">
        <v>407</v>
      </c>
      <c r="B193" s="27" t="s">
        <v>410</v>
      </c>
      <c r="C193" s="28" t="s">
        <v>411</v>
      </c>
      <c r="D193" s="10">
        <f>'2014 pax'!P193</f>
        <v>21546568</v>
      </c>
      <c r="E193" s="29">
        <v>2328521</v>
      </c>
      <c r="F193" s="29">
        <v>2273793</v>
      </c>
      <c r="G193" s="29">
        <v>2587366</v>
      </c>
      <c r="H193" s="29">
        <v>2516133</v>
      </c>
      <c r="I193" s="29">
        <v>2447596</v>
      </c>
      <c r="J193" s="29">
        <v>2278272</v>
      </c>
      <c r="K193" s="29">
        <v>2578033</v>
      </c>
      <c r="L193" s="29">
        <v>2627876</v>
      </c>
      <c r="M193" s="29">
        <v>2284519</v>
      </c>
      <c r="N193" s="29">
        <v>2761358</v>
      </c>
      <c r="O193" s="29">
        <v>2739808</v>
      </c>
      <c r="P193" s="29">
        <v>2880908</v>
      </c>
      <c r="Q193" s="16">
        <f t="shared" si="21"/>
        <v>30304183</v>
      </c>
      <c r="R193" s="51">
        <f t="shared" si="18"/>
        <v>0.40645057718704902</v>
      </c>
    </row>
    <row r="194" spans="1:18" s="36" customFormat="1" x14ac:dyDescent="0.2">
      <c r="A194" s="27" t="s">
        <v>407</v>
      </c>
      <c r="B194" s="27" t="s">
        <v>408</v>
      </c>
      <c r="C194" s="28" t="s">
        <v>409</v>
      </c>
      <c r="D194" s="10">
        <f>'2014 pax'!P194</f>
        <v>46423352</v>
      </c>
      <c r="E194" s="29">
        <v>4764340</v>
      </c>
      <c r="F194" s="29">
        <v>4565855</v>
      </c>
      <c r="G194" s="29">
        <v>4809119</v>
      </c>
      <c r="H194" s="29">
        <v>4561561</v>
      </c>
      <c r="I194" s="29">
        <v>4162657</v>
      </c>
      <c r="J194" s="29">
        <v>3889125</v>
      </c>
      <c r="K194" s="29">
        <v>4502949</v>
      </c>
      <c r="L194" s="29">
        <v>4650807</v>
      </c>
      <c r="M194" s="29">
        <v>3575176</v>
      </c>
      <c r="N194" s="29">
        <v>4109196</v>
      </c>
      <c r="O194" s="29">
        <v>4422131</v>
      </c>
      <c r="P194" s="29">
        <v>4889194</v>
      </c>
      <c r="Q194" s="16">
        <f t="shared" si="21"/>
        <v>52902110</v>
      </c>
      <c r="R194" s="51">
        <f t="shared" si="18"/>
        <v>0.13955816891464456</v>
      </c>
    </row>
    <row r="195" spans="1:18" s="36" customFormat="1" x14ac:dyDescent="0.2">
      <c r="A195" s="27" t="s">
        <v>407</v>
      </c>
      <c r="B195" s="27" t="s">
        <v>412</v>
      </c>
      <c r="C195" s="28" t="s">
        <v>413</v>
      </c>
      <c r="D195" s="10">
        <f>'2014 pax'!P195</f>
        <v>6630624</v>
      </c>
      <c r="E195" s="29">
        <v>768004</v>
      </c>
      <c r="F195" s="29">
        <v>728071</v>
      </c>
      <c r="G195" s="29">
        <v>673459</v>
      </c>
      <c r="H195" s="29">
        <v>647523</v>
      </c>
      <c r="I195" s="29">
        <v>617328</v>
      </c>
      <c r="J195" s="29">
        <v>608251</v>
      </c>
      <c r="K195" s="29">
        <v>708159</v>
      </c>
      <c r="L195" s="29">
        <v>723001</v>
      </c>
      <c r="M195" s="29">
        <v>599189</v>
      </c>
      <c r="N195" s="29">
        <v>704478</v>
      </c>
      <c r="O195" s="29">
        <v>757044</v>
      </c>
      <c r="P195" s="29">
        <v>831344</v>
      </c>
      <c r="Q195" s="16">
        <f t="shared" si="21"/>
        <v>8365851</v>
      </c>
      <c r="R195" s="51">
        <f t="shared" si="18"/>
        <v>0.26169889892715981</v>
      </c>
    </row>
    <row r="196" spans="1:18" s="36" customFormat="1" x14ac:dyDescent="0.2">
      <c r="A196" s="27" t="s">
        <v>407</v>
      </c>
      <c r="B196" s="27" t="s">
        <v>418</v>
      </c>
      <c r="C196" s="28" t="s">
        <v>419</v>
      </c>
      <c r="D196" s="10">
        <f>'2014 pax'!P196</f>
        <v>1379022</v>
      </c>
      <c r="E196" s="29">
        <v>162647</v>
      </c>
      <c r="F196" s="29">
        <v>137233</v>
      </c>
      <c r="G196" s="29">
        <v>135297</v>
      </c>
      <c r="H196" s="29">
        <v>140339</v>
      </c>
      <c r="I196" s="29">
        <v>132971</v>
      </c>
      <c r="J196" s="29">
        <v>121411</v>
      </c>
      <c r="K196" s="29">
        <v>137004</v>
      </c>
      <c r="L196" s="29">
        <v>140877</v>
      </c>
      <c r="M196" s="29">
        <v>122670</v>
      </c>
      <c r="N196" s="29">
        <v>160528</v>
      </c>
      <c r="O196" s="29">
        <v>170169</v>
      </c>
      <c r="P196" s="29">
        <v>184396</v>
      </c>
      <c r="Q196" s="16">
        <f t="shared" si="21"/>
        <v>1745542</v>
      </c>
      <c r="R196" s="51">
        <f t="shared" si="18"/>
        <v>0.26578256184455351</v>
      </c>
    </row>
    <row r="197" spans="1:18" s="36" customFormat="1" x14ac:dyDescent="0.2">
      <c r="A197" s="27" t="s">
        <v>407</v>
      </c>
      <c r="B197" s="27" t="s">
        <v>414</v>
      </c>
      <c r="C197" s="28" t="s">
        <v>415</v>
      </c>
      <c r="D197" s="10">
        <f>'2014 pax'!P197</f>
        <v>3147281</v>
      </c>
      <c r="E197" s="29">
        <v>286484</v>
      </c>
      <c r="F197" s="29">
        <v>272295</v>
      </c>
      <c r="G197" s="29">
        <v>335759</v>
      </c>
      <c r="H197" s="29">
        <v>321588</v>
      </c>
      <c r="I197" s="29">
        <v>314958</v>
      </c>
      <c r="J197" s="29">
        <v>284364</v>
      </c>
      <c r="K197" s="29">
        <v>303497</v>
      </c>
      <c r="L197" s="29">
        <v>311073</v>
      </c>
      <c r="M197" s="29">
        <v>278865</v>
      </c>
      <c r="N197" s="29">
        <v>322263</v>
      </c>
      <c r="O197" s="29">
        <v>296076</v>
      </c>
      <c r="P197" s="29">
        <v>312714</v>
      </c>
      <c r="Q197" s="16">
        <f t="shared" si="21"/>
        <v>3639936</v>
      </c>
      <c r="R197" s="51">
        <f t="shared" si="18"/>
        <v>0.15653352846472868</v>
      </c>
    </row>
    <row r="198" spans="1:18" s="36" customFormat="1" x14ac:dyDescent="0.2">
      <c r="A198" s="27" t="s">
        <v>407</v>
      </c>
      <c r="B198" s="27" t="s">
        <v>416</v>
      </c>
      <c r="C198" s="28" t="s">
        <v>417</v>
      </c>
      <c r="D198" s="10">
        <f>'2014 pax'!P198</f>
        <v>11401498</v>
      </c>
      <c r="E198" s="29">
        <v>1209565</v>
      </c>
      <c r="F198" s="29">
        <v>1202948</v>
      </c>
      <c r="G198" s="29">
        <v>1182762</v>
      </c>
      <c r="H198" s="29">
        <v>1042185</v>
      </c>
      <c r="I198" s="29">
        <v>930231</v>
      </c>
      <c r="J198" s="29">
        <v>862989</v>
      </c>
      <c r="K198" s="29">
        <v>1043320</v>
      </c>
      <c r="L198" s="29">
        <v>1139202</v>
      </c>
      <c r="M198" s="29">
        <v>860319</v>
      </c>
      <c r="N198" s="29">
        <v>1039271</v>
      </c>
      <c r="O198" s="29">
        <v>1091455</v>
      </c>
      <c r="P198" s="29">
        <v>1255109</v>
      </c>
      <c r="Q198" s="16">
        <f t="shared" si="21"/>
        <v>12859356</v>
      </c>
      <c r="R198" s="51">
        <f t="shared" si="18"/>
        <v>0.12786547872919862</v>
      </c>
    </row>
    <row r="199" spans="1:18" x14ac:dyDescent="0.2">
      <c r="A199" s="21" t="s">
        <v>420</v>
      </c>
      <c r="B199" s="21"/>
      <c r="C199" s="22"/>
      <c r="D199" s="10">
        <f>'2014 pax'!P199</f>
        <v>90528345</v>
      </c>
      <c r="E199" s="23">
        <f>SUM(E193:E198)</f>
        <v>9519561</v>
      </c>
      <c r="F199" s="23">
        <f t="shared" ref="F199:P199" si="22">SUM(F193:F198)</f>
        <v>9180195</v>
      </c>
      <c r="G199" s="23">
        <f t="shared" si="22"/>
        <v>9723762</v>
      </c>
      <c r="H199" s="23">
        <f t="shared" si="22"/>
        <v>9229329</v>
      </c>
      <c r="I199" s="23">
        <f t="shared" si="22"/>
        <v>8605741</v>
      </c>
      <c r="J199" s="23">
        <f t="shared" si="22"/>
        <v>8044412</v>
      </c>
      <c r="K199" s="23">
        <f t="shared" si="22"/>
        <v>9272962</v>
      </c>
      <c r="L199" s="23">
        <f t="shared" si="22"/>
        <v>9592836</v>
      </c>
      <c r="M199" s="23">
        <f t="shared" si="22"/>
        <v>7720738</v>
      </c>
      <c r="N199" s="23">
        <f t="shared" si="22"/>
        <v>9097094</v>
      </c>
      <c r="O199" s="23">
        <f t="shared" si="22"/>
        <v>9476683</v>
      </c>
      <c r="P199" s="23">
        <f t="shared" si="22"/>
        <v>10353665</v>
      </c>
      <c r="Q199" s="16">
        <f t="shared" si="21"/>
        <v>109816978</v>
      </c>
      <c r="R199" s="51">
        <f t="shared" si="18"/>
        <v>0.21306733266801681</v>
      </c>
    </row>
    <row r="200" spans="1:18" x14ac:dyDescent="0.2">
      <c r="A200" s="5" t="s">
        <v>111</v>
      </c>
      <c r="B200" s="5" t="s">
        <v>112</v>
      </c>
      <c r="C200" s="19" t="s">
        <v>113</v>
      </c>
      <c r="D200" s="10">
        <f>'2014 pax'!P200</f>
        <v>19865127</v>
      </c>
      <c r="E200" s="8">
        <v>1887631</v>
      </c>
      <c r="F200" s="8">
        <v>1715540</v>
      </c>
      <c r="G200" s="8">
        <v>1917939</v>
      </c>
      <c r="H200" s="8">
        <v>1864947</v>
      </c>
      <c r="I200" s="8">
        <v>1877440</v>
      </c>
      <c r="J200" s="8">
        <v>1848080</v>
      </c>
      <c r="K200" s="8">
        <v>2100929</v>
      </c>
      <c r="L200" s="8">
        <v>2254809</v>
      </c>
      <c r="M200" s="8">
        <v>2005748</v>
      </c>
      <c r="N200" s="8">
        <v>1920011</v>
      </c>
      <c r="O200" s="8">
        <v>1781529</v>
      </c>
      <c r="P200" s="8">
        <v>2112029</v>
      </c>
      <c r="Q200" s="10">
        <f t="shared" si="15"/>
        <v>23286632</v>
      </c>
      <c r="R200" s="51">
        <f t="shared" si="18"/>
        <v>0.17223675438873354</v>
      </c>
    </row>
    <row r="201" spans="1:18" x14ac:dyDescent="0.2">
      <c r="A201" s="5" t="s">
        <v>111</v>
      </c>
      <c r="B201" s="5" t="s">
        <v>219</v>
      </c>
      <c r="C201" s="19" t="s">
        <v>220</v>
      </c>
      <c r="D201" s="10">
        <f>'2014 pax'!P201</f>
        <v>70475636</v>
      </c>
      <c r="E201" s="8">
        <v>6895668</v>
      </c>
      <c r="F201" s="8">
        <v>5973727</v>
      </c>
      <c r="G201" s="8">
        <v>6736932</v>
      </c>
      <c r="H201" s="8">
        <v>6510653</v>
      </c>
      <c r="I201" s="8">
        <v>6267640</v>
      </c>
      <c r="J201" s="8">
        <v>5914671</v>
      </c>
      <c r="K201" s="8">
        <v>6682676</v>
      </c>
      <c r="L201" s="8">
        <v>7282256</v>
      </c>
      <c r="M201" s="8">
        <v>6432654</v>
      </c>
      <c r="N201" s="8">
        <v>6250810</v>
      </c>
      <c r="O201" s="8">
        <v>6013911</v>
      </c>
      <c r="P201" s="8">
        <v>7053243</v>
      </c>
      <c r="Q201" s="10">
        <f t="shared" si="15"/>
        <v>78014841</v>
      </c>
      <c r="R201" s="51">
        <f t="shared" si="18"/>
        <v>0.10697604772236469</v>
      </c>
    </row>
    <row r="202" spans="1:18" x14ac:dyDescent="0.2">
      <c r="A202" s="5" t="s">
        <v>111</v>
      </c>
      <c r="B202" s="5" t="s">
        <v>116</v>
      </c>
      <c r="C202" s="19" t="s">
        <v>117</v>
      </c>
      <c r="D202" s="10">
        <f>'2014 pax'!P202</f>
        <v>9516600</v>
      </c>
      <c r="E202" s="8">
        <v>835915</v>
      </c>
      <c r="F202" s="8">
        <v>730770</v>
      </c>
      <c r="G202" s="8">
        <v>826616</v>
      </c>
      <c r="H202" s="8">
        <v>814648</v>
      </c>
      <c r="I202" s="8">
        <v>810708</v>
      </c>
      <c r="J202" s="8">
        <v>775293</v>
      </c>
      <c r="K202" s="8">
        <v>837316</v>
      </c>
      <c r="L202" s="8">
        <v>928897</v>
      </c>
      <c r="M202" s="8">
        <v>885606</v>
      </c>
      <c r="N202" s="8">
        <v>860709</v>
      </c>
      <c r="O202" s="8">
        <v>817722</v>
      </c>
      <c r="P202" s="8">
        <v>915736</v>
      </c>
      <c r="Q202" s="10">
        <f t="shared" si="15"/>
        <v>10039936</v>
      </c>
      <c r="R202" s="51">
        <f>Q202/D202-1</f>
        <v>5.4991908875018369E-2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202"/>
  <sheetViews>
    <sheetView zoomScaleNormal="100" workbookViewId="0">
      <pane xSplit="3" ySplit="1" topLeftCell="D186" activePane="bottomRight" state="frozen"/>
      <selection activeCell="N5" sqref="N5"/>
      <selection pane="topRight" activeCell="N5" sqref="N5"/>
      <selection pane="bottomLeft" activeCell="N5" sqref="N5"/>
      <selection pane="bottomRight" activeCell="B207" sqref="B207"/>
    </sheetView>
  </sheetViews>
  <sheetFormatPr defaultRowHeight="12.75" x14ac:dyDescent="0.2"/>
  <cols>
    <col min="1" max="1" width="24.42578125" bestFit="1" customWidth="1"/>
    <col min="2" max="2" width="30.7109375" style="5" bestFit="1" customWidth="1"/>
    <col min="3" max="3" width="6.5703125" style="19" customWidth="1"/>
    <col min="4" max="6" width="11" style="14" customWidth="1"/>
    <col min="7" max="7" width="11" style="15" customWidth="1"/>
    <col min="8" max="15" width="11" style="14" customWidth="1"/>
    <col min="16" max="16" width="14.140625" style="14" customWidth="1"/>
    <col min="17" max="17" width="8.7109375" style="14" customWidth="1"/>
    <col min="18" max="18" width="10.140625" customWidth="1"/>
    <col min="19" max="19" width="10" customWidth="1"/>
    <col min="20" max="20" width="10" bestFit="1" customWidth="1"/>
  </cols>
  <sheetData>
    <row r="1" spans="1:17" x14ac:dyDescent="0.2">
      <c r="A1" s="1" t="s">
        <v>0</v>
      </c>
      <c r="B1" s="1" t="s">
        <v>1</v>
      </c>
      <c r="C1" s="18" t="s">
        <v>15</v>
      </c>
      <c r="D1" s="3" t="s">
        <v>2</v>
      </c>
      <c r="E1" s="3" t="s">
        <v>3</v>
      </c>
      <c r="F1" s="3" t="s">
        <v>4</v>
      </c>
      <c r="G1" s="2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16</v>
      </c>
      <c r="Q1" s="4" t="s">
        <v>14</v>
      </c>
    </row>
    <row r="2" spans="1:17" x14ac:dyDescent="0.2">
      <c r="A2" s="5" t="s">
        <v>18</v>
      </c>
      <c r="B2" s="6" t="s">
        <v>19</v>
      </c>
      <c r="C2" s="19" t="s">
        <v>20</v>
      </c>
      <c r="D2" s="9">
        <v>651897</v>
      </c>
      <c r="E2" s="15">
        <v>573857</v>
      </c>
      <c r="F2" s="15">
        <v>652515</v>
      </c>
      <c r="G2" s="15">
        <v>650475</v>
      </c>
      <c r="H2" s="15">
        <v>610743</v>
      </c>
      <c r="I2" s="15">
        <v>596645</v>
      </c>
      <c r="J2" s="15">
        <v>669647</v>
      </c>
      <c r="K2" s="15">
        <v>642031</v>
      </c>
      <c r="L2" s="15">
        <v>638194</v>
      </c>
      <c r="M2" s="15">
        <v>710166</v>
      </c>
      <c r="N2" s="15">
        <v>627753</v>
      </c>
      <c r="O2" s="15">
        <v>675236</v>
      </c>
      <c r="P2" s="16">
        <f>SUM(D2:O2)</f>
        <v>7699159</v>
      </c>
      <c r="Q2" s="7"/>
    </row>
    <row r="3" spans="1:17" x14ac:dyDescent="0.2">
      <c r="A3" s="5" t="s">
        <v>18</v>
      </c>
      <c r="B3" s="17" t="s">
        <v>67</v>
      </c>
      <c r="C3" s="20" t="s">
        <v>68</v>
      </c>
      <c r="D3" s="9">
        <v>18600</v>
      </c>
      <c r="E3" s="15">
        <v>18000</v>
      </c>
      <c r="F3" s="15">
        <v>21800</v>
      </c>
      <c r="G3" s="15">
        <v>20600</v>
      </c>
      <c r="H3" s="15">
        <v>20600</v>
      </c>
      <c r="I3" s="15">
        <v>19200</v>
      </c>
      <c r="J3" s="15">
        <v>21800</v>
      </c>
      <c r="K3" s="15">
        <v>23000</v>
      </c>
      <c r="L3" s="15">
        <v>22200</v>
      </c>
      <c r="M3" s="15">
        <v>23000</v>
      </c>
      <c r="N3" s="15">
        <v>21700</v>
      </c>
      <c r="O3" s="15">
        <v>19500</v>
      </c>
      <c r="P3" s="16">
        <f t="shared" ref="P3:P167" si="0">SUM(D3:O3)</f>
        <v>250000</v>
      </c>
    </row>
    <row r="4" spans="1:17" x14ac:dyDescent="0.2">
      <c r="A4" s="5" t="s">
        <v>18</v>
      </c>
      <c r="B4" s="5" t="s">
        <v>21</v>
      </c>
      <c r="C4" s="19" t="s">
        <v>22</v>
      </c>
      <c r="D4" s="9">
        <v>48329</v>
      </c>
      <c r="E4" s="9">
        <v>45421</v>
      </c>
      <c r="F4" s="9">
        <v>54122</v>
      </c>
      <c r="G4" s="9">
        <v>55995</v>
      </c>
      <c r="H4" s="9">
        <v>51841</v>
      </c>
      <c r="I4" s="9">
        <v>56256</v>
      </c>
      <c r="J4" s="9">
        <v>61763</v>
      </c>
      <c r="K4" s="9">
        <v>55793</v>
      </c>
      <c r="L4" s="9">
        <v>50835</v>
      </c>
      <c r="M4" s="9">
        <v>53955</v>
      </c>
      <c r="N4" s="15">
        <v>46199</v>
      </c>
      <c r="O4" s="15">
        <v>40594</v>
      </c>
      <c r="P4" s="16">
        <f t="shared" si="0"/>
        <v>621103</v>
      </c>
    </row>
    <row r="5" spans="1:17" x14ac:dyDescent="0.2">
      <c r="A5" s="5" t="s">
        <v>18</v>
      </c>
      <c r="B5" s="17" t="s">
        <v>101</v>
      </c>
      <c r="C5" s="20" t="s">
        <v>102</v>
      </c>
      <c r="D5" s="9">
        <v>8100</v>
      </c>
      <c r="E5" s="15">
        <v>8300</v>
      </c>
      <c r="F5" s="15">
        <v>10200</v>
      </c>
      <c r="G5" s="15">
        <v>10900</v>
      </c>
      <c r="H5" s="15">
        <v>10800</v>
      </c>
      <c r="I5" s="15">
        <v>10700</v>
      </c>
      <c r="J5" s="15">
        <v>10700</v>
      </c>
      <c r="K5" s="15">
        <v>11300</v>
      </c>
      <c r="L5" s="15">
        <v>10700</v>
      </c>
      <c r="M5" s="15">
        <v>11100</v>
      </c>
      <c r="N5" s="15">
        <v>10700</v>
      </c>
      <c r="O5" s="15">
        <v>10000</v>
      </c>
      <c r="P5" s="16">
        <f t="shared" si="0"/>
        <v>123500</v>
      </c>
    </row>
    <row r="6" spans="1:17" x14ac:dyDescent="0.2">
      <c r="A6" s="5" t="s">
        <v>18</v>
      </c>
      <c r="B6" s="5" t="s">
        <v>65</v>
      </c>
      <c r="C6" s="19" t="s">
        <v>106</v>
      </c>
      <c r="D6" s="9">
        <v>18900</v>
      </c>
      <c r="E6" s="15">
        <v>18500</v>
      </c>
      <c r="F6" s="15">
        <v>21200</v>
      </c>
      <c r="G6" s="15">
        <v>20400</v>
      </c>
      <c r="H6" s="15">
        <v>16800</v>
      </c>
      <c r="I6" s="15">
        <v>17600</v>
      </c>
      <c r="J6" s="15">
        <v>27700</v>
      </c>
      <c r="K6" s="15">
        <v>29000</v>
      </c>
      <c r="L6" s="15">
        <v>26200</v>
      </c>
      <c r="M6" s="15">
        <v>29600</v>
      </c>
      <c r="N6" s="15">
        <v>26500</v>
      </c>
      <c r="O6" s="15">
        <v>23000</v>
      </c>
      <c r="P6" s="16">
        <f t="shared" si="0"/>
        <v>275400</v>
      </c>
    </row>
    <row r="7" spans="1:17" x14ac:dyDescent="0.2">
      <c r="A7" s="5" t="s">
        <v>18</v>
      </c>
      <c r="B7" s="5" t="s">
        <v>61</v>
      </c>
      <c r="C7" s="19" t="s">
        <v>105</v>
      </c>
      <c r="D7" s="9">
        <v>42300</v>
      </c>
      <c r="E7" s="15">
        <v>30100</v>
      </c>
      <c r="F7" s="15">
        <v>31800</v>
      </c>
      <c r="G7" s="15">
        <v>34200</v>
      </c>
      <c r="H7" s="15">
        <v>26800</v>
      </c>
      <c r="I7" s="15">
        <v>29300</v>
      </c>
      <c r="J7" s="15">
        <v>36100</v>
      </c>
      <c r="K7" s="15">
        <v>29900</v>
      </c>
      <c r="L7" s="15">
        <v>38900</v>
      </c>
      <c r="M7" s="15">
        <v>39300</v>
      </c>
      <c r="N7" s="15">
        <v>36300</v>
      </c>
      <c r="O7" s="15">
        <v>39300</v>
      </c>
      <c r="P7" s="16">
        <f t="shared" si="0"/>
        <v>414300</v>
      </c>
    </row>
    <row r="8" spans="1:17" x14ac:dyDescent="0.2">
      <c r="A8" s="5" t="s">
        <v>18</v>
      </c>
      <c r="B8" s="5" t="s">
        <v>23</v>
      </c>
      <c r="C8" s="19" t="s">
        <v>24</v>
      </c>
      <c r="D8" s="9">
        <v>1813715</v>
      </c>
      <c r="E8" s="9">
        <v>1578028</v>
      </c>
      <c r="F8" s="9">
        <v>1755209</v>
      </c>
      <c r="G8" s="9">
        <v>1837114</v>
      </c>
      <c r="H8" s="9">
        <v>1744558</v>
      </c>
      <c r="I8" s="9">
        <v>1754616</v>
      </c>
      <c r="J8" s="9">
        <v>1980043</v>
      </c>
      <c r="K8" s="9">
        <v>1881055</v>
      </c>
      <c r="L8" s="9">
        <v>1878130</v>
      </c>
      <c r="M8" s="9">
        <v>1996384</v>
      </c>
      <c r="N8" s="15">
        <v>1794464</v>
      </c>
      <c r="O8" s="15">
        <v>1935035</v>
      </c>
      <c r="P8" s="16">
        <f t="shared" si="0"/>
        <v>21948351</v>
      </c>
    </row>
    <row r="9" spans="1:17" x14ac:dyDescent="0.2">
      <c r="A9" s="30"/>
      <c r="B9" s="30"/>
      <c r="C9" s="31"/>
      <c r="D9" s="33"/>
      <c r="E9" s="33"/>
      <c r="F9" s="33"/>
      <c r="G9" s="33"/>
      <c r="H9" s="33"/>
      <c r="I9" s="33"/>
      <c r="J9" s="33"/>
      <c r="K9" s="33"/>
      <c r="L9" s="33"/>
      <c r="M9" s="33"/>
      <c r="N9" s="32"/>
      <c r="O9" s="32"/>
      <c r="P9" s="34"/>
    </row>
    <row r="10" spans="1:17" x14ac:dyDescent="0.2">
      <c r="A10" s="5" t="s">
        <v>18</v>
      </c>
      <c r="B10" s="5" t="s">
        <v>62</v>
      </c>
      <c r="C10" s="19" t="s">
        <v>109</v>
      </c>
      <c r="D10" s="9">
        <v>25500</v>
      </c>
      <c r="E10" s="15">
        <v>21000</v>
      </c>
      <c r="F10" s="15">
        <v>26600</v>
      </c>
      <c r="G10" s="15">
        <v>32800</v>
      </c>
      <c r="H10" s="15">
        <v>36800</v>
      </c>
      <c r="I10" s="15">
        <v>39500</v>
      </c>
      <c r="J10" s="15">
        <v>46100</v>
      </c>
      <c r="K10" s="15">
        <v>43900</v>
      </c>
      <c r="L10" s="15">
        <v>39400</v>
      </c>
      <c r="M10" s="15">
        <v>36000</v>
      </c>
      <c r="N10" s="15">
        <v>27400</v>
      </c>
      <c r="O10" s="15">
        <v>25900</v>
      </c>
      <c r="P10" s="16">
        <f t="shared" si="0"/>
        <v>400900</v>
      </c>
    </row>
    <row r="11" spans="1:17" x14ac:dyDescent="0.2">
      <c r="A11" s="5" t="s">
        <v>18</v>
      </c>
      <c r="B11" s="17" t="s">
        <v>93</v>
      </c>
      <c r="C11" s="20" t="s">
        <v>94</v>
      </c>
      <c r="D11" s="9">
        <v>11900</v>
      </c>
      <c r="E11" s="15">
        <v>11100</v>
      </c>
      <c r="F11" s="15">
        <v>13300</v>
      </c>
      <c r="G11" s="15">
        <v>13500</v>
      </c>
      <c r="H11" s="15">
        <v>13500</v>
      </c>
      <c r="I11" s="15">
        <v>13500</v>
      </c>
      <c r="J11" s="15">
        <v>13800</v>
      </c>
      <c r="K11" s="15">
        <v>13600</v>
      </c>
      <c r="L11" s="15">
        <v>13500</v>
      </c>
      <c r="M11" s="15">
        <v>14400</v>
      </c>
      <c r="N11" s="15">
        <v>12800</v>
      </c>
      <c r="O11" s="15">
        <v>14100</v>
      </c>
      <c r="P11" s="16">
        <f t="shared" si="0"/>
        <v>159000</v>
      </c>
    </row>
    <row r="12" spans="1:17" x14ac:dyDescent="0.2">
      <c r="A12" s="5" t="s">
        <v>18</v>
      </c>
      <c r="B12" s="5" t="s">
        <v>25</v>
      </c>
      <c r="C12" s="19" t="s">
        <v>26</v>
      </c>
      <c r="D12" s="9">
        <v>377711</v>
      </c>
      <c r="E12" s="9">
        <v>300965</v>
      </c>
      <c r="F12" s="9">
        <v>310682</v>
      </c>
      <c r="G12" s="9">
        <v>342873</v>
      </c>
      <c r="H12" s="9">
        <v>310090</v>
      </c>
      <c r="I12" s="9">
        <v>335224</v>
      </c>
      <c r="J12" s="9">
        <v>426384</v>
      </c>
      <c r="K12" s="9">
        <v>409336</v>
      </c>
      <c r="L12" s="9">
        <v>383736</v>
      </c>
      <c r="M12" s="9">
        <v>400035</v>
      </c>
      <c r="N12" s="15">
        <v>347939</v>
      </c>
      <c r="O12" s="15">
        <v>373688</v>
      </c>
      <c r="P12" s="16">
        <f t="shared" si="0"/>
        <v>4318663</v>
      </c>
    </row>
    <row r="13" spans="1:17" x14ac:dyDescent="0.2">
      <c r="A13" s="5" t="s">
        <v>18</v>
      </c>
      <c r="B13" s="5" t="s">
        <v>27</v>
      </c>
      <c r="C13" s="19" t="s">
        <v>28</v>
      </c>
      <c r="D13" s="9">
        <v>187648</v>
      </c>
      <c r="E13" s="9">
        <v>209224</v>
      </c>
      <c r="F13" s="9">
        <v>250214</v>
      </c>
      <c r="G13" s="9">
        <v>229234</v>
      </c>
      <c r="H13" s="9">
        <v>244039</v>
      </c>
      <c r="I13" s="9">
        <v>236028</v>
      </c>
      <c r="J13" s="9">
        <v>244385</v>
      </c>
      <c r="K13" s="9">
        <v>241562</v>
      </c>
      <c r="L13" s="9">
        <v>243106</v>
      </c>
      <c r="M13" s="9">
        <v>260678</v>
      </c>
      <c r="N13" s="15">
        <v>242548</v>
      </c>
      <c r="O13" s="15">
        <v>223156</v>
      </c>
      <c r="P13" s="16">
        <f t="shared" si="0"/>
        <v>2811822</v>
      </c>
    </row>
    <row r="14" spans="1:17" x14ac:dyDescent="0.2">
      <c r="A14" s="5" t="s">
        <v>18</v>
      </c>
      <c r="B14" s="5" t="s">
        <v>63</v>
      </c>
      <c r="C14" s="19" t="s">
        <v>108</v>
      </c>
      <c r="D14" s="9">
        <v>33400</v>
      </c>
      <c r="E14" s="15">
        <v>25900</v>
      </c>
      <c r="F14" s="15">
        <v>31500</v>
      </c>
      <c r="G14" s="15">
        <v>29800</v>
      </c>
      <c r="H14" s="15">
        <v>29100</v>
      </c>
      <c r="I14" s="15">
        <v>28000</v>
      </c>
      <c r="J14" s="15">
        <v>28500</v>
      </c>
      <c r="K14" s="15">
        <v>29200</v>
      </c>
      <c r="L14" s="15">
        <v>31500</v>
      </c>
      <c r="M14" s="15">
        <v>32700</v>
      </c>
      <c r="N14" s="15">
        <v>31000</v>
      </c>
      <c r="O14" s="15">
        <v>31000</v>
      </c>
      <c r="P14" s="16">
        <f t="shared" si="0"/>
        <v>361600</v>
      </c>
    </row>
    <row r="15" spans="1:17" x14ac:dyDescent="0.2">
      <c r="A15" s="5" t="s">
        <v>18</v>
      </c>
      <c r="B15" s="5" t="s">
        <v>29</v>
      </c>
      <c r="C15" s="19" t="s">
        <v>30</v>
      </c>
      <c r="D15" s="9">
        <v>159367</v>
      </c>
      <c r="E15" s="9">
        <v>126047</v>
      </c>
      <c r="F15" s="9">
        <v>145730</v>
      </c>
      <c r="G15" s="9">
        <v>167338</v>
      </c>
      <c r="H15" s="9">
        <v>167378</v>
      </c>
      <c r="I15" s="9">
        <v>199144</v>
      </c>
      <c r="J15" s="9">
        <v>220230</v>
      </c>
      <c r="K15" s="9">
        <v>206653</v>
      </c>
      <c r="L15" s="9">
        <v>185824</v>
      </c>
      <c r="M15" s="15">
        <v>185557</v>
      </c>
      <c r="N15" s="15">
        <v>154074</v>
      </c>
      <c r="O15" s="15">
        <v>161969</v>
      </c>
      <c r="P15" s="16">
        <f t="shared" si="0"/>
        <v>2079311</v>
      </c>
    </row>
    <row r="16" spans="1:17" x14ac:dyDescent="0.2">
      <c r="A16" s="5" t="s">
        <v>18</v>
      </c>
      <c r="B16" s="17" t="s">
        <v>97</v>
      </c>
      <c r="C16" s="20" t="s">
        <v>98</v>
      </c>
      <c r="D16" s="9">
        <v>11600</v>
      </c>
      <c r="E16" s="15">
        <v>9600</v>
      </c>
      <c r="F16" s="15">
        <v>11100</v>
      </c>
      <c r="G16" s="15">
        <v>11000</v>
      </c>
      <c r="H16" s="15">
        <v>10000</v>
      </c>
      <c r="I16" s="15">
        <v>10100</v>
      </c>
      <c r="J16" s="15">
        <v>11600</v>
      </c>
      <c r="K16" s="15">
        <v>11600</v>
      </c>
      <c r="L16" s="15">
        <v>11400</v>
      </c>
      <c r="M16" s="15">
        <v>12700</v>
      </c>
      <c r="N16" s="15">
        <v>11600</v>
      </c>
      <c r="O16" s="15">
        <v>13600</v>
      </c>
      <c r="P16" s="16">
        <f t="shared" si="0"/>
        <v>135900</v>
      </c>
    </row>
    <row r="17" spans="1:16" x14ac:dyDescent="0.2">
      <c r="A17" s="5" t="s">
        <v>18</v>
      </c>
      <c r="B17" s="17" t="s">
        <v>83</v>
      </c>
      <c r="C17" s="20" t="s">
        <v>84</v>
      </c>
      <c r="D17" s="9">
        <v>13000</v>
      </c>
      <c r="E17" s="15">
        <v>16000</v>
      </c>
      <c r="F17" s="15">
        <v>19200</v>
      </c>
      <c r="G17" s="15">
        <v>17000</v>
      </c>
      <c r="H17" s="15">
        <v>19400</v>
      </c>
      <c r="I17" s="15">
        <v>18300</v>
      </c>
      <c r="J17" s="15">
        <v>18300</v>
      </c>
      <c r="K17" s="15">
        <v>18900</v>
      </c>
      <c r="L17" s="15">
        <v>19400</v>
      </c>
      <c r="M17" s="15">
        <v>19100</v>
      </c>
      <c r="N17" s="15">
        <v>17800</v>
      </c>
      <c r="O17" s="15">
        <v>15300</v>
      </c>
      <c r="P17" s="16">
        <f t="shared" si="0"/>
        <v>211700</v>
      </c>
    </row>
    <row r="18" spans="1:16" x14ac:dyDescent="0.2">
      <c r="A18" s="5" t="s">
        <v>18</v>
      </c>
      <c r="B18" s="17" t="s">
        <v>69</v>
      </c>
      <c r="C18" s="20" t="s">
        <v>70</v>
      </c>
      <c r="D18" s="9">
        <v>19800</v>
      </c>
      <c r="E18" s="15">
        <v>19500</v>
      </c>
      <c r="F18" s="15">
        <v>22200</v>
      </c>
      <c r="G18" s="15">
        <v>21000</v>
      </c>
      <c r="H18" s="15">
        <v>21100</v>
      </c>
      <c r="I18" s="15">
        <v>20600</v>
      </c>
      <c r="J18" s="15">
        <v>21900</v>
      </c>
      <c r="K18" s="15">
        <v>20700</v>
      </c>
      <c r="L18" s="15">
        <v>20900</v>
      </c>
      <c r="M18" s="15">
        <v>22000</v>
      </c>
      <c r="N18" s="15">
        <v>19100</v>
      </c>
      <c r="O18" s="15">
        <v>17900</v>
      </c>
      <c r="P18" s="16">
        <f t="shared" si="0"/>
        <v>246700</v>
      </c>
    </row>
    <row r="19" spans="1:16" x14ac:dyDescent="0.2">
      <c r="A19" s="5" t="s">
        <v>18</v>
      </c>
      <c r="B19" s="17" t="s">
        <v>99</v>
      </c>
      <c r="C19" s="20" t="s">
        <v>100</v>
      </c>
      <c r="D19" s="15">
        <v>9300</v>
      </c>
      <c r="E19" s="15">
        <v>10200</v>
      </c>
      <c r="F19" s="15">
        <v>11800</v>
      </c>
      <c r="G19" s="15">
        <v>11100</v>
      </c>
      <c r="H19" s="15">
        <v>11800</v>
      </c>
      <c r="I19" s="15">
        <v>11000</v>
      </c>
      <c r="J19" s="15">
        <v>11000</v>
      </c>
      <c r="K19" s="15">
        <v>11300</v>
      </c>
      <c r="L19" s="15">
        <v>11100</v>
      </c>
      <c r="M19" s="15">
        <v>11400</v>
      </c>
      <c r="N19" s="15">
        <v>9500</v>
      </c>
      <c r="O19" s="15">
        <v>10000</v>
      </c>
      <c r="P19" s="16">
        <f t="shared" si="0"/>
        <v>129500</v>
      </c>
    </row>
    <row r="20" spans="1:16" x14ac:dyDescent="0.2">
      <c r="A20" s="5" t="s">
        <v>18</v>
      </c>
      <c r="B20" s="5" t="s">
        <v>31</v>
      </c>
      <c r="C20" s="19" t="s">
        <v>32</v>
      </c>
      <c r="D20" s="9">
        <v>36964</v>
      </c>
      <c r="E20" s="9">
        <v>37161</v>
      </c>
      <c r="F20" s="9">
        <v>40884</v>
      </c>
      <c r="G20" s="9">
        <v>42369</v>
      </c>
      <c r="H20" s="9">
        <v>40497</v>
      </c>
      <c r="I20" s="9">
        <v>38388</v>
      </c>
      <c r="J20" s="9">
        <v>41158</v>
      </c>
      <c r="K20" s="9">
        <v>39214</v>
      </c>
      <c r="L20" s="9">
        <v>39052</v>
      </c>
      <c r="M20" s="9">
        <v>42039</v>
      </c>
      <c r="N20" s="15">
        <v>38830</v>
      </c>
      <c r="O20" s="15">
        <v>37118</v>
      </c>
      <c r="P20" s="16">
        <f t="shared" si="0"/>
        <v>473674</v>
      </c>
    </row>
    <row r="21" spans="1:16" x14ac:dyDescent="0.2">
      <c r="A21" s="5" t="s">
        <v>18</v>
      </c>
      <c r="B21" s="5" t="s">
        <v>33</v>
      </c>
      <c r="C21" s="19" t="s">
        <v>34</v>
      </c>
      <c r="D21" s="9">
        <v>575177</v>
      </c>
      <c r="E21" s="9">
        <v>429485</v>
      </c>
      <c r="F21" s="9">
        <v>470895</v>
      </c>
      <c r="G21" s="9">
        <v>470326</v>
      </c>
      <c r="H21" s="9">
        <v>414557</v>
      </c>
      <c r="I21" s="9">
        <v>416659</v>
      </c>
      <c r="J21" s="9">
        <v>506211</v>
      </c>
      <c r="K21" s="9">
        <v>475830</v>
      </c>
      <c r="L21" s="9">
        <v>497428</v>
      </c>
      <c r="M21" s="9">
        <v>548009</v>
      </c>
      <c r="N21" s="15">
        <v>481588</v>
      </c>
      <c r="O21" s="15">
        <v>542788</v>
      </c>
      <c r="P21" s="16">
        <f t="shared" si="0"/>
        <v>5828953</v>
      </c>
    </row>
    <row r="22" spans="1:16" x14ac:dyDescent="0.2">
      <c r="A22" s="5" t="s">
        <v>18</v>
      </c>
      <c r="B22" s="5" t="s">
        <v>59</v>
      </c>
      <c r="C22" s="19" t="s">
        <v>60</v>
      </c>
      <c r="D22" s="15">
        <v>44800</v>
      </c>
      <c r="E22" s="15">
        <v>34600</v>
      </c>
      <c r="F22" s="15">
        <v>34700</v>
      </c>
      <c r="G22" s="15">
        <v>36800</v>
      </c>
      <c r="H22" s="15">
        <v>33200</v>
      </c>
      <c r="I22" s="15">
        <v>32100</v>
      </c>
      <c r="J22" s="15">
        <v>42300</v>
      </c>
      <c r="K22" s="15">
        <v>42800</v>
      </c>
      <c r="L22" s="15">
        <v>47500</v>
      </c>
      <c r="M22" s="15">
        <v>49400</v>
      </c>
      <c r="N22" s="15">
        <v>43800</v>
      </c>
      <c r="O22" s="15">
        <v>44600</v>
      </c>
      <c r="P22" s="16">
        <f t="shared" si="0"/>
        <v>486600</v>
      </c>
    </row>
    <row r="23" spans="1:16" x14ac:dyDescent="0.2">
      <c r="A23" s="5" t="s">
        <v>18</v>
      </c>
      <c r="B23" s="17" t="s">
        <v>89</v>
      </c>
      <c r="C23" s="20" t="s">
        <v>90</v>
      </c>
      <c r="D23" s="15">
        <v>12800</v>
      </c>
      <c r="E23" s="15">
        <v>10400</v>
      </c>
      <c r="F23" s="15">
        <v>11700</v>
      </c>
      <c r="G23" s="15">
        <v>12200</v>
      </c>
      <c r="H23" s="15">
        <v>12300</v>
      </c>
      <c r="I23" s="15">
        <v>12300</v>
      </c>
      <c r="J23" s="15">
        <v>14400</v>
      </c>
      <c r="K23" s="15">
        <v>14000</v>
      </c>
      <c r="L23" s="15">
        <v>14100</v>
      </c>
      <c r="M23" s="15">
        <v>15100</v>
      </c>
      <c r="N23" s="15">
        <v>13900</v>
      </c>
      <c r="O23" s="15">
        <v>15200</v>
      </c>
      <c r="P23" s="16">
        <f t="shared" si="0"/>
        <v>158400</v>
      </c>
    </row>
    <row r="24" spans="1:16" x14ac:dyDescent="0.2">
      <c r="A24" s="5" t="s">
        <v>18</v>
      </c>
      <c r="B24" s="5" t="s">
        <v>35</v>
      </c>
      <c r="C24" s="19" t="s">
        <v>36</v>
      </c>
      <c r="D24" s="9">
        <v>212436</v>
      </c>
      <c r="E24" s="9">
        <v>171232</v>
      </c>
      <c r="F24" s="9">
        <v>192294</v>
      </c>
      <c r="G24" s="9">
        <v>174940</v>
      </c>
      <c r="H24" s="9">
        <v>153354</v>
      </c>
      <c r="I24" s="9">
        <v>150496</v>
      </c>
      <c r="J24" s="9">
        <v>167840</v>
      </c>
      <c r="K24" s="9">
        <v>158639</v>
      </c>
      <c r="L24" s="9">
        <v>160176</v>
      </c>
      <c r="M24" s="15">
        <v>186458</v>
      </c>
      <c r="N24" s="15">
        <v>188538</v>
      </c>
      <c r="O24" s="15">
        <v>211578</v>
      </c>
      <c r="P24" s="16">
        <f t="shared" si="0"/>
        <v>2127981</v>
      </c>
    </row>
    <row r="25" spans="1:16" x14ac:dyDescent="0.2">
      <c r="A25" s="5" t="s">
        <v>18</v>
      </c>
      <c r="B25" s="17" t="s">
        <v>79</v>
      </c>
      <c r="C25" s="20" t="s">
        <v>80</v>
      </c>
      <c r="D25" s="15">
        <v>16400</v>
      </c>
      <c r="E25" s="15">
        <v>17600</v>
      </c>
      <c r="F25" s="15">
        <v>20400</v>
      </c>
      <c r="G25" s="15">
        <v>19000</v>
      </c>
      <c r="H25" s="15">
        <v>21100</v>
      </c>
      <c r="I25" s="15">
        <v>19200</v>
      </c>
      <c r="J25" s="15">
        <v>19100</v>
      </c>
      <c r="K25" s="15">
        <v>21900</v>
      </c>
      <c r="L25" s="15">
        <v>19800</v>
      </c>
      <c r="M25" s="15">
        <v>20400</v>
      </c>
      <c r="N25" s="15">
        <v>19100</v>
      </c>
      <c r="O25" s="15">
        <v>17500</v>
      </c>
      <c r="P25" s="16">
        <f t="shared" si="0"/>
        <v>231500</v>
      </c>
    </row>
    <row r="26" spans="1:16" x14ac:dyDescent="0.2">
      <c r="A26" s="5" t="s">
        <v>18</v>
      </c>
      <c r="B26" s="5" t="s">
        <v>37</v>
      </c>
      <c r="C26" s="19" t="s">
        <v>38</v>
      </c>
      <c r="D26" s="9">
        <v>58369</v>
      </c>
      <c r="E26" s="9">
        <v>55555</v>
      </c>
      <c r="F26" s="9">
        <v>59034</v>
      </c>
      <c r="G26" s="9">
        <v>60206</v>
      </c>
      <c r="H26" s="9">
        <v>61659</v>
      </c>
      <c r="I26" s="9">
        <v>57093</v>
      </c>
      <c r="J26" s="9">
        <v>64668</v>
      </c>
      <c r="K26" s="9">
        <v>61501</v>
      </c>
      <c r="L26" s="15">
        <v>61944</v>
      </c>
      <c r="M26" s="15">
        <v>66153</v>
      </c>
      <c r="N26" s="15">
        <v>58103</v>
      </c>
      <c r="O26" s="15">
        <v>55021</v>
      </c>
      <c r="P26" s="16">
        <f t="shared" si="0"/>
        <v>719306</v>
      </c>
    </row>
    <row r="27" spans="1:16" x14ac:dyDescent="0.2">
      <c r="A27" s="5" t="s">
        <v>18</v>
      </c>
      <c r="B27" s="17" t="s">
        <v>103</v>
      </c>
      <c r="C27" s="20" t="s">
        <v>104</v>
      </c>
      <c r="D27" s="15">
        <v>7000</v>
      </c>
      <c r="E27" s="15">
        <v>6800</v>
      </c>
      <c r="F27" s="15">
        <v>8200</v>
      </c>
      <c r="G27" s="15">
        <v>9800</v>
      </c>
      <c r="H27" s="15">
        <v>10400</v>
      </c>
      <c r="I27" s="15">
        <v>11000</v>
      </c>
      <c r="J27" s="15">
        <v>11800</v>
      </c>
      <c r="K27" s="15">
        <v>10900</v>
      </c>
      <c r="L27" s="15">
        <v>10200</v>
      </c>
      <c r="M27" s="15">
        <v>10100</v>
      </c>
      <c r="N27" s="15">
        <v>8000</v>
      </c>
      <c r="O27" s="15">
        <v>7900</v>
      </c>
      <c r="P27" s="16">
        <f t="shared" si="0"/>
        <v>112100</v>
      </c>
    </row>
    <row r="28" spans="1:16" x14ac:dyDescent="0.2">
      <c r="A28" s="5" t="s">
        <v>18</v>
      </c>
      <c r="B28" s="5" t="s">
        <v>39</v>
      </c>
      <c r="C28" s="19" t="s">
        <v>40</v>
      </c>
      <c r="D28" s="9">
        <v>134981</v>
      </c>
      <c r="E28" s="9">
        <v>104308</v>
      </c>
      <c r="F28" s="9">
        <v>117743</v>
      </c>
      <c r="G28" s="9">
        <v>110969</v>
      </c>
      <c r="H28" s="9">
        <v>95670</v>
      </c>
      <c r="I28" s="9">
        <v>93944</v>
      </c>
      <c r="J28" s="9">
        <v>97220</v>
      </c>
      <c r="K28" s="9">
        <v>90439</v>
      </c>
      <c r="L28" s="9">
        <v>95520</v>
      </c>
      <c r="M28" s="9">
        <v>109628</v>
      </c>
      <c r="N28" s="15">
        <v>111351</v>
      </c>
      <c r="O28" s="15">
        <v>127409</v>
      </c>
      <c r="P28" s="16">
        <f t="shared" si="0"/>
        <v>1289182</v>
      </c>
    </row>
    <row r="29" spans="1:16" x14ac:dyDescent="0.2">
      <c r="A29" s="5" t="s">
        <v>18</v>
      </c>
      <c r="B29" s="5" t="s">
        <v>41</v>
      </c>
      <c r="C29" s="19" t="s">
        <v>42</v>
      </c>
      <c r="D29" s="9">
        <v>80872</v>
      </c>
      <c r="E29" s="9">
        <v>71238</v>
      </c>
      <c r="F29" s="9">
        <v>81108</v>
      </c>
      <c r="G29" s="9">
        <v>82634</v>
      </c>
      <c r="H29" s="9">
        <v>80113</v>
      </c>
      <c r="I29" s="9">
        <v>76918</v>
      </c>
      <c r="J29" s="9">
        <v>89113</v>
      </c>
      <c r="K29" s="9">
        <v>81253</v>
      </c>
      <c r="L29" s="9">
        <v>82333</v>
      </c>
      <c r="M29" s="15">
        <v>88470</v>
      </c>
      <c r="N29" s="15">
        <v>76444</v>
      </c>
      <c r="O29" s="15">
        <v>82194</v>
      </c>
      <c r="P29" s="16">
        <f t="shared" si="0"/>
        <v>972690</v>
      </c>
    </row>
    <row r="30" spans="1:16" x14ac:dyDescent="0.2">
      <c r="A30" s="5" t="s">
        <v>18</v>
      </c>
      <c r="B30" s="5" t="s">
        <v>43</v>
      </c>
      <c r="C30" s="19" t="s">
        <v>44</v>
      </c>
      <c r="D30" s="9">
        <v>2739790</v>
      </c>
      <c r="E30" s="9">
        <v>2343673</v>
      </c>
      <c r="F30" s="9">
        <v>2571469</v>
      </c>
      <c r="G30" s="9">
        <v>2581957</v>
      </c>
      <c r="H30" s="9">
        <v>2432889</v>
      </c>
      <c r="I30" s="9">
        <v>2446603</v>
      </c>
      <c r="J30" s="9">
        <v>2741442</v>
      </c>
      <c r="K30" s="9">
        <v>2619543</v>
      </c>
      <c r="L30" s="9">
        <v>2618518</v>
      </c>
      <c r="M30" s="9">
        <v>2842838</v>
      </c>
      <c r="N30" s="15">
        <v>2660170</v>
      </c>
      <c r="O30" s="15">
        <v>2787635</v>
      </c>
      <c r="P30" s="16">
        <f t="shared" si="0"/>
        <v>31386527</v>
      </c>
    </row>
    <row r="31" spans="1:16" x14ac:dyDescent="0.2">
      <c r="A31" s="5" t="s">
        <v>18</v>
      </c>
      <c r="B31" s="17" t="s">
        <v>71</v>
      </c>
      <c r="C31" s="20" t="s">
        <v>72</v>
      </c>
      <c r="D31" s="15">
        <v>18300</v>
      </c>
      <c r="E31" s="15">
        <v>17300</v>
      </c>
      <c r="F31" s="15">
        <v>21100</v>
      </c>
      <c r="G31" s="15">
        <v>19900</v>
      </c>
      <c r="H31" s="15">
        <v>20800</v>
      </c>
      <c r="I31" s="15">
        <v>19700</v>
      </c>
      <c r="J31" s="15">
        <v>19800</v>
      </c>
      <c r="K31" s="15">
        <v>20400</v>
      </c>
      <c r="L31" s="15">
        <v>20000</v>
      </c>
      <c r="M31" s="15">
        <v>21700</v>
      </c>
      <c r="N31" s="15">
        <v>19900</v>
      </c>
      <c r="O31" s="15">
        <v>20400</v>
      </c>
      <c r="P31" s="16">
        <f t="shared" si="0"/>
        <v>239300</v>
      </c>
    </row>
    <row r="32" spans="1:16" x14ac:dyDescent="0.2">
      <c r="A32" s="5" t="s">
        <v>18</v>
      </c>
      <c r="B32" s="17" t="s">
        <v>91</v>
      </c>
      <c r="C32" s="20" t="s">
        <v>92</v>
      </c>
      <c r="D32" s="15">
        <v>13400</v>
      </c>
      <c r="E32" s="15">
        <v>14600</v>
      </c>
      <c r="F32" s="15">
        <v>16000</v>
      </c>
      <c r="G32" s="15">
        <v>15200</v>
      </c>
      <c r="H32" s="15">
        <v>16000</v>
      </c>
      <c r="I32" s="15">
        <v>15400</v>
      </c>
      <c r="J32" s="15">
        <v>16000</v>
      </c>
      <c r="K32" s="15">
        <v>14000</v>
      </c>
      <c r="L32" s="15">
        <v>14000</v>
      </c>
      <c r="M32" s="15">
        <v>14800</v>
      </c>
      <c r="N32" s="15">
        <v>13100</v>
      </c>
      <c r="O32" s="15">
        <v>11800</v>
      </c>
      <c r="P32" s="16">
        <f t="shared" si="0"/>
        <v>174300</v>
      </c>
    </row>
    <row r="33" spans="1:16" x14ac:dyDescent="0.2">
      <c r="A33" s="5" t="s">
        <v>18</v>
      </c>
      <c r="B33" s="17" t="s">
        <v>75</v>
      </c>
      <c r="C33" s="20" t="s">
        <v>76</v>
      </c>
      <c r="D33" s="15">
        <v>18400</v>
      </c>
      <c r="E33" s="15">
        <v>18200</v>
      </c>
      <c r="F33" s="15">
        <v>20000</v>
      </c>
      <c r="G33" s="15">
        <v>20200</v>
      </c>
      <c r="H33" s="15">
        <v>21600</v>
      </c>
      <c r="I33" s="15">
        <v>20400</v>
      </c>
      <c r="J33" s="15">
        <v>21500</v>
      </c>
      <c r="K33" s="15">
        <v>20900</v>
      </c>
      <c r="L33" s="15">
        <v>20300</v>
      </c>
      <c r="M33" s="15">
        <v>21100</v>
      </c>
      <c r="N33" s="15">
        <v>18400</v>
      </c>
      <c r="O33" s="15">
        <v>18200</v>
      </c>
      <c r="P33" s="16">
        <f t="shared" si="0"/>
        <v>239200</v>
      </c>
    </row>
    <row r="34" spans="1:16" x14ac:dyDescent="0.2">
      <c r="A34" s="5" t="s">
        <v>18</v>
      </c>
      <c r="B34" s="5" t="s">
        <v>64</v>
      </c>
      <c r="C34" s="19" t="s">
        <v>107</v>
      </c>
      <c r="D34" s="15">
        <v>30800</v>
      </c>
      <c r="E34" s="15">
        <v>29100</v>
      </c>
      <c r="F34" s="15">
        <v>32100</v>
      </c>
      <c r="G34" s="15">
        <v>32600</v>
      </c>
      <c r="H34" s="15">
        <v>32200</v>
      </c>
      <c r="I34" s="15">
        <v>31100</v>
      </c>
      <c r="J34" s="15">
        <v>33600</v>
      </c>
      <c r="K34" s="15">
        <v>29200</v>
      </c>
      <c r="L34" s="15">
        <v>30500</v>
      </c>
      <c r="M34" s="15">
        <v>32100</v>
      </c>
      <c r="N34" s="15">
        <v>28600</v>
      </c>
      <c r="O34" s="15">
        <v>28300</v>
      </c>
      <c r="P34" s="16">
        <f t="shared" si="0"/>
        <v>370200</v>
      </c>
    </row>
    <row r="35" spans="1:16" x14ac:dyDescent="0.2">
      <c r="A35" s="5" t="s">
        <v>18</v>
      </c>
      <c r="B35" s="17" t="s">
        <v>87</v>
      </c>
      <c r="C35" s="20" t="s">
        <v>88</v>
      </c>
      <c r="D35" s="15">
        <v>16400</v>
      </c>
      <c r="E35" s="15">
        <v>15600</v>
      </c>
      <c r="F35" s="15">
        <v>16700</v>
      </c>
      <c r="G35" s="15">
        <v>16300</v>
      </c>
      <c r="H35" s="15">
        <v>16300</v>
      </c>
      <c r="I35" s="15">
        <v>16100</v>
      </c>
      <c r="J35" s="15">
        <v>17300</v>
      </c>
      <c r="K35" s="15">
        <v>15300</v>
      </c>
      <c r="L35" s="15">
        <v>16300</v>
      </c>
      <c r="M35" s="15">
        <v>16800</v>
      </c>
      <c r="N35" s="15">
        <v>11900</v>
      </c>
      <c r="O35" s="15">
        <v>14600</v>
      </c>
      <c r="P35" s="16">
        <f t="shared" si="0"/>
        <v>189600</v>
      </c>
    </row>
    <row r="36" spans="1:16" x14ac:dyDescent="0.2">
      <c r="A36" s="5" t="s">
        <v>18</v>
      </c>
      <c r="B36" s="5" t="s">
        <v>46</v>
      </c>
      <c r="C36" s="19" t="s">
        <v>45</v>
      </c>
      <c r="D36" s="9">
        <v>1183877</v>
      </c>
      <c r="E36" s="9">
        <v>949290</v>
      </c>
      <c r="F36" s="9">
        <v>1038913</v>
      </c>
      <c r="G36" s="9">
        <v>1117954</v>
      </c>
      <c r="H36" s="9">
        <v>1001443</v>
      </c>
      <c r="I36" s="9">
        <v>982008</v>
      </c>
      <c r="J36" s="9">
        <v>1156118</v>
      </c>
      <c r="K36" s="9">
        <v>1050999</v>
      </c>
      <c r="L36" s="9">
        <v>1092086</v>
      </c>
      <c r="M36" s="15">
        <v>1165066</v>
      </c>
      <c r="N36" s="15">
        <v>1019593</v>
      </c>
      <c r="O36" s="15">
        <v>1138043</v>
      </c>
      <c r="P36" s="16">
        <f t="shared" si="0"/>
        <v>12895390</v>
      </c>
    </row>
    <row r="37" spans="1:16" x14ac:dyDescent="0.2">
      <c r="A37" s="5" t="s">
        <v>18</v>
      </c>
      <c r="B37" s="5" t="s">
        <v>48</v>
      </c>
      <c r="C37" s="19" t="s">
        <v>47</v>
      </c>
      <c r="D37" s="9">
        <v>40768</v>
      </c>
      <c r="E37" s="9">
        <v>39143</v>
      </c>
      <c r="F37" s="9">
        <v>43619</v>
      </c>
      <c r="G37" s="9">
        <v>44957</v>
      </c>
      <c r="H37" s="9">
        <v>44802</v>
      </c>
      <c r="I37" s="9">
        <v>43598</v>
      </c>
      <c r="J37" s="9">
        <v>47421</v>
      </c>
      <c r="K37" s="9">
        <v>42907</v>
      </c>
      <c r="L37" s="9">
        <v>44812</v>
      </c>
      <c r="M37" s="9">
        <v>44969</v>
      </c>
      <c r="N37" s="15">
        <v>41345</v>
      </c>
      <c r="O37" s="15">
        <v>38006</v>
      </c>
      <c r="P37" s="16">
        <f t="shared" si="0"/>
        <v>516347</v>
      </c>
    </row>
    <row r="38" spans="1:16" x14ac:dyDescent="0.2">
      <c r="A38" s="5" t="s">
        <v>18</v>
      </c>
      <c r="B38" s="17" t="s">
        <v>85</v>
      </c>
      <c r="C38" s="20" t="s">
        <v>86</v>
      </c>
      <c r="D38" s="15">
        <v>14900</v>
      </c>
      <c r="E38" s="15">
        <v>14900</v>
      </c>
      <c r="F38" s="15">
        <v>18000</v>
      </c>
      <c r="G38" s="15">
        <v>16300</v>
      </c>
      <c r="H38" s="15">
        <v>14800</v>
      </c>
      <c r="I38" s="15">
        <v>14900</v>
      </c>
      <c r="J38" s="15">
        <v>14700</v>
      </c>
      <c r="K38" s="15">
        <v>15900</v>
      </c>
      <c r="L38" s="15">
        <v>15900</v>
      </c>
      <c r="M38" s="15">
        <v>17400</v>
      </c>
      <c r="N38" s="15">
        <v>16400</v>
      </c>
      <c r="O38" s="15">
        <v>16800</v>
      </c>
      <c r="P38" s="16">
        <f t="shared" si="0"/>
        <v>190900</v>
      </c>
    </row>
    <row r="39" spans="1:16" x14ac:dyDescent="0.2">
      <c r="A39" s="5" t="s">
        <v>18</v>
      </c>
      <c r="B39" s="17" t="s">
        <v>73</v>
      </c>
      <c r="C39" s="20" t="s">
        <v>74</v>
      </c>
      <c r="D39" s="15">
        <v>18600</v>
      </c>
      <c r="E39" s="15">
        <v>16900</v>
      </c>
      <c r="F39" s="15">
        <v>19400</v>
      </c>
      <c r="G39" s="15">
        <v>18600</v>
      </c>
      <c r="H39" s="15">
        <v>20000</v>
      </c>
      <c r="I39" s="15">
        <v>18000</v>
      </c>
      <c r="J39" s="15">
        <v>18700</v>
      </c>
      <c r="K39" s="15">
        <v>19100</v>
      </c>
      <c r="L39" s="15">
        <v>19100</v>
      </c>
      <c r="M39" s="15">
        <v>21300</v>
      </c>
      <c r="N39" s="15">
        <v>20300</v>
      </c>
      <c r="O39" s="15">
        <v>21600</v>
      </c>
      <c r="P39" s="16">
        <f t="shared" si="0"/>
        <v>231600</v>
      </c>
    </row>
    <row r="40" spans="1:16" x14ac:dyDescent="0.2">
      <c r="A40" s="5" t="s">
        <v>18</v>
      </c>
      <c r="B40" s="17" t="s">
        <v>110</v>
      </c>
      <c r="C40" s="20" t="s">
        <v>66</v>
      </c>
      <c r="D40" s="15">
        <v>20500</v>
      </c>
      <c r="E40" s="15">
        <v>16300</v>
      </c>
      <c r="F40" s="15">
        <v>18100</v>
      </c>
      <c r="G40" s="15">
        <v>22100</v>
      </c>
      <c r="H40" s="15">
        <v>20300</v>
      </c>
      <c r="I40" s="15">
        <v>20100</v>
      </c>
      <c r="J40" s="15">
        <v>24000</v>
      </c>
      <c r="K40" s="15">
        <v>23600</v>
      </c>
      <c r="L40" s="15">
        <v>24200</v>
      </c>
      <c r="M40" s="15">
        <v>26000</v>
      </c>
      <c r="N40" s="15">
        <v>24000</v>
      </c>
      <c r="O40" s="15">
        <v>25000</v>
      </c>
      <c r="P40" s="16">
        <f t="shared" si="0"/>
        <v>264200</v>
      </c>
    </row>
    <row r="41" spans="1:16" x14ac:dyDescent="0.2">
      <c r="A41" s="5" t="s">
        <v>18</v>
      </c>
      <c r="B41" s="5" t="s">
        <v>50</v>
      </c>
      <c r="C41" s="19" t="s">
        <v>49</v>
      </c>
      <c r="D41" s="9">
        <v>49352</v>
      </c>
      <c r="E41" s="9">
        <v>46864</v>
      </c>
      <c r="F41" s="9">
        <v>55724</v>
      </c>
      <c r="G41" s="9">
        <v>54951</v>
      </c>
      <c r="H41" s="9">
        <v>55726</v>
      </c>
      <c r="I41" s="9">
        <v>54671</v>
      </c>
      <c r="J41" s="9">
        <v>58457</v>
      </c>
      <c r="K41" s="9">
        <v>55511</v>
      </c>
      <c r="L41" s="9">
        <v>57908</v>
      </c>
      <c r="M41" s="15">
        <v>58952</v>
      </c>
      <c r="N41" s="15">
        <v>52517</v>
      </c>
      <c r="O41" s="15">
        <v>50917</v>
      </c>
      <c r="P41" s="16">
        <f t="shared" si="0"/>
        <v>651550</v>
      </c>
    </row>
    <row r="42" spans="1:16" x14ac:dyDescent="0.2">
      <c r="A42" s="5" t="s">
        <v>18</v>
      </c>
      <c r="B42" s="17" t="s">
        <v>77</v>
      </c>
      <c r="C42" s="20" t="s">
        <v>78</v>
      </c>
      <c r="D42" s="15">
        <v>18300</v>
      </c>
      <c r="E42" s="15">
        <v>19100</v>
      </c>
      <c r="F42" s="15">
        <v>22300</v>
      </c>
      <c r="G42" s="15">
        <v>22900</v>
      </c>
      <c r="H42" s="15">
        <v>23700</v>
      </c>
      <c r="I42" s="15">
        <v>22400</v>
      </c>
      <c r="J42" s="15">
        <v>24100</v>
      </c>
      <c r="K42" s="15">
        <v>21100</v>
      </c>
      <c r="L42" s="15">
        <v>21400</v>
      </c>
      <c r="M42" s="15">
        <v>21100</v>
      </c>
      <c r="N42" s="15">
        <v>19200</v>
      </c>
      <c r="O42" s="15">
        <v>15100</v>
      </c>
      <c r="P42" s="16">
        <f t="shared" si="0"/>
        <v>250700</v>
      </c>
    </row>
    <row r="43" spans="1:16" x14ac:dyDescent="0.2">
      <c r="A43" s="5" t="s">
        <v>18</v>
      </c>
      <c r="B43" s="5" t="s">
        <v>52</v>
      </c>
      <c r="C43" s="19" t="s">
        <v>51</v>
      </c>
      <c r="D43" s="9">
        <v>89715</v>
      </c>
      <c r="E43" s="9">
        <v>58894</v>
      </c>
      <c r="F43" s="9">
        <v>70758</v>
      </c>
      <c r="G43" s="9">
        <v>76433</v>
      </c>
      <c r="H43" s="9">
        <v>62094</v>
      </c>
      <c r="I43" s="9">
        <v>62970</v>
      </c>
      <c r="J43" s="9">
        <v>76952</v>
      </c>
      <c r="K43" s="9">
        <v>67312</v>
      </c>
      <c r="L43" s="15">
        <v>78237</v>
      </c>
      <c r="M43" s="15">
        <v>82737</v>
      </c>
      <c r="N43" s="15">
        <v>72331</v>
      </c>
      <c r="O43" s="15">
        <v>73915</v>
      </c>
      <c r="P43" s="16">
        <f t="shared" si="0"/>
        <v>872348</v>
      </c>
    </row>
    <row r="44" spans="1:16" x14ac:dyDescent="0.2">
      <c r="A44" s="5" t="s">
        <v>18</v>
      </c>
      <c r="B44" s="5" t="s">
        <v>54</v>
      </c>
      <c r="C44" s="19" t="s">
        <v>53</v>
      </c>
      <c r="D44" s="9">
        <v>3455808</v>
      </c>
      <c r="E44" s="9">
        <v>2957155</v>
      </c>
      <c r="F44" s="9">
        <v>3184630</v>
      </c>
      <c r="G44" s="9">
        <v>3194543</v>
      </c>
      <c r="H44" s="9">
        <v>3011688</v>
      </c>
      <c r="I44" s="9">
        <v>2975139</v>
      </c>
      <c r="J44" s="9">
        <v>3320275</v>
      </c>
      <c r="K44" s="9">
        <v>3205166</v>
      </c>
      <c r="L44" s="9">
        <v>3217137</v>
      </c>
      <c r="M44" s="9">
        <v>3482637</v>
      </c>
      <c r="N44" s="15">
        <v>3259810</v>
      </c>
      <c r="O44" s="15">
        <v>3468898</v>
      </c>
      <c r="P44" s="16">
        <f t="shared" si="0"/>
        <v>38732886</v>
      </c>
    </row>
    <row r="45" spans="1:16" x14ac:dyDescent="0.2">
      <c r="A45" s="5" t="s">
        <v>18</v>
      </c>
      <c r="B45" s="17" t="s">
        <v>95</v>
      </c>
      <c r="C45" s="20" t="s">
        <v>96</v>
      </c>
      <c r="D45" s="15">
        <v>12600</v>
      </c>
      <c r="E45" s="15">
        <v>11600</v>
      </c>
      <c r="F45" s="15">
        <v>13700</v>
      </c>
      <c r="G45" s="15">
        <v>11900</v>
      </c>
      <c r="H45" s="15">
        <v>12900</v>
      </c>
      <c r="I45" s="15">
        <v>13200</v>
      </c>
      <c r="J45" s="15">
        <v>12600</v>
      </c>
      <c r="K45" s="15">
        <v>14200</v>
      </c>
      <c r="L45" s="15">
        <v>13300</v>
      </c>
      <c r="M45" s="15">
        <v>13300</v>
      </c>
      <c r="N45" s="15">
        <v>14100</v>
      </c>
      <c r="O45" s="15">
        <v>12800</v>
      </c>
      <c r="P45" s="16">
        <f t="shared" si="0"/>
        <v>156200</v>
      </c>
    </row>
    <row r="46" spans="1:16" x14ac:dyDescent="0.2">
      <c r="A46" s="5" t="s">
        <v>18</v>
      </c>
      <c r="B46" s="5" t="s">
        <v>55</v>
      </c>
      <c r="C46" s="19" t="s">
        <v>56</v>
      </c>
      <c r="D46" s="9">
        <v>112198</v>
      </c>
      <c r="E46" s="9">
        <v>100711</v>
      </c>
      <c r="F46" s="9">
        <v>115757</v>
      </c>
      <c r="G46" s="9">
        <v>122265</v>
      </c>
      <c r="H46" s="9">
        <v>123848</v>
      </c>
      <c r="I46" s="9">
        <v>128778</v>
      </c>
      <c r="J46" s="9">
        <v>142439</v>
      </c>
      <c r="K46" s="9">
        <v>132001</v>
      </c>
      <c r="L46" s="9">
        <v>134422</v>
      </c>
      <c r="M46" s="9">
        <v>136139</v>
      </c>
      <c r="N46" s="15">
        <v>117175</v>
      </c>
      <c r="O46" s="15">
        <v>132105</v>
      </c>
      <c r="P46" s="16">
        <f t="shared" si="0"/>
        <v>1497838</v>
      </c>
    </row>
    <row r="47" spans="1:16" x14ac:dyDescent="0.2">
      <c r="A47" s="5" t="s">
        <v>18</v>
      </c>
      <c r="B47" s="17" t="s">
        <v>81</v>
      </c>
      <c r="C47" s="20" t="s">
        <v>82</v>
      </c>
      <c r="D47" s="15">
        <v>13800</v>
      </c>
      <c r="E47" s="15">
        <v>15600</v>
      </c>
      <c r="F47" s="15">
        <v>18200</v>
      </c>
      <c r="G47" s="15">
        <v>17500</v>
      </c>
      <c r="H47" s="15">
        <v>18400</v>
      </c>
      <c r="I47" s="15">
        <v>17500</v>
      </c>
      <c r="J47" s="15">
        <v>17600</v>
      </c>
      <c r="K47" s="15">
        <v>18800</v>
      </c>
      <c r="L47" s="15">
        <v>19200</v>
      </c>
      <c r="M47" s="15">
        <v>20100</v>
      </c>
      <c r="N47" s="15">
        <v>18500</v>
      </c>
      <c r="O47" s="15">
        <v>16700</v>
      </c>
      <c r="P47" s="16">
        <f t="shared" si="0"/>
        <v>211900</v>
      </c>
    </row>
    <row r="48" spans="1:16" x14ac:dyDescent="0.2">
      <c r="A48" s="5" t="s">
        <v>18</v>
      </c>
      <c r="B48" s="5" t="s">
        <v>57</v>
      </c>
      <c r="C48" s="19" t="s">
        <v>58</v>
      </c>
      <c r="D48" s="9">
        <v>101666</v>
      </c>
      <c r="E48" s="9">
        <v>86128</v>
      </c>
      <c r="F48" s="9">
        <v>100653</v>
      </c>
      <c r="G48" s="9">
        <v>95541</v>
      </c>
      <c r="H48" s="9">
        <v>94944</v>
      </c>
      <c r="I48" s="9">
        <v>90266</v>
      </c>
      <c r="J48" s="9">
        <v>101529</v>
      </c>
      <c r="K48" s="9">
        <v>97284</v>
      </c>
      <c r="L48" s="9">
        <v>100260</v>
      </c>
      <c r="M48" s="9">
        <v>107166</v>
      </c>
      <c r="N48" s="15">
        <v>97264</v>
      </c>
      <c r="O48" s="15">
        <v>95844</v>
      </c>
      <c r="P48" s="16">
        <f t="shared" si="0"/>
        <v>1168545</v>
      </c>
    </row>
    <row r="49" spans="1:16" x14ac:dyDescent="0.2">
      <c r="A49" s="21" t="s">
        <v>218</v>
      </c>
      <c r="B49" s="21"/>
      <c r="C49" s="22"/>
      <c r="D49" s="23">
        <f>SUM(D2:D48)</f>
        <v>12600040</v>
      </c>
      <c r="E49" s="23">
        <f t="shared" ref="E49:N49" si="1">SUM(E2:E48)</f>
        <v>10731179</v>
      </c>
      <c r="F49" s="23">
        <f t="shared" si="1"/>
        <v>11823253</v>
      </c>
      <c r="G49" s="23">
        <f t="shared" si="1"/>
        <v>12026674</v>
      </c>
      <c r="H49" s="23">
        <f t="shared" si="1"/>
        <v>11312633</v>
      </c>
      <c r="I49" s="23">
        <f t="shared" si="1"/>
        <v>11296644</v>
      </c>
      <c r="J49" s="23">
        <f t="shared" si="1"/>
        <v>12768295</v>
      </c>
      <c r="K49" s="23">
        <f t="shared" si="1"/>
        <v>12158529</v>
      </c>
      <c r="L49" s="23">
        <f t="shared" si="1"/>
        <v>12210658</v>
      </c>
      <c r="M49" s="23">
        <f t="shared" si="1"/>
        <v>13140036</v>
      </c>
      <c r="N49" s="23">
        <f t="shared" si="1"/>
        <v>12001636</v>
      </c>
      <c r="O49" s="23">
        <f>SUM(O2:O48)</f>
        <v>12757249</v>
      </c>
      <c r="P49" s="16">
        <f>SUM(D49:O49)</f>
        <v>144826826</v>
      </c>
    </row>
    <row r="50" spans="1:16" x14ac:dyDescent="0.2">
      <c r="A50" s="5" t="s">
        <v>114</v>
      </c>
      <c r="B50" s="5" t="s">
        <v>114</v>
      </c>
      <c r="C50" s="19" t="s">
        <v>115</v>
      </c>
      <c r="D50" s="9">
        <v>684743</v>
      </c>
      <c r="E50" s="9">
        <v>594728</v>
      </c>
      <c r="F50" s="9">
        <v>662740</v>
      </c>
      <c r="G50" s="9">
        <v>683333</v>
      </c>
      <c r="H50" s="9">
        <v>659630</v>
      </c>
      <c r="I50" s="9">
        <v>695559</v>
      </c>
      <c r="J50" s="9">
        <v>605548</v>
      </c>
      <c r="K50" s="9">
        <v>825903</v>
      </c>
      <c r="L50" s="9">
        <v>680783</v>
      </c>
      <c r="M50" s="9">
        <v>698606</v>
      </c>
      <c r="N50" s="15">
        <v>588500</v>
      </c>
      <c r="O50" s="15">
        <v>722429</v>
      </c>
      <c r="P50" s="16">
        <f t="shared" si="0"/>
        <v>8102502</v>
      </c>
    </row>
    <row r="51" spans="1:16" x14ac:dyDescent="0.2">
      <c r="A51" s="5" t="s">
        <v>357</v>
      </c>
      <c r="B51" s="5" t="s">
        <v>358</v>
      </c>
      <c r="C51" s="19" t="s">
        <v>359</v>
      </c>
      <c r="D51" s="9">
        <v>234696</v>
      </c>
      <c r="E51" s="9">
        <v>225165</v>
      </c>
      <c r="F51" s="9">
        <v>226935</v>
      </c>
      <c r="G51" s="9">
        <v>212947</v>
      </c>
      <c r="H51" s="9">
        <v>199943</v>
      </c>
      <c r="I51" s="9">
        <v>192915</v>
      </c>
      <c r="J51" s="9">
        <v>215613</v>
      </c>
      <c r="K51" s="9">
        <v>222305</v>
      </c>
      <c r="L51" s="9">
        <v>200324</v>
      </c>
      <c r="M51" s="9">
        <v>218896</v>
      </c>
      <c r="N51" s="15">
        <v>249774</v>
      </c>
      <c r="O51" s="15">
        <v>266381</v>
      </c>
      <c r="P51" s="16">
        <f t="shared" si="0"/>
        <v>2665894</v>
      </c>
    </row>
    <row r="52" spans="1:16" x14ac:dyDescent="0.2">
      <c r="A52" s="5" t="s">
        <v>357</v>
      </c>
      <c r="B52" s="5" t="s">
        <v>360</v>
      </c>
      <c r="C52" s="19" t="s">
        <v>361</v>
      </c>
      <c r="D52" s="9">
        <v>367987</v>
      </c>
      <c r="E52" s="9">
        <v>350088</v>
      </c>
      <c r="F52" s="9">
        <v>284411</v>
      </c>
      <c r="G52" s="9">
        <v>210126</v>
      </c>
      <c r="H52" s="9">
        <v>171713</v>
      </c>
      <c r="I52" s="9">
        <v>148417</v>
      </c>
      <c r="J52" s="9">
        <v>201481</v>
      </c>
      <c r="K52" s="9">
        <v>240519</v>
      </c>
      <c r="L52" s="9">
        <v>182449</v>
      </c>
      <c r="M52" s="9">
        <v>229919</v>
      </c>
      <c r="N52" s="15">
        <v>289075</v>
      </c>
      <c r="O52" s="15">
        <v>342484</v>
      </c>
      <c r="P52" s="16">
        <f t="shared" si="0"/>
        <v>3018669</v>
      </c>
    </row>
    <row r="53" spans="1:16" x14ac:dyDescent="0.2">
      <c r="A53" s="30"/>
      <c r="B53" s="30"/>
      <c r="C53" s="31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2"/>
      <c r="O53" s="32"/>
      <c r="P53" s="34"/>
    </row>
    <row r="54" spans="1:16" x14ac:dyDescent="0.2">
      <c r="A54" s="5" t="s">
        <v>120</v>
      </c>
      <c r="B54" s="5" t="s">
        <v>215</v>
      </c>
      <c r="C54" s="19" t="s">
        <v>216</v>
      </c>
      <c r="D54" s="9">
        <v>7060000</v>
      </c>
      <c r="E54" s="9">
        <v>6637000</v>
      </c>
      <c r="F54" s="9">
        <v>6842000</v>
      </c>
      <c r="G54" s="9">
        <v>7088000</v>
      </c>
      <c r="H54" s="9">
        <v>7064000</v>
      </c>
      <c r="I54" s="9">
        <v>6884000</v>
      </c>
      <c r="J54" s="9">
        <v>7633000</v>
      </c>
      <c r="K54" s="9">
        <v>7820000</v>
      </c>
      <c r="L54" s="9">
        <v>7294000</v>
      </c>
      <c r="M54" s="9">
        <v>7617000</v>
      </c>
      <c r="N54" s="15">
        <v>7189000</v>
      </c>
      <c r="O54" s="15">
        <v>7009000</v>
      </c>
      <c r="P54" s="16">
        <f t="shared" si="0"/>
        <v>86137000</v>
      </c>
    </row>
    <row r="55" spans="1:16" x14ac:dyDescent="0.2">
      <c r="A55" s="5" t="s">
        <v>120</v>
      </c>
      <c r="B55" s="5" t="s">
        <v>306</v>
      </c>
      <c r="C55" s="19" t="s">
        <v>121</v>
      </c>
      <c r="D55" s="15">
        <v>2205998</v>
      </c>
      <c r="E55" s="9">
        <v>2128876</v>
      </c>
      <c r="F55" s="9">
        <v>2131393</v>
      </c>
      <c r="G55" s="9">
        <v>2363449</v>
      </c>
      <c r="H55" s="9">
        <v>2440758</v>
      </c>
      <c r="I55" s="9">
        <v>2383634</v>
      </c>
      <c r="J55" s="9">
        <v>2732871</v>
      </c>
      <c r="K55" s="9">
        <v>2872181</v>
      </c>
      <c r="L55" s="9">
        <v>2580724</v>
      </c>
      <c r="M55" s="9">
        <v>2708795</v>
      </c>
      <c r="N55" s="15">
        <v>2394905</v>
      </c>
      <c r="O55" s="15">
        <v>2233875</v>
      </c>
      <c r="P55" s="16">
        <f t="shared" si="0"/>
        <v>29177459</v>
      </c>
    </row>
    <row r="56" spans="1:16" x14ac:dyDescent="0.2">
      <c r="A56" s="30"/>
      <c r="B56" s="30"/>
      <c r="C56" s="31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2"/>
      <c r="O56" s="32"/>
      <c r="P56" s="34"/>
    </row>
    <row r="57" spans="1:16" x14ac:dyDescent="0.2">
      <c r="A57" s="27" t="s">
        <v>313</v>
      </c>
      <c r="B57" s="27" t="s">
        <v>326</v>
      </c>
      <c r="C57" s="28" t="s">
        <v>325</v>
      </c>
      <c r="D57" s="29">
        <v>204651</v>
      </c>
      <c r="E57" s="44">
        <v>233082</v>
      </c>
      <c r="F57" s="44">
        <v>202750</v>
      </c>
      <c r="G57" s="44">
        <v>187606</v>
      </c>
      <c r="H57" s="44">
        <v>208474</v>
      </c>
      <c r="I57" s="44">
        <v>256152</v>
      </c>
      <c r="J57" s="44">
        <v>238879</v>
      </c>
      <c r="K57" s="44">
        <v>264171</v>
      </c>
      <c r="L57" s="44">
        <v>220763</v>
      </c>
      <c r="M57" s="44">
        <v>191115</v>
      </c>
      <c r="N57" s="29">
        <v>128817</v>
      </c>
      <c r="O57" s="29">
        <v>162572</v>
      </c>
      <c r="P57" s="16">
        <f t="shared" ref="P57:P67" si="2">SUM(D57:O57)</f>
        <v>2499032</v>
      </c>
    </row>
    <row r="58" spans="1:16" x14ac:dyDescent="0.2">
      <c r="A58" s="27" t="s">
        <v>313</v>
      </c>
      <c r="B58" s="27" t="s">
        <v>323</v>
      </c>
      <c r="C58" s="28" t="s">
        <v>324</v>
      </c>
      <c r="D58" s="29">
        <v>33847</v>
      </c>
      <c r="E58" s="44">
        <v>35903</v>
      </c>
      <c r="F58" s="44">
        <v>21416</v>
      </c>
      <c r="G58" s="44">
        <v>17710</v>
      </c>
      <c r="H58" s="44">
        <v>16280</v>
      </c>
      <c r="I58" s="44">
        <v>17076</v>
      </c>
      <c r="J58" s="44">
        <v>13774</v>
      </c>
      <c r="K58" s="44">
        <v>17850</v>
      </c>
      <c r="L58" s="44">
        <v>19105</v>
      </c>
      <c r="M58" s="44">
        <v>23625</v>
      </c>
      <c r="N58" s="29">
        <v>21695</v>
      </c>
      <c r="O58" s="29">
        <v>31363</v>
      </c>
      <c r="P58" s="16">
        <f t="shared" si="2"/>
        <v>269644</v>
      </c>
    </row>
    <row r="59" spans="1:16" x14ac:dyDescent="0.2">
      <c r="A59" s="27" t="s">
        <v>313</v>
      </c>
      <c r="B59" s="27" t="s">
        <v>327</v>
      </c>
      <c r="C59" s="28" t="s">
        <v>328</v>
      </c>
      <c r="D59" s="29">
        <v>33707</v>
      </c>
      <c r="E59" s="44">
        <v>35661</v>
      </c>
      <c r="F59" s="44">
        <v>34554</v>
      </c>
      <c r="G59" s="44">
        <v>31545</v>
      </c>
      <c r="H59" s="44">
        <v>39049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29">
        <v>0</v>
      </c>
      <c r="O59" s="29">
        <v>0</v>
      </c>
      <c r="P59" s="16">
        <f t="shared" si="2"/>
        <v>174516</v>
      </c>
    </row>
    <row r="60" spans="1:16" x14ac:dyDescent="0.2">
      <c r="A60" s="27" t="s">
        <v>313</v>
      </c>
      <c r="B60" s="27" t="s">
        <v>314</v>
      </c>
      <c r="C60" s="28" t="s">
        <v>315</v>
      </c>
      <c r="D60" s="29">
        <v>934473</v>
      </c>
      <c r="E60" s="44">
        <v>677869</v>
      </c>
      <c r="F60" s="44">
        <v>957936</v>
      </c>
      <c r="G60" s="44">
        <v>994031</v>
      </c>
      <c r="H60" s="44">
        <v>1047319</v>
      </c>
      <c r="I60" s="44">
        <v>1296018</v>
      </c>
      <c r="J60" s="44">
        <v>1142846</v>
      </c>
      <c r="K60" s="44">
        <v>1422370</v>
      </c>
      <c r="L60" s="44">
        <v>1185274</v>
      </c>
      <c r="M60" s="44">
        <v>1126102</v>
      </c>
      <c r="N60" s="29">
        <v>877549</v>
      </c>
      <c r="O60" s="29">
        <v>977285</v>
      </c>
      <c r="P60" s="16">
        <f t="shared" si="2"/>
        <v>12639072</v>
      </c>
    </row>
    <row r="61" spans="1:16" x14ac:dyDescent="0.2">
      <c r="A61" s="27" t="s">
        <v>313</v>
      </c>
      <c r="B61" s="27" t="s">
        <v>319</v>
      </c>
      <c r="C61" s="28" t="s">
        <v>320</v>
      </c>
      <c r="D61" s="29">
        <v>414861</v>
      </c>
      <c r="E61" s="44">
        <v>399851</v>
      </c>
      <c r="F61" s="44">
        <v>535947</v>
      </c>
      <c r="G61" s="44">
        <v>636319</v>
      </c>
      <c r="H61" s="44">
        <v>597847</v>
      </c>
      <c r="I61" s="44">
        <v>600459</v>
      </c>
      <c r="J61" s="44">
        <v>677358</v>
      </c>
      <c r="K61" s="44">
        <v>762848</v>
      </c>
      <c r="L61" s="44">
        <v>660044</v>
      </c>
      <c r="M61" s="44">
        <v>727842</v>
      </c>
      <c r="N61" s="29">
        <v>698263</v>
      </c>
      <c r="O61" s="29">
        <v>510901</v>
      </c>
      <c r="P61" s="16">
        <f t="shared" si="2"/>
        <v>7222540</v>
      </c>
    </row>
    <row r="62" spans="1:16" x14ac:dyDescent="0.2">
      <c r="A62" s="27" t="s">
        <v>313</v>
      </c>
      <c r="B62" s="27" t="s">
        <v>321</v>
      </c>
      <c r="C62" s="28" t="s">
        <v>322</v>
      </c>
      <c r="D62" s="29">
        <v>56366</v>
      </c>
      <c r="E62" s="44">
        <v>65316</v>
      </c>
      <c r="F62" s="44">
        <v>50779</v>
      </c>
      <c r="G62" s="44">
        <v>47586</v>
      </c>
      <c r="H62" s="44">
        <v>47215</v>
      </c>
      <c r="I62" s="44">
        <v>48970</v>
      </c>
      <c r="J62" s="44">
        <v>40744</v>
      </c>
      <c r="K62" s="44">
        <v>44238</v>
      </c>
      <c r="L62" s="44">
        <v>45854</v>
      </c>
      <c r="M62" s="44">
        <v>49763</v>
      </c>
      <c r="N62" s="29">
        <v>46414</v>
      </c>
      <c r="O62" s="29">
        <v>58049</v>
      </c>
      <c r="P62" s="16">
        <f t="shared" si="2"/>
        <v>601294</v>
      </c>
    </row>
    <row r="63" spans="1:16" x14ac:dyDescent="0.2">
      <c r="A63" s="27" t="s">
        <v>313</v>
      </c>
      <c r="B63" s="27" t="s">
        <v>329</v>
      </c>
      <c r="C63" s="28" t="s">
        <v>331</v>
      </c>
      <c r="D63" s="29">
        <v>48163</v>
      </c>
      <c r="E63" s="44">
        <v>52454</v>
      </c>
      <c r="F63" s="44">
        <v>91435</v>
      </c>
      <c r="G63" s="44">
        <v>109040</v>
      </c>
      <c r="H63" s="44">
        <v>116075</v>
      </c>
      <c r="I63" s="44">
        <v>104782</v>
      </c>
      <c r="J63" s="44">
        <v>113003</v>
      </c>
      <c r="K63" s="44">
        <v>150657</v>
      </c>
      <c r="L63" s="44">
        <v>106151</v>
      </c>
      <c r="M63" s="44">
        <v>107591</v>
      </c>
      <c r="N63" s="29">
        <v>103425</v>
      </c>
      <c r="O63" s="29">
        <v>71513</v>
      </c>
      <c r="P63" s="16">
        <f t="shared" si="2"/>
        <v>1174289</v>
      </c>
    </row>
    <row r="64" spans="1:16" x14ac:dyDescent="0.2">
      <c r="A64" s="27" t="s">
        <v>313</v>
      </c>
      <c r="B64" s="27" t="s">
        <v>317</v>
      </c>
      <c r="C64" s="28" t="s">
        <v>318</v>
      </c>
      <c r="D64" s="29">
        <v>490655</v>
      </c>
      <c r="E64" s="44">
        <v>452419</v>
      </c>
      <c r="F64" s="44">
        <v>478310</v>
      </c>
      <c r="G64" s="44">
        <v>516403</v>
      </c>
      <c r="H64" s="44">
        <v>480376</v>
      </c>
      <c r="I64" s="44">
        <v>445621</v>
      </c>
      <c r="J64" s="44">
        <v>475215</v>
      </c>
      <c r="K64" s="44">
        <v>617444</v>
      </c>
      <c r="L64" s="44">
        <v>542849</v>
      </c>
      <c r="M64" s="44">
        <v>619490</v>
      </c>
      <c r="N64" s="29">
        <v>612428</v>
      </c>
      <c r="O64" s="29">
        <v>504702</v>
      </c>
      <c r="P64" s="16">
        <f t="shared" si="2"/>
        <v>6235912</v>
      </c>
    </row>
    <row r="65" spans="1:16" x14ac:dyDescent="0.2">
      <c r="A65" s="27" t="s">
        <v>313</v>
      </c>
      <c r="B65" s="27" t="s">
        <v>330</v>
      </c>
      <c r="C65" s="28" t="s">
        <v>332</v>
      </c>
      <c r="D65" s="29">
        <v>29090</v>
      </c>
      <c r="E65" s="44">
        <v>29491</v>
      </c>
      <c r="F65" s="44">
        <v>30429</v>
      </c>
      <c r="G65" s="44">
        <v>29676</v>
      </c>
      <c r="H65" s="44">
        <v>36309</v>
      </c>
      <c r="I65" s="44">
        <v>74542</v>
      </c>
      <c r="J65" s="44">
        <v>61250</v>
      </c>
      <c r="K65" s="44">
        <v>66706</v>
      </c>
      <c r="L65" s="44">
        <v>61536</v>
      </c>
      <c r="M65" s="44">
        <v>54810</v>
      </c>
      <c r="N65" s="29">
        <v>48173</v>
      </c>
      <c r="O65" s="29">
        <v>46460</v>
      </c>
      <c r="P65" s="16">
        <f t="shared" si="2"/>
        <v>568472</v>
      </c>
    </row>
    <row r="66" spans="1:16" x14ac:dyDescent="0.2">
      <c r="A66" s="21" t="s">
        <v>316</v>
      </c>
      <c r="B66" s="21"/>
      <c r="C66" s="22"/>
      <c r="D66" s="23">
        <f t="shared" ref="D66:O66" si="3">SUM(D57:D65)</f>
        <v>2245813</v>
      </c>
      <c r="E66" s="23">
        <f t="shared" si="3"/>
        <v>1982046</v>
      </c>
      <c r="F66" s="23">
        <f t="shared" si="3"/>
        <v>2403556</v>
      </c>
      <c r="G66" s="23">
        <f t="shared" si="3"/>
        <v>2569916</v>
      </c>
      <c r="H66" s="23">
        <f t="shared" si="3"/>
        <v>2588944</v>
      </c>
      <c r="I66" s="23">
        <f t="shared" si="3"/>
        <v>2843620</v>
      </c>
      <c r="J66" s="23">
        <f t="shared" si="3"/>
        <v>2763069</v>
      </c>
      <c r="K66" s="23">
        <f t="shared" si="3"/>
        <v>3346284</v>
      </c>
      <c r="L66" s="23">
        <f t="shared" si="3"/>
        <v>2841576</v>
      </c>
      <c r="M66" s="23">
        <f t="shared" si="3"/>
        <v>2900338</v>
      </c>
      <c r="N66" s="23">
        <f t="shared" si="3"/>
        <v>2536764</v>
      </c>
      <c r="O66" s="23">
        <f t="shared" si="3"/>
        <v>2362845</v>
      </c>
      <c r="P66" s="16">
        <f t="shared" si="2"/>
        <v>31384771</v>
      </c>
    </row>
    <row r="67" spans="1:16" x14ac:dyDescent="0.2">
      <c r="A67" s="5" t="s">
        <v>221</v>
      </c>
      <c r="B67" s="5" t="s">
        <v>221</v>
      </c>
      <c r="C67" s="19" t="s">
        <v>222</v>
      </c>
      <c r="D67" s="15">
        <v>5138000</v>
      </c>
      <c r="E67" s="9">
        <v>4763000</v>
      </c>
      <c r="F67" s="9">
        <v>5149000</v>
      </c>
      <c r="G67" s="9">
        <v>5376000</v>
      </c>
      <c r="H67" s="9">
        <v>5135000</v>
      </c>
      <c r="I67" s="9">
        <v>5197000</v>
      </c>
      <c r="J67" s="9">
        <v>5603000</v>
      </c>
      <c r="K67" s="9">
        <v>5791000</v>
      </c>
      <c r="L67" s="9">
        <v>5035000</v>
      </c>
      <c r="M67" s="9">
        <v>5368000</v>
      </c>
      <c r="N67" s="15">
        <v>5144000</v>
      </c>
      <c r="O67" s="15">
        <v>5645000</v>
      </c>
      <c r="P67" s="16">
        <f t="shared" si="2"/>
        <v>63344000</v>
      </c>
    </row>
    <row r="68" spans="1:16" x14ac:dyDescent="0.2">
      <c r="A68" s="30"/>
      <c r="B68" s="30"/>
      <c r="C68" s="31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2"/>
      <c r="O68" s="32"/>
      <c r="P68" s="34"/>
    </row>
    <row r="69" spans="1:16" x14ac:dyDescent="0.2">
      <c r="A69" s="5" t="s">
        <v>122</v>
      </c>
      <c r="B69" s="5" t="s">
        <v>187</v>
      </c>
      <c r="C69" s="19" t="s">
        <v>188</v>
      </c>
      <c r="D69" s="9">
        <v>70104</v>
      </c>
      <c r="E69" s="9">
        <v>61568</v>
      </c>
      <c r="F69" s="9">
        <v>65411</v>
      </c>
      <c r="G69" s="15">
        <v>61777</v>
      </c>
      <c r="H69" s="9">
        <v>76003</v>
      </c>
      <c r="I69" s="9">
        <v>72593</v>
      </c>
      <c r="J69" s="9">
        <v>71689</v>
      </c>
      <c r="K69" s="9">
        <v>72911</v>
      </c>
      <c r="L69" s="9">
        <v>71689</v>
      </c>
      <c r="M69" s="15">
        <v>79305</v>
      </c>
      <c r="N69" s="15">
        <v>71354</v>
      </c>
      <c r="O69" s="15">
        <v>71742</v>
      </c>
      <c r="P69" s="16">
        <f t="shared" si="0"/>
        <v>846146</v>
      </c>
    </row>
    <row r="70" spans="1:16" x14ac:dyDescent="0.2">
      <c r="A70" s="5" t="s">
        <v>122</v>
      </c>
      <c r="B70" s="5" t="s">
        <v>127</v>
      </c>
      <c r="C70" s="19" t="s">
        <v>128</v>
      </c>
      <c r="D70" s="15">
        <v>413254</v>
      </c>
      <c r="E70" s="9">
        <v>393746</v>
      </c>
      <c r="F70" s="9">
        <v>366776</v>
      </c>
      <c r="G70" s="9">
        <v>362496</v>
      </c>
      <c r="H70" s="9">
        <v>431490</v>
      </c>
      <c r="I70" s="9">
        <v>380427</v>
      </c>
      <c r="J70" s="9">
        <v>340300</v>
      </c>
      <c r="K70" s="9">
        <v>385186</v>
      </c>
      <c r="L70" s="9">
        <v>401823</v>
      </c>
      <c r="M70" s="9">
        <v>434521</v>
      </c>
      <c r="N70" s="15">
        <v>433828</v>
      </c>
      <c r="O70" s="15">
        <v>466152</v>
      </c>
      <c r="P70" s="16">
        <f t="shared" si="0"/>
        <v>4809999</v>
      </c>
    </row>
    <row r="71" spans="1:16" x14ac:dyDescent="0.2">
      <c r="A71" s="5" t="s">
        <v>122</v>
      </c>
      <c r="B71" s="5" t="s">
        <v>145</v>
      </c>
      <c r="C71" s="19" t="s">
        <v>146</v>
      </c>
      <c r="D71" s="15">
        <v>92294</v>
      </c>
      <c r="E71" s="9">
        <v>103337</v>
      </c>
      <c r="F71" s="9">
        <v>119299</v>
      </c>
      <c r="G71" s="9">
        <v>106655</v>
      </c>
      <c r="H71" s="9">
        <v>94504</v>
      </c>
      <c r="I71" s="9">
        <v>84892</v>
      </c>
      <c r="J71" s="9">
        <v>83160</v>
      </c>
      <c r="K71" s="9">
        <v>86355</v>
      </c>
      <c r="L71" s="9">
        <v>90473</v>
      </c>
      <c r="M71" s="9">
        <v>81606</v>
      </c>
      <c r="N71" s="15">
        <v>91241</v>
      </c>
      <c r="O71" s="15">
        <v>84712</v>
      </c>
      <c r="P71" s="16">
        <f t="shared" si="0"/>
        <v>1118528</v>
      </c>
    </row>
    <row r="72" spans="1:16" x14ac:dyDescent="0.2">
      <c r="A72" s="5" t="s">
        <v>122</v>
      </c>
      <c r="B72" s="5" t="s">
        <v>197</v>
      </c>
      <c r="C72" s="19" t="s">
        <v>198</v>
      </c>
      <c r="D72" s="9">
        <v>37292</v>
      </c>
      <c r="E72" s="9">
        <v>37129</v>
      </c>
      <c r="F72" s="9">
        <v>40722</v>
      </c>
      <c r="G72" s="15">
        <v>38747</v>
      </c>
      <c r="H72" s="9">
        <v>41018</v>
      </c>
      <c r="I72" s="9">
        <v>40879</v>
      </c>
      <c r="J72" s="9">
        <v>36055</v>
      </c>
      <c r="K72" s="9">
        <v>41414</v>
      </c>
      <c r="L72" s="9">
        <v>38303</v>
      </c>
      <c r="M72" s="15">
        <v>36378</v>
      </c>
      <c r="N72" s="15">
        <v>35308</v>
      </c>
      <c r="O72" s="15">
        <v>34772</v>
      </c>
      <c r="P72" s="16">
        <f t="shared" si="0"/>
        <v>458017</v>
      </c>
    </row>
    <row r="73" spans="1:16" x14ac:dyDescent="0.2">
      <c r="A73" s="5" t="s">
        <v>122</v>
      </c>
      <c r="B73" s="5" t="s">
        <v>173</v>
      </c>
      <c r="C73" s="19" t="s">
        <v>174</v>
      </c>
      <c r="D73" s="9">
        <v>54660</v>
      </c>
      <c r="E73" s="9">
        <v>59637</v>
      </c>
      <c r="F73" s="9">
        <v>85896</v>
      </c>
      <c r="G73" s="15">
        <v>90899</v>
      </c>
      <c r="H73" s="9">
        <v>121478</v>
      </c>
      <c r="I73" s="9">
        <v>110478</v>
      </c>
      <c r="J73" s="9">
        <v>65346</v>
      </c>
      <c r="K73" s="9">
        <v>67985</v>
      </c>
      <c r="L73" s="9">
        <v>83774</v>
      </c>
      <c r="M73" s="15">
        <v>101496</v>
      </c>
      <c r="N73" s="15">
        <v>85950</v>
      </c>
      <c r="O73" s="15">
        <v>82222</v>
      </c>
      <c r="P73" s="16">
        <f t="shared" si="0"/>
        <v>1009821</v>
      </c>
    </row>
    <row r="74" spans="1:16" x14ac:dyDescent="0.2">
      <c r="A74" s="30"/>
      <c r="B74" s="30"/>
      <c r="C74" s="31"/>
      <c r="D74" s="33"/>
      <c r="E74" s="33"/>
      <c r="F74" s="33"/>
      <c r="G74" s="32"/>
      <c r="H74" s="33"/>
      <c r="I74" s="33"/>
      <c r="J74" s="33"/>
      <c r="K74" s="33"/>
      <c r="L74" s="33"/>
      <c r="M74" s="32"/>
      <c r="N74" s="32"/>
      <c r="O74" s="32"/>
      <c r="P74" s="34"/>
    </row>
    <row r="75" spans="1:16" x14ac:dyDescent="0.2">
      <c r="A75" s="5" t="s">
        <v>122</v>
      </c>
      <c r="B75" s="5" t="s">
        <v>157</v>
      </c>
      <c r="C75" s="19" t="s">
        <v>158</v>
      </c>
      <c r="D75" s="9">
        <v>1098682</v>
      </c>
      <c r="E75" s="9">
        <v>1003642</v>
      </c>
      <c r="F75" s="9">
        <v>1040328</v>
      </c>
      <c r="G75" s="15">
        <v>1118714</v>
      </c>
      <c r="H75" s="9">
        <v>1253141</v>
      </c>
      <c r="I75" s="9">
        <v>1153457</v>
      </c>
      <c r="J75" s="9">
        <v>1161863</v>
      </c>
      <c r="K75" s="9">
        <v>1279552</v>
      </c>
      <c r="L75" s="9">
        <v>1318518</v>
      </c>
      <c r="M75" s="15">
        <v>1325279</v>
      </c>
      <c r="N75" s="15">
        <v>1284479</v>
      </c>
      <c r="O75" s="15">
        <v>1433245</v>
      </c>
      <c r="P75" s="16">
        <f t="shared" si="0"/>
        <v>14470900</v>
      </c>
    </row>
    <row r="76" spans="1:16" x14ac:dyDescent="0.2">
      <c r="A76" s="5" t="s">
        <v>122</v>
      </c>
      <c r="B76" s="5" t="s">
        <v>193</v>
      </c>
      <c r="C76" s="19" t="s">
        <v>194</v>
      </c>
      <c r="D76" s="9">
        <v>35721</v>
      </c>
      <c r="E76" s="9">
        <v>26545</v>
      </c>
      <c r="F76" s="9">
        <v>27322</v>
      </c>
      <c r="G76" s="15">
        <v>25715</v>
      </c>
      <c r="H76" s="9">
        <v>28721</v>
      </c>
      <c r="I76" s="9">
        <v>34803</v>
      </c>
      <c r="J76" s="9">
        <v>32878</v>
      </c>
      <c r="K76" s="9">
        <v>32137</v>
      </c>
      <c r="L76" s="9">
        <v>32383</v>
      </c>
      <c r="M76" s="15">
        <v>33939</v>
      </c>
      <c r="N76" s="15">
        <v>26927</v>
      </c>
      <c r="O76" s="15">
        <v>44987</v>
      </c>
      <c r="P76" s="16">
        <f t="shared" si="0"/>
        <v>382078</v>
      </c>
    </row>
    <row r="77" spans="1:16" x14ac:dyDescent="0.2">
      <c r="A77" s="5" t="s">
        <v>122</v>
      </c>
      <c r="B77" s="5" t="s">
        <v>179</v>
      </c>
      <c r="C77" s="19" t="s">
        <v>180</v>
      </c>
      <c r="D77" s="9">
        <v>111987</v>
      </c>
      <c r="E77" s="9">
        <v>102870</v>
      </c>
      <c r="F77" s="9">
        <v>109047</v>
      </c>
      <c r="G77" s="9">
        <v>105306</v>
      </c>
      <c r="H77" s="9">
        <v>124066</v>
      </c>
      <c r="I77" s="9">
        <v>120762</v>
      </c>
      <c r="J77" s="9">
        <v>80675</v>
      </c>
      <c r="K77" s="9">
        <v>106659</v>
      </c>
      <c r="L77" s="9">
        <v>104032</v>
      </c>
      <c r="M77" s="9">
        <v>116337</v>
      </c>
      <c r="N77" s="15">
        <v>135754</v>
      </c>
      <c r="O77" s="15">
        <v>160579</v>
      </c>
      <c r="P77" s="16">
        <f t="shared" si="0"/>
        <v>1378074</v>
      </c>
    </row>
    <row r="78" spans="1:16" x14ac:dyDescent="0.2">
      <c r="A78" s="30"/>
      <c r="B78" s="30"/>
      <c r="C78" s="31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2"/>
      <c r="O78" s="32"/>
      <c r="P78" s="34"/>
    </row>
    <row r="79" spans="1:16" x14ac:dyDescent="0.2">
      <c r="A79" s="5" t="s">
        <v>122</v>
      </c>
      <c r="B79" s="5" t="s">
        <v>171</v>
      </c>
      <c r="C79" s="19" t="s">
        <v>172</v>
      </c>
      <c r="D79" s="9">
        <v>60809</v>
      </c>
      <c r="E79" s="9">
        <v>78027</v>
      </c>
      <c r="F79" s="9">
        <v>95040</v>
      </c>
      <c r="G79" s="15">
        <v>100691</v>
      </c>
      <c r="H79" s="9">
        <v>113273</v>
      </c>
      <c r="I79" s="9">
        <v>104534</v>
      </c>
      <c r="J79" s="9">
        <v>91338</v>
      </c>
      <c r="K79" s="9">
        <v>95607</v>
      </c>
      <c r="L79" s="9">
        <v>112833</v>
      </c>
      <c r="M79" s="15">
        <v>108934</v>
      </c>
      <c r="N79" s="15">
        <v>104598</v>
      </c>
      <c r="O79" s="15">
        <v>79088</v>
      </c>
      <c r="P79" s="16">
        <f t="shared" si="0"/>
        <v>1144772</v>
      </c>
    </row>
    <row r="80" spans="1:16" x14ac:dyDescent="0.2">
      <c r="A80" s="5" t="s">
        <v>122</v>
      </c>
      <c r="B80" s="5" t="s">
        <v>123</v>
      </c>
      <c r="C80" s="19" t="s">
        <v>124</v>
      </c>
      <c r="D80" s="15">
        <v>1124506</v>
      </c>
      <c r="E80" s="9">
        <v>1004891</v>
      </c>
      <c r="F80" s="9">
        <v>1037357</v>
      </c>
      <c r="G80" s="9">
        <v>1045716</v>
      </c>
      <c r="H80" s="9">
        <v>1230734</v>
      </c>
      <c r="I80" s="9">
        <v>1170540</v>
      </c>
      <c r="J80" s="9">
        <v>1164960</v>
      </c>
      <c r="K80" s="9">
        <v>1229603</v>
      </c>
      <c r="L80" s="9">
        <v>1200976</v>
      </c>
      <c r="M80" s="9">
        <v>1152350</v>
      </c>
      <c r="N80" s="15">
        <v>1164282</v>
      </c>
      <c r="O80" s="15">
        <v>1285276</v>
      </c>
      <c r="P80" s="16">
        <f t="shared" si="0"/>
        <v>13811191</v>
      </c>
    </row>
    <row r="81" spans="1:16" x14ac:dyDescent="0.2">
      <c r="A81" s="5" t="s">
        <v>122</v>
      </c>
      <c r="B81" s="5" t="s">
        <v>141</v>
      </c>
      <c r="C81" s="19" t="s">
        <v>142</v>
      </c>
      <c r="D81" s="15">
        <v>104666</v>
      </c>
      <c r="E81" s="9">
        <v>90948</v>
      </c>
      <c r="F81" s="9">
        <v>94757</v>
      </c>
      <c r="G81" s="9">
        <v>103862</v>
      </c>
      <c r="H81" s="9">
        <v>129578</v>
      </c>
      <c r="I81" s="9">
        <v>114088</v>
      </c>
      <c r="J81" s="9">
        <v>110960</v>
      </c>
      <c r="K81" s="9">
        <v>117087</v>
      </c>
      <c r="L81" s="9">
        <v>123710</v>
      </c>
      <c r="M81" s="9">
        <v>114926</v>
      </c>
      <c r="N81" s="15">
        <v>116331</v>
      </c>
      <c r="O81" s="15">
        <v>134945</v>
      </c>
      <c r="P81" s="16">
        <f t="shared" si="0"/>
        <v>1355858</v>
      </c>
    </row>
    <row r="82" spans="1:16" x14ac:dyDescent="0.2">
      <c r="A82" s="5" t="s">
        <v>122</v>
      </c>
      <c r="B82" s="5" t="s">
        <v>208</v>
      </c>
      <c r="C82" s="19" t="s">
        <v>209</v>
      </c>
      <c r="D82" s="9">
        <v>22832</v>
      </c>
      <c r="E82" s="9">
        <v>26234</v>
      </c>
      <c r="F82" s="9">
        <v>31658</v>
      </c>
      <c r="G82" s="15">
        <v>34840</v>
      </c>
      <c r="H82" s="9">
        <v>34528</v>
      </c>
      <c r="I82" s="9">
        <v>29855</v>
      </c>
      <c r="J82" s="9">
        <v>30905</v>
      </c>
      <c r="K82" s="9">
        <v>26804</v>
      </c>
      <c r="L82" s="9">
        <v>29015</v>
      </c>
      <c r="M82" s="15">
        <v>35025</v>
      </c>
      <c r="N82" s="15">
        <v>34427</v>
      </c>
      <c r="O82" s="15">
        <v>31882</v>
      </c>
      <c r="P82" s="16">
        <f t="shared" si="0"/>
        <v>368005</v>
      </c>
    </row>
    <row r="83" spans="1:16" x14ac:dyDescent="0.2">
      <c r="A83" s="5" t="s">
        <v>122</v>
      </c>
      <c r="B83" s="5" t="s">
        <v>153</v>
      </c>
      <c r="C83" s="19" t="s">
        <v>154</v>
      </c>
      <c r="D83" s="9">
        <v>3021343</v>
      </c>
      <c r="E83" s="9">
        <v>3020678</v>
      </c>
      <c r="F83" s="9">
        <v>3412059</v>
      </c>
      <c r="G83" s="15">
        <v>3192368</v>
      </c>
      <c r="H83" s="9">
        <v>3418864</v>
      </c>
      <c r="I83" s="9">
        <v>3490468</v>
      </c>
      <c r="J83" s="9">
        <v>3147518</v>
      </c>
      <c r="K83" s="9">
        <v>3299918</v>
      </c>
      <c r="L83" s="9">
        <v>3268776</v>
      </c>
      <c r="M83" s="15">
        <v>3411797</v>
      </c>
      <c r="N83" s="15">
        <v>3415984</v>
      </c>
      <c r="O83" s="15">
        <v>3653046</v>
      </c>
      <c r="P83" s="16">
        <f t="shared" si="0"/>
        <v>39752819</v>
      </c>
    </row>
    <row r="84" spans="1:16" x14ac:dyDescent="0.2">
      <c r="A84" s="5" t="s">
        <v>122</v>
      </c>
      <c r="B84" s="5" t="s">
        <v>210</v>
      </c>
      <c r="C84" s="19" t="s">
        <v>211</v>
      </c>
      <c r="D84" s="9">
        <v>20911</v>
      </c>
      <c r="E84" s="9">
        <v>19762</v>
      </c>
      <c r="F84" s="9">
        <v>24192</v>
      </c>
      <c r="G84" s="15">
        <v>29041</v>
      </c>
      <c r="H84" s="9">
        <v>26940</v>
      </c>
      <c r="I84" s="9">
        <v>26387</v>
      </c>
      <c r="J84" s="9">
        <v>27302</v>
      </c>
      <c r="K84" s="9">
        <v>22975</v>
      </c>
      <c r="L84" s="9">
        <v>24241</v>
      </c>
      <c r="M84" s="15">
        <v>28868</v>
      </c>
      <c r="N84" s="15">
        <v>24496</v>
      </c>
      <c r="O84" s="15">
        <v>31229</v>
      </c>
      <c r="P84" s="16">
        <f t="shared" si="0"/>
        <v>306344</v>
      </c>
    </row>
    <row r="85" spans="1:16" x14ac:dyDescent="0.2">
      <c r="A85" s="30"/>
      <c r="B85" s="30"/>
      <c r="C85" s="31"/>
      <c r="D85" s="33"/>
      <c r="E85" s="33"/>
      <c r="F85" s="33"/>
      <c r="G85" s="32"/>
      <c r="H85" s="33"/>
      <c r="I85" s="33"/>
      <c r="J85" s="33"/>
      <c r="K85" s="33"/>
      <c r="L85" s="33"/>
      <c r="M85" s="32"/>
      <c r="N85" s="32"/>
      <c r="O85" s="32"/>
      <c r="P85" s="34"/>
    </row>
    <row r="86" spans="1:16" x14ac:dyDescent="0.2">
      <c r="A86" s="5" t="s">
        <v>122</v>
      </c>
      <c r="B86" s="5" t="s">
        <v>177</v>
      </c>
      <c r="C86" s="19" t="s">
        <v>178</v>
      </c>
      <c r="D86" s="9">
        <v>12092</v>
      </c>
      <c r="E86" s="9">
        <v>15574</v>
      </c>
      <c r="F86" s="9">
        <v>16157</v>
      </c>
      <c r="G86" s="15">
        <v>4056</v>
      </c>
      <c r="H86" s="9">
        <v>143</v>
      </c>
      <c r="I86" s="9">
        <v>0</v>
      </c>
      <c r="J86" s="9">
        <v>0</v>
      </c>
      <c r="K86" s="9">
        <v>2194</v>
      </c>
      <c r="L86" s="9">
        <v>7418</v>
      </c>
      <c r="M86" s="15">
        <v>19898</v>
      </c>
      <c r="N86" s="15">
        <v>18479</v>
      </c>
      <c r="O86" s="15">
        <v>20410</v>
      </c>
      <c r="P86" s="16">
        <f t="shared" si="0"/>
        <v>116421</v>
      </c>
    </row>
    <row r="87" spans="1:16" x14ac:dyDescent="0.2">
      <c r="A87" s="5" t="s">
        <v>122</v>
      </c>
      <c r="B87" s="5" t="s">
        <v>129</v>
      </c>
      <c r="C87" s="19" t="s">
        <v>130</v>
      </c>
      <c r="D87" s="15">
        <v>437820</v>
      </c>
      <c r="E87" s="9">
        <v>395412</v>
      </c>
      <c r="F87" s="9">
        <v>550365</v>
      </c>
      <c r="G87" s="9">
        <v>347678</v>
      </c>
      <c r="H87" s="9">
        <v>314377</v>
      </c>
      <c r="I87" s="9">
        <v>295192</v>
      </c>
      <c r="J87" s="9">
        <v>262814</v>
      </c>
      <c r="K87" s="9">
        <v>303746</v>
      </c>
      <c r="L87" s="9">
        <v>334201</v>
      </c>
      <c r="M87" s="9">
        <v>373365</v>
      </c>
      <c r="N87" s="15">
        <v>440006</v>
      </c>
      <c r="O87" s="15">
        <v>473606</v>
      </c>
      <c r="P87" s="16">
        <f t="shared" si="0"/>
        <v>4528582</v>
      </c>
    </row>
    <row r="88" spans="1:16" x14ac:dyDescent="0.2">
      <c r="A88" s="5" t="s">
        <v>122</v>
      </c>
      <c r="B88" s="5" t="s">
        <v>135</v>
      </c>
      <c r="C88" s="19" t="s">
        <v>136</v>
      </c>
      <c r="D88" s="15">
        <v>191678</v>
      </c>
      <c r="E88" s="9">
        <v>161464</v>
      </c>
      <c r="F88" s="9">
        <v>161024</v>
      </c>
      <c r="G88" s="9">
        <v>182107</v>
      </c>
      <c r="H88" s="9">
        <v>176975</v>
      </c>
      <c r="I88" s="9">
        <v>181949</v>
      </c>
      <c r="J88" s="9">
        <v>188499</v>
      </c>
      <c r="K88" s="9">
        <v>168310</v>
      </c>
      <c r="L88" s="9">
        <v>186206</v>
      </c>
      <c r="M88" s="9">
        <v>199700</v>
      </c>
      <c r="N88" s="15">
        <v>176550</v>
      </c>
      <c r="O88" s="15">
        <v>196120</v>
      </c>
      <c r="P88" s="16">
        <f t="shared" si="0"/>
        <v>2170582</v>
      </c>
    </row>
    <row r="89" spans="1:16" x14ac:dyDescent="0.2">
      <c r="A89" s="5" t="s">
        <v>122</v>
      </c>
      <c r="B89" s="5" t="s">
        <v>159</v>
      </c>
      <c r="C89" s="19" t="s">
        <v>160</v>
      </c>
      <c r="D89" s="9">
        <v>725079</v>
      </c>
      <c r="E89" s="9">
        <v>688074</v>
      </c>
      <c r="F89" s="9">
        <v>720681</v>
      </c>
      <c r="G89" s="15">
        <v>724886</v>
      </c>
      <c r="H89" s="9">
        <v>828608</v>
      </c>
      <c r="I89" s="9">
        <v>821501</v>
      </c>
      <c r="J89" s="9">
        <v>804325</v>
      </c>
      <c r="K89" s="9">
        <v>915003</v>
      </c>
      <c r="L89" s="9">
        <v>878989</v>
      </c>
      <c r="M89" s="15">
        <v>852121</v>
      </c>
      <c r="N89" s="15">
        <v>843779</v>
      </c>
      <c r="O89" s="15">
        <v>983868</v>
      </c>
      <c r="P89" s="16">
        <f t="shared" si="0"/>
        <v>9786914</v>
      </c>
    </row>
    <row r="90" spans="1:16" x14ac:dyDescent="0.2">
      <c r="A90" s="5" t="s">
        <v>122</v>
      </c>
      <c r="B90" s="5" t="s">
        <v>191</v>
      </c>
      <c r="C90" s="19" t="s">
        <v>192</v>
      </c>
      <c r="D90" s="9">
        <v>50506</v>
      </c>
      <c r="E90" s="9">
        <v>46417</v>
      </c>
      <c r="F90" s="9">
        <v>54461</v>
      </c>
      <c r="G90" s="9">
        <v>47445</v>
      </c>
      <c r="H90" s="9">
        <v>55914</v>
      </c>
      <c r="I90" s="9">
        <v>57814</v>
      </c>
      <c r="J90" s="9">
        <v>48137</v>
      </c>
      <c r="K90" s="9">
        <v>38637</v>
      </c>
      <c r="L90" s="9">
        <v>51663</v>
      </c>
      <c r="M90" s="9">
        <v>50014</v>
      </c>
      <c r="N90" s="15">
        <v>51974</v>
      </c>
      <c r="O90" s="15">
        <v>48913</v>
      </c>
      <c r="P90" s="16">
        <f t="shared" si="0"/>
        <v>601895</v>
      </c>
    </row>
    <row r="91" spans="1:16" x14ac:dyDescent="0.2">
      <c r="A91" s="5" t="s">
        <v>122</v>
      </c>
      <c r="B91" s="5" t="s">
        <v>181</v>
      </c>
      <c r="C91" s="19" t="s">
        <v>182</v>
      </c>
      <c r="D91" s="9">
        <v>98887</v>
      </c>
      <c r="E91" s="9">
        <v>91407</v>
      </c>
      <c r="F91" s="9">
        <v>94078</v>
      </c>
      <c r="G91" s="15">
        <v>94281</v>
      </c>
      <c r="H91" s="9">
        <v>108428</v>
      </c>
      <c r="I91" s="9">
        <v>106762</v>
      </c>
      <c r="J91" s="9">
        <v>90559</v>
      </c>
      <c r="K91" s="9">
        <v>113827</v>
      </c>
      <c r="L91" s="9">
        <v>116665</v>
      </c>
      <c r="M91" s="15">
        <v>119106</v>
      </c>
      <c r="N91" s="15">
        <v>107991</v>
      </c>
      <c r="O91" s="15">
        <v>126867</v>
      </c>
      <c r="P91" s="16">
        <f t="shared" si="0"/>
        <v>1268858</v>
      </c>
    </row>
    <row r="92" spans="1:16" x14ac:dyDescent="0.2">
      <c r="A92" s="30"/>
      <c r="B92" s="30"/>
      <c r="C92" s="31"/>
      <c r="D92" s="33"/>
      <c r="E92" s="33"/>
      <c r="F92" s="33"/>
      <c r="G92" s="32"/>
      <c r="H92" s="33"/>
      <c r="I92" s="33"/>
      <c r="J92" s="33"/>
      <c r="K92" s="33"/>
      <c r="L92" s="33"/>
      <c r="M92" s="32"/>
      <c r="N92" s="32"/>
      <c r="O92" s="32"/>
      <c r="P92" s="34"/>
    </row>
    <row r="93" spans="1:16" x14ac:dyDescent="0.2">
      <c r="A93" s="5" t="s">
        <v>122</v>
      </c>
      <c r="B93" s="5" t="s">
        <v>139</v>
      </c>
      <c r="C93" s="19" t="s">
        <v>140</v>
      </c>
      <c r="D93" s="15">
        <v>174299</v>
      </c>
      <c r="E93" s="9">
        <v>175716</v>
      </c>
      <c r="F93" s="9">
        <v>170892</v>
      </c>
      <c r="G93" s="9">
        <v>164644</v>
      </c>
      <c r="H93" s="9">
        <v>169972</v>
      </c>
      <c r="I93" s="9">
        <v>167717</v>
      </c>
      <c r="J93" s="9">
        <v>151514</v>
      </c>
      <c r="K93" s="9">
        <v>160914</v>
      </c>
      <c r="L93" s="9">
        <v>160777</v>
      </c>
      <c r="M93" s="9">
        <v>192286</v>
      </c>
      <c r="N93" s="15">
        <v>176604</v>
      </c>
      <c r="O93" s="15">
        <v>211426</v>
      </c>
      <c r="P93" s="16">
        <f t="shared" si="0"/>
        <v>2076761</v>
      </c>
    </row>
    <row r="94" spans="1:16" x14ac:dyDescent="0.2">
      <c r="A94" s="5" t="s">
        <v>122</v>
      </c>
      <c r="B94" s="5" t="s">
        <v>183</v>
      </c>
      <c r="C94" s="19" t="s">
        <v>184</v>
      </c>
      <c r="D94" s="9">
        <v>64485</v>
      </c>
      <c r="E94" s="9">
        <v>70515</v>
      </c>
      <c r="F94" s="9">
        <v>83917</v>
      </c>
      <c r="G94" s="15">
        <v>80183</v>
      </c>
      <c r="H94" s="9">
        <v>72515</v>
      </c>
      <c r="I94" s="9">
        <v>77732</v>
      </c>
      <c r="J94" s="9">
        <v>72269</v>
      </c>
      <c r="K94" s="9">
        <v>75252</v>
      </c>
      <c r="L94" s="9">
        <v>78106</v>
      </c>
      <c r="M94" s="15">
        <v>76203</v>
      </c>
      <c r="N94" s="15">
        <v>80393</v>
      </c>
      <c r="O94" s="15">
        <v>84010</v>
      </c>
      <c r="P94" s="16">
        <f t="shared" si="0"/>
        <v>915580</v>
      </c>
    </row>
    <row r="95" spans="1:16" x14ac:dyDescent="0.2">
      <c r="A95" s="5" t="s">
        <v>122</v>
      </c>
      <c r="B95" s="5" t="s">
        <v>206</v>
      </c>
      <c r="C95" s="19" t="s">
        <v>207</v>
      </c>
      <c r="D95" s="9">
        <v>29688</v>
      </c>
      <c r="E95" s="9">
        <v>29348</v>
      </c>
      <c r="F95" s="9">
        <v>29285</v>
      </c>
      <c r="G95" s="15">
        <v>24158</v>
      </c>
      <c r="H95" s="9">
        <v>24377</v>
      </c>
      <c r="I95" s="9">
        <v>23577</v>
      </c>
      <c r="J95" s="9">
        <v>22464</v>
      </c>
      <c r="K95" s="9">
        <v>22828</v>
      </c>
      <c r="L95" s="9">
        <v>23669</v>
      </c>
      <c r="M95" s="15">
        <v>26196</v>
      </c>
      <c r="N95" s="15">
        <v>26573</v>
      </c>
      <c r="O95" s="15">
        <v>26819</v>
      </c>
      <c r="P95" s="16">
        <f t="shared" si="0"/>
        <v>308982</v>
      </c>
    </row>
    <row r="96" spans="1:16" x14ac:dyDescent="0.2">
      <c r="A96" s="30"/>
      <c r="B96" s="30"/>
      <c r="C96" s="31"/>
      <c r="D96" s="33"/>
      <c r="E96" s="33"/>
      <c r="F96" s="33"/>
      <c r="G96" s="32"/>
      <c r="H96" s="33"/>
      <c r="I96" s="33"/>
      <c r="J96" s="33"/>
      <c r="K96" s="33"/>
      <c r="L96" s="33"/>
      <c r="M96" s="32"/>
      <c r="N96" s="32"/>
      <c r="O96" s="32"/>
      <c r="P96" s="34"/>
    </row>
    <row r="97" spans="1:16" x14ac:dyDescent="0.2">
      <c r="A97" s="30"/>
      <c r="B97" s="30"/>
      <c r="C97" s="31"/>
      <c r="D97" s="33"/>
      <c r="E97" s="33"/>
      <c r="F97" s="33"/>
      <c r="G97" s="32"/>
      <c r="H97" s="33"/>
      <c r="I97" s="33"/>
      <c r="J97" s="33"/>
      <c r="K97" s="33"/>
      <c r="L97" s="33"/>
      <c r="M97" s="32"/>
      <c r="N97" s="32"/>
      <c r="O97" s="32"/>
      <c r="P97" s="34"/>
    </row>
    <row r="98" spans="1:16" x14ac:dyDescent="0.2">
      <c r="A98" s="5" t="s">
        <v>122</v>
      </c>
      <c r="B98" s="5" t="s">
        <v>161</v>
      </c>
      <c r="C98" s="19" t="s">
        <v>162</v>
      </c>
      <c r="D98" s="9">
        <v>494936</v>
      </c>
      <c r="E98" s="9">
        <v>415678</v>
      </c>
      <c r="F98" s="9">
        <v>426946</v>
      </c>
      <c r="G98" s="15">
        <v>506256</v>
      </c>
      <c r="H98" s="9">
        <v>558430</v>
      </c>
      <c r="I98" s="9">
        <v>479654</v>
      </c>
      <c r="J98" s="9">
        <v>463814</v>
      </c>
      <c r="K98" s="9">
        <v>568224</v>
      </c>
      <c r="L98" s="9">
        <v>548567</v>
      </c>
      <c r="M98" s="15">
        <v>540716</v>
      </c>
      <c r="N98" s="15">
        <v>544510</v>
      </c>
      <c r="O98" s="15">
        <v>519534</v>
      </c>
      <c r="P98" s="16">
        <f t="shared" si="0"/>
        <v>6067265</v>
      </c>
    </row>
    <row r="99" spans="1:16" x14ac:dyDescent="0.2">
      <c r="A99" s="5" t="s">
        <v>122</v>
      </c>
      <c r="B99" s="5" t="s">
        <v>125</v>
      </c>
      <c r="C99" s="19" t="s">
        <v>126</v>
      </c>
      <c r="D99" s="15">
        <v>950147</v>
      </c>
      <c r="E99" s="9">
        <v>881552</v>
      </c>
      <c r="F99" s="9">
        <v>813988</v>
      </c>
      <c r="G99" s="9">
        <v>824698</v>
      </c>
      <c r="H99" s="9">
        <v>910431</v>
      </c>
      <c r="I99" s="9">
        <v>886096</v>
      </c>
      <c r="J99" s="9">
        <v>789936</v>
      </c>
      <c r="K99" s="9">
        <v>852792</v>
      </c>
      <c r="L99" s="9">
        <v>905481</v>
      </c>
      <c r="M99" s="9">
        <v>996240</v>
      </c>
      <c r="N99" s="15">
        <v>909194</v>
      </c>
      <c r="O99" s="15">
        <v>1014976</v>
      </c>
      <c r="P99" s="16">
        <f t="shared" si="0"/>
        <v>10735531</v>
      </c>
    </row>
    <row r="100" spans="1:16" x14ac:dyDescent="0.2">
      <c r="A100" s="5" t="s">
        <v>122</v>
      </c>
      <c r="B100" s="5" t="s">
        <v>133</v>
      </c>
      <c r="C100" s="19" t="s">
        <v>134</v>
      </c>
      <c r="D100" s="15">
        <v>216687</v>
      </c>
      <c r="E100" s="9">
        <v>183316</v>
      </c>
      <c r="F100" s="9">
        <v>208456</v>
      </c>
      <c r="G100" s="9">
        <v>216508</v>
      </c>
      <c r="H100" s="9">
        <v>220675</v>
      </c>
      <c r="I100" s="9">
        <v>210540</v>
      </c>
      <c r="J100" s="9">
        <v>197241</v>
      </c>
      <c r="K100" s="9">
        <v>230636</v>
      </c>
      <c r="L100" s="9">
        <v>205293</v>
      </c>
      <c r="M100" s="9">
        <v>208318</v>
      </c>
      <c r="N100" s="15">
        <v>188182</v>
      </c>
      <c r="O100" s="15">
        <v>226646</v>
      </c>
      <c r="P100" s="16">
        <f t="shared" si="0"/>
        <v>2512498</v>
      </c>
    </row>
    <row r="101" spans="1:16" x14ac:dyDescent="0.2">
      <c r="A101" s="5" t="s">
        <v>122</v>
      </c>
      <c r="B101" s="5" t="s">
        <v>201</v>
      </c>
      <c r="C101" s="19" t="s">
        <v>202</v>
      </c>
      <c r="D101" s="9">
        <v>18469</v>
      </c>
      <c r="E101" s="9">
        <v>19617</v>
      </c>
      <c r="F101" s="9">
        <v>23527</v>
      </c>
      <c r="G101" s="15">
        <v>32513</v>
      </c>
      <c r="H101" s="9">
        <v>50140</v>
      </c>
      <c r="I101" s="9">
        <v>55313</v>
      </c>
      <c r="J101" s="9">
        <v>46906</v>
      </c>
      <c r="K101" s="9">
        <v>43058</v>
      </c>
      <c r="L101" s="9">
        <v>38386</v>
      </c>
      <c r="M101" s="15">
        <v>25518</v>
      </c>
      <c r="N101" s="15">
        <v>19400</v>
      </c>
      <c r="O101" s="15">
        <v>21158</v>
      </c>
      <c r="P101" s="16">
        <f t="shared" si="0"/>
        <v>394005</v>
      </c>
    </row>
    <row r="102" spans="1:16" x14ac:dyDescent="0.2">
      <c r="A102" s="30"/>
      <c r="B102" s="30"/>
      <c r="C102" s="31"/>
      <c r="D102" s="33"/>
      <c r="E102" s="33"/>
      <c r="F102" s="33"/>
      <c r="G102" s="32"/>
      <c r="H102" s="33"/>
      <c r="I102" s="33"/>
      <c r="J102" s="33"/>
      <c r="K102" s="33"/>
      <c r="L102" s="33"/>
      <c r="M102" s="32"/>
      <c r="N102" s="32"/>
      <c r="O102" s="32"/>
      <c r="P102" s="34"/>
    </row>
    <row r="103" spans="1:16" x14ac:dyDescent="0.2">
      <c r="A103" s="5" t="s">
        <v>122</v>
      </c>
      <c r="B103" s="5" t="s">
        <v>212</v>
      </c>
      <c r="C103" s="19" t="s">
        <v>213</v>
      </c>
      <c r="D103" s="15">
        <v>179917</v>
      </c>
      <c r="E103" s="9">
        <v>193690</v>
      </c>
      <c r="F103" s="9">
        <v>204656</v>
      </c>
      <c r="G103" s="9">
        <v>191133</v>
      </c>
      <c r="H103" s="9">
        <v>216525</v>
      </c>
      <c r="I103" s="9">
        <v>229416</v>
      </c>
      <c r="J103" s="9">
        <v>187107</v>
      </c>
      <c r="K103" s="9">
        <v>206801</v>
      </c>
      <c r="L103" s="9">
        <v>201043</v>
      </c>
      <c r="M103" s="9">
        <v>224291</v>
      </c>
      <c r="N103" s="15">
        <v>206591</v>
      </c>
      <c r="O103" s="15">
        <v>226916</v>
      </c>
      <c r="P103" s="16">
        <f t="shared" si="0"/>
        <v>2468086</v>
      </c>
    </row>
    <row r="104" spans="1:16" x14ac:dyDescent="0.2">
      <c r="A104" s="5" t="s">
        <v>122</v>
      </c>
      <c r="B104" s="5" t="s">
        <v>175</v>
      </c>
      <c r="C104" s="19" t="s">
        <v>176</v>
      </c>
      <c r="D104" s="9">
        <v>67129</v>
      </c>
      <c r="E104" s="9">
        <v>59413</v>
      </c>
      <c r="F104" s="9">
        <v>60650</v>
      </c>
      <c r="G104" s="15">
        <v>60712</v>
      </c>
      <c r="H104" s="9">
        <v>55664</v>
      </c>
      <c r="I104" s="9">
        <v>54775</v>
      </c>
      <c r="J104" s="9">
        <v>57266</v>
      </c>
      <c r="K104" s="9">
        <v>66076</v>
      </c>
      <c r="L104" s="9">
        <v>61832</v>
      </c>
      <c r="M104" s="15">
        <v>60728</v>
      </c>
      <c r="N104" s="15">
        <v>55916</v>
      </c>
      <c r="O104" s="15">
        <v>54360</v>
      </c>
      <c r="P104" s="16">
        <f t="shared" si="0"/>
        <v>714521</v>
      </c>
    </row>
    <row r="105" spans="1:16" x14ac:dyDescent="0.2">
      <c r="A105" s="5" t="s">
        <v>122</v>
      </c>
      <c r="B105" s="5" t="s">
        <v>143</v>
      </c>
      <c r="C105" s="19" t="s">
        <v>144</v>
      </c>
      <c r="D105" s="15">
        <v>113878</v>
      </c>
      <c r="E105" s="9">
        <v>97616</v>
      </c>
      <c r="F105" s="9">
        <v>101862</v>
      </c>
      <c r="G105" s="9">
        <v>107768</v>
      </c>
      <c r="H105" s="9">
        <v>115722</v>
      </c>
      <c r="I105" s="9">
        <v>105357</v>
      </c>
      <c r="J105" s="9">
        <v>102071</v>
      </c>
      <c r="K105" s="9">
        <v>119590</v>
      </c>
      <c r="L105" s="9">
        <v>108654</v>
      </c>
      <c r="M105" s="9">
        <v>113502</v>
      </c>
      <c r="N105" s="15">
        <v>107231</v>
      </c>
      <c r="O105" s="15">
        <v>109310</v>
      </c>
      <c r="P105" s="16">
        <f t="shared" si="0"/>
        <v>1302561</v>
      </c>
    </row>
    <row r="106" spans="1:16" x14ac:dyDescent="0.2">
      <c r="A106" s="5" t="s">
        <v>122</v>
      </c>
      <c r="B106" s="5" t="s">
        <v>155</v>
      </c>
      <c r="C106" s="19" t="s">
        <v>156</v>
      </c>
      <c r="D106" s="9">
        <v>2844076</v>
      </c>
      <c r="E106" s="9">
        <v>2650890</v>
      </c>
      <c r="F106" s="9">
        <v>2735910</v>
      </c>
      <c r="G106" s="15">
        <v>2770094</v>
      </c>
      <c r="H106" s="9">
        <v>3151637</v>
      </c>
      <c r="I106" s="9">
        <v>2889558</v>
      </c>
      <c r="J106" s="9">
        <v>2666299</v>
      </c>
      <c r="K106" s="9">
        <v>2923563</v>
      </c>
      <c r="L106" s="9">
        <v>2882222</v>
      </c>
      <c r="M106" s="15">
        <v>3036561</v>
      </c>
      <c r="N106" s="15">
        <v>3030420</v>
      </c>
      <c r="O106" s="15">
        <v>3412508</v>
      </c>
      <c r="P106" s="16">
        <f t="shared" si="0"/>
        <v>34993738</v>
      </c>
    </row>
    <row r="107" spans="1:16" x14ac:dyDescent="0.2">
      <c r="A107" s="5" t="s">
        <v>122</v>
      </c>
      <c r="B107" s="5" t="s">
        <v>163</v>
      </c>
      <c r="C107" s="19" t="s">
        <v>164</v>
      </c>
      <c r="D107" s="9">
        <v>99556</v>
      </c>
      <c r="E107" s="9">
        <v>93067</v>
      </c>
      <c r="F107" s="9">
        <v>89957</v>
      </c>
      <c r="G107" s="15">
        <v>91677</v>
      </c>
      <c r="H107" s="9">
        <v>126532</v>
      </c>
      <c r="I107" s="9">
        <v>129111</v>
      </c>
      <c r="J107" s="9">
        <v>99000</v>
      </c>
      <c r="K107" s="9">
        <v>118875</v>
      </c>
      <c r="L107" s="9">
        <v>113798</v>
      </c>
      <c r="M107" s="15">
        <v>114965</v>
      </c>
      <c r="N107" s="15">
        <v>112587</v>
      </c>
      <c r="O107" s="15">
        <v>138243</v>
      </c>
      <c r="P107" s="16">
        <f t="shared" si="0"/>
        <v>1327368</v>
      </c>
    </row>
    <row r="108" spans="1:16" x14ac:dyDescent="0.2">
      <c r="A108" s="5" t="s">
        <v>122</v>
      </c>
      <c r="B108" s="5" t="s">
        <v>169</v>
      </c>
      <c r="C108" s="19" t="s">
        <v>170</v>
      </c>
      <c r="D108" s="9">
        <v>72331</v>
      </c>
      <c r="E108" s="9">
        <v>85492</v>
      </c>
      <c r="F108" s="9">
        <v>97157</v>
      </c>
      <c r="G108" s="15">
        <v>90637</v>
      </c>
      <c r="H108" s="9">
        <v>110639</v>
      </c>
      <c r="I108" s="9">
        <v>112421</v>
      </c>
      <c r="J108" s="9">
        <v>93290</v>
      </c>
      <c r="K108" s="9">
        <v>95002</v>
      </c>
      <c r="L108" s="9">
        <v>91879</v>
      </c>
      <c r="M108" s="15">
        <v>104507</v>
      </c>
      <c r="N108" s="15">
        <v>104525</v>
      </c>
      <c r="O108" s="15">
        <v>96805</v>
      </c>
      <c r="P108" s="16">
        <f t="shared" si="0"/>
        <v>1154685</v>
      </c>
    </row>
    <row r="109" spans="1:16" x14ac:dyDescent="0.2">
      <c r="A109" s="5" t="s">
        <v>122</v>
      </c>
      <c r="B109" s="5" t="s">
        <v>151</v>
      </c>
      <c r="C109" s="19" t="s">
        <v>152</v>
      </c>
      <c r="D109" s="15">
        <v>78278</v>
      </c>
      <c r="E109" s="9">
        <v>67696</v>
      </c>
      <c r="F109" s="9">
        <v>68580</v>
      </c>
      <c r="G109" s="9">
        <v>65316</v>
      </c>
      <c r="H109" s="9">
        <v>75122</v>
      </c>
      <c r="I109" s="9">
        <v>64434</v>
      </c>
      <c r="J109" s="9">
        <v>41537</v>
      </c>
      <c r="K109" s="9">
        <v>48159</v>
      </c>
      <c r="L109" s="9">
        <v>57484</v>
      </c>
      <c r="M109" s="9">
        <v>76559</v>
      </c>
      <c r="N109" s="15">
        <v>75796</v>
      </c>
      <c r="O109" s="15">
        <v>81391</v>
      </c>
      <c r="P109" s="16">
        <f t="shared" si="0"/>
        <v>800352</v>
      </c>
    </row>
    <row r="110" spans="1:16" x14ac:dyDescent="0.2">
      <c r="A110" s="5" t="s">
        <v>122</v>
      </c>
      <c r="B110" s="5" t="s">
        <v>165</v>
      </c>
      <c r="C110" s="19" t="s">
        <v>166</v>
      </c>
      <c r="D110" s="9">
        <v>298707</v>
      </c>
      <c r="E110" s="9">
        <v>277829</v>
      </c>
      <c r="F110" s="9">
        <v>285112</v>
      </c>
      <c r="G110" s="15">
        <v>302527</v>
      </c>
      <c r="H110" s="9">
        <v>358963</v>
      </c>
      <c r="I110" s="9">
        <v>331017</v>
      </c>
      <c r="J110" s="9">
        <v>314972</v>
      </c>
      <c r="K110" s="9">
        <v>349659</v>
      </c>
      <c r="L110" s="9">
        <v>345674</v>
      </c>
      <c r="M110" s="15">
        <v>346444</v>
      </c>
      <c r="N110" s="15">
        <v>351148</v>
      </c>
      <c r="O110" s="15">
        <v>383204</v>
      </c>
      <c r="P110" s="16">
        <f t="shared" si="0"/>
        <v>3945256</v>
      </c>
    </row>
    <row r="111" spans="1:16" x14ac:dyDescent="0.2">
      <c r="A111" s="5" t="s">
        <v>122</v>
      </c>
      <c r="B111" s="5" t="s">
        <v>185</v>
      </c>
      <c r="C111" s="19" t="s">
        <v>186</v>
      </c>
      <c r="D111" s="9">
        <v>69736</v>
      </c>
      <c r="E111" s="9">
        <v>69520</v>
      </c>
      <c r="F111" s="9">
        <v>62829</v>
      </c>
      <c r="G111" s="15">
        <v>69860</v>
      </c>
      <c r="H111" s="9">
        <v>84345</v>
      </c>
      <c r="I111" s="9">
        <v>77708</v>
      </c>
      <c r="J111" s="9">
        <v>67658</v>
      </c>
      <c r="K111" s="9">
        <v>71015</v>
      </c>
      <c r="L111" s="9">
        <v>74342</v>
      </c>
      <c r="M111" s="15">
        <v>78189</v>
      </c>
      <c r="N111" s="15">
        <v>77299</v>
      </c>
      <c r="O111" s="15">
        <v>84648</v>
      </c>
      <c r="P111" s="16">
        <f t="shared" si="0"/>
        <v>887149</v>
      </c>
    </row>
    <row r="112" spans="1:16" x14ac:dyDescent="0.2">
      <c r="A112" s="30"/>
      <c r="B112" s="30"/>
      <c r="C112" s="31"/>
      <c r="D112" s="33"/>
      <c r="E112" s="33"/>
      <c r="F112" s="33"/>
      <c r="G112" s="32"/>
      <c r="H112" s="33"/>
      <c r="I112" s="33"/>
      <c r="J112" s="33"/>
      <c r="K112" s="33"/>
      <c r="L112" s="33"/>
      <c r="M112" s="32"/>
      <c r="N112" s="32"/>
      <c r="O112" s="32"/>
      <c r="P112" s="34"/>
    </row>
    <row r="113" spans="1:16" x14ac:dyDescent="0.2">
      <c r="A113" s="5" t="s">
        <v>122</v>
      </c>
      <c r="B113" s="5" t="s">
        <v>204</v>
      </c>
      <c r="C113" s="19" t="s">
        <v>205</v>
      </c>
      <c r="D113" s="9">
        <v>27546</v>
      </c>
      <c r="E113" s="9">
        <v>27546</v>
      </c>
      <c r="F113" s="9">
        <v>26858</v>
      </c>
      <c r="G113" s="15">
        <v>26153</v>
      </c>
      <c r="H113" s="9">
        <v>28354</v>
      </c>
      <c r="I113" s="9">
        <v>24279</v>
      </c>
      <c r="J113" s="9">
        <v>21361</v>
      </c>
      <c r="K113" s="9">
        <v>23016</v>
      </c>
      <c r="L113" s="9">
        <v>26290</v>
      </c>
      <c r="M113" s="15">
        <v>28951</v>
      </c>
      <c r="N113" s="15">
        <v>34588</v>
      </c>
      <c r="O113" s="15">
        <v>37574</v>
      </c>
      <c r="P113" s="16">
        <f t="shared" si="0"/>
        <v>332516</v>
      </c>
    </row>
    <row r="114" spans="1:16" x14ac:dyDescent="0.2">
      <c r="A114" s="5" t="s">
        <v>122</v>
      </c>
      <c r="B114" s="5" t="s">
        <v>195</v>
      </c>
      <c r="C114" s="19" t="s">
        <v>196</v>
      </c>
      <c r="D114" s="9">
        <v>42236</v>
      </c>
      <c r="E114" s="9">
        <v>42738</v>
      </c>
      <c r="F114" s="9">
        <v>44602</v>
      </c>
      <c r="G114" s="15">
        <v>43361</v>
      </c>
      <c r="H114" s="9">
        <v>57412</v>
      </c>
      <c r="I114" s="9">
        <v>56234</v>
      </c>
      <c r="J114" s="9">
        <v>25283</v>
      </c>
      <c r="K114" s="9">
        <v>49647</v>
      </c>
      <c r="L114" s="9">
        <v>52133</v>
      </c>
      <c r="M114" s="15">
        <v>52649</v>
      </c>
      <c r="N114" s="15">
        <v>48826</v>
      </c>
      <c r="O114" s="15">
        <v>65562</v>
      </c>
      <c r="P114" s="16">
        <f t="shared" si="0"/>
        <v>580683</v>
      </c>
    </row>
    <row r="115" spans="1:16" x14ac:dyDescent="0.2">
      <c r="A115" s="30"/>
      <c r="B115" s="30"/>
      <c r="C115" s="31"/>
      <c r="D115" s="33"/>
      <c r="E115" s="33"/>
      <c r="F115" s="33"/>
      <c r="G115" s="32"/>
      <c r="H115" s="33"/>
      <c r="I115" s="33"/>
      <c r="J115" s="33"/>
      <c r="K115" s="33"/>
      <c r="L115" s="33"/>
      <c r="M115" s="32"/>
      <c r="N115" s="32"/>
      <c r="O115" s="32"/>
      <c r="P115" s="34"/>
    </row>
    <row r="116" spans="1:16" x14ac:dyDescent="0.2">
      <c r="A116" s="5" t="s">
        <v>122</v>
      </c>
      <c r="B116" s="5" t="s">
        <v>137</v>
      </c>
      <c r="C116" s="19" t="s">
        <v>138</v>
      </c>
      <c r="D116" s="15">
        <v>116980</v>
      </c>
      <c r="E116" s="9">
        <v>123173</v>
      </c>
      <c r="F116" s="9">
        <v>190502</v>
      </c>
      <c r="G116" s="9">
        <v>227402</v>
      </c>
      <c r="H116" s="9">
        <v>259644</v>
      </c>
      <c r="I116" s="9">
        <v>267074</v>
      </c>
      <c r="J116" s="9">
        <v>223280</v>
      </c>
      <c r="K116" s="9">
        <v>223274</v>
      </c>
      <c r="L116" s="9">
        <v>216071</v>
      </c>
      <c r="M116" s="9">
        <v>121945</v>
      </c>
      <c r="N116" s="15">
        <v>114952</v>
      </c>
      <c r="O116" s="15">
        <v>111214</v>
      </c>
      <c r="P116" s="16">
        <f t="shared" si="0"/>
        <v>2195511</v>
      </c>
    </row>
    <row r="117" spans="1:16" x14ac:dyDescent="0.2">
      <c r="A117" s="30"/>
      <c r="B117" s="30"/>
      <c r="C117" s="31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2"/>
      <c r="O117" s="32"/>
      <c r="P117" s="34"/>
    </row>
    <row r="118" spans="1:16" x14ac:dyDescent="0.2">
      <c r="A118" s="5" t="s">
        <v>122</v>
      </c>
      <c r="B118" s="5" t="s">
        <v>131</v>
      </c>
      <c r="C118" s="19" t="s">
        <v>132</v>
      </c>
      <c r="D118" s="15">
        <v>269867</v>
      </c>
      <c r="E118" s="9">
        <v>227331</v>
      </c>
      <c r="F118" s="9">
        <v>241093</v>
      </c>
      <c r="G118" s="9">
        <v>259363</v>
      </c>
      <c r="H118" s="9">
        <v>282061</v>
      </c>
      <c r="I118" s="9">
        <v>256858</v>
      </c>
      <c r="J118" s="9">
        <v>246203</v>
      </c>
      <c r="K118" s="9">
        <v>276321</v>
      </c>
      <c r="L118" s="9">
        <v>260363</v>
      </c>
      <c r="M118" s="9">
        <v>257429</v>
      </c>
      <c r="N118" s="15">
        <v>243759</v>
      </c>
      <c r="O118" s="15">
        <v>298220</v>
      </c>
      <c r="P118" s="16">
        <f t="shared" si="0"/>
        <v>3118868</v>
      </c>
    </row>
    <row r="119" spans="1:16" x14ac:dyDescent="0.2">
      <c r="A119" s="5" t="s">
        <v>122</v>
      </c>
      <c r="B119" s="5" t="s">
        <v>147</v>
      </c>
      <c r="C119" s="19" t="s">
        <v>148</v>
      </c>
      <c r="D119" s="15">
        <v>102920</v>
      </c>
      <c r="E119" s="9">
        <v>89917</v>
      </c>
      <c r="F119" s="9">
        <v>93852</v>
      </c>
      <c r="G119" s="9">
        <v>86755</v>
      </c>
      <c r="H119" s="9">
        <v>104690</v>
      </c>
      <c r="I119" s="9">
        <v>101890</v>
      </c>
      <c r="J119" s="9">
        <v>91377</v>
      </c>
      <c r="K119" s="9">
        <v>94816</v>
      </c>
      <c r="L119" s="9">
        <v>90874</v>
      </c>
      <c r="M119" s="9">
        <v>94627</v>
      </c>
      <c r="N119" s="15">
        <v>100229</v>
      </c>
      <c r="O119" s="15">
        <v>114566</v>
      </c>
      <c r="P119" s="16">
        <f t="shared" si="0"/>
        <v>1166513</v>
      </c>
    </row>
    <row r="120" spans="1:16" x14ac:dyDescent="0.2">
      <c r="A120" s="5" t="s">
        <v>122</v>
      </c>
      <c r="B120" s="5" t="s">
        <v>214</v>
      </c>
      <c r="C120" s="19" t="s">
        <v>203</v>
      </c>
      <c r="D120" s="9">
        <v>24032</v>
      </c>
      <c r="E120" s="9">
        <v>24764</v>
      </c>
      <c r="F120" s="9">
        <v>26635</v>
      </c>
      <c r="G120" s="15">
        <v>16926</v>
      </c>
      <c r="H120" s="9">
        <v>17610</v>
      </c>
      <c r="I120" s="9">
        <v>17815</v>
      </c>
      <c r="J120" s="9">
        <v>18939</v>
      </c>
      <c r="K120" s="9">
        <v>21660</v>
      </c>
      <c r="L120" s="9">
        <v>18219</v>
      </c>
      <c r="M120" s="15">
        <v>20439</v>
      </c>
      <c r="N120" s="15">
        <v>21143</v>
      </c>
      <c r="O120" s="15">
        <v>24946</v>
      </c>
      <c r="P120" s="16">
        <f t="shared" si="0"/>
        <v>253128</v>
      </c>
    </row>
    <row r="121" spans="1:16" x14ac:dyDescent="0.2">
      <c r="A121" s="5" t="s">
        <v>122</v>
      </c>
      <c r="B121" s="5" t="s">
        <v>199</v>
      </c>
      <c r="C121" s="19" t="s">
        <v>200</v>
      </c>
      <c r="D121" s="9">
        <v>42531</v>
      </c>
      <c r="E121" s="9">
        <v>43881</v>
      </c>
      <c r="F121" s="9">
        <v>45000</v>
      </c>
      <c r="G121" s="15">
        <v>35806</v>
      </c>
      <c r="H121" s="9">
        <v>33089</v>
      </c>
      <c r="I121" s="9">
        <v>33311</v>
      </c>
      <c r="J121" s="9">
        <v>32814</v>
      </c>
      <c r="K121" s="9">
        <v>34815</v>
      </c>
      <c r="L121" s="9">
        <v>36764</v>
      </c>
      <c r="M121" s="15">
        <v>40190</v>
      </c>
      <c r="N121" s="15">
        <v>41343</v>
      </c>
      <c r="O121" s="15">
        <v>41926</v>
      </c>
      <c r="P121" s="16">
        <f t="shared" si="0"/>
        <v>461470</v>
      </c>
    </row>
    <row r="122" spans="1:16" x14ac:dyDescent="0.2">
      <c r="A122" s="5" t="s">
        <v>122</v>
      </c>
      <c r="B122" s="5" t="s">
        <v>189</v>
      </c>
      <c r="C122" s="19" t="s">
        <v>190</v>
      </c>
      <c r="D122" s="9">
        <v>67458</v>
      </c>
      <c r="E122" s="9">
        <v>65684</v>
      </c>
      <c r="F122" s="9">
        <v>59581</v>
      </c>
      <c r="G122" s="15">
        <v>58940</v>
      </c>
      <c r="H122" s="9">
        <v>70013</v>
      </c>
      <c r="I122" s="9">
        <v>62358</v>
      </c>
      <c r="J122" s="9">
        <v>56925</v>
      </c>
      <c r="K122" s="9">
        <v>57425</v>
      </c>
      <c r="L122" s="9">
        <v>53150</v>
      </c>
      <c r="M122" s="15">
        <v>60476</v>
      </c>
      <c r="N122" s="15">
        <v>56300</v>
      </c>
      <c r="O122" s="15">
        <v>63283</v>
      </c>
      <c r="P122" s="16">
        <f t="shared" si="0"/>
        <v>731593</v>
      </c>
    </row>
    <row r="123" spans="1:16" x14ac:dyDescent="0.2">
      <c r="A123" s="5" t="s">
        <v>122</v>
      </c>
      <c r="B123" s="5" t="s">
        <v>149</v>
      </c>
      <c r="C123" s="19" t="s">
        <v>150</v>
      </c>
      <c r="D123" s="15">
        <v>71049</v>
      </c>
      <c r="E123" s="9">
        <v>78595</v>
      </c>
      <c r="F123" s="9">
        <v>93332</v>
      </c>
      <c r="G123" s="9">
        <v>73227</v>
      </c>
      <c r="H123" s="9">
        <v>80608</v>
      </c>
      <c r="I123" s="9">
        <v>75514</v>
      </c>
      <c r="J123" s="9">
        <v>62852</v>
      </c>
      <c r="K123" s="9">
        <v>75870</v>
      </c>
      <c r="L123" s="9">
        <v>79953</v>
      </c>
      <c r="M123" s="9">
        <v>99724</v>
      </c>
      <c r="N123" s="15">
        <v>98474</v>
      </c>
      <c r="O123" s="15">
        <v>94129</v>
      </c>
      <c r="P123" s="16">
        <f t="shared" si="0"/>
        <v>983327</v>
      </c>
    </row>
    <row r="124" spans="1:16" x14ac:dyDescent="0.2">
      <c r="A124" s="30"/>
      <c r="B124" s="30"/>
      <c r="C124" s="31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2"/>
      <c r="O124" s="32"/>
      <c r="P124" s="34"/>
    </row>
    <row r="125" spans="1:16" x14ac:dyDescent="0.2">
      <c r="A125" s="5" t="s">
        <v>122</v>
      </c>
      <c r="B125" s="5" t="s">
        <v>167</v>
      </c>
      <c r="C125" s="19" t="s">
        <v>168</v>
      </c>
      <c r="D125" s="9">
        <v>86462</v>
      </c>
      <c r="E125" s="9">
        <v>78534</v>
      </c>
      <c r="F125" s="9">
        <v>84298</v>
      </c>
      <c r="G125" s="15">
        <v>87088</v>
      </c>
      <c r="H125" s="9">
        <v>103000</v>
      </c>
      <c r="I125" s="9">
        <v>93468</v>
      </c>
      <c r="J125" s="9">
        <v>81825</v>
      </c>
      <c r="K125" s="9">
        <v>99167</v>
      </c>
      <c r="L125" s="9">
        <v>95512</v>
      </c>
      <c r="M125" s="15">
        <v>65989</v>
      </c>
      <c r="N125" s="15">
        <v>81431</v>
      </c>
      <c r="O125" s="15">
        <v>99349</v>
      </c>
      <c r="P125" s="16">
        <f t="shared" si="0"/>
        <v>1056123</v>
      </c>
    </row>
    <row r="126" spans="1:16" x14ac:dyDescent="0.2">
      <c r="A126" s="21" t="s">
        <v>217</v>
      </c>
      <c r="B126" s="21"/>
      <c r="C126" s="22"/>
      <c r="D126" s="23">
        <f t="shared" ref="D126:O126" si="4">SUM(D69:D125)</f>
        <v>14408523</v>
      </c>
      <c r="E126" s="23">
        <f t="shared" si="4"/>
        <v>13600480</v>
      </c>
      <c r="F126" s="23">
        <f t="shared" si="4"/>
        <v>14516107</v>
      </c>
      <c r="G126" s="23">
        <f t="shared" si="4"/>
        <v>14330985</v>
      </c>
      <c r="H126" s="23">
        <f t="shared" si="4"/>
        <v>15946953</v>
      </c>
      <c r="I126" s="23">
        <f t="shared" si="4"/>
        <v>15280608</v>
      </c>
      <c r="J126" s="23">
        <f t="shared" si="4"/>
        <v>14073486</v>
      </c>
      <c r="K126" s="23">
        <f t="shared" si="4"/>
        <v>15314365</v>
      </c>
      <c r="L126" s="23">
        <f t="shared" si="4"/>
        <v>15302224</v>
      </c>
      <c r="M126" s="23">
        <f t="shared" si="4"/>
        <v>15738607</v>
      </c>
      <c r="N126" s="23">
        <f>SUM(N69:N125)</f>
        <v>15571152</v>
      </c>
      <c r="O126" s="23">
        <f t="shared" si="4"/>
        <v>17086384</v>
      </c>
      <c r="P126" s="16">
        <f t="shared" si="0"/>
        <v>181169874</v>
      </c>
    </row>
    <row r="127" spans="1:16" x14ac:dyDescent="0.2">
      <c r="A127" s="27" t="s">
        <v>364</v>
      </c>
      <c r="B127" s="27" t="s">
        <v>367</v>
      </c>
      <c r="C127" s="28" t="s">
        <v>368</v>
      </c>
      <c r="D127" s="45">
        <v>105697</v>
      </c>
      <c r="E127" s="45">
        <v>114206</v>
      </c>
      <c r="F127" s="45">
        <v>118473</v>
      </c>
      <c r="G127" s="45">
        <v>121888</v>
      </c>
      <c r="H127" s="45">
        <v>129993</v>
      </c>
      <c r="I127" s="45">
        <v>125174</v>
      </c>
      <c r="J127" s="45">
        <v>112752</v>
      </c>
      <c r="K127" s="45">
        <v>124297</v>
      </c>
      <c r="L127" s="45">
        <v>121102</v>
      </c>
      <c r="M127" s="45">
        <v>106679</v>
      </c>
      <c r="N127" s="45">
        <v>123329</v>
      </c>
      <c r="O127" s="45">
        <v>119581</v>
      </c>
      <c r="P127" s="16">
        <f>SUM(D127:O127)</f>
        <v>1423171</v>
      </c>
    </row>
    <row r="128" spans="1:16" x14ac:dyDescent="0.2">
      <c r="A128" s="30"/>
      <c r="B128" s="30"/>
      <c r="C128" s="31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4"/>
    </row>
    <row r="129" spans="1:17" s="36" customFormat="1" x14ac:dyDescent="0.2">
      <c r="A129" s="27" t="s">
        <v>364</v>
      </c>
      <c r="B129" s="27" t="s">
        <v>365</v>
      </c>
      <c r="C129" s="28" t="s">
        <v>366</v>
      </c>
      <c r="D129" s="45">
        <v>882773</v>
      </c>
      <c r="E129" s="45">
        <v>859148</v>
      </c>
      <c r="F129" s="45">
        <v>1075545</v>
      </c>
      <c r="G129" s="45">
        <v>1386660</v>
      </c>
      <c r="H129" s="45">
        <v>1365817</v>
      </c>
      <c r="I129" s="45">
        <v>1481607</v>
      </c>
      <c r="J129" s="45">
        <v>1526866</v>
      </c>
      <c r="K129" s="45">
        <v>1646226</v>
      </c>
      <c r="L129" s="45">
        <v>1289409</v>
      </c>
      <c r="M129" s="45">
        <v>1439527</v>
      </c>
      <c r="N129" s="45">
        <v>991380</v>
      </c>
      <c r="O129" s="45">
        <v>979819</v>
      </c>
      <c r="P129" s="16">
        <f t="shared" si="0"/>
        <v>14924777</v>
      </c>
      <c r="Q129" s="35"/>
    </row>
    <row r="130" spans="1:17" s="36" customFormat="1" x14ac:dyDescent="0.2">
      <c r="A130" s="27" t="s">
        <v>333</v>
      </c>
      <c r="B130" s="27" t="s">
        <v>421</v>
      </c>
      <c r="C130" s="28" t="s">
        <v>422</v>
      </c>
      <c r="D130" s="45">
        <v>747808</v>
      </c>
      <c r="E130" s="45">
        <v>742091</v>
      </c>
      <c r="F130" s="45">
        <v>897843</v>
      </c>
      <c r="G130" s="45">
        <v>793873</v>
      </c>
      <c r="H130" s="45">
        <v>835013</v>
      </c>
      <c r="I130" s="45">
        <v>779547</v>
      </c>
      <c r="J130" s="45">
        <v>838653</v>
      </c>
      <c r="K130" s="45">
        <v>983680</v>
      </c>
      <c r="L130" s="45">
        <v>839575</v>
      </c>
      <c r="M130" s="45">
        <v>854585</v>
      </c>
      <c r="N130" s="45">
        <v>824988</v>
      </c>
      <c r="O130" s="45">
        <v>747352</v>
      </c>
      <c r="P130" s="16">
        <f t="shared" si="0"/>
        <v>9885008</v>
      </c>
      <c r="Q130" s="35"/>
    </row>
    <row r="131" spans="1:17" x14ac:dyDescent="0.2">
      <c r="A131" s="27" t="s">
        <v>333</v>
      </c>
      <c r="B131" s="27" t="s">
        <v>336</v>
      </c>
      <c r="C131" s="28" t="s">
        <v>337</v>
      </c>
      <c r="D131" s="45">
        <v>1078187</v>
      </c>
      <c r="E131" s="45">
        <v>997537</v>
      </c>
      <c r="F131" s="45">
        <v>1257283</v>
      </c>
      <c r="G131" s="45">
        <v>1119388</v>
      </c>
      <c r="H131" s="45">
        <v>1254338</v>
      </c>
      <c r="I131" s="45">
        <v>1145458</v>
      </c>
      <c r="J131" s="45">
        <v>1184894</v>
      </c>
      <c r="K131" s="45">
        <v>1400233</v>
      </c>
      <c r="L131" s="45">
        <v>1282811</v>
      </c>
      <c r="M131" s="45">
        <v>1294761</v>
      </c>
      <c r="N131" s="45">
        <v>1319717</v>
      </c>
      <c r="O131" s="45">
        <v>1191968</v>
      </c>
      <c r="P131" s="16">
        <f t="shared" si="0"/>
        <v>14526575</v>
      </c>
    </row>
    <row r="132" spans="1:17" x14ac:dyDescent="0.2">
      <c r="A132" s="27" t="s">
        <v>333</v>
      </c>
      <c r="B132" s="27" t="s">
        <v>334</v>
      </c>
      <c r="C132" s="28" t="s">
        <v>335</v>
      </c>
      <c r="D132" s="45">
        <v>1484333</v>
      </c>
      <c r="E132" s="45">
        <v>1452944</v>
      </c>
      <c r="F132" s="45">
        <v>1717335</v>
      </c>
      <c r="G132" s="45">
        <v>1564105</v>
      </c>
      <c r="H132" s="45">
        <v>1508879</v>
      </c>
      <c r="I132" s="45">
        <v>1490110</v>
      </c>
      <c r="J132" s="45">
        <v>1640427</v>
      </c>
      <c r="K132" s="45">
        <v>1870495</v>
      </c>
      <c r="L132" s="45">
        <v>1665673</v>
      </c>
      <c r="M132" s="45">
        <v>1653428</v>
      </c>
      <c r="N132" s="45">
        <v>1665843</v>
      </c>
      <c r="O132" s="45">
        <v>1640459</v>
      </c>
      <c r="P132" s="16">
        <f t="shared" si="0"/>
        <v>19354031</v>
      </c>
    </row>
    <row r="133" spans="1:17" x14ac:dyDescent="0.2">
      <c r="A133" s="27" t="s">
        <v>333</v>
      </c>
      <c r="B133" s="27" t="s">
        <v>362</v>
      </c>
      <c r="C133" s="28" t="s">
        <v>363</v>
      </c>
      <c r="D133" s="45">
        <v>2996473</v>
      </c>
      <c r="E133" s="45">
        <v>2787090</v>
      </c>
      <c r="F133" s="45">
        <v>3354812</v>
      </c>
      <c r="G133" s="45">
        <v>2737698</v>
      </c>
      <c r="H133" s="45">
        <v>2801522</v>
      </c>
      <c r="I133" s="45">
        <v>2805965</v>
      </c>
      <c r="J133" s="45">
        <v>3102516</v>
      </c>
      <c r="K133" s="45">
        <v>3480478</v>
      </c>
      <c r="L133" s="45">
        <v>2997433</v>
      </c>
      <c r="M133" s="45">
        <v>2932252</v>
      </c>
      <c r="N133" s="45">
        <v>2755136</v>
      </c>
      <c r="O133" s="45">
        <v>2843590</v>
      </c>
      <c r="P133" s="16">
        <f t="shared" si="0"/>
        <v>35594965</v>
      </c>
    </row>
    <row r="134" spans="1:17" s="26" customFormat="1" x14ac:dyDescent="0.2">
      <c r="A134" s="27" t="s">
        <v>307</v>
      </c>
      <c r="B134" s="27" t="s">
        <v>308</v>
      </c>
      <c r="C134" s="28" t="s">
        <v>309</v>
      </c>
      <c r="D134" s="29">
        <v>4234803</v>
      </c>
      <c r="E134" s="29">
        <v>3864293</v>
      </c>
      <c r="F134" s="29">
        <v>4233863</v>
      </c>
      <c r="G134" s="29">
        <v>3974216</v>
      </c>
      <c r="H134" s="29">
        <v>3962712</v>
      </c>
      <c r="I134" s="29">
        <v>4181321</v>
      </c>
      <c r="J134" s="29">
        <v>3808216</v>
      </c>
      <c r="K134" s="29">
        <v>4023937</v>
      </c>
      <c r="L134" s="29">
        <v>3817733</v>
      </c>
      <c r="M134" s="29">
        <v>3968169</v>
      </c>
      <c r="N134" s="29">
        <v>4010719</v>
      </c>
      <c r="O134" s="29">
        <v>4850427</v>
      </c>
      <c r="P134" s="16">
        <f t="shared" si="0"/>
        <v>48930409</v>
      </c>
      <c r="Q134" s="25"/>
    </row>
    <row r="135" spans="1:17" s="26" customFormat="1" x14ac:dyDescent="0.2">
      <c r="A135" s="27" t="s">
        <v>223</v>
      </c>
      <c r="B135" s="27" t="s">
        <v>223</v>
      </c>
      <c r="C135" s="28" t="s">
        <v>224</v>
      </c>
      <c r="D135" s="29">
        <v>422434</v>
      </c>
      <c r="E135" s="29">
        <v>420229</v>
      </c>
      <c r="F135" s="29">
        <v>447012</v>
      </c>
      <c r="G135" s="29">
        <v>451243</v>
      </c>
      <c r="H135" s="29">
        <v>435387</v>
      </c>
      <c r="I135" s="29">
        <v>438873</v>
      </c>
      <c r="J135" s="29">
        <v>492885</v>
      </c>
      <c r="K135" s="29">
        <v>528919</v>
      </c>
      <c r="L135" s="29">
        <v>441955</v>
      </c>
      <c r="M135" s="29">
        <v>463371</v>
      </c>
      <c r="N135" s="29">
        <v>458672</v>
      </c>
      <c r="O135" s="29">
        <v>480461</v>
      </c>
      <c r="P135" s="16">
        <f t="shared" si="0"/>
        <v>5481441</v>
      </c>
      <c r="Q135" s="25"/>
    </row>
    <row r="136" spans="1:17" x14ac:dyDescent="0.2">
      <c r="A136" s="30"/>
      <c r="B136" s="30"/>
      <c r="C136" s="31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4"/>
      <c r="Q136" s="7"/>
    </row>
    <row r="137" spans="1:17" x14ac:dyDescent="0.2">
      <c r="A137" s="5" t="s">
        <v>243</v>
      </c>
      <c r="B137" s="6" t="s">
        <v>244</v>
      </c>
      <c r="C137" s="12" t="s">
        <v>245</v>
      </c>
      <c r="D137" s="8">
        <v>112033</v>
      </c>
      <c r="E137" s="8">
        <v>109839</v>
      </c>
      <c r="F137" s="8">
        <v>134626</v>
      </c>
      <c r="G137" s="8">
        <v>124971</v>
      </c>
      <c r="H137" s="8">
        <v>124022</v>
      </c>
      <c r="I137" s="8">
        <v>120856</v>
      </c>
      <c r="J137" s="8">
        <v>123981</v>
      </c>
      <c r="K137" s="8">
        <v>146639</v>
      </c>
      <c r="L137" s="8">
        <v>131409</v>
      </c>
      <c r="M137" s="8">
        <v>132366</v>
      </c>
      <c r="N137" s="8">
        <v>108049</v>
      </c>
      <c r="O137" s="8">
        <v>98656</v>
      </c>
      <c r="P137" s="10">
        <f t="shared" ref="P137:P156" si="5">SUM(D137:O137)</f>
        <v>1467447</v>
      </c>
      <c r="Q137" s="7"/>
    </row>
    <row r="138" spans="1:17" x14ac:dyDescent="0.2">
      <c r="A138" s="5" t="s">
        <v>243</v>
      </c>
      <c r="B138" s="6" t="s">
        <v>246</v>
      </c>
      <c r="C138" s="12" t="s">
        <v>247</v>
      </c>
      <c r="D138" s="8">
        <v>615479</v>
      </c>
      <c r="E138" s="8">
        <v>533946</v>
      </c>
      <c r="F138" s="8">
        <v>649997</v>
      </c>
      <c r="G138" s="8">
        <v>678019</v>
      </c>
      <c r="H138" s="8">
        <v>658079</v>
      </c>
      <c r="I138" s="8">
        <v>672477</v>
      </c>
      <c r="J138" s="8">
        <v>633182</v>
      </c>
      <c r="K138" s="8">
        <v>918238</v>
      </c>
      <c r="L138" s="8">
        <v>755364</v>
      </c>
      <c r="M138" s="8">
        <v>688924</v>
      </c>
      <c r="N138" s="8">
        <v>557514</v>
      </c>
      <c r="O138" s="8">
        <v>610486</v>
      </c>
      <c r="P138" s="10">
        <f t="shared" si="5"/>
        <v>7971705</v>
      </c>
      <c r="Q138" s="7"/>
    </row>
    <row r="139" spans="1:17" x14ac:dyDescent="0.2">
      <c r="A139" s="30"/>
      <c r="B139" s="57"/>
      <c r="C139" s="56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3"/>
      <c r="Q139" s="7"/>
    </row>
    <row r="140" spans="1:17" x14ac:dyDescent="0.2">
      <c r="A140" s="5" t="s">
        <v>243</v>
      </c>
      <c r="B140" s="6" t="s">
        <v>248</v>
      </c>
      <c r="C140" s="12" t="s">
        <v>249</v>
      </c>
      <c r="D140" s="8">
        <v>60046</v>
      </c>
      <c r="E140" s="8">
        <v>55136</v>
      </c>
      <c r="F140" s="8">
        <v>64000</v>
      </c>
      <c r="G140" s="8">
        <v>71004</v>
      </c>
      <c r="H140" s="8">
        <v>70793</v>
      </c>
      <c r="I140" s="8">
        <v>64936</v>
      </c>
      <c r="J140" s="8">
        <v>56398</v>
      </c>
      <c r="K140" s="8">
        <v>78431</v>
      </c>
      <c r="L140" s="8">
        <v>72283</v>
      </c>
      <c r="M140" s="8">
        <v>73582</v>
      </c>
      <c r="N140" s="8">
        <v>60991</v>
      </c>
      <c r="O140" s="8">
        <v>63964</v>
      </c>
      <c r="P140" s="10">
        <f t="shared" si="5"/>
        <v>791564</v>
      </c>
      <c r="Q140" s="7"/>
    </row>
    <row r="141" spans="1:17" x14ac:dyDescent="0.2">
      <c r="A141" s="5" t="s">
        <v>243</v>
      </c>
      <c r="B141" s="6" t="s">
        <v>292</v>
      </c>
      <c r="C141" s="12" t="s">
        <v>293</v>
      </c>
      <c r="D141" s="8">
        <v>9109</v>
      </c>
      <c r="E141" s="8">
        <v>9584</v>
      </c>
      <c r="F141" s="8">
        <v>10801</v>
      </c>
      <c r="G141" s="8">
        <v>10373</v>
      </c>
      <c r="H141" s="8">
        <v>10641</v>
      </c>
      <c r="I141" s="8">
        <v>11224</v>
      </c>
      <c r="J141" s="8">
        <v>9041</v>
      </c>
      <c r="K141" s="8">
        <v>10379</v>
      </c>
      <c r="L141" s="8">
        <v>11049</v>
      </c>
      <c r="M141" s="8">
        <v>10544</v>
      </c>
      <c r="N141" s="8">
        <v>10027</v>
      </c>
      <c r="O141" s="8">
        <v>10584</v>
      </c>
      <c r="P141" s="10">
        <f t="shared" si="5"/>
        <v>123356</v>
      </c>
      <c r="Q141" s="7"/>
    </row>
    <row r="142" spans="1:17" x14ac:dyDescent="0.2">
      <c r="A142" s="5" t="s">
        <v>243</v>
      </c>
      <c r="B142" s="6" t="s">
        <v>250</v>
      </c>
      <c r="C142" s="12" t="s">
        <v>251</v>
      </c>
      <c r="D142" s="8">
        <v>285369</v>
      </c>
      <c r="E142" s="8">
        <v>293090</v>
      </c>
      <c r="F142" s="8">
        <v>374645</v>
      </c>
      <c r="G142" s="8">
        <v>399220</v>
      </c>
      <c r="H142" s="8">
        <v>377567</v>
      </c>
      <c r="I142" s="8">
        <v>331188</v>
      </c>
      <c r="J142" s="8">
        <v>268880</v>
      </c>
      <c r="K142" s="8">
        <v>338674</v>
      </c>
      <c r="L142" s="8">
        <v>335180</v>
      </c>
      <c r="M142" s="8">
        <v>379943</v>
      </c>
      <c r="N142" s="8">
        <v>334239</v>
      </c>
      <c r="O142" s="8">
        <v>316415</v>
      </c>
      <c r="P142" s="10">
        <f t="shared" si="5"/>
        <v>4034410</v>
      </c>
      <c r="Q142" s="7"/>
    </row>
    <row r="143" spans="1:17" x14ac:dyDescent="0.2">
      <c r="A143" s="5" t="s">
        <v>243</v>
      </c>
      <c r="B143" s="6" t="s">
        <v>252</v>
      </c>
      <c r="C143" s="12" t="s">
        <v>253</v>
      </c>
      <c r="D143" s="8">
        <v>39187</v>
      </c>
      <c r="E143" s="8">
        <v>34489</v>
      </c>
      <c r="F143" s="8">
        <v>41336</v>
      </c>
      <c r="G143" s="8">
        <v>48550</v>
      </c>
      <c r="H143" s="8">
        <v>46997</v>
      </c>
      <c r="I143" s="8">
        <v>45431</v>
      </c>
      <c r="J143" s="8">
        <v>52969</v>
      </c>
      <c r="K143" s="8">
        <v>91447</v>
      </c>
      <c r="L143" s="8">
        <v>63490</v>
      </c>
      <c r="M143" s="8">
        <v>54696</v>
      </c>
      <c r="N143" s="8">
        <v>41606</v>
      </c>
      <c r="O143" s="8">
        <v>43815</v>
      </c>
      <c r="P143" s="10">
        <f t="shared" si="5"/>
        <v>604013</v>
      </c>
      <c r="Q143" s="7"/>
    </row>
    <row r="144" spans="1:17" x14ac:dyDescent="0.2">
      <c r="A144" s="5" t="s">
        <v>243</v>
      </c>
      <c r="B144" s="6" t="s">
        <v>254</v>
      </c>
      <c r="C144" s="12" t="s">
        <v>255</v>
      </c>
      <c r="D144" s="8">
        <v>29822</v>
      </c>
      <c r="E144" s="8">
        <v>28429</v>
      </c>
      <c r="F144" s="8">
        <v>33618</v>
      </c>
      <c r="G144" s="8">
        <v>38982</v>
      </c>
      <c r="H144" s="8">
        <v>40254</v>
      </c>
      <c r="I144" s="8">
        <v>49613</v>
      </c>
      <c r="J144" s="8">
        <v>54686</v>
      </c>
      <c r="K144" s="8">
        <v>80607</v>
      </c>
      <c r="L144" s="8">
        <v>54574</v>
      </c>
      <c r="M144" s="8">
        <v>43080</v>
      </c>
      <c r="N144" s="8">
        <v>30315</v>
      </c>
      <c r="O144" s="8">
        <v>31916</v>
      </c>
      <c r="P144" s="10">
        <f t="shared" si="5"/>
        <v>515896</v>
      </c>
      <c r="Q144" s="7"/>
    </row>
    <row r="145" spans="1:17" x14ac:dyDescent="0.2">
      <c r="A145" s="5" t="s">
        <v>243</v>
      </c>
      <c r="B145" s="6" t="s">
        <v>256</v>
      </c>
      <c r="C145" s="12" t="s">
        <v>257</v>
      </c>
      <c r="D145" s="8">
        <v>46109</v>
      </c>
      <c r="E145" s="8">
        <v>43033</v>
      </c>
      <c r="F145" s="8">
        <v>51723</v>
      </c>
      <c r="G145" s="8">
        <v>61878</v>
      </c>
      <c r="H145" s="8">
        <v>63323</v>
      </c>
      <c r="I145" s="8">
        <v>58865</v>
      </c>
      <c r="J145" s="8">
        <v>56009</v>
      </c>
      <c r="K145" s="8">
        <v>70795</v>
      </c>
      <c r="L145" s="8">
        <v>58342</v>
      </c>
      <c r="M145" s="8">
        <v>63112</v>
      </c>
      <c r="N145" s="8">
        <v>56177</v>
      </c>
      <c r="O145" s="8">
        <v>54847</v>
      </c>
      <c r="P145" s="10">
        <f t="shared" si="5"/>
        <v>684213</v>
      </c>
      <c r="Q145" s="7"/>
    </row>
    <row r="146" spans="1:17" s="26" customFormat="1" x14ac:dyDescent="0.2">
      <c r="A146" s="5" t="s">
        <v>243</v>
      </c>
      <c r="B146" s="6" t="s">
        <v>258</v>
      </c>
      <c r="C146" s="12" t="s">
        <v>259</v>
      </c>
      <c r="D146" s="8">
        <v>54352</v>
      </c>
      <c r="E146" s="8">
        <v>48448</v>
      </c>
      <c r="F146" s="8">
        <v>56510</v>
      </c>
      <c r="G146" s="8">
        <v>66857</v>
      </c>
      <c r="H146" s="8">
        <v>61258</v>
      </c>
      <c r="I146" s="8">
        <v>67462</v>
      </c>
      <c r="J146" s="8">
        <v>70376</v>
      </c>
      <c r="K146" s="8">
        <v>102460</v>
      </c>
      <c r="L146" s="8">
        <v>73476</v>
      </c>
      <c r="M146" s="8">
        <v>64759</v>
      </c>
      <c r="N146" s="8">
        <v>50482</v>
      </c>
      <c r="O146" s="8">
        <v>49924</v>
      </c>
      <c r="P146" s="10">
        <f t="shared" si="5"/>
        <v>766364</v>
      </c>
      <c r="Q146" s="25"/>
    </row>
    <row r="147" spans="1:17" s="26" customFormat="1" x14ac:dyDescent="0.2">
      <c r="A147" s="21" t="s">
        <v>260</v>
      </c>
      <c r="B147" s="21"/>
      <c r="C147" s="22"/>
      <c r="D147" s="23">
        <f>SUM(D137:D146)</f>
        <v>1251506</v>
      </c>
      <c r="E147" s="23">
        <f t="shared" ref="E147:O147" si="6">SUM(E137:E146)</f>
        <v>1155994</v>
      </c>
      <c r="F147" s="23">
        <f t="shared" si="6"/>
        <v>1417256</v>
      </c>
      <c r="G147" s="23">
        <f t="shared" si="6"/>
        <v>1499854</v>
      </c>
      <c r="H147" s="23">
        <f t="shared" si="6"/>
        <v>1452934</v>
      </c>
      <c r="I147" s="23">
        <f t="shared" si="6"/>
        <v>1422052</v>
      </c>
      <c r="J147" s="23">
        <f t="shared" si="6"/>
        <v>1325522</v>
      </c>
      <c r="K147" s="23">
        <f t="shared" si="6"/>
        <v>1837670</v>
      </c>
      <c r="L147" s="23">
        <f t="shared" si="6"/>
        <v>1555167</v>
      </c>
      <c r="M147" s="23">
        <f t="shared" si="6"/>
        <v>1511006</v>
      </c>
      <c r="N147" s="23">
        <f t="shared" si="6"/>
        <v>1249400</v>
      </c>
      <c r="O147" s="23">
        <f t="shared" si="6"/>
        <v>1280607</v>
      </c>
      <c r="P147" s="16">
        <f t="shared" si="5"/>
        <v>16958968</v>
      </c>
      <c r="Q147" s="25"/>
    </row>
    <row r="148" spans="1:17" s="26" customFormat="1" x14ac:dyDescent="0.2">
      <c r="A148" s="27" t="s">
        <v>294</v>
      </c>
      <c r="B148" s="27" t="s">
        <v>297</v>
      </c>
      <c r="C148" s="28" t="s">
        <v>298</v>
      </c>
      <c r="D148" s="40">
        <v>1355015</v>
      </c>
      <c r="E148" s="29">
        <v>1260495</v>
      </c>
      <c r="F148" s="29">
        <v>1293238</v>
      </c>
      <c r="G148" s="29">
        <v>1245849</v>
      </c>
      <c r="H148" s="29">
        <v>1185198</v>
      </c>
      <c r="I148" s="29">
        <v>1128414</v>
      </c>
      <c r="J148" s="29">
        <v>1303353</v>
      </c>
      <c r="K148" s="29">
        <v>1246099</v>
      </c>
      <c r="L148" s="29">
        <v>1239737</v>
      </c>
      <c r="M148" s="29">
        <v>1332374</v>
      </c>
      <c r="N148" s="29">
        <v>1313658</v>
      </c>
      <c r="O148" s="29">
        <v>1445190</v>
      </c>
      <c r="P148" s="16">
        <f t="shared" si="5"/>
        <v>15348620</v>
      </c>
      <c r="Q148" s="25"/>
    </row>
    <row r="149" spans="1:17" s="26" customFormat="1" x14ac:dyDescent="0.2">
      <c r="A149" s="27" t="s">
        <v>294</v>
      </c>
      <c r="B149" s="27" t="s">
        <v>296</v>
      </c>
      <c r="C149" s="28" t="s">
        <v>295</v>
      </c>
      <c r="D149" s="29">
        <v>498426</v>
      </c>
      <c r="E149" s="29">
        <v>477312</v>
      </c>
      <c r="F149" s="29">
        <v>513942</v>
      </c>
      <c r="G149" s="29">
        <v>488317</v>
      </c>
      <c r="H149" s="29">
        <v>451439</v>
      </c>
      <c r="I149" s="29">
        <v>409413</v>
      </c>
      <c r="J149" s="29">
        <v>488615</v>
      </c>
      <c r="K149" s="29">
        <v>454586</v>
      </c>
      <c r="L149" s="29">
        <v>452262</v>
      </c>
      <c r="M149" s="29">
        <v>507218</v>
      </c>
      <c r="N149" s="29">
        <v>503270</v>
      </c>
      <c r="O149" s="29">
        <v>548220</v>
      </c>
      <c r="P149" s="16">
        <f t="shared" si="5"/>
        <v>5793020</v>
      </c>
      <c r="Q149" s="25"/>
    </row>
    <row r="150" spans="1:17" s="26" customFormat="1" x14ac:dyDescent="0.2">
      <c r="A150" s="27" t="s">
        <v>294</v>
      </c>
      <c r="B150" s="27" t="s">
        <v>299</v>
      </c>
      <c r="C150" s="28" t="s">
        <v>300</v>
      </c>
      <c r="D150" s="29">
        <v>122562</v>
      </c>
      <c r="E150" s="29">
        <v>109865</v>
      </c>
      <c r="F150" s="29">
        <v>109242</v>
      </c>
      <c r="G150" s="29">
        <v>105491</v>
      </c>
      <c r="H150" s="29">
        <v>71607</v>
      </c>
      <c r="I150" s="29">
        <v>78172</v>
      </c>
      <c r="J150" s="29">
        <v>138530</v>
      </c>
      <c r="K150" s="29">
        <v>137690</v>
      </c>
      <c r="L150" s="29">
        <v>107793</v>
      </c>
      <c r="M150" s="29">
        <v>98267</v>
      </c>
      <c r="N150" s="29">
        <v>108777</v>
      </c>
      <c r="O150" s="29">
        <v>128735</v>
      </c>
      <c r="P150" s="16">
        <f t="shared" si="5"/>
        <v>1316731</v>
      </c>
      <c r="Q150" s="25"/>
    </row>
    <row r="151" spans="1:17" s="26" customFormat="1" x14ac:dyDescent="0.2">
      <c r="A151" s="27" t="s">
        <v>294</v>
      </c>
      <c r="B151" s="27" t="s">
        <v>303</v>
      </c>
      <c r="C151" s="28" t="s">
        <v>304</v>
      </c>
      <c r="D151" s="29">
        <v>410245</v>
      </c>
      <c r="E151" s="41">
        <v>435142</v>
      </c>
      <c r="F151" s="41">
        <v>480548</v>
      </c>
      <c r="G151" s="41">
        <v>449447</v>
      </c>
      <c r="H151" s="41">
        <v>443086</v>
      </c>
      <c r="I151" s="41">
        <v>413600</v>
      </c>
      <c r="J151" s="41">
        <v>459466</v>
      </c>
      <c r="K151" s="41">
        <v>451118</v>
      </c>
      <c r="L151" s="41">
        <v>452010</v>
      </c>
      <c r="M151" s="41">
        <v>492976</v>
      </c>
      <c r="N151" s="41">
        <v>468615</v>
      </c>
      <c r="O151" s="41">
        <v>463701</v>
      </c>
      <c r="P151" s="16">
        <f t="shared" si="5"/>
        <v>5419954</v>
      </c>
      <c r="Q151" s="25"/>
    </row>
    <row r="152" spans="1:17" s="26" customFormat="1" x14ac:dyDescent="0.2">
      <c r="A152" s="21" t="s">
        <v>305</v>
      </c>
      <c r="B152" s="21"/>
      <c r="C152" s="22"/>
      <c r="D152" s="23">
        <f>SUM(D148:D151)</f>
        <v>2386248</v>
      </c>
      <c r="E152" s="23">
        <f t="shared" ref="E152:P152" si="7">SUM(E148:E151)</f>
        <v>2282814</v>
      </c>
      <c r="F152" s="23">
        <f t="shared" si="7"/>
        <v>2396970</v>
      </c>
      <c r="G152" s="23">
        <f t="shared" si="7"/>
        <v>2289104</v>
      </c>
      <c r="H152" s="23">
        <f t="shared" si="7"/>
        <v>2151330</v>
      </c>
      <c r="I152" s="23">
        <f t="shared" si="7"/>
        <v>2029599</v>
      </c>
      <c r="J152" s="23">
        <f t="shared" si="7"/>
        <v>2389964</v>
      </c>
      <c r="K152" s="23">
        <f t="shared" si="7"/>
        <v>2289493</v>
      </c>
      <c r="L152" s="23">
        <f t="shared" si="7"/>
        <v>2251802</v>
      </c>
      <c r="M152" s="23">
        <f t="shared" si="7"/>
        <v>2430835</v>
      </c>
      <c r="N152" s="23">
        <f t="shared" si="7"/>
        <v>2394320</v>
      </c>
      <c r="O152" s="23">
        <f t="shared" si="7"/>
        <v>2585846</v>
      </c>
      <c r="P152" s="23">
        <f t="shared" si="7"/>
        <v>27878325</v>
      </c>
      <c r="Q152" s="25"/>
    </row>
    <row r="153" spans="1:17" s="26" customFormat="1" x14ac:dyDescent="0.2">
      <c r="A153" s="27" t="s">
        <v>289</v>
      </c>
      <c r="B153" s="27" t="s">
        <v>290</v>
      </c>
      <c r="C153" s="28" t="s">
        <v>291</v>
      </c>
      <c r="D153" s="29">
        <v>780223</v>
      </c>
      <c r="E153" s="29">
        <v>694228</v>
      </c>
      <c r="F153" s="29">
        <v>738665</v>
      </c>
      <c r="G153" s="29">
        <v>744974</v>
      </c>
      <c r="H153" s="29">
        <v>729090</v>
      </c>
      <c r="I153" s="29">
        <v>744013</v>
      </c>
      <c r="J153" s="29">
        <v>674966</v>
      </c>
      <c r="K153" s="29">
        <v>810353</v>
      </c>
      <c r="L153" s="29">
        <v>688635</v>
      </c>
      <c r="M153" s="29">
        <v>707355</v>
      </c>
      <c r="N153" s="29">
        <v>651981</v>
      </c>
      <c r="O153" s="29">
        <v>755619</v>
      </c>
      <c r="P153" s="10">
        <f t="shared" si="5"/>
        <v>8720102</v>
      </c>
      <c r="Q153" s="25"/>
    </row>
    <row r="154" spans="1:17" x14ac:dyDescent="0.2">
      <c r="A154" s="27" t="s">
        <v>289</v>
      </c>
      <c r="B154" s="27" t="s">
        <v>301</v>
      </c>
      <c r="C154" s="28" t="s">
        <v>302</v>
      </c>
      <c r="D154" s="29">
        <v>68181</v>
      </c>
      <c r="E154" s="29">
        <v>62844</v>
      </c>
      <c r="F154" s="29">
        <v>62358</v>
      </c>
      <c r="G154" s="29">
        <v>64134</v>
      </c>
      <c r="H154" s="29">
        <v>62003</v>
      </c>
      <c r="I154" s="29">
        <v>66558</v>
      </c>
      <c r="J154" s="29">
        <v>64889</v>
      </c>
      <c r="K154" s="29">
        <v>120353</v>
      </c>
      <c r="L154" s="29">
        <v>71799</v>
      </c>
      <c r="M154" s="29">
        <v>71296</v>
      </c>
      <c r="N154" s="29">
        <v>63943</v>
      </c>
      <c r="O154" s="29">
        <v>63686</v>
      </c>
      <c r="P154" s="10">
        <f t="shared" si="5"/>
        <v>842044</v>
      </c>
    </row>
    <row r="155" spans="1:17" x14ac:dyDescent="0.2">
      <c r="A155" s="27" t="s">
        <v>369</v>
      </c>
      <c r="B155" s="27" t="s">
        <v>423</v>
      </c>
      <c r="C155" s="28" t="s">
        <v>424</v>
      </c>
      <c r="D155" s="59">
        <v>96024</v>
      </c>
      <c r="E155" s="59">
        <v>76410</v>
      </c>
      <c r="F155" s="59">
        <v>90345</v>
      </c>
      <c r="G155" s="59">
        <v>94550</v>
      </c>
      <c r="H155" s="59">
        <v>80623</v>
      </c>
      <c r="I155" s="59">
        <v>71145</v>
      </c>
      <c r="J155" s="59">
        <v>60174</v>
      </c>
      <c r="K155" s="59">
        <v>62113</v>
      </c>
      <c r="L155" s="59">
        <v>53294</v>
      </c>
      <c r="M155" s="59">
        <v>58550</v>
      </c>
      <c r="N155" s="59">
        <v>56473</v>
      </c>
      <c r="O155" s="59">
        <v>78056</v>
      </c>
      <c r="P155" s="10">
        <f t="shared" si="5"/>
        <v>877757</v>
      </c>
    </row>
    <row r="156" spans="1:17" x14ac:dyDescent="0.2">
      <c r="A156" s="27" t="s">
        <v>369</v>
      </c>
      <c r="B156" s="27" t="s">
        <v>370</v>
      </c>
      <c r="C156" s="28" t="s">
        <v>371</v>
      </c>
      <c r="D156" s="52">
        <v>3025579</v>
      </c>
      <c r="E156" s="52">
        <v>2593296</v>
      </c>
      <c r="F156" s="52">
        <v>2938298</v>
      </c>
      <c r="G156" s="52">
        <v>3274795</v>
      </c>
      <c r="H156" s="52">
        <v>3366549</v>
      </c>
      <c r="I156" s="52">
        <v>2804229</v>
      </c>
      <c r="J156" s="52">
        <v>2602249</v>
      </c>
      <c r="K156" s="52">
        <v>2670629</v>
      </c>
      <c r="L156" s="52">
        <v>2397287</v>
      </c>
      <c r="M156" s="52">
        <v>2693111</v>
      </c>
      <c r="N156" s="52">
        <v>2686493</v>
      </c>
      <c r="O156" s="52">
        <v>3007007</v>
      </c>
      <c r="P156" s="10">
        <f t="shared" si="5"/>
        <v>34059522</v>
      </c>
    </row>
    <row r="157" spans="1:17" x14ac:dyDescent="0.2">
      <c r="A157" s="5" t="s">
        <v>118</v>
      </c>
      <c r="B157" s="5" t="s">
        <v>118</v>
      </c>
      <c r="C157" s="19" t="s">
        <v>119</v>
      </c>
      <c r="D157" s="9">
        <v>4597000</v>
      </c>
      <c r="E157" s="9">
        <v>4109000</v>
      </c>
      <c r="F157" s="9">
        <v>4494000</v>
      </c>
      <c r="G157" s="9">
        <v>4384000</v>
      </c>
      <c r="H157" s="9">
        <v>4369000</v>
      </c>
      <c r="I157" s="9">
        <v>4655000</v>
      </c>
      <c r="J157" s="9">
        <v>4582000</v>
      </c>
      <c r="K157" s="9">
        <v>4649000</v>
      </c>
      <c r="L157" s="9">
        <v>4256000</v>
      </c>
      <c r="M157" s="9">
        <v>4490000</v>
      </c>
      <c r="N157" s="15">
        <v>4416000</v>
      </c>
      <c r="O157" s="15">
        <v>5093000</v>
      </c>
      <c r="P157" s="16">
        <f t="shared" si="0"/>
        <v>54094000</v>
      </c>
    </row>
    <row r="158" spans="1:17" x14ac:dyDescent="0.2">
      <c r="A158" s="30"/>
      <c r="B158" s="30"/>
      <c r="C158" s="31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2"/>
      <c r="O158" s="32"/>
      <c r="P158" s="34"/>
    </row>
    <row r="159" spans="1:17" x14ac:dyDescent="0.2">
      <c r="A159" s="5" t="s">
        <v>227</v>
      </c>
      <c r="B159" s="5" t="s">
        <v>232</v>
      </c>
      <c r="C159" s="19" t="s">
        <v>233</v>
      </c>
      <c r="D159" s="9">
        <v>26327</v>
      </c>
      <c r="E159" s="9">
        <v>30584</v>
      </c>
      <c r="F159" s="9">
        <v>33823</v>
      </c>
      <c r="G159" s="9">
        <v>30873</v>
      </c>
      <c r="H159" s="9">
        <v>31143</v>
      </c>
      <c r="I159" s="9">
        <v>28995</v>
      </c>
      <c r="J159" s="9">
        <v>31290</v>
      </c>
      <c r="K159" s="9">
        <v>33317</v>
      </c>
      <c r="L159" s="9">
        <v>30970</v>
      </c>
      <c r="M159" s="9">
        <v>35331</v>
      </c>
      <c r="N159" s="15">
        <v>32805</v>
      </c>
      <c r="O159" s="15">
        <v>22177</v>
      </c>
      <c r="P159" s="16">
        <f t="shared" si="0"/>
        <v>367635</v>
      </c>
    </row>
    <row r="160" spans="1:17" x14ac:dyDescent="0.2">
      <c r="A160" s="5" t="s">
        <v>227</v>
      </c>
      <c r="B160" s="5" t="s">
        <v>230</v>
      </c>
      <c r="C160" s="19" t="s">
        <v>231</v>
      </c>
      <c r="D160" s="9">
        <v>728853</v>
      </c>
      <c r="E160" s="9">
        <v>734313</v>
      </c>
      <c r="F160" s="9">
        <v>800896</v>
      </c>
      <c r="G160" s="9">
        <v>740985</v>
      </c>
      <c r="H160" s="9">
        <v>615589</v>
      </c>
      <c r="I160" s="9">
        <v>614877</v>
      </c>
      <c r="J160" s="9">
        <v>668859</v>
      </c>
      <c r="K160" s="9">
        <v>672756</v>
      </c>
      <c r="L160" s="9">
        <v>679896</v>
      </c>
      <c r="M160" s="9">
        <v>778036</v>
      </c>
      <c r="N160" s="15">
        <v>771232</v>
      </c>
      <c r="O160" s="15">
        <v>830002</v>
      </c>
      <c r="P160" s="16">
        <f t="shared" si="0"/>
        <v>8636294</v>
      </c>
    </row>
    <row r="161" spans="1:17" x14ac:dyDescent="0.2">
      <c r="A161" s="5" t="s">
        <v>227</v>
      </c>
      <c r="B161" s="5" t="s">
        <v>225</v>
      </c>
      <c r="C161" s="19" t="s">
        <v>226</v>
      </c>
      <c r="D161" s="9">
        <v>350515</v>
      </c>
      <c r="E161" s="9">
        <v>345597</v>
      </c>
      <c r="F161" s="9">
        <v>384623</v>
      </c>
      <c r="G161" s="9">
        <v>376456</v>
      </c>
      <c r="H161" s="9">
        <v>350979</v>
      </c>
      <c r="I161" s="9">
        <v>364008</v>
      </c>
      <c r="J161" s="9">
        <v>383200</v>
      </c>
      <c r="K161" s="9">
        <v>389303</v>
      </c>
      <c r="L161" s="9">
        <v>365701</v>
      </c>
      <c r="M161" s="9">
        <v>404381</v>
      </c>
      <c r="N161" s="15">
        <v>377956</v>
      </c>
      <c r="O161" s="15">
        <v>403255</v>
      </c>
      <c r="P161" s="16">
        <f t="shared" si="0"/>
        <v>4495974</v>
      </c>
    </row>
    <row r="162" spans="1:17" x14ac:dyDescent="0.2">
      <c r="A162" s="5" t="s">
        <v>227</v>
      </c>
      <c r="B162" s="5" t="s">
        <v>234</v>
      </c>
      <c r="C162" s="19" t="s">
        <v>235</v>
      </c>
      <c r="D162" s="9">
        <v>47972</v>
      </c>
      <c r="E162" s="9">
        <v>50298</v>
      </c>
      <c r="F162" s="9">
        <v>55499</v>
      </c>
      <c r="G162" s="9">
        <v>53437</v>
      </c>
      <c r="H162" s="9">
        <v>51549</v>
      </c>
      <c r="I162" s="9">
        <v>51712</v>
      </c>
      <c r="J162" s="9">
        <v>56080</v>
      </c>
      <c r="K162" s="9">
        <v>53401</v>
      </c>
      <c r="L162" s="9">
        <v>55029</v>
      </c>
      <c r="M162" s="9">
        <v>59247</v>
      </c>
      <c r="N162" s="15">
        <v>54190</v>
      </c>
      <c r="O162" s="15">
        <v>53671</v>
      </c>
      <c r="P162" s="16">
        <f t="shared" si="0"/>
        <v>642085</v>
      </c>
    </row>
    <row r="163" spans="1:17" x14ac:dyDescent="0.2">
      <c r="A163" s="5" t="s">
        <v>227</v>
      </c>
      <c r="B163" s="5" t="s">
        <v>236</v>
      </c>
      <c r="C163" s="19" t="s">
        <v>237</v>
      </c>
      <c r="D163" s="9">
        <v>50929</v>
      </c>
      <c r="E163" s="9">
        <v>46391</v>
      </c>
      <c r="F163" s="9">
        <v>51959</v>
      </c>
      <c r="G163" s="9">
        <v>52923</v>
      </c>
      <c r="H163" s="9">
        <v>42482</v>
      </c>
      <c r="I163" s="9">
        <v>41368</v>
      </c>
      <c r="J163" s="9">
        <v>47309</v>
      </c>
      <c r="K163" s="9">
        <v>44698</v>
      </c>
      <c r="L163" s="9">
        <v>48996</v>
      </c>
      <c r="M163" s="9">
        <v>53423</v>
      </c>
      <c r="N163" s="15">
        <v>45949</v>
      </c>
      <c r="O163" s="15">
        <v>71210</v>
      </c>
      <c r="P163" s="16">
        <f t="shared" si="0"/>
        <v>597637</v>
      </c>
    </row>
    <row r="164" spans="1:17" x14ac:dyDescent="0.2">
      <c r="A164" s="5" t="s">
        <v>227</v>
      </c>
      <c r="B164" s="5" t="s">
        <v>228</v>
      </c>
      <c r="C164" s="19" t="s">
        <v>229</v>
      </c>
      <c r="D164" s="9">
        <v>1515743</v>
      </c>
      <c r="E164" s="9">
        <v>1421647</v>
      </c>
      <c r="F164" s="9">
        <v>1588473</v>
      </c>
      <c r="G164" s="9">
        <v>1597533</v>
      </c>
      <c r="H164" s="9">
        <v>1492867</v>
      </c>
      <c r="I164" s="9">
        <v>1491962</v>
      </c>
      <c r="J164" s="9">
        <v>1633784</v>
      </c>
      <c r="K164" s="9">
        <v>1701284</v>
      </c>
      <c r="L164" s="9">
        <v>1598685</v>
      </c>
      <c r="M164" s="9">
        <v>1703067</v>
      </c>
      <c r="N164" s="15">
        <v>1594321</v>
      </c>
      <c r="O164" s="15">
        <v>1692541</v>
      </c>
      <c r="P164" s="16">
        <f t="shared" si="0"/>
        <v>19031907</v>
      </c>
    </row>
    <row r="165" spans="1:17" x14ac:dyDescent="0.2">
      <c r="A165" s="5" t="s">
        <v>227</v>
      </c>
      <c r="B165" s="5" t="s">
        <v>238</v>
      </c>
      <c r="C165" s="19" t="s">
        <v>239</v>
      </c>
      <c r="D165" s="9">
        <v>9718</v>
      </c>
      <c r="E165" s="9">
        <v>13574</v>
      </c>
      <c r="F165" s="9">
        <v>15316</v>
      </c>
      <c r="G165" s="9">
        <v>12853</v>
      </c>
      <c r="H165" s="9">
        <v>13348</v>
      </c>
      <c r="I165" s="9">
        <v>14589</v>
      </c>
      <c r="J165" s="9">
        <v>14675</v>
      </c>
      <c r="K165" s="9">
        <v>14911</v>
      </c>
      <c r="L165" s="9">
        <v>14696</v>
      </c>
      <c r="M165" s="9">
        <v>16546</v>
      </c>
      <c r="N165" s="15">
        <v>14391</v>
      </c>
      <c r="O165" s="15">
        <v>8521</v>
      </c>
      <c r="P165" s="16">
        <f t="shared" si="0"/>
        <v>163138</v>
      </c>
    </row>
    <row r="166" spans="1:17" x14ac:dyDescent="0.2">
      <c r="A166" s="5" t="s">
        <v>227</v>
      </c>
      <c r="B166" s="5" t="s">
        <v>240</v>
      </c>
      <c r="C166" s="19" t="s">
        <v>241</v>
      </c>
      <c r="D166" s="9">
        <v>97825</v>
      </c>
      <c r="E166" s="9">
        <v>99802</v>
      </c>
      <c r="F166" s="9">
        <v>109583</v>
      </c>
      <c r="G166" s="9">
        <v>111141</v>
      </c>
      <c r="H166" s="9">
        <v>94671</v>
      </c>
      <c r="I166" s="9">
        <v>94555</v>
      </c>
      <c r="J166" s="9">
        <v>105250</v>
      </c>
      <c r="K166" s="9">
        <v>103590</v>
      </c>
      <c r="L166" s="9">
        <v>103848</v>
      </c>
      <c r="M166" s="9">
        <v>118738</v>
      </c>
      <c r="N166" s="15">
        <v>114240</v>
      </c>
      <c r="O166" s="15">
        <v>131831</v>
      </c>
      <c r="P166" s="16">
        <f t="shared" si="0"/>
        <v>1285074</v>
      </c>
    </row>
    <row r="167" spans="1:17" s="36" customFormat="1" x14ac:dyDescent="0.2">
      <c r="A167" s="21" t="s">
        <v>242</v>
      </c>
      <c r="B167" s="21"/>
      <c r="C167" s="22"/>
      <c r="D167" s="23">
        <f>SUM(D159:D166)</f>
        <v>2827882</v>
      </c>
      <c r="E167" s="23">
        <f t="shared" ref="E167:O167" si="8">SUM(E159:E166)</f>
        <v>2742206</v>
      </c>
      <c r="F167" s="23">
        <f t="shared" si="8"/>
        <v>3040172</v>
      </c>
      <c r="G167" s="23">
        <f t="shared" si="8"/>
        <v>2976201</v>
      </c>
      <c r="H167" s="23">
        <f t="shared" si="8"/>
        <v>2692628</v>
      </c>
      <c r="I167" s="23">
        <f t="shared" si="8"/>
        <v>2702066</v>
      </c>
      <c r="J167" s="23">
        <f t="shared" si="8"/>
        <v>2940447</v>
      </c>
      <c r="K167" s="23">
        <f t="shared" si="8"/>
        <v>3013260</v>
      </c>
      <c r="L167" s="23">
        <f t="shared" si="8"/>
        <v>2897821</v>
      </c>
      <c r="M167" s="23">
        <f t="shared" si="8"/>
        <v>3168769</v>
      </c>
      <c r="N167" s="23">
        <f t="shared" si="8"/>
        <v>3005084</v>
      </c>
      <c r="O167" s="23">
        <f t="shared" si="8"/>
        <v>3213208</v>
      </c>
      <c r="P167" s="16">
        <f t="shared" si="0"/>
        <v>35219744</v>
      </c>
      <c r="Q167" s="35"/>
    </row>
    <row r="168" spans="1:17" s="36" customFormat="1" x14ac:dyDescent="0.2">
      <c r="A168" s="27" t="s">
        <v>261</v>
      </c>
      <c r="B168" s="27" t="s">
        <v>264</v>
      </c>
      <c r="C168" s="28" t="s">
        <v>265</v>
      </c>
      <c r="D168" s="29">
        <v>872227</v>
      </c>
      <c r="E168" s="29">
        <v>818263</v>
      </c>
      <c r="F168" s="29">
        <v>809707</v>
      </c>
      <c r="G168" s="29">
        <v>868077</v>
      </c>
      <c r="H168" s="29">
        <v>835182</v>
      </c>
      <c r="I168" s="29">
        <v>835720</v>
      </c>
      <c r="J168" s="29">
        <v>862505</v>
      </c>
      <c r="K168" s="29">
        <v>938806</v>
      </c>
      <c r="L168" s="29">
        <v>842165</v>
      </c>
      <c r="M168" s="29">
        <v>970211</v>
      </c>
      <c r="N168" s="29">
        <v>889325</v>
      </c>
      <c r="O168" s="29">
        <v>836678</v>
      </c>
      <c r="P168" s="16">
        <f t="shared" ref="P168:P202" si="9">SUM(D168:O168)</f>
        <v>10378866</v>
      </c>
      <c r="Q168" s="35"/>
    </row>
    <row r="169" spans="1:17" s="36" customFormat="1" x14ac:dyDescent="0.2">
      <c r="A169" s="27" t="s">
        <v>261</v>
      </c>
      <c r="B169" s="27" t="s">
        <v>273</v>
      </c>
      <c r="C169" s="28" t="s">
        <v>274</v>
      </c>
      <c r="D169" s="29">
        <v>127624</v>
      </c>
      <c r="E169" s="29">
        <v>117107</v>
      </c>
      <c r="F169" s="29">
        <v>109369</v>
      </c>
      <c r="G169" s="29">
        <v>129452</v>
      </c>
      <c r="H169" s="29">
        <v>132185</v>
      </c>
      <c r="I169" s="29">
        <v>140351</v>
      </c>
      <c r="J169" s="29">
        <v>164617</v>
      </c>
      <c r="K169" s="29">
        <v>193959</v>
      </c>
      <c r="L169" s="29">
        <v>161943</v>
      </c>
      <c r="M169" s="29">
        <v>162507</v>
      </c>
      <c r="N169" s="29">
        <v>135345</v>
      </c>
      <c r="O169" s="29">
        <v>128079</v>
      </c>
      <c r="P169" s="16">
        <f t="shared" si="9"/>
        <v>1702538</v>
      </c>
      <c r="Q169" s="35"/>
    </row>
    <row r="170" spans="1:17" s="36" customFormat="1" x14ac:dyDescent="0.2">
      <c r="A170" s="27" t="s">
        <v>261</v>
      </c>
      <c r="B170" s="27" t="s">
        <v>268</v>
      </c>
      <c r="C170" s="28" t="s">
        <v>269</v>
      </c>
      <c r="D170" s="29">
        <v>87928</v>
      </c>
      <c r="E170" s="29">
        <v>85289</v>
      </c>
      <c r="F170" s="29">
        <v>83633</v>
      </c>
      <c r="G170" s="29">
        <v>132911</v>
      </c>
      <c r="H170" s="29">
        <v>117569</v>
      </c>
      <c r="I170" s="29">
        <v>115543</v>
      </c>
      <c r="J170" s="29">
        <v>150748</v>
      </c>
      <c r="K170" s="29">
        <v>172350</v>
      </c>
      <c r="L170" s="29">
        <v>149113</v>
      </c>
      <c r="M170" s="29">
        <v>178843</v>
      </c>
      <c r="N170" s="29">
        <v>144695</v>
      </c>
      <c r="O170" s="29">
        <v>118706</v>
      </c>
      <c r="P170" s="16">
        <f t="shared" si="9"/>
        <v>1537328</v>
      </c>
      <c r="Q170" s="35"/>
    </row>
    <row r="171" spans="1:17" s="36" customFormat="1" x14ac:dyDescent="0.2">
      <c r="A171" s="27" t="s">
        <v>261</v>
      </c>
      <c r="B171" s="27" t="s">
        <v>283</v>
      </c>
      <c r="C171" s="28" t="s">
        <v>284</v>
      </c>
      <c r="D171" s="29">
        <v>16171</v>
      </c>
      <c r="E171" s="29">
        <v>15707</v>
      </c>
      <c r="F171" s="29">
        <v>14171</v>
      </c>
      <c r="G171" s="29">
        <v>16815</v>
      </c>
      <c r="H171" s="29">
        <v>14385</v>
      </c>
      <c r="I171" s="29">
        <v>14120</v>
      </c>
      <c r="J171" s="29">
        <v>14118</v>
      </c>
      <c r="K171" s="29">
        <v>17650</v>
      </c>
      <c r="L171" s="29">
        <v>7198</v>
      </c>
      <c r="M171" s="29">
        <v>0</v>
      </c>
      <c r="N171" s="29">
        <v>15171</v>
      </c>
      <c r="O171" s="29">
        <v>8683</v>
      </c>
      <c r="P171" s="16">
        <f t="shared" si="9"/>
        <v>154189</v>
      </c>
      <c r="Q171" s="35"/>
    </row>
    <row r="172" spans="1:17" s="36" customFormat="1" x14ac:dyDescent="0.2">
      <c r="A172" s="27" t="s">
        <v>261</v>
      </c>
      <c r="B172" s="27" t="s">
        <v>272</v>
      </c>
      <c r="C172" s="28" t="s">
        <v>271</v>
      </c>
      <c r="D172" s="29">
        <v>112572</v>
      </c>
      <c r="E172" s="29">
        <v>105136</v>
      </c>
      <c r="F172" s="29">
        <v>106135</v>
      </c>
      <c r="G172" s="29">
        <v>114392</v>
      </c>
      <c r="H172" s="29">
        <v>107975</v>
      </c>
      <c r="I172" s="29">
        <v>111731</v>
      </c>
      <c r="J172" s="29">
        <v>110987</v>
      </c>
      <c r="K172" s="29">
        <v>115322</v>
      </c>
      <c r="L172" s="29">
        <v>144895</v>
      </c>
      <c r="M172" s="29">
        <v>165571</v>
      </c>
      <c r="N172" s="29">
        <v>143620</v>
      </c>
      <c r="O172" s="29">
        <v>131760</v>
      </c>
      <c r="P172" s="16">
        <f t="shared" si="9"/>
        <v>1470096</v>
      </c>
      <c r="Q172" s="35"/>
    </row>
    <row r="173" spans="1:17" s="36" customFormat="1" x14ac:dyDescent="0.2">
      <c r="A173" s="27" t="s">
        <v>261</v>
      </c>
      <c r="B173" s="27" t="s">
        <v>267</v>
      </c>
      <c r="C173" s="28" t="s">
        <v>266</v>
      </c>
      <c r="D173" s="29">
        <v>1520262</v>
      </c>
      <c r="E173" s="29">
        <v>1543509</v>
      </c>
      <c r="F173" s="29">
        <v>1655674</v>
      </c>
      <c r="G173" s="29">
        <v>2099091</v>
      </c>
      <c r="H173" s="29">
        <v>1897309</v>
      </c>
      <c r="I173" s="29">
        <v>1991092</v>
      </c>
      <c r="J173" s="29">
        <v>2130086</v>
      </c>
      <c r="K173" s="29">
        <v>2334561</v>
      </c>
      <c r="L173" s="29">
        <v>2045065</v>
      </c>
      <c r="M173" s="29">
        <v>2310086</v>
      </c>
      <c r="N173" s="29">
        <v>1976709</v>
      </c>
      <c r="O173" s="29">
        <v>1694352</v>
      </c>
      <c r="P173" s="16">
        <f t="shared" si="9"/>
        <v>23197796</v>
      </c>
      <c r="Q173" s="35"/>
    </row>
    <row r="174" spans="1:17" s="36" customFormat="1" x14ac:dyDescent="0.2">
      <c r="A174" s="27" t="s">
        <v>261</v>
      </c>
      <c r="B174" s="27" t="s">
        <v>285</v>
      </c>
      <c r="C174" s="28" t="s">
        <v>286</v>
      </c>
      <c r="D174" s="29">
        <v>11455</v>
      </c>
      <c r="E174" s="29">
        <v>10839</v>
      </c>
      <c r="F174" s="29">
        <v>7157</v>
      </c>
      <c r="G174" s="29">
        <v>15056</v>
      </c>
      <c r="H174" s="29">
        <v>14850</v>
      </c>
      <c r="I174" s="29">
        <v>9461</v>
      </c>
      <c r="J174" s="29">
        <v>13662</v>
      </c>
      <c r="K174" s="29">
        <v>20288</v>
      </c>
      <c r="L174" s="29">
        <v>15123</v>
      </c>
      <c r="M174" s="29">
        <v>14156</v>
      </c>
      <c r="N174" s="29">
        <v>26258</v>
      </c>
      <c r="O174" s="29">
        <v>20109</v>
      </c>
      <c r="P174" s="16">
        <f t="shared" si="9"/>
        <v>178414</v>
      </c>
      <c r="Q174" s="35"/>
    </row>
    <row r="175" spans="1:17" s="36" customFormat="1" x14ac:dyDescent="0.2">
      <c r="A175" s="27" t="s">
        <v>261</v>
      </c>
      <c r="B175" s="27" t="s">
        <v>279</v>
      </c>
      <c r="C175" s="28" t="s">
        <v>280</v>
      </c>
      <c r="D175" s="29">
        <v>10384</v>
      </c>
      <c r="E175" s="29">
        <v>9745</v>
      </c>
      <c r="F175" s="29">
        <v>9609</v>
      </c>
      <c r="G175" s="29">
        <v>11446</v>
      </c>
      <c r="H175" s="29">
        <v>11016</v>
      </c>
      <c r="I175" s="29">
        <v>10595</v>
      </c>
      <c r="J175" s="29">
        <v>8902</v>
      </c>
      <c r="K175" s="29">
        <v>10730</v>
      </c>
      <c r="L175" s="29">
        <v>11286</v>
      </c>
      <c r="M175" s="29">
        <v>11494</v>
      </c>
      <c r="N175" s="29">
        <v>9930</v>
      </c>
      <c r="O175" s="29">
        <v>9655</v>
      </c>
      <c r="P175" s="16">
        <f t="shared" si="9"/>
        <v>124792</v>
      </c>
      <c r="Q175" s="35"/>
    </row>
    <row r="176" spans="1:17" s="36" customFormat="1" x14ac:dyDescent="0.2">
      <c r="A176" s="27" t="s">
        <v>261</v>
      </c>
      <c r="B176" s="27" t="s">
        <v>262</v>
      </c>
      <c r="C176" s="28" t="s">
        <v>263</v>
      </c>
      <c r="D176" s="29">
        <v>1571524</v>
      </c>
      <c r="E176" s="29">
        <v>1545237</v>
      </c>
      <c r="F176" s="29">
        <v>1671275</v>
      </c>
      <c r="G176" s="29">
        <v>1918660</v>
      </c>
      <c r="H176" s="29">
        <v>1766887</v>
      </c>
      <c r="I176" s="29">
        <v>1823789</v>
      </c>
      <c r="J176" s="29">
        <v>1902645</v>
      </c>
      <c r="K176" s="29">
        <v>2031757</v>
      </c>
      <c r="L176" s="29">
        <v>1847707</v>
      </c>
      <c r="M176" s="29">
        <v>2032616</v>
      </c>
      <c r="N176" s="29">
        <v>1808602</v>
      </c>
      <c r="O176" s="29">
        <v>1646247</v>
      </c>
      <c r="P176" s="16">
        <f t="shared" si="9"/>
        <v>21566946</v>
      </c>
      <c r="Q176" s="35"/>
    </row>
    <row r="177" spans="1:17" s="36" customFormat="1" x14ac:dyDescent="0.2">
      <c r="A177" s="27" t="s">
        <v>261</v>
      </c>
      <c r="B177" s="27" t="s">
        <v>287</v>
      </c>
      <c r="C177" s="28" t="s">
        <v>288</v>
      </c>
      <c r="D177" s="29">
        <v>3812379</v>
      </c>
      <c r="E177" s="29">
        <v>3500771</v>
      </c>
      <c r="F177" s="29">
        <v>3494467</v>
      </c>
      <c r="G177" s="29">
        <v>3511077</v>
      </c>
      <c r="H177" s="29">
        <v>3549549</v>
      </c>
      <c r="I177" s="29">
        <v>3657682</v>
      </c>
      <c r="J177" s="29">
        <v>4080189</v>
      </c>
      <c r="K177" s="29">
        <v>4529309</v>
      </c>
      <c r="L177" s="29">
        <v>3736671</v>
      </c>
      <c r="M177" s="29">
        <v>4022424</v>
      </c>
      <c r="N177" s="29">
        <v>3663232</v>
      </c>
      <c r="O177" s="29">
        <v>3954349</v>
      </c>
      <c r="P177" s="16">
        <f t="shared" si="9"/>
        <v>45512099</v>
      </c>
      <c r="Q177" s="35"/>
    </row>
    <row r="178" spans="1:17" s="36" customFormat="1" x14ac:dyDescent="0.2">
      <c r="A178" s="27" t="s">
        <v>261</v>
      </c>
      <c r="B178" s="27" t="s">
        <v>277</v>
      </c>
      <c r="C178" s="28" t="s">
        <v>278</v>
      </c>
      <c r="D178" s="29">
        <v>41476</v>
      </c>
      <c r="E178" s="29">
        <v>29275</v>
      </c>
      <c r="F178" s="29">
        <v>36904</v>
      </c>
      <c r="G178" s="29">
        <v>39017</v>
      </c>
      <c r="H178" s="29">
        <v>38916</v>
      </c>
      <c r="I178" s="29">
        <v>37096</v>
      </c>
      <c r="J178" s="29">
        <v>38463</v>
      </c>
      <c r="K178" s="29">
        <v>33395</v>
      </c>
      <c r="L178" s="29">
        <v>40543</v>
      </c>
      <c r="M178" s="29">
        <v>40067</v>
      </c>
      <c r="N178" s="29">
        <v>39865</v>
      </c>
      <c r="O178" s="29">
        <v>42043</v>
      </c>
      <c r="P178" s="16">
        <f t="shared" si="9"/>
        <v>457060</v>
      </c>
      <c r="Q178" s="35"/>
    </row>
    <row r="179" spans="1:17" s="36" customFormat="1" x14ac:dyDescent="0.2">
      <c r="A179" s="27" t="s">
        <v>261</v>
      </c>
      <c r="B179" s="27" t="s">
        <v>281</v>
      </c>
      <c r="C179" s="28" t="s">
        <v>282</v>
      </c>
      <c r="D179" s="29">
        <v>8793</v>
      </c>
      <c r="E179" s="29">
        <v>4026</v>
      </c>
      <c r="F179" s="29">
        <v>2364</v>
      </c>
      <c r="G179" s="29">
        <v>26497</v>
      </c>
      <c r="H179" s="29">
        <v>35454</v>
      </c>
      <c r="I179" s="29">
        <v>33792</v>
      </c>
      <c r="J179" s="29">
        <v>35131</v>
      </c>
      <c r="K179" s="29">
        <v>37515</v>
      </c>
      <c r="L179" s="29">
        <v>35093</v>
      </c>
      <c r="M179" s="29">
        <v>10638</v>
      </c>
      <c r="N179" s="29">
        <v>5200</v>
      </c>
      <c r="O179" s="29">
        <v>3035</v>
      </c>
      <c r="P179" s="16">
        <f t="shared" si="9"/>
        <v>237538</v>
      </c>
      <c r="Q179" s="35"/>
    </row>
    <row r="180" spans="1:17" x14ac:dyDescent="0.2">
      <c r="A180" s="27" t="s">
        <v>261</v>
      </c>
      <c r="B180" s="27" t="s">
        <v>275</v>
      </c>
      <c r="C180" s="28" t="s">
        <v>276</v>
      </c>
      <c r="D180" s="29">
        <v>38139</v>
      </c>
      <c r="E180" s="29">
        <v>34798</v>
      </c>
      <c r="F180" s="29">
        <v>37184</v>
      </c>
      <c r="G180" s="29">
        <v>36572</v>
      </c>
      <c r="H180" s="29">
        <v>38551</v>
      </c>
      <c r="I180" s="29">
        <v>34837</v>
      </c>
      <c r="J180" s="29">
        <v>33992</v>
      </c>
      <c r="K180" s="29">
        <v>31193</v>
      </c>
      <c r="L180" s="29">
        <v>37408</v>
      </c>
      <c r="M180" s="29">
        <v>40286</v>
      </c>
      <c r="N180" s="29">
        <v>36736</v>
      </c>
      <c r="O180" s="29">
        <v>34098</v>
      </c>
      <c r="P180" s="16">
        <f t="shared" si="9"/>
        <v>433794</v>
      </c>
    </row>
    <row r="181" spans="1:17" s="43" customFormat="1" x14ac:dyDescent="0.2">
      <c r="A181" s="21" t="s">
        <v>270</v>
      </c>
      <c r="B181" s="21"/>
      <c r="C181" s="22"/>
      <c r="D181" s="23">
        <f>SUM(D168:D180)</f>
        <v>8230934</v>
      </c>
      <c r="E181" s="23">
        <f t="shared" ref="E181:O181" si="10">SUM(E168:E180)</f>
        <v>7819702</v>
      </c>
      <c r="F181" s="23">
        <f t="shared" si="10"/>
        <v>8037649</v>
      </c>
      <c r="G181" s="23">
        <f t="shared" si="10"/>
        <v>8919063</v>
      </c>
      <c r="H181" s="23">
        <f t="shared" si="10"/>
        <v>8559828</v>
      </c>
      <c r="I181" s="23">
        <f t="shared" si="10"/>
        <v>8815809</v>
      </c>
      <c r="J181" s="23">
        <f t="shared" si="10"/>
        <v>9546045</v>
      </c>
      <c r="K181" s="23">
        <f t="shared" si="10"/>
        <v>10466835</v>
      </c>
      <c r="L181" s="23">
        <f t="shared" si="10"/>
        <v>9074210</v>
      </c>
      <c r="M181" s="23">
        <f t="shared" si="10"/>
        <v>9958899</v>
      </c>
      <c r="N181" s="23">
        <f t="shared" si="10"/>
        <v>8894688</v>
      </c>
      <c r="O181" s="23">
        <f t="shared" si="10"/>
        <v>8627794</v>
      </c>
      <c r="P181" s="16">
        <f t="shared" si="9"/>
        <v>106951456</v>
      </c>
      <c r="Q181" s="42"/>
    </row>
    <row r="182" spans="1:17" s="36" customFormat="1" x14ac:dyDescent="0.2">
      <c r="A182" s="27" t="s">
        <v>310</v>
      </c>
      <c r="B182" s="27" t="s">
        <v>342</v>
      </c>
      <c r="C182" s="28" t="s">
        <v>343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>
        <v>17311</v>
      </c>
      <c r="N182" s="29">
        <v>18815</v>
      </c>
      <c r="O182" s="29">
        <v>18373</v>
      </c>
      <c r="P182" s="16">
        <v>214279</v>
      </c>
      <c r="Q182" s="35"/>
    </row>
    <row r="183" spans="1:17" x14ac:dyDescent="0.2">
      <c r="A183" s="27" t="s">
        <v>310</v>
      </c>
      <c r="B183" s="27" t="s">
        <v>311</v>
      </c>
      <c r="C183" s="28" t="s">
        <v>312</v>
      </c>
      <c r="D183" s="29">
        <v>381848</v>
      </c>
      <c r="E183" s="29">
        <v>399227</v>
      </c>
      <c r="F183" s="29">
        <v>419216</v>
      </c>
      <c r="G183" s="29">
        <v>475660</v>
      </c>
      <c r="H183" s="29">
        <v>481904</v>
      </c>
      <c r="I183" s="29">
        <v>488154</v>
      </c>
      <c r="J183" s="29">
        <v>551089</v>
      </c>
      <c r="K183" s="29">
        <v>495006</v>
      </c>
      <c r="L183" s="29">
        <v>419568</v>
      </c>
      <c r="M183" s="29">
        <v>441484</v>
      </c>
      <c r="N183" s="29">
        <v>409219</v>
      </c>
      <c r="O183" s="29">
        <v>434553</v>
      </c>
      <c r="P183" s="16">
        <f t="shared" si="9"/>
        <v>5396928</v>
      </c>
    </row>
    <row r="184" spans="1:17" x14ac:dyDescent="0.2">
      <c r="A184" s="27" t="s">
        <v>310</v>
      </c>
      <c r="B184" s="27" t="s">
        <v>352</v>
      </c>
      <c r="C184" s="28" t="s">
        <v>353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>
        <v>205633</v>
      </c>
      <c r="N184" s="29">
        <v>180216</v>
      </c>
      <c r="O184" s="29">
        <v>175844</v>
      </c>
      <c r="P184" s="16">
        <v>2303711</v>
      </c>
    </row>
    <row r="185" spans="1:17" x14ac:dyDescent="0.2">
      <c r="A185" s="27" t="s">
        <v>310</v>
      </c>
      <c r="B185" s="27" t="s">
        <v>346</v>
      </c>
      <c r="C185" s="28" t="s">
        <v>347</v>
      </c>
      <c r="D185" s="29"/>
      <c r="E185" s="29"/>
      <c r="F185" s="29"/>
      <c r="G185" s="29"/>
      <c r="H185" s="29"/>
      <c r="I185" s="29"/>
      <c r="J185" s="29"/>
      <c r="K185" s="29"/>
      <c r="L185" s="29"/>
      <c r="M185" s="29">
        <v>137282</v>
      </c>
      <c r="N185" s="29">
        <v>104350</v>
      </c>
      <c r="O185" s="29">
        <v>106009</v>
      </c>
      <c r="P185" s="16">
        <v>2118733</v>
      </c>
    </row>
    <row r="186" spans="1:17" x14ac:dyDescent="0.2">
      <c r="A186" s="27" t="s">
        <v>310</v>
      </c>
      <c r="B186" s="27" t="s">
        <v>355</v>
      </c>
      <c r="C186" s="28" t="s">
        <v>354</v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>
        <v>25032</v>
      </c>
      <c r="N186" s="29">
        <v>23186</v>
      </c>
      <c r="O186" s="29">
        <v>15812</v>
      </c>
      <c r="P186" s="16">
        <v>240220</v>
      </c>
    </row>
    <row r="187" spans="1:17" x14ac:dyDescent="0.2">
      <c r="A187" s="27" t="s">
        <v>310</v>
      </c>
      <c r="B187" s="27" t="s">
        <v>348</v>
      </c>
      <c r="C187" s="28" t="s">
        <v>349</v>
      </c>
      <c r="D187" s="29"/>
      <c r="E187" s="29"/>
      <c r="F187" s="29"/>
      <c r="G187" s="29"/>
      <c r="H187" s="29"/>
      <c r="I187" s="29"/>
      <c r="J187" s="29"/>
      <c r="K187" s="29"/>
      <c r="L187" s="29"/>
      <c r="M187" s="29">
        <v>179755</v>
      </c>
      <c r="N187" s="29">
        <v>163044</v>
      </c>
      <c r="O187" s="29">
        <v>173441</v>
      </c>
      <c r="P187" s="16">
        <v>2186971</v>
      </c>
    </row>
    <row r="188" spans="1:17" x14ac:dyDescent="0.2">
      <c r="A188" s="27" t="s">
        <v>310</v>
      </c>
      <c r="B188" s="27" t="s">
        <v>350</v>
      </c>
      <c r="C188" s="28" t="s">
        <v>351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>
        <v>27057</v>
      </c>
      <c r="N188" s="29">
        <v>23988</v>
      </c>
      <c r="O188" s="29">
        <v>24392</v>
      </c>
      <c r="P188" s="16">
        <v>313791</v>
      </c>
    </row>
    <row r="189" spans="1:17" x14ac:dyDescent="0.2">
      <c r="A189" s="27" t="s">
        <v>310</v>
      </c>
      <c r="B189" s="27" t="s">
        <v>340</v>
      </c>
      <c r="C189" s="28" t="s">
        <v>341</v>
      </c>
      <c r="D189" s="29"/>
      <c r="E189" s="29"/>
      <c r="F189" s="29"/>
      <c r="G189" s="29"/>
      <c r="H189" s="29"/>
      <c r="I189" s="29"/>
      <c r="J189" s="29"/>
      <c r="K189" s="29"/>
      <c r="L189" s="29"/>
      <c r="M189" s="29">
        <v>500665</v>
      </c>
      <c r="N189" s="29">
        <v>459847</v>
      </c>
      <c r="O189" s="29">
        <v>452156</v>
      </c>
      <c r="P189" s="16">
        <v>6105403</v>
      </c>
    </row>
    <row r="190" spans="1:17" x14ac:dyDescent="0.2">
      <c r="A190" s="27" t="s">
        <v>310</v>
      </c>
      <c r="B190" s="27" t="s">
        <v>338</v>
      </c>
      <c r="C190" s="28" t="s">
        <v>339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>
        <v>3015824</v>
      </c>
      <c r="N190" s="29">
        <v>2942157</v>
      </c>
      <c r="O190" s="29">
        <v>3095250</v>
      </c>
      <c r="P190" s="16">
        <v>35804465</v>
      </c>
    </row>
    <row r="191" spans="1:17" x14ac:dyDescent="0.2">
      <c r="A191" s="27" t="s">
        <v>310</v>
      </c>
      <c r="B191" s="27" t="s">
        <v>344</v>
      </c>
      <c r="C191" s="28" t="s">
        <v>345</v>
      </c>
      <c r="D191" s="29"/>
      <c r="E191" s="29"/>
      <c r="F191" s="29"/>
      <c r="G191" s="29"/>
      <c r="H191" s="29"/>
      <c r="I191" s="29"/>
      <c r="J191" s="29"/>
      <c r="K191" s="29"/>
      <c r="L191" s="29"/>
      <c r="M191" s="47">
        <v>28461</v>
      </c>
      <c r="N191" s="47">
        <v>25850</v>
      </c>
      <c r="O191" s="47">
        <v>24708</v>
      </c>
      <c r="P191" s="16">
        <v>380139</v>
      </c>
    </row>
    <row r="192" spans="1:17" s="43" customFormat="1" x14ac:dyDescent="0.2">
      <c r="A192" s="21" t="s">
        <v>356</v>
      </c>
      <c r="B192" s="21"/>
      <c r="C192" s="22"/>
      <c r="D192" s="23">
        <f>SUM(D182:D191)</f>
        <v>381848</v>
      </c>
      <c r="E192" s="23">
        <f t="shared" ref="E192:P192" si="11">SUM(E182:E191)</f>
        <v>399227</v>
      </c>
      <c r="F192" s="23">
        <f t="shared" si="11"/>
        <v>419216</v>
      </c>
      <c r="G192" s="23">
        <f t="shared" si="11"/>
        <v>475660</v>
      </c>
      <c r="H192" s="23">
        <f t="shared" si="11"/>
        <v>481904</v>
      </c>
      <c r="I192" s="23">
        <f t="shared" si="11"/>
        <v>488154</v>
      </c>
      <c r="J192" s="23">
        <f t="shared" si="11"/>
        <v>551089</v>
      </c>
      <c r="K192" s="23">
        <f t="shared" si="11"/>
        <v>495006</v>
      </c>
      <c r="L192" s="23">
        <f t="shared" si="11"/>
        <v>419568</v>
      </c>
      <c r="M192" s="23">
        <f t="shared" si="11"/>
        <v>4578504</v>
      </c>
      <c r="N192" s="23">
        <f t="shared" si="11"/>
        <v>4350672</v>
      </c>
      <c r="O192" s="23">
        <f t="shared" si="11"/>
        <v>4520538</v>
      </c>
      <c r="P192" s="23">
        <f t="shared" si="11"/>
        <v>55064640</v>
      </c>
      <c r="Q192" s="42"/>
    </row>
    <row r="193" spans="1:17" s="36" customFormat="1" x14ac:dyDescent="0.2">
      <c r="A193" s="27" t="s">
        <v>407</v>
      </c>
      <c r="B193" s="27" t="s">
        <v>410</v>
      </c>
      <c r="C193" s="28" t="s">
        <v>411</v>
      </c>
      <c r="D193" s="29">
        <v>1586929</v>
      </c>
      <c r="E193" s="29">
        <v>1443973</v>
      </c>
      <c r="F193" s="29">
        <v>1724741</v>
      </c>
      <c r="G193" s="29">
        <v>1769385</v>
      </c>
      <c r="H193" s="29">
        <v>1635972</v>
      </c>
      <c r="I193" s="29">
        <v>1442649</v>
      </c>
      <c r="J193" s="29">
        <v>1691737</v>
      </c>
      <c r="K193" s="29">
        <v>1850942</v>
      </c>
      <c r="L193" s="29">
        <v>1733037</v>
      </c>
      <c r="M193" s="29">
        <v>2207840</v>
      </c>
      <c r="N193" s="29">
        <v>2122797</v>
      </c>
      <c r="O193" s="29">
        <v>2336566</v>
      </c>
      <c r="P193" s="16">
        <f t="shared" si="9"/>
        <v>21546568</v>
      </c>
      <c r="Q193" s="35"/>
    </row>
    <row r="194" spans="1:17" s="36" customFormat="1" x14ac:dyDescent="0.2">
      <c r="A194" s="27" t="s">
        <v>407</v>
      </c>
      <c r="B194" s="27" t="s">
        <v>408</v>
      </c>
      <c r="C194" s="28" t="s">
        <v>409</v>
      </c>
      <c r="D194" s="29">
        <v>4392400</v>
      </c>
      <c r="E194" s="29">
        <v>3878377</v>
      </c>
      <c r="F194" s="29">
        <v>4047286</v>
      </c>
      <c r="G194" s="29">
        <v>3929414</v>
      </c>
      <c r="H194" s="29">
        <v>3389205</v>
      </c>
      <c r="I194" s="29">
        <v>2941126</v>
      </c>
      <c r="J194" s="29">
        <v>3543983</v>
      </c>
      <c r="K194" s="29">
        <v>4010934</v>
      </c>
      <c r="L194" s="29">
        <v>3387999</v>
      </c>
      <c r="M194" s="29">
        <v>3966322</v>
      </c>
      <c r="N194" s="29">
        <v>4219149</v>
      </c>
      <c r="O194" s="29">
        <v>4717157</v>
      </c>
      <c r="P194" s="16">
        <f t="shared" si="9"/>
        <v>46423352</v>
      </c>
      <c r="Q194" s="35"/>
    </row>
    <row r="195" spans="1:17" s="36" customFormat="1" x14ac:dyDescent="0.2">
      <c r="A195" s="27" t="s">
        <v>407</v>
      </c>
      <c r="B195" s="27" t="s">
        <v>412</v>
      </c>
      <c r="C195" s="28" t="s">
        <v>413</v>
      </c>
      <c r="D195" s="29">
        <v>612276</v>
      </c>
      <c r="E195" s="29">
        <v>555646</v>
      </c>
      <c r="F195" s="29">
        <v>527769</v>
      </c>
      <c r="G195" s="29">
        <v>513272</v>
      </c>
      <c r="H195" s="29">
        <v>457536</v>
      </c>
      <c r="I195" s="29">
        <v>429762</v>
      </c>
      <c r="J195" s="29">
        <v>512795</v>
      </c>
      <c r="K195" s="29">
        <v>549826</v>
      </c>
      <c r="L195" s="29">
        <v>474809</v>
      </c>
      <c r="M195" s="29">
        <v>604782</v>
      </c>
      <c r="N195" s="29">
        <v>648441</v>
      </c>
      <c r="O195" s="29">
        <v>743710</v>
      </c>
      <c r="P195" s="16">
        <f t="shared" si="9"/>
        <v>6630624</v>
      </c>
      <c r="Q195" s="35"/>
    </row>
    <row r="196" spans="1:17" s="36" customFormat="1" x14ac:dyDescent="0.2">
      <c r="A196" s="27" t="s">
        <v>407</v>
      </c>
      <c r="B196" s="27" t="s">
        <v>418</v>
      </c>
      <c r="C196" s="28" t="s">
        <v>419</v>
      </c>
      <c r="D196" s="29">
        <v>121218</v>
      </c>
      <c r="E196" s="29">
        <v>110843</v>
      </c>
      <c r="F196" s="29">
        <v>118300</v>
      </c>
      <c r="G196" s="29">
        <v>123682</v>
      </c>
      <c r="H196" s="29">
        <v>105048</v>
      </c>
      <c r="I196" s="29">
        <v>87433</v>
      </c>
      <c r="J196" s="29">
        <v>103677</v>
      </c>
      <c r="K196" s="29">
        <v>108390</v>
      </c>
      <c r="L196" s="29">
        <v>90566</v>
      </c>
      <c r="M196" s="29">
        <v>128295</v>
      </c>
      <c r="N196" s="29">
        <v>129348</v>
      </c>
      <c r="O196" s="29">
        <v>152222</v>
      </c>
      <c r="P196" s="16">
        <f t="shared" si="9"/>
        <v>1379022</v>
      </c>
      <c r="Q196" s="35"/>
    </row>
    <row r="197" spans="1:17" s="36" customFormat="1" x14ac:dyDescent="0.2">
      <c r="A197" s="27" t="s">
        <v>407</v>
      </c>
      <c r="B197" s="27" t="s">
        <v>414</v>
      </c>
      <c r="C197" s="28" t="s">
        <v>415</v>
      </c>
      <c r="D197" s="29">
        <v>206096</v>
      </c>
      <c r="E197" s="29">
        <v>195508</v>
      </c>
      <c r="F197" s="29">
        <v>267974</v>
      </c>
      <c r="G197" s="29">
        <v>279800</v>
      </c>
      <c r="H197" s="29">
        <v>266943</v>
      </c>
      <c r="I197" s="29">
        <v>246994</v>
      </c>
      <c r="J197" s="29">
        <v>272838</v>
      </c>
      <c r="K197" s="29">
        <v>291576</v>
      </c>
      <c r="L197" s="29">
        <v>260342</v>
      </c>
      <c r="M197" s="29">
        <v>301395</v>
      </c>
      <c r="N197" s="29">
        <v>261947</v>
      </c>
      <c r="O197" s="29">
        <v>295868</v>
      </c>
      <c r="P197" s="16">
        <f t="shared" si="9"/>
        <v>3147281</v>
      </c>
      <c r="Q197" s="35"/>
    </row>
    <row r="198" spans="1:17" s="36" customFormat="1" x14ac:dyDescent="0.2">
      <c r="A198" s="27" t="s">
        <v>407</v>
      </c>
      <c r="B198" s="27" t="s">
        <v>416</v>
      </c>
      <c r="C198" s="28" t="s">
        <v>417</v>
      </c>
      <c r="D198" s="29">
        <v>1170992</v>
      </c>
      <c r="E198" s="29">
        <v>1111025</v>
      </c>
      <c r="F198" s="29">
        <v>1051686</v>
      </c>
      <c r="G198" s="29">
        <v>994966</v>
      </c>
      <c r="H198" s="29">
        <v>809583</v>
      </c>
      <c r="I198" s="29">
        <v>690312</v>
      </c>
      <c r="J198" s="29">
        <v>811245</v>
      </c>
      <c r="K198" s="29">
        <v>938039</v>
      </c>
      <c r="L198" s="29">
        <v>759129</v>
      </c>
      <c r="M198" s="29">
        <v>952066</v>
      </c>
      <c r="N198" s="29">
        <v>998285</v>
      </c>
      <c r="O198" s="29">
        <v>1114170</v>
      </c>
      <c r="P198" s="16">
        <f t="shared" si="9"/>
        <v>11401498</v>
      </c>
      <c r="Q198" s="35"/>
    </row>
    <row r="199" spans="1:17" s="43" customFormat="1" x14ac:dyDescent="0.2">
      <c r="A199" s="21" t="s">
        <v>420</v>
      </c>
      <c r="B199" s="21"/>
      <c r="C199" s="22"/>
      <c r="D199" s="23">
        <f>SUM(D193:D198)</f>
        <v>8089911</v>
      </c>
      <c r="E199" s="23">
        <f t="shared" ref="E199:O199" si="12">SUM(E193:E198)</f>
        <v>7295372</v>
      </c>
      <c r="F199" s="23">
        <f t="shared" si="12"/>
        <v>7737756</v>
      </c>
      <c r="G199" s="23">
        <f t="shared" si="12"/>
        <v>7610519</v>
      </c>
      <c r="H199" s="23">
        <f t="shared" si="12"/>
        <v>6664287</v>
      </c>
      <c r="I199" s="23">
        <f t="shared" si="12"/>
        <v>5838276</v>
      </c>
      <c r="J199" s="23">
        <f t="shared" si="12"/>
        <v>6936275</v>
      </c>
      <c r="K199" s="23">
        <f t="shared" si="12"/>
        <v>7749707</v>
      </c>
      <c r="L199" s="23">
        <f t="shared" si="12"/>
        <v>6705882</v>
      </c>
      <c r="M199" s="23">
        <f t="shared" si="12"/>
        <v>8160700</v>
      </c>
      <c r="N199" s="23">
        <f t="shared" si="12"/>
        <v>8379967</v>
      </c>
      <c r="O199" s="23">
        <f t="shared" si="12"/>
        <v>9359693</v>
      </c>
      <c r="P199" s="23">
        <f>SUM(P193:P198)</f>
        <v>90528345</v>
      </c>
      <c r="Q199" s="42"/>
    </row>
    <row r="200" spans="1:17" x14ac:dyDescent="0.2">
      <c r="A200" s="5" t="s">
        <v>111</v>
      </c>
      <c r="B200" s="5" t="s">
        <v>112</v>
      </c>
      <c r="C200" s="19" t="s">
        <v>113</v>
      </c>
      <c r="D200" s="15">
        <v>1564266</v>
      </c>
      <c r="E200" s="15">
        <v>1411881</v>
      </c>
      <c r="F200" s="15">
        <v>1584022</v>
      </c>
      <c r="G200" s="15">
        <v>1620324</v>
      </c>
      <c r="H200" s="15">
        <v>1633700</v>
      </c>
      <c r="I200" s="15">
        <v>1667551</v>
      </c>
      <c r="J200" s="15">
        <v>1703995</v>
      </c>
      <c r="K200" s="15">
        <v>1920934</v>
      </c>
      <c r="L200" s="15">
        <v>1696651</v>
      </c>
      <c r="M200" s="15">
        <v>1689983</v>
      </c>
      <c r="N200" s="15">
        <v>1537952</v>
      </c>
      <c r="O200" s="15">
        <v>1833868</v>
      </c>
      <c r="P200" s="16">
        <f t="shared" si="9"/>
        <v>19865127</v>
      </c>
    </row>
    <row r="201" spans="1:17" x14ac:dyDescent="0.2">
      <c r="A201" s="5" t="s">
        <v>111</v>
      </c>
      <c r="B201" s="5" t="s">
        <v>219</v>
      </c>
      <c r="C201" s="19" t="s">
        <v>220</v>
      </c>
      <c r="D201" s="15">
        <v>6400706</v>
      </c>
      <c r="E201" s="15">
        <v>5675246</v>
      </c>
      <c r="F201" s="15">
        <v>6285868</v>
      </c>
      <c r="G201" s="15">
        <v>6159634</v>
      </c>
      <c r="H201" s="15">
        <v>5086910</v>
      </c>
      <c r="I201" s="15">
        <v>5067726</v>
      </c>
      <c r="J201" s="15">
        <v>5155771</v>
      </c>
      <c r="K201" s="15">
        <v>6648058</v>
      </c>
      <c r="L201" s="15">
        <v>5942628</v>
      </c>
      <c r="M201" s="15">
        <v>5989007</v>
      </c>
      <c r="N201" s="15">
        <v>5565509</v>
      </c>
      <c r="O201" s="15">
        <v>6498573</v>
      </c>
      <c r="P201" s="16">
        <f t="shared" si="9"/>
        <v>70475636</v>
      </c>
    </row>
    <row r="202" spans="1:17" x14ac:dyDescent="0.2">
      <c r="A202" s="5" t="s">
        <v>111</v>
      </c>
      <c r="B202" s="5" t="s">
        <v>116</v>
      </c>
      <c r="C202" s="19" t="s">
        <v>117</v>
      </c>
      <c r="D202" s="15">
        <v>804183</v>
      </c>
      <c r="E202" s="15">
        <v>691396</v>
      </c>
      <c r="F202" s="15">
        <v>759844</v>
      </c>
      <c r="G202" s="15">
        <v>761313</v>
      </c>
      <c r="H202" s="15">
        <v>926979</v>
      </c>
      <c r="I202" s="15">
        <v>912870</v>
      </c>
      <c r="J202" s="15">
        <v>793260</v>
      </c>
      <c r="K202" s="15">
        <v>840973</v>
      </c>
      <c r="L202" s="15">
        <v>772611</v>
      </c>
      <c r="M202" s="15">
        <v>761707</v>
      </c>
      <c r="N202" s="15">
        <v>694141</v>
      </c>
      <c r="O202" s="15">
        <v>797323</v>
      </c>
      <c r="P202" s="16">
        <f t="shared" si="9"/>
        <v>9516600</v>
      </c>
    </row>
  </sheetData>
  <phoneticPr fontId="5" type="noConversion"/>
  <pageMargins left="0.59055118110236227" right="0.59055118110236227" top="0.59055118110236227" bottom="0.59055118110236227" header="0.51181102362204722" footer="0.51181102362204722"/>
  <pageSetup paperSize="9" scale="4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pax</vt:lpstr>
      <vt:lpstr>2016 pax</vt:lpstr>
      <vt:lpstr>2015 pax</vt:lpstr>
      <vt:lpstr>2014 pax</vt:lpstr>
    </vt:vector>
  </TitlesOfParts>
  <Company>PPS Publications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Anna Fas</dc:creator>
  <cp:lastModifiedBy>S. Lai</cp:lastModifiedBy>
  <cp:lastPrinted>2014-09-10T09:25:14Z</cp:lastPrinted>
  <dcterms:created xsi:type="dcterms:W3CDTF">2012-11-21T15:14:15Z</dcterms:created>
  <dcterms:modified xsi:type="dcterms:W3CDTF">2019-10-19T22:23:56Z</dcterms:modified>
</cp:coreProperties>
</file>