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chartsheets/sheet2.xml" ContentType="application/vnd.openxmlformats-officedocument.spreadsheetml.chartsheet+xml"/>
  <Override PartName="/xl/worksheets/sheet2.xml" ContentType="application/vnd.openxmlformats-officedocument.spreadsheetml.worksheet+xml"/>
  <Override PartName="/xl/chartsheets/sheet3.xml" ContentType="application/vnd.openxmlformats-officedocument.spreadsheetml.chartsheet+xml"/>
  <Override PartName="/xl/worksheets/sheet3.xml" ContentType="application/vnd.openxmlformats-officedocument.spreadsheetml.worksheet+xml"/>
  <Override PartName="/xl/chartsheets/sheet4.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05" windowWidth="14355" windowHeight="4695" tabRatio="917"/>
  </bookViews>
  <sheets>
    <sheet name="Highest Level Of Education" sheetId="33" r:id="rId1"/>
    <sheet name="Sheet-Highest Level" sheetId="21" r:id="rId2"/>
    <sheet name="Country" sheetId="24" r:id="rId3"/>
    <sheet name="Sheet-Country" sheetId="23" r:id="rId4"/>
    <sheet name="Age by Nanodegree" sheetId="29" r:id="rId5"/>
    <sheet name="Sheet-Age-Nanodegree" sheetId="28" r:id="rId6"/>
    <sheet name="Age by Non- Nanodegree " sheetId="31" r:id="rId7"/>
    <sheet name="Sheet-Age-Non-Nandegree" sheetId="30" r:id="rId8"/>
    <sheet name="Employment by Education" sheetId="32" r:id="rId9"/>
    <sheet name="surveydata3" sheetId="1" r:id="rId10"/>
    <sheet name="information" sheetId="3" r:id="rId11"/>
  </sheets>
  <definedNames>
    <definedName name="_xlnm._FilterDatabase" localSheetId="9" hidden="1">surveydata3!$A$1:$AZ$754</definedName>
  </definedNames>
  <calcPr calcId="144525"/>
  <pivotCaches>
    <pivotCache cacheId="0" r:id="rId12"/>
    <pivotCache cacheId="1" r:id="rId13"/>
  </pivotCaches>
</workbook>
</file>

<file path=xl/calcChain.xml><?xml version="1.0" encoding="utf-8"?>
<calcChain xmlns="http://schemas.openxmlformats.org/spreadsheetml/2006/main">
  <c r="C77" i="3" l="1"/>
  <c r="C76" i="3"/>
  <c r="C74" i="3"/>
  <c r="C73" i="3"/>
  <c r="C70" i="3"/>
  <c r="C71" i="3" s="1"/>
  <c r="C68" i="3"/>
  <c r="C69" i="3" s="1"/>
  <c r="C56" i="3"/>
  <c r="C54" i="3"/>
  <c r="C52" i="3"/>
  <c r="C50" i="3"/>
  <c r="C46" i="3"/>
  <c r="C32" i="3"/>
  <c r="C33" i="3" s="1"/>
  <c r="C20" i="3"/>
  <c r="C14" i="3"/>
  <c r="C12" i="3"/>
  <c r="T6" i="3"/>
  <c r="K6" i="3"/>
  <c r="T5" i="3"/>
  <c r="T7" i="3" s="1"/>
  <c r="K5" i="3"/>
  <c r="K7" i="3" s="1"/>
  <c r="T4" i="3"/>
  <c r="K4" i="3"/>
  <c r="T3" i="3"/>
  <c r="M3" i="3"/>
  <c r="O3" i="3" s="1"/>
  <c r="K3" i="3"/>
  <c r="T2" i="3"/>
  <c r="V44" i="3" s="1"/>
  <c r="X44" i="3" s="1"/>
  <c r="M2" i="3"/>
  <c r="O2" i="3" s="1"/>
  <c r="K2" i="3"/>
  <c r="M23" i="3" s="1"/>
  <c r="O23" i="3" s="1"/>
  <c r="O1" i="3"/>
  <c r="M1" i="3"/>
  <c r="M5" i="3" l="1"/>
  <c r="O5" i="3" s="1"/>
  <c r="M7" i="3"/>
  <c r="O7" i="3" s="1"/>
  <c r="M9" i="3"/>
  <c r="O9" i="3" s="1"/>
  <c r="V12" i="3"/>
  <c r="X12" i="3" s="1"/>
  <c r="V13" i="3"/>
  <c r="X13" i="3" s="1"/>
  <c r="V20" i="3"/>
  <c r="X20" i="3" s="1"/>
  <c r="V24" i="3"/>
  <c r="X24" i="3" s="1"/>
  <c r="V36" i="3"/>
  <c r="X36" i="3" s="1"/>
  <c r="V40" i="3"/>
  <c r="X40" i="3" s="1"/>
  <c r="V668" i="3"/>
  <c r="X668" i="3" s="1"/>
  <c r="V666" i="3"/>
  <c r="X666" i="3" s="1"/>
  <c r="V664" i="3"/>
  <c r="X664" i="3" s="1"/>
  <c r="V662" i="3"/>
  <c r="X662" i="3" s="1"/>
  <c r="V660" i="3"/>
  <c r="X660" i="3" s="1"/>
  <c r="V658" i="3"/>
  <c r="X658" i="3" s="1"/>
  <c r="V656" i="3"/>
  <c r="X656" i="3" s="1"/>
  <c r="V654" i="3"/>
  <c r="X654" i="3" s="1"/>
  <c r="V652" i="3"/>
  <c r="X652" i="3" s="1"/>
  <c r="V650" i="3"/>
  <c r="X650" i="3" s="1"/>
  <c r="V648" i="3"/>
  <c r="X648" i="3" s="1"/>
  <c r="V646" i="3"/>
  <c r="X646" i="3" s="1"/>
  <c r="V644" i="3"/>
  <c r="X644" i="3" s="1"/>
  <c r="V642" i="3"/>
  <c r="X642" i="3" s="1"/>
  <c r="V640" i="3"/>
  <c r="X640" i="3" s="1"/>
  <c r="V638" i="3"/>
  <c r="X638" i="3" s="1"/>
  <c r="V636" i="3"/>
  <c r="X636" i="3" s="1"/>
  <c r="V634" i="3"/>
  <c r="X634" i="3" s="1"/>
  <c r="V632" i="3"/>
  <c r="X632" i="3" s="1"/>
  <c r="V630" i="3"/>
  <c r="X630" i="3" s="1"/>
  <c r="V628" i="3"/>
  <c r="X628" i="3" s="1"/>
  <c r="V626" i="3"/>
  <c r="X626" i="3" s="1"/>
  <c r="V624" i="3"/>
  <c r="X624" i="3" s="1"/>
  <c r="V622" i="3"/>
  <c r="X622" i="3" s="1"/>
  <c r="V620" i="3"/>
  <c r="X620" i="3" s="1"/>
  <c r="V618" i="3"/>
  <c r="X618" i="3" s="1"/>
  <c r="V616" i="3"/>
  <c r="X616" i="3" s="1"/>
  <c r="V614" i="3"/>
  <c r="X614" i="3" s="1"/>
  <c r="V612" i="3"/>
  <c r="X612" i="3" s="1"/>
  <c r="V610" i="3"/>
  <c r="X610" i="3" s="1"/>
  <c r="V608" i="3"/>
  <c r="X608" i="3" s="1"/>
  <c r="V606" i="3"/>
  <c r="X606" i="3" s="1"/>
  <c r="V604" i="3"/>
  <c r="X604" i="3" s="1"/>
  <c r="V602" i="3"/>
  <c r="X602" i="3" s="1"/>
  <c r="V600" i="3"/>
  <c r="X600" i="3" s="1"/>
  <c r="V598" i="3"/>
  <c r="X598" i="3" s="1"/>
  <c r="V596" i="3"/>
  <c r="X596" i="3" s="1"/>
  <c r="V594" i="3"/>
  <c r="X594" i="3" s="1"/>
  <c r="V592" i="3"/>
  <c r="X592" i="3" s="1"/>
  <c r="V590" i="3"/>
  <c r="X590" i="3" s="1"/>
  <c r="V588" i="3"/>
  <c r="X588" i="3" s="1"/>
  <c r="V586" i="3"/>
  <c r="X586" i="3" s="1"/>
  <c r="V584" i="3"/>
  <c r="X584" i="3" s="1"/>
  <c r="V582" i="3"/>
  <c r="X582" i="3" s="1"/>
  <c r="V580" i="3"/>
  <c r="X580" i="3" s="1"/>
  <c r="V578" i="3"/>
  <c r="X578" i="3" s="1"/>
  <c r="V576" i="3"/>
  <c r="X576" i="3" s="1"/>
  <c r="V574" i="3"/>
  <c r="X574" i="3" s="1"/>
  <c r="V572" i="3"/>
  <c r="X572" i="3" s="1"/>
  <c r="V570" i="3"/>
  <c r="X570" i="3" s="1"/>
  <c r="V568" i="3"/>
  <c r="X568" i="3" s="1"/>
  <c r="V566" i="3"/>
  <c r="X566" i="3" s="1"/>
  <c r="V564" i="3"/>
  <c r="X564" i="3" s="1"/>
  <c r="V562" i="3"/>
  <c r="X562" i="3" s="1"/>
  <c r="V560" i="3"/>
  <c r="X560" i="3" s="1"/>
  <c r="V558" i="3"/>
  <c r="X558" i="3" s="1"/>
  <c r="V556" i="3"/>
  <c r="X556" i="3" s="1"/>
  <c r="V554" i="3"/>
  <c r="X554" i="3" s="1"/>
  <c r="V552" i="3"/>
  <c r="X552" i="3" s="1"/>
  <c r="V550" i="3"/>
  <c r="X550" i="3" s="1"/>
  <c r="V548" i="3"/>
  <c r="X548" i="3" s="1"/>
  <c r="V546" i="3"/>
  <c r="X546" i="3" s="1"/>
  <c r="V544" i="3"/>
  <c r="X544" i="3" s="1"/>
  <c r="V542" i="3"/>
  <c r="X542" i="3" s="1"/>
  <c r="V540" i="3"/>
  <c r="X540" i="3" s="1"/>
  <c r="V538" i="3"/>
  <c r="X538" i="3" s="1"/>
  <c r="V536" i="3"/>
  <c r="X536" i="3" s="1"/>
  <c r="V534" i="3"/>
  <c r="X534" i="3" s="1"/>
  <c r="V532" i="3"/>
  <c r="X532" i="3" s="1"/>
  <c r="V530" i="3"/>
  <c r="X530" i="3" s="1"/>
  <c r="V528" i="3"/>
  <c r="X528" i="3" s="1"/>
  <c r="V526" i="3"/>
  <c r="X526" i="3" s="1"/>
  <c r="V524" i="3"/>
  <c r="X524" i="3" s="1"/>
  <c r="V522" i="3"/>
  <c r="X522" i="3" s="1"/>
  <c r="V520" i="3"/>
  <c r="X520" i="3" s="1"/>
  <c r="V518" i="3"/>
  <c r="X518" i="3" s="1"/>
  <c r="V516" i="3"/>
  <c r="X516" i="3" s="1"/>
  <c r="V514" i="3"/>
  <c r="X514" i="3" s="1"/>
  <c r="V512" i="3"/>
  <c r="X512" i="3" s="1"/>
  <c r="V510" i="3"/>
  <c r="X510" i="3" s="1"/>
  <c r="V508" i="3"/>
  <c r="X508" i="3" s="1"/>
  <c r="V667" i="3"/>
  <c r="X667" i="3" s="1"/>
  <c r="V665" i="3"/>
  <c r="X665" i="3" s="1"/>
  <c r="V663" i="3"/>
  <c r="X663" i="3" s="1"/>
  <c r="V661" i="3"/>
  <c r="X661" i="3" s="1"/>
  <c r="V659" i="3"/>
  <c r="X659" i="3" s="1"/>
  <c r="V657" i="3"/>
  <c r="X657" i="3" s="1"/>
  <c r="V655" i="3"/>
  <c r="X655" i="3" s="1"/>
  <c r="V653" i="3"/>
  <c r="X653" i="3" s="1"/>
  <c r="V651" i="3"/>
  <c r="X651" i="3" s="1"/>
  <c r="V649" i="3"/>
  <c r="X649" i="3" s="1"/>
  <c r="V647" i="3"/>
  <c r="X647" i="3" s="1"/>
  <c r="V645" i="3"/>
  <c r="X645" i="3" s="1"/>
  <c r="V643" i="3"/>
  <c r="X643" i="3" s="1"/>
  <c r="V641" i="3"/>
  <c r="X641" i="3" s="1"/>
  <c r="V639" i="3"/>
  <c r="X639" i="3" s="1"/>
  <c r="V637" i="3"/>
  <c r="X637" i="3" s="1"/>
  <c r="V635" i="3"/>
  <c r="X635" i="3" s="1"/>
  <c r="V633" i="3"/>
  <c r="X633" i="3" s="1"/>
  <c r="V631" i="3"/>
  <c r="X631" i="3" s="1"/>
  <c r="V629" i="3"/>
  <c r="X629" i="3" s="1"/>
  <c r="V627" i="3"/>
  <c r="X627" i="3" s="1"/>
  <c r="V625" i="3"/>
  <c r="X625" i="3" s="1"/>
  <c r="V623" i="3"/>
  <c r="X623" i="3" s="1"/>
  <c r="V621" i="3"/>
  <c r="X621" i="3" s="1"/>
  <c r="V619" i="3"/>
  <c r="X619" i="3" s="1"/>
  <c r="V617" i="3"/>
  <c r="X617" i="3" s="1"/>
  <c r="V615" i="3"/>
  <c r="X615" i="3" s="1"/>
  <c r="V613" i="3"/>
  <c r="X613" i="3" s="1"/>
  <c r="V611" i="3"/>
  <c r="X611" i="3" s="1"/>
  <c r="V609" i="3"/>
  <c r="X609" i="3" s="1"/>
  <c r="V607" i="3"/>
  <c r="X607" i="3" s="1"/>
  <c r="V605" i="3"/>
  <c r="X605" i="3" s="1"/>
  <c r="V603" i="3"/>
  <c r="X603" i="3" s="1"/>
  <c r="V601" i="3"/>
  <c r="X601" i="3" s="1"/>
  <c r="V599" i="3"/>
  <c r="X599" i="3" s="1"/>
  <c r="V597" i="3"/>
  <c r="X597" i="3" s="1"/>
  <c r="V595" i="3"/>
  <c r="X595" i="3" s="1"/>
  <c r="V593" i="3"/>
  <c r="X593" i="3" s="1"/>
  <c r="V591" i="3"/>
  <c r="X591" i="3" s="1"/>
  <c r="V589" i="3"/>
  <c r="X589" i="3" s="1"/>
  <c r="V587" i="3"/>
  <c r="X587" i="3" s="1"/>
  <c r="V585" i="3"/>
  <c r="X585" i="3" s="1"/>
  <c r="V583" i="3"/>
  <c r="X583" i="3" s="1"/>
  <c r="V581" i="3"/>
  <c r="X581" i="3" s="1"/>
  <c r="V579" i="3"/>
  <c r="X579" i="3" s="1"/>
  <c r="V577" i="3"/>
  <c r="X577" i="3" s="1"/>
  <c r="V575" i="3"/>
  <c r="X575" i="3" s="1"/>
  <c r="V573" i="3"/>
  <c r="X573" i="3" s="1"/>
  <c r="V571" i="3"/>
  <c r="X571" i="3" s="1"/>
  <c r="V569" i="3"/>
  <c r="X569" i="3" s="1"/>
  <c r="V567" i="3"/>
  <c r="X567" i="3" s="1"/>
  <c r="V565" i="3"/>
  <c r="X565" i="3" s="1"/>
  <c r="V563" i="3"/>
  <c r="X563" i="3" s="1"/>
  <c r="V561" i="3"/>
  <c r="X561" i="3" s="1"/>
  <c r="V559" i="3"/>
  <c r="X559" i="3" s="1"/>
  <c r="V557" i="3"/>
  <c r="X557" i="3" s="1"/>
  <c r="V555" i="3"/>
  <c r="X555" i="3" s="1"/>
  <c r="V553" i="3"/>
  <c r="X553" i="3" s="1"/>
  <c r="V551" i="3"/>
  <c r="X551" i="3" s="1"/>
  <c r="V549" i="3"/>
  <c r="X549" i="3" s="1"/>
  <c r="V547" i="3"/>
  <c r="X547" i="3" s="1"/>
  <c r="V545" i="3"/>
  <c r="X545" i="3" s="1"/>
  <c r="V543" i="3"/>
  <c r="X543" i="3" s="1"/>
  <c r="V541" i="3"/>
  <c r="X541" i="3" s="1"/>
  <c r="V539" i="3"/>
  <c r="X539" i="3" s="1"/>
  <c r="V537" i="3"/>
  <c r="X537" i="3" s="1"/>
  <c r="V535" i="3"/>
  <c r="X535" i="3" s="1"/>
  <c r="V533" i="3"/>
  <c r="X533" i="3" s="1"/>
  <c r="V531" i="3"/>
  <c r="X531" i="3" s="1"/>
  <c r="V529" i="3"/>
  <c r="X529" i="3" s="1"/>
  <c r="V527" i="3"/>
  <c r="X527" i="3" s="1"/>
  <c r="V525" i="3"/>
  <c r="X525" i="3" s="1"/>
  <c r="V523" i="3"/>
  <c r="X523" i="3" s="1"/>
  <c r="V521" i="3"/>
  <c r="X521" i="3" s="1"/>
  <c r="V519" i="3"/>
  <c r="X519" i="3" s="1"/>
  <c r="V517" i="3"/>
  <c r="X517" i="3" s="1"/>
  <c r="V515" i="3"/>
  <c r="X515" i="3" s="1"/>
  <c r="V513" i="3"/>
  <c r="X513" i="3" s="1"/>
  <c r="V505" i="3"/>
  <c r="X505" i="3" s="1"/>
  <c r="V502" i="3"/>
  <c r="X502" i="3" s="1"/>
  <c r="V511" i="3"/>
  <c r="X511" i="3" s="1"/>
  <c r="V507" i="3"/>
  <c r="X507" i="3" s="1"/>
  <c r="V504" i="3"/>
  <c r="X504" i="3" s="1"/>
  <c r="V499" i="3"/>
  <c r="X499" i="3" s="1"/>
  <c r="V497" i="3"/>
  <c r="X497" i="3" s="1"/>
  <c r="V495" i="3"/>
  <c r="X495" i="3" s="1"/>
  <c r="V493" i="3"/>
  <c r="X493" i="3" s="1"/>
  <c r="V491" i="3"/>
  <c r="X491" i="3" s="1"/>
  <c r="V489" i="3"/>
  <c r="X489" i="3" s="1"/>
  <c r="V487" i="3"/>
  <c r="X487" i="3" s="1"/>
  <c r="V485" i="3"/>
  <c r="X485" i="3" s="1"/>
  <c r="V483" i="3"/>
  <c r="X483" i="3" s="1"/>
  <c r="V481" i="3"/>
  <c r="X481" i="3" s="1"/>
  <c r="V479" i="3"/>
  <c r="X479" i="3" s="1"/>
  <c r="V477" i="3"/>
  <c r="X477" i="3" s="1"/>
  <c r="V475" i="3"/>
  <c r="X475" i="3" s="1"/>
  <c r="V473" i="3"/>
  <c r="X473" i="3" s="1"/>
  <c r="V471" i="3"/>
  <c r="X471" i="3" s="1"/>
  <c r="V469" i="3"/>
  <c r="X469" i="3" s="1"/>
  <c r="V467" i="3"/>
  <c r="X467" i="3" s="1"/>
  <c r="V465" i="3"/>
  <c r="X465" i="3" s="1"/>
  <c r="V463" i="3"/>
  <c r="X463" i="3" s="1"/>
  <c r="V461" i="3"/>
  <c r="X461" i="3" s="1"/>
  <c r="V459" i="3"/>
  <c r="X459" i="3" s="1"/>
  <c r="V457" i="3"/>
  <c r="X457" i="3" s="1"/>
  <c r="V455" i="3"/>
  <c r="X455" i="3" s="1"/>
  <c r="V453" i="3"/>
  <c r="X453" i="3" s="1"/>
  <c r="V451" i="3"/>
  <c r="X451" i="3" s="1"/>
  <c r="V449" i="3"/>
  <c r="X449" i="3" s="1"/>
  <c r="V447" i="3"/>
  <c r="X447" i="3" s="1"/>
  <c r="V445" i="3"/>
  <c r="X445" i="3" s="1"/>
  <c r="V443" i="3"/>
  <c r="X443" i="3" s="1"/>
  <c r="V441" i="3"/>
  <c r="X441" i="3" s="1"/>
  <c r="V439" i="3"/>
  <c r="X439" i="3" s="1"/>
  <c r="V437" i="3"/>
  <c r="X437" i="3" s="1"/>
  <c r="V435" i="3"/>
  <c r="X435" i="3" s="1"/>
  <c r="V433" i="3"/>
  <c r="X433" i="3" s="1"/>
  <c r="V431" i="3"/>
  <c r="X431" i="3" s="1"/>
  <c r="V429" i="3"/>
  <c r="X429" i="3" s="1"/>
  <c r="V427" i="3"/>
  <c r="X427" i="3" s="1"/>
  <c r="V425" i="3"/>
  <c r="X425" i="3" s="1"/>
  <c r="V423" i="3"/>
  <c r="X423" i="3" s="1"/>
  <c r="V421" i="3"/>
  <c r="X421" i="3" s="1"/>
  <c r="V419" i="3"/>
  <c r="X419" i="3" s="1"/>
  <c r="V417" i="3"/>
  <c r="X417" i="3" s="1"/>
  <c r="V415" i="3"/>
  <c r="X415" i="3" s="1"/>
  <c r="V413" i="3"/>
  <c r="X413" i="3" s="1"/>
  <c r="V411" i="3"/>
  <c r="X411" i="3" s="1"/>
  <c r="V409" i="3"/>
  <c r="X409" i="3" s="1"/>
  <c r="V407" i="3"/>
  <c r="X407" i="3" s="1"/>
  <c r="V405" i="3"/>
  <c r="X405" i="3" s="1"/>
  <c r="V403" i="3"/>
  <c r="X403" i="3" s="1"/>
  <c r="V401" i="3"/>
  <c r="X401" i="3" s="1"/>
  <c r="V399" i="3"/>
  <c r="X399" i="3" s="1"/>
  <c r="V397" i="3"/>
  <c r="X397" i="3" s="1"/>
  <c r="V395" i="3"/>
  <c r="X395" i="3" s="1"/>
  <c r="V393" i="3"/>
  <c r="X393" i="3" s="1"/>
  <c r="V391" i="3"/>
  <c r="X391" i="3" s="1"/>
  <c r="V389" i="3"/>
  <c r="X389" i="3" s="1"/>
  <c r="V387" i="3"/>
  <c r="X387" i="3" s="1"/>
  <c r="V385" i="3"/>
  <c r="X385" i="3" s="1"/>
  <c r="V383" i="3"/>
  <c r="X383" i="3" s="1"/>
  <c r="V381" i="3"/>
  <c r="X381" i="3" s="1"/>
  <c r="V379" i="3"/>
  <c r="X379" i="3" s="1"/>
  <c r="V377" i="3"/>
  <c r="X377" i="3" s="1"/>
  <c r="V375" i="3"/>
  <c r="X375" i="3" s="1"/>
  <c r="V373" i="3"/>
  <c r="X373" i="3" s="1"/>
  <c r="V371" i="3"/>
  <c r="X371" i="3" s="1"/>
  <c r="V369" i="3"/>
  <c r="X369" i="3" s="1"/>
  <c r="V367" i="3"/>
  <c r="X367" i="3" s="1"/>
  <c r="V365" i="3"/>
  <c r="X365" i="3" s="1"/>
  <c r="V363" i="3"/>
  <c r="X363" i="3" s="1"/>
  <c r="V361" i="3"/>
  <c r="X361" i="3" s="1"/>
  <c r="V359" i="3"/>
  <c r="X359" i="3" s="1"/>
  <c r="V357" i="3"/>
  <c r="X357" i="3" s="1"/>
  <c r="V355" i="3"/>
  <c r="X355" i="3" s="1"/>
  <c r="V353" i="3"/>
  <c r="X353" i="3" s="1"/>
  <c r="V351" i="3"/>
  <c r="X351" i="3" s="1"/>
  <c r="V349" i="3"/>
  <c r="X349" i="3" s="1"/>
  <c r="V347" i="3"/>
  <c r="X347" i="3" s="1"/>
  <c r="V345" i="3"/>
  <c r="X345" i="3" s="1"/>
  <c r="V343" i="3"/>
  <c r="X343" i="3" s="1"/>
  <c r="V341" i="3"/>
  <c r="X341" i="3" s="1"/>
  <c r="V506" i="3"/>
  <c r="X506" i="3" s="1"/>
  <c r="V501" i="3"/>
  <c r="X501" i="3" s="1"/>
  <c r="V509" i="3"/>
  <c r="X509" i="3" s="1"/>
  <c r="V503" i="3"/>
  <c r="X503" i="3" s="1"/>
  <c r="V500" i="3"/>
  <c r="X500" i="3" s="1"/>
  <c r="V498" i="3"/>
  <c r="X498" i="3" s="1"/>
  <c r="V496" i="3"/>
  <c r="X496" i="3" s="1"/>
  <c r="V494" i="3"/>
  <c r="X494" i="3" s="1"/>
  <c r="V492" i="3"/>
  <c r="X492" i="3" s="1"/>
  <c r="V490" i="3"/>
  <c r="X490" i="3" s="1"/>
  <c r="V488" i="3"/>
  <c r="X488" i="3" s="1"/>
  <c r="V486" i="3"/>
  <c r="X486" i="3" s="1"/>
  <c r="V484" i="3"/>
  <c r="X484" i="3" s="1"/>
  <c r="V482" i="3"/>
  <c r="X482" i="3" s="1"/>
  <c r="V480" i="3"/>
  <c r="X480" i="3" s="1"/>
  <c r="V478" i="3"/>
  <c r="X478" i="3" s="1"/>
  <c r="V476" i="3"/>
  <c r="X476" i="3" s="1"/>
  <c r="V474" i="3"/>
  <c r="X474" i="3" s="1"/>
  <c r="V472" i="3"/>
  <c r="X472" i="3" s="1"/>
  <c r="V470" i="3"/>
  <c r="X470" i="3" s="1"/>
  <c r="V468" i="3"/>
  <c r="X468" i="3" s="1"/>
  <c r="V466" i="3"/>
  <c r="X466" i="3" s="1"/>
  <c r="V464" i="3"/>
  <c r="X464" i="3" s="1"/>
  <c r="V462" i="3"/>
  <c r="X462" i="3" s="1"/>
  <c r="V460" i="3"/>
  <c r="X460" i="3" s="1"/>
  <c r="V458" i="3"/>
  <c r="X458" i="3" s="1"/>
  <c r="V456" i="3"/>
  <c r="X456" i="3" s="1"/>
  <c r="V454" i="3"/>
  <c r="X454" i="3" s="1"/>
  <c r="V452" i="3"/>
  <c r="X452" i="3" s="1"/>
  <c r="V450" i="3"/>
  <c r="X450" i="3" s="1"/>
  <c r="V448" i="3"/>
  <c r="X448" i="3" s="1"/>
  <c r="V446" i="3"/>
  <c r="X446" i="3" s="1"/>
  <c r="V444" i="3"/>
  <c r="X444" i="3" s="1"/>
  <c r="V442" i="3"/>
  <c r="X442" i="3" s="1"/>
  <c r="V440" i="3"/>
  <c r="X440" i="3" s="1"/>
  <c r="V438" i="3"/>
  <c r="X438" i="3" s="1"/>
  <c r="V436" i="3"/>
  <c r="X436" i="3" s="1"/>
  <c r="V434" i="3"/>
  <c r="X434" i="3" s="1"/>
  <c r="V432" i="3"/>
  <c r="X432" i="3" s="1"/>
  <c r="V430" i="3"/>
  <c r="X430" i="3" s="1"/>
  <c r="V428" i="3"/>
  <c r="X428" i="3" s="1"/>
  <c r="V426" i="3"/>
  <c r="X426" i="3" s="1"/>
  <c r="V424" i="3"/>
  <c r="X424" i="3" s="1"/>
  <c r="V422" i="3"/>
  <c r="X422" i="3" s="1"/>
  <c r="V420" i="3"/>
  <c r="X420" i="3" s="1"/>
  <c r="V418" i="3"/>
  <c r="X418" i="3" s="1"/>
  <c r="V416" i="3"/>
  <c r="X416" i="3" s="1"/>
  <c r="V414" i="3"/>
  <c r="X414" i="3" s="1"/>
  <c r="V412" i="3"/>
  <c r="X412" i="3" s="1"/>
  <c r="V410" i="3"/>
  <c r="X410" i="3" s="1"/>
  <c r="V408" i="3"/>
  <c r="X408" i="3" s="1"/>
  <c r="V406" i="3"/>
  <c r="X406" i="3" s="1"/>
  <c r="V404" i="3"/>
  <c r="X404" i="3" s="1"/>
  <c r="V402" i="3"/>
  <c r="X402" i="3" s="1"/>
  <c r="V400" i="3"/>
  <c r="X400" i="3" s="1"/>
  <c r="V398" i="3"/>
  <c r="X398" i="3" s="1"/>
  <c r="V396" i="3"/>
  <c r="X396" i="3" s="1"/>
  <c r="V394" i="3"/>
  <c r="X394" i="3" s="1"/>
  <c r="V392" i="3"/>
  <c r="X392" i="3" s="1"/>
  <c r="V390" i="3"/>
  <c r="X390" i="3" s="1"/>
  <c r="V388" i="3"/>
  <c r="X388" i="3" s="1"/>
  <c r="V386" i="3"/>
  <c r="X386" i="3" s="1"/>
  <c r="V384" i="3"/>
  <c r="X384" i="3" s="1"/>
  <c r="V382" i="3"/>
  <c r="X382" i="3" s="1"/>
  <c r="V380" i="3"/>
  <c r="X380" i="3" s="1"/>
  <c r="V378" i="3"/>
  <c r="X378" i="3" s="1"/>
  <c r="V376" i="3"/>
  <c r="X376" i="3" s="1"/>
  <c r="V374" i="3"/>
  <c r="X374" i="3" s="1"/>
  <c r="V372" i="3"/>
  <c r="X372" i="3" s="1"/>
  <c r="V370" i="3"/>
  <c r="X370" i="3" s="1"/>
  <c r="V368" i="3"/>
  <c r="X368" i="3" s="1"/>
  <c r="V366" i="3"/>
  <c r="X366" i="3" s="1"/>
  <c r="V364" i="3"/>
  <c r="X364" i="3" s="1"/>
  <c r="V362" i="3"/>
  <c r="X362" i="3" s="1"/>
  <c r="V360" i="3"/>
  <c r="X360" i="3" s="1"/>
  <c r="V358" i="3"/>
  <c r="X358" i="3" s="1"/>
  <c r="V356" i="3"/>
  <c r="X356" i="3" s="1"/>
  <c r="V354" i="3"/>
  <c r="X354" i="3" s="1"/>
  <c r="V352" i="3"/>
  <c r="X352" i="3" s="1"/>
  <c r="V350" i="3"/>
  <c r="X350" i="3" s="1"/>
  <c r="V348" i="3"/>
  <c r="X348" i="3" s="1"/>
  <c r="V346" i="3"/>
  <c r="X346" i="3" s="1"/>
  <c r="V344" i="3"/>
  <c r="X344" i="3" s="1"/>
  <c r="V342" i="3"/>
  <c r="X342" i="3" s="1"/>
  <c r="V340" i="3"/>
  <c r="X340" i="3" s="1"/>
  <c r="V334" i="3"/>
  <c r="X334" i="3" s="1"/>
  <c r="V331" i="3"/>
  <c r="X331" i="3" s="1"/>
  <c r="V326" i="3"/>
  <c r="X326" i="3" s="1"/>
  <c r="V324" i="3"/>
  <c r="X324" i="3" s="1"/>
  <c r="V322" i="3"/>
  <c r="X322" i="3" s="1"/>
  <c r="V320" i="3"/>
  <c r="X320" i="3" s="1"/>
  <c r="V318" i="3"/>
  <c r="X318" i="3" s="1"/>
  <c r="V316" i="3"/>
  <c r="X316" i="3" s="1"/>
  <c r="V314" i="3"/>
  <c r="X314" i="3" s="1"/>
  <c r="V312" i="3"/>
  <c r="X312" i="3" s="1"/>
  <c r="V310" i="3"/>
  <c r="X310" i="3" s="1"/>
  <c r="V308" i="3"/>
  <c r="X308" i="3" s="1"/>
  <c r="V306" i="3"/>
  <c r="X306" i="3" s="1"/>
  <c r="V304" i="3"/>
  <c r="X304" i="3" s="1"/>
  <c r="V302" i="3"/>
  <c r="X302" i="3" s="1"/>
  <c r="V300" i="3"/>
  <c r="X300" i="3" s="1"/>
  <c r="V298" i="3"/>
  <c r="X298" i="3" s="1"/>
  <c r="V296" i="3"/>
  <c r="X296" i="3" s="1"/>
  <c r="V294" i="3"/>
  <c r="X294" i="3" s="1"/>
  <c r="V292" i="3"/>
  <c r="X292" i="3" s="1"/>
  <c r="V290" i="3"/>
  <c r="X290" i="3" s="1"/>
  <c r="V288" i="3"/>
  <c r="X288" i="3" s="1"/>
  <c r="V286" i="3"/>
  <c r="X286" i="3" s="1"/>
  <c r="V284" i="3"/>
  <c r="X284" i="3" s="1"/>
  <c r="V282" i="3"/>
  <c r="X282" i="3" s="1"/>
  <c r="V280" i="3"/>
  <c r="X280" i="3" s="1"/>
  <c r="V278" i="3"/>
  <c r="X278" i="3" s="1"/>
  <c r="V276" i="3"/>
  <c r="X276" i="3" s="1"/>
  <c r="V274" i="3"/>
  <c r="X274" i="3" s="1"/>
  <c r="V272" i="3"/>
  <c r="X272" i="3" s="1"/>
  <c r="V270" i="3"/>
  <c r="X270" i="3" s="1"/>
  <c r="V268" i="3"/>
  <c r="X268" i="3" s="1"/>
  <c r="V266" i="3"/>
  <c r="X266" i="3" s="1"/>
  <c r="V264" i="3"/>
  <c r="X264" i="3" s="1"/>
  <c r="V262" i="3"/>
  <c r="X262" i="3" s="1"/>
  <c r="V260" i="3"/>
  <c r="X260" i="3" s="1"/>
  <c r="V258" i="3"/>
  <c r="X258" i="3" s="1"/>
  <c r="V256" i="3"/>
  <c r="X256" i="3" s="1"/>
  <c r="V254" i="3"/>
  <c r="X254" i="3" s="1"/>
  <c r="V252" i="3"/>
  <c r="X252" i="3" s="1"/>
  <c r="V250" i="3"/>
  <c r="X250" i="3" s="1"/>
  <c r="V248" i="3"/>
  <c r="X248" i="3" s="1"/>
  <c r="V246" i="3"/>
  <c r="X246" i="3" s="1"/>
  <c r="V244" i="3"/>
  <c r="X244" i="3" s="1"/>
  <c r="V242" i="3"/>
  <c r="X242" i="3" s="1"/>
  <c r="V240" i="3"/>
  <c r="X240" i="3" s="1"/>
  <c r="V238" i="3"/>
  <c r="X238" i="3" s="1"/>
  <c r="V236" i="3"/>
  <c r="X236" i="3" s="1"/>
  <c r="V234" i="3"/>
  <c r="X234" i="3" s="1"/>
  <c r="V232" i="3"/>
  <c r="X232" i="3" s="1"/>
  <c r="V230" i="3"/>
  <c r="X230" i="3" s="1"/>
  <c r="V228" i="3"/>
  <c r="X228" i="3" s="1"/>
  <c r="V226" i="3"/>
  <c r="X226" i="3" s="1"/>
  <c r="V224" i="3"/>
  <c r="X224" i="3" s="1"/>
  <c r="V222" i="3"/>
  <c r="X222" i="3" s="1"/>
  <c r="V220" i="3"/>
  <c r="X220" i="3" s="1"/>
  <c r="V218" i="3"/>
  <c r="X218" i="3" s="1"/>
  <c r="V216" i="3"/>
  <c r="X216" i="3" s="1"/>
  <c r="V214" i="3"/>
  <c r="X214" i="3" s="1"/>
  <c r="V212" i="3"/>
  <c r="X212" i="3" s="1"/>
  <c r="V210" i="3"/>
  <c r="X210" i="3" s="1"/>
  <c r="V208" i="3"/>
  <c r="X208" i="3" s="1"/>
  <c r="V206" i="3"/>
  <c r="X206" i="3" s="1"/>
  <c r="V204" i="3"/>
  <c r="X204" i="3" s="1"/>
  <c r="V202" i="3"/>
  <c r="X202" i="3" s="1"/>
  <c r="V200" i="3"/>
  <c r="X200" i="3" s="1"/>
  <c r="V198" i="3"/>
  <c r="X198" i="3" s="1"/>
  <c r="V196" i="3"/>
  <c r="X196" i="3" s="1"/>
  <c r="V194" i="3"/>
  <c r="X194" i="3" s="1"/>
  <c r="V192" i="3"/>
  <c r="X192" i="3" s="1"/>
  <c r="V190" i="3"/>
  <c r="X190" i="3" s="1"/>
  <c r="V188" i="3"/>
  <c r="X188" i="3" s="1"/>
  <c r="V186" i="3"/>
  <c r="X186" i="3" s="1"/>
  <c r="V184" i="3"/>
  <c r="X184" i="3" s="1"/>
  <c r="V182" i="3"/>
  <c r="X182" i="3" s="1"/>
  <c r="V180" i="3"/>
  <c r="X180" i="3" s="1"/>
  <c r="V178" i="3"/>
  <c r="X178" i="3" s="1"/>
  <c r="V176" i="3"/>
  <c r="X176" i="3" s="1"/>
  <c r="V174" i="3"/>
  <c r="X174" i="3" s="1"/>
  <c r="V172" i="3"/>
  <c r="X172" i="3" s="1"/>
  <c r="V170" i="3"/>
  <c r="X170" i="3" s="1"/>
  <c r="V168" i="3"/>
  <c r="X168" i="3" s="1"/>
  <c r="V166" i="3"/>
  <c r="X166" i="3" s="1"/>
  <c r="V164" i="3"/>
  <c r="X164" i="3" s="1"/>
  <c r="V339" i="3"/>
  <c r="X339" i="3" s="1"/>
  <c r="V336" i="3"/>
  <c r="X336" i="3" s="1"/>
  <c r="V333" i="3"/>
  <c r="X333" i="3" s="1"/>
  <c r="V328" i="3"/>
  <c r="X328" i="3" s="1"/>
  <c r="V338" i="3"/>
  <c r="X338" i="3" s="1"/>
  <c r="V335" i="3"/>
  <c r="X335" i="3" s="1"/>
  <c r="V330" i="3"/>
  <c r="X330" i="3" s="1"/>
  <c r="V327" i="3"/>
  <c r="X327" i="3" s="1"/>
  <c r="V325" i="3"/>
  <c r="X325" i="3" s="1"/>
  <c r="V323" i="3"/>
  <c r="X323" i="3" s="1"/>
  <c r="V321" i="3"/>
  <c r="X321" i="3" s="1"/>
  <c r="V319" i="3"/>
  <c r="X319" i="3" s="1"/>
  <c r="V317" i="3"/>
  <c r="X317" i="3" s="1"/>
  <c r="V315" i="3"/>
  <c r="X315" i="3" s="1"/>
  <c r="V313" i="3"/>
  <c r="X313" i="3" s="1"/>
  <c r="V311" i="3"/>
  <c r="X311" i="3" s="1"/>
  <c r="V309" i="3"/>
  <c r="X309" i="3" s="1"/>
  <c r="V307" i="3"/>
  <c r="X307" i="3" s="1"/>
  <c r="V305" i="3"/>
  <c r="X305" i="3" s="1"/>
  <c r="V303" i="3"/>
  <c r="X303" i="3" s="1"/>
  <c r="V301" i="3"/>
  <c r="X301" i="3" s="1"/>
  <c r="V299" i="3"/>
  <c r="X299" i="3" s="1"/>
  <c r="V297" i="3"/>
  <c r="X297" i="3" s="1"/>
  <c r="V295" i="3"/>
  <c r="X295" i="3" s="1"/>
  <c r="V293" i="3"/>
  <c r="X293" i="3" s="1"/>
  <c r="V291" i="3"/>
  <c r="X291" i="3" s="1"/>
  <c r="V289" i="3"/>
  <c r="X289" i="3" s="1"/>
  <c r="V287" i="3"/>
  <c r="X287" i="3" s="1"/>
  <c r="V285" i="3"/>
  <c r="X285" i="3" s="1"/>
  <c r="V283" i="3"/>
  <c r="X283" i="3" s="1"/>
  <c r="V281" i="3"/>
  <c r="X281" i="3" s="1"/>
  <c r="V279" i="3"/>
  <c r="X279" i="3" s="1"/>
  <c r="V277" i="3"/>
  <c r="X277" i="3" s="1"/>
  <c r="V275" i="3"/>
  <c r="X275" i="3" s="1"/>
  <c r="V273" i="3"/>
  <c r="X273" i="3" s="1"/>
  <c r="V271" i="3"/>
  <c r="X271" i="3" s="1"/>
  <c r="V269" i="3"/>
  <c r="X269" i="3" s="1"/>
  <c r="V267" i="3"/>
  <c r="X267" i="3" s="1"/>
  <c r="V265" i="3"/>
  <c r="X265" i="3" s="1"/>
  <c r="V263" i="3"/>
  <c r="X263" i="3" s="1"/>
  <c r="V261" i="3"/>
  <c r="X261" i="3" s="1"/>
  <c r="V259" i="3"/>
  <c r="X259" i="3" s="1"/>
  <c r="V257" i="3"/>
  <c r="X257" i="3" s="1"/>
  <c r="V255" i="3"/>
  <c r="X255" i="3" s="1"/>
  <c r="V253" i="3"/>
  <c r="X253" i="3" s="1"/>
  <c r="V251" i="3"/>
  <c r="X251" i="3" s="1"/>
  <c r="V249" i="3"/>
  <c r="X249" i="3" s="1"/>
  <c r="V247" i="3"/>
  <c r="X247" i="3" s="1"/>
  <c r="V245" i="3"/>
  <c r="X245" i="3" s="1"/>
  <c r="V243" i="3"/>
  <c r="X243" i="3" s="1"/>
  <c r="V241" i="3"/>
  <c r="X241" i="3" s="1"/>
  <c r="V239" i="3"/>
  <c r="X239" i="3" s="1"/>
  <c r="V237" i="3"/>
  <c r="X237" i="3" s="1"/>
  <c r="V235" i="3"/>
  <c r="X235" i="3" s="1"/>
  <c r="V233" i="3"/>
  <c r="X233" i="3" s="1"/>
  <c r="V231" i="3"/>
  <c r="X231" i="3" s="1"/>
  <c r="V229" i="3"/>
  <c r="X229" i="3" s="1"/>
  <c r="V227" i="3"/>
  <c r="X227" i="3" s="1"/>
  <c r="V225" i="3"/>
  <c r="X225" i="3" s="1"/>
  <c r="V223" i="3"/>
  <c r="X223" i="3" s="1"/>
  <c r="V221" i="3"/>
  <c r="X221" i="3" s="1"/>
  <c r="V219" i="3"/>
  <c r="X219" i="3" s="1"/>
  <c r="V217" i="3"/>
  <c r="X217" i="3" s="1"/>
  <c r="V215" i="3"/>
  <c r="X215" i="3" s="1"/>
  <c r="V213" i="3"/>
  <c r="X213" i="3" s="1"/>
  <c r="V211" i="3"/>
  <c r="X211" i="3" s="1"/>
  <c r="V209" i="3"/>
  <c r="X209" i="3" s="1"/>
  <c r="V207" i="3"/>
  <c r="X207" i="3" s="1"/>
  <c r="V205" i="3"/>
  <c r="X205" i="3" s="1"/>
  <c r="V203" i="3"/>
  <c r="X203" i="3" s="1"/>
  <c r="V201" i="3"/>
  <c r="X201" i="3" s="1"/>
  <c r="V199" i="3"/>
  <c r="X199" i="3" s="1"/>
  <c r="V197" i="3"/>
  <c r="X197" i="3" s="1"/>
  <c r="V337" i="3"/>
  <c r="X337" i="3" s="1"/>
  <c r="V332" i="3"/>
  <c r="X332" i="3" s="1"/>
  <c r="V329" i="3"/>
  <c r="X329" i="3" s="1"/>
  <c r="V195" i="3"/>
  <c r="X195" i="3" s="1"/>
  <c r="V187" i="3"/>
  <c r="X187" i="3" s="1"/>
  <c r="V179" i="3"/>
  <c r="X179" i="3" s="1"/>
  <c r="V175" i="3"/>
  <c r="X175" i="3" s="1"/>
  <c r="V171" i="3"/>
  <c r="X171" i="3" s="1"/>
  <c r="V167" i="3"/>
  <c r="X167" i="3" s="1"/>
  <c r="V162" i="3"/>
  <c r="X162" i="3" s="1"/>
  <c r="V160" i="3"/>
  <c r="X160" i="3" s="1"/>
  <c r="V158" i="3"/>
  <c r="X158" i="3" s="1"/>
  <c r="V156" i="3"/>
  <c r="X156" i="3" s="1"/>
  <c r="V154" i="3"/>
  <c r="X154" i="3" s="1"/>
  <c r="V152" i="3"/>
  <c r="X152" i="3" s="1"/>
  <c r="V150" i="3"/>
  <c r="X150" i="3" s="1"/>
  <c r="V148" i="3"/>
  <c r="X148" i="3" s="1"/>
  <c r="V146" i="3"/>
  <c r="X146" i="3" s="1"/>
  <c r="V144" i="3"/>
  <c r="X144" i="3" s="1"/>
  <c r="V142" i="3"/>
  <c r="X142" i="3" s="1"/>
  <c r="V140" i="3"/>
  <c r="X140" i="3" s="1"/>
  <c r="V138" i="3"/>
  <c r="X138" i="3" s="1"/>
  <c r="V136" i="3"/>
  <c r="X136" i="3" s="1"/>
  <c r="V134" i="3"/>
  <c r="X134" i="3" s="1"/>
  <c r="V132" i="3"/>
  <c r="X132" i="3" s="1"/>
  <c r="V130" i="3"/>
  <c r="X130" i="3" s="1"/>
  <c r="V128" i="3"/>
  <c r="X128" i="3" s="1"/>
  <c r="V126" i="3"/>
  <c r="X126" i="3" s="1"/>
  <c r="V124" i="3"/>
  <c r="X124" i="3" s="1"/>
  <c r="V122" i="3"/>
  <c r="X122" i="3" s="1"/>
  <c r="V120" i="3"/>
  <c r="X120" i="3" s="1"/>
  <c r="V118" i="3"/>
  <c r="X118" i="3" s="1"/>
  <c r="V116" i="3"/>
  <c r="X116" i="3" s="1"/>
  <c r="V114" i="3"/>
  <c r="X114" i="3" s="1"/>
  <c r="V112" i="3"/>
  <c r="X112" i="3" s="1"/>
  <c r="V110" i="3"/>
  <c r="X110" i="3" s="1"/>
  <c r="V108" i="3"/>
  <c r="X108" i="3" s="1"/>
  <c r="V106" i="3"/>
  <c r="X106" i="3" s="1"/>
  <c r="V104" i="3"/>
  <c r="X104" i="3" s="1"/>
  <c r="V102" i="3"/>
  <c r="X102" i="3" s="1"/>
  <c r="V100" i="3"/>
  <c r="X100" i="3" s="1"/>
  <c r="V98" i="3"/>
  <c r="X98" i="3" s="1"/>
  <c r="V96" i="3"/>
  <c r="X96" i="3" s="1"/>
  <c r="V94" i="3"/>
  <c r="X94" i="3" s="1"/>
  <c r="V92" i="3"/>
  <c r="X92" i="3" s="1"/>
  <c r="V90" i="3"/>
  <c r="X90" i="3" s="1"/>
  <c r="V88" i="3"/>
  <c r="X88" i="3" s="1"/>
  <c r="V86" i="3"/>
  <c r="X86" i="3" s="1"/>
  <c r="V84" i="3"/>
  <c r="X84" i="3" s="1"/>
  <c r="V82" i="3"/>
  <c r="X82" i="3" s="1"/>
  <c r="V80" i="3"/>
  <c r="X80" i="3" s="1"/>
  <c r="V78" i="3"/>
  <c r="X78" i="3" s="1"/>
  <c r="V75" i="3"/>
  <c r="X75" i="3" s="1"/>
  <c r="V72" i="3"/>
  <c r="X72" i="3" s="1"/>
  <c r="V69" i="3"/>
  <c r="X69" i="3" s="1"/>
  <c r="V66" i="3"/>
  <c r="X66" i="3" s="1"/>
  <c r="V64" i="3"/>
  <c r="X64" i="3" s="1"/>
  <c r="V62" i="3"/>
  <c r="X62" i="3" s="1"/>
  <c r="V60" i="3"/>
  <c r="X60" i="3" s="1"/>
  <c r="V58" i="3"/>
  <c r="X58" i="3" s="1"/>
  <c r="V56" i="3"/>
  <c r="X56" i="3" s="1"/>
  <c r="V53" i="3"/>
  <c r="X53" i="3" s="1"/>
  <c r="V48" i="3"/>
  <c r="X48" i="3" s="1"/>
  <c r="V46" i="3"/>
  <c r="X46" i="3" s="1"/>
  <c r="V19" i="3"/>
  <c r="X19" i="3" s="1"/>
  <c r="V193" i="3"/>
  <c r="X193" i="3" s="1"/>
  <c r="V185" i="3"/>
  <c r="X185" i="3" s="1"/>
  <c r="V76" i="3"/>
  <c r="X76" i="3" s="1"/>
  <c r="V73" i="3"/>
  <c r="X73" i="3" s="1"/>
  <c r="V70" i="3"/>
  <c r="X70" i="3" s="1"/>
  <c r="V54" i="3"/>
  <c r="X54" i="3" s="1"/>
  <c r="V51" i="3"/>
  <c r="X51" i="3" s="1"/>
  <c r="V191" i="3"/>
  <c r="X191" i="3" s="1"/>
  <c r="V183" i="3"/>
  <c r="X183" i="3" s="1"/>
  <c r="V177" i="3"/>
  <c r="X177" i="3" s="1"/>
  <c r="V173" i="3"/>
  <c r="X173" i="3" s="1"/>
  <c r="V169" i="3"/>
  <c r="X169" i="3" s="1"/>
  <c r="V163" i="3"/>
  <c r="X163" i="3" s="1"/>
  <c r="V161" i="3"/>
  <c r="X161" i="3" s="1"/>
  <c r="V159" i="3"/>
  <c r="X159" i="3" s="1"/>
  <c r="V157" i="3"/>
  <c r="X157" i="3" s="1"/>
  <c r="V155" i="3"/>
  <c r="X155" i="3" s="1"/>
  <c r="V153" i="3"/>
  <c r="X153" i="3" s="1"/>
  <c r="V151" i="3"/>
  <c r="X151" i="3" s="1"/>
  <c r="V149" i="3"/>
  <c r="X149" i="3" s="1"/>
  <c r="V147" i="3"/>
  <c r="X147" i="3" s="1"/>
  <c r="V145" i="3"/>
  <c r="X145" i="3" s="1"/>
  <c r="V143" i="3"/>
  <c r="X143" i="3" s="1"/>
  <c r="V141" i="3"/>
  <c r="X141" i="3" s="1"/>
  <c r="V139" i="3"/>
  <c r="X139" i="3" s="1"/>
  <c r="V137" i="3"/>
  <c r="X137" i="3" s="1"/>
  <c r="V135" i="3"/>
  <c r="X135" i="3" s="1"/>
  <c r="V133" i="3"/>
  <c r="X133" i="3" s="1"/>
  <c r="V131" i="3"/>
  <c r="X131" i="3" s="1"/>
  <c r="V129" i="3"/>
  <c r="X129" i="3" s="1"/>
  <c r="V127" i="3"/>
  <c r="X127" i="3" s="1"/>
  <c r="V125" i="3"/>
  <c r="X125" i="3" s="1"/>
  <c r="V123" i="3"/>
  <c r="X123" i="3" s="1"/>
  <c r="V121" i="3"/>
  <c r="X121" i="3" s="1"/>
  <c r="V119" i="3"/>
  <c r="X119" i="3" s="1"/>
  <c r="V117" i="3"/>
  <c r="X117" i="3" s="1"/>
  <c r="V115" i="3"/>
  <c r="X115" i="3" s="1"/>
  <c r="V113" i="3"/>
  <c r="X113" i="3" s="1"/>
  <c r="V111" i="3"/>
  <c r="X111" i="3" s="1"/>
  <c r="V109" i="3"/>
  <c r="X109" i="3" s="1"/>
  <c r="V107" i="3"/>
  <c r="X107" i="3" s="1"/>
  <c r="V105" i="3"/>
  <c r="X105" i="3" s="1"/>
  <c r="V103" i="3"/>
  <c r="X103" i="3" s="1"/>
  <c r="V101" i="3"/>
  <c r="X101" i="3" s="1"/>
  <c r="V99" i="3"/>
  <c r="X99" i="3" s="1"/>
  <c r="V97" i="3"/>
  <c r="X97" i="3" s="1"/>
  <c r="V95" i="3"/>
  <c r="X95" i="3" s="1"/>
  <c r="V93" i="3"/>
  <c r="X93" i="3" s="1"/>
  <c r="V91" i="3"/>
  <c r="X91" i="3" s="1"/>
  <c r="V89" i="3"/>
  <c r="X89" i="3" s="1"/>
  <c r="V87" i="3"/>
  <c r="X87" i="3" s="1"/>
  <c r="V85" i="3"/>
  <c r="X85" i="3" s="1"/>
  <c r="V83" i="3"/>
  <c r="X83" i="3" s="1"/>
  <c r="V81" i="3"/>
  <c r="X81" i="3" s="1"/>
  <c r="V79" i="3"/>
  <c r="X79" i="3" s="1"/>
  <c r="V77" i="3"/>
  <c r="X77" i="3" s="1"/>
  <c r="V74" i="3"/>
  <c r="X74" i="3" s="1"/>
  <c r="V71" i="3"/>
  <c r="X71" i="3" s="1"/>
  <c r="V67" i="3"/>
  <c r="X67" i="3" s="1"/>
  <c r="V65" i="3"/>
  <c r="X65" i="3" s="1"/>
  <c r="V63" i="3"/>
  <c r="X63" i="3" s="1"/>
  <c r="V61" i="3"/>
  <c r="X61" i="3" s="1"/>
  <c r="V59" i="3"/>
  <c r="X59" i="3" s="1"/>
  <c r="V57" i="3"/>
  <c r="X57" i="3" s="1"/>
  <c r="V52" i="3"/>
  <c r="X52" i="3" s="1"/>
  <c r="V49" i="3"/>
  <c r="X49" i="3" s="1"/>
  <c r="V47" i="3"/>
  <c r="X47" i="3" s="1"/>
  <c r="V32" i="3"/>
  <c r="X32" i="3" s="1"/>
  <c r="V189" i="3"/>
  <c r="X189" i="3" s="1"/>
  <c r="V181" i="3"/>
  <c r="X181" i="3" s="1"/>
  <c r="V165" i="3"/>
  <c r="X165" i="3" s="1"/>
  <c r="V68" i="3"/>
  <c r="X68" i="3" s="1"/>
  <c r="V55" i="3"/>
  <c r="X55" i="3" s="1"/>
  <c r="V50" i="3"/>
  <c r="X50" i="3" s="1"/>
  <c r="V45" i="3"/>
  <c r="X45" i="3" s="1"/>
  <c r="V31" i="3"/>
  <c r="X31" i="3" s="1"/>
  <c r="V30" i="3"/>
  <c r="X30" i="3" s="1"/>
  <c r="V29" i="3"/>
  <c r="X29" i="3" s="1"/>
  <c r="V28" i="3"/>
  <c r="X28" i="3" s="1"/>
  <c r="V27" i="3"/>
  <c r="X27" i="3" s="1"/>
  <c r="V26" i="3"/>
  <c r="X26" i="3" s="1"/>
  <c r="M32" i="3"/>
  <c r="O32" i="3" s="1"/>
  <c r="M44" i="3"/>
  <c r="O44" i="3" s="1"/>
  <c r="M43" i="3"/>
  <c r="O43" i="3" s="1"/>
  <c r="M42" i="3"/>
  <c r="O42" i="3" s="1"/>
  <c r="M41" i="3"/>
  <c r="O41" i="3" s="1"/>
  <c r="M40" i="3"/>
  <c r="O40" i="3" s="1"/>
  <c r="M39" i="3"/>
  <c r="O39" i="3" s="1"/>
  <c r="M38" i="3"/>
  <c r="O38" i="3" s="1"/>
  <c r="M37" i="3"/>
  <c r="O37" i="3" s="1"/>
  <c r="M36" i="3"/>
  <c r="O36" i="3" s="1"/>
  <c r="M35" i="3"/>
  <c r="O35" i="3" s="1"/>
  <c r="M34" i="3"/>
  <c r="O34" i="3" s="1"/>
  <c r="M33" i="3"/>
  <c r="O33" i="3" s="1"/>
  <c r="V2" i="3"/>
  <c r="X2" i="3" s="1"/>
  <c r="V4" i="3"/>
  <c r="X4" i="3" s="1"/>
  <c r="V6" i="3"/>
  <c r="X6" i="3" s="1"/>
  <c r="V8" i="3"/>
  <c r="X8" i="3" s="1"/>
  <c r="M10" i="3"/>
  <c r="O10" i="3" s="1"/>
  <c r="M11" i="3"/>
  <c r="O11" i="3" s="1"/>
  <c r="V14" i="3"/>
  <c r="X14" i="3" s="1"/>
  <c r="V15" i="3"/>
  <c r="X15" i="3" s="1"/>
  <c r="V16" i="3"/>
  <c r="X16" i="3" s="1"/>
  <c r="V17" i="3"/>
  <c r="X17" i="3" s="1"/>
  <c r="V18" i="3"/>
  <c r="X18" i="3" s="1"/>
  <c r="M22" i="3"/>
  <c r="O22" i="3" s="1"/>
  <c r="V23" i="3"/>
  <c r="X23" i="3" s="1"/>
  <c r="M26" i="3"/>
  <c r="O26" i="3" s="1"/>
  <c r="M28" i="3"/>
  <c r="O28" i="3" s="1"/>
  <c r="M30" i="3"/>
  <c r="O30" i="3" s="1"/>
  <c r="V33" i="3"/>
  <c r="X33" i="3" s="1"/>
  <c r="V37" i="3"/>
  <c r="X37" i="3" s="1"/>
  <c r="V41" i="3"/>
  <c r="X41" i="3" s="1"/>
  <c r="M21" i="3"/>
  <c r="O21" i="3" s="1"/>
  <c r="V22" i="3"/>
  <c r="X22" i="3" s="1"/>
  <c r="M25" i="3"/>
  <c r="O25" i="3" s="1"/>
  <c r="M31" i="3"/>
  <c r="O31" i="3" s="1"/>
  <c r="V34" i="3"/>
  <c r="X34" i="3" s="1"/>
  <c r="V38" i="3"/>
  <c r="X38" i="3" s="1"/>
  <c r="V42" i="3"/>
  <c r="X42" i="3" s="1"/>
  <c r="M4" i="3"/>
  <c r="O4" i="3" s="1"/>
  <c r="K9" i="3" s="1"/>
  <c r="K8" i="3" s="1"/>
  <c r="M6" i="3"/>
  <c r="O6" i="3" s="1"/>
  <c r="M8" i="3"/>
  <c r="O8" i="3" s="1"/>
  <c r="M12" i="3"/>
  <c r="O12" i="3" s="1"/>
  <c r="M13" i="3"/>
  <c r="O13" i="3" s="1"/>
  <c r="V1" i="3"/>
  <c r="X1" i="3" s="1"/>
  <c r="V3" i="3"/>
  <c r="X3" i="3" s="1"/>
  <c r="V5" i="3"/>
  <c r="X5" i="3" s="1"/>
  <c r="V7" i="3"/>
  <c r="X7" i="3" s="1"/>
  <c r="V9" i="3"/>
  <c r="X9" i="3" s="1"/>
  <c r="V10" i="3"/>
  <c r="X10" i="3" s="1"/>
  <c r="V11" i="3"/>
  <c r="X11" i="3" s="1"/>
  <c r="M14" i="3"/>
  <c r="O14" i="3" s="1"/>
  <c r="M15" i="3"/>
  <c r="O15" i="3" s="1"/>
  <c r="M16" i="3"/>
  <c r="O16" i="3" s="1"/>
  <c r="M17" i="3"/>
  <c r="O17" i="3" s="1"/>
  <c r="M18" i="3"/>
  <c r="O18" i="3" s="1"/>
  <c r="M19" i="3"/>
  <c r="O19" i="3" s="1"/>
  <c r="M20" i="3"/>
  <c r="O20" i="3" s="1"/>
  <c r="V21" i="3"/>
  <c r="X21" i="3" s="1"/>
  <c r="M24" i="3"/>
  <c r="O24" i="3" s="1"/>
  <c r="V25" i="3"/>
  <c r="X25" i="3" s="1"/>
  <c r="M27" i="3"/>
  <c r="O27" i="3" s="1"/>
  <c r="M29" i="3"/>
  <c r="O29" i="3" s="1"/>
  <c r="V35" i="3"/>
  <c r="X35" i="3" s="1"/>
  <c r="V39" i="3"/>
  <c r="X39" i="3" s="1"/>
  <c r="V43" i="3"/>
  <c r="X43" i="3" s="1"/>
  <c r="T9" i="3" l="1"/>
  <c r="T8" i="3" s="1"/>
</calcChain>
</file>

<file path=xl/sharedStrings.xml><?xml version="1.0" encoding="utf-8"?>
<sst xmlns="http://schemas.openxmlformats.org/spreadsheetml/2006/main" count="11572" uniqueCount="3455">
  <si>
    <t>Other</t>
  </si>
  <si>
    <t>On average, how many hours of sleep do you get per night?</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</si>
  <si>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</si>
  <si>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</si>
  <si>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</si>
  <si>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</si>
  <si>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</si>
  <si>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</si>
  <si>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</si>
  <si>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</si>
  <si>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</si>
  <si>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</si>
  <si>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</si>
  <si>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</si>
  <si>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</si>
  <si>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</si>
  <si>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</si>
  <si>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</si>
  <si>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</si>
  <si>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</si>
  <si>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Robotics</t>
  </si>
  <si>
    <t>None</t>
  </si>
  <si>
    <t>Other.6</t>
  </si>
  <si>
    <t>What was most helpful when you got stuck in the Nanodegree program(s)?</t>
  </si>
  <si>
    <t>Other.7</t>
  </si>
  <si>
    <t>In your most recent Nanodegree program, how many hours per week did you spend consuming learning materials?</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</si>
  <si>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</si>
  <si>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</si>
  <si>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</si>
  <si>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</si>
  <si>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</si>
  <si>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</si>
  <si>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</si>
  <si>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</si>
  <si>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</si>
  <si>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</si>
  <si>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</si>
  <si>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</si>
  <si>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</si>
  <si>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</si>
  <si>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</si>
  <si>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</si>
  <si>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</si>
  <si>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</si>
  <si>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</si>
  <si>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</si>
  <si>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</si>
  <si>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</si>
  <si>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</si>
  <si>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</si>
  <si>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</si>
  <si>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</si>
  <si>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</si>
  <si>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</si>
  <si>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</si>
  <si>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</si>
  <si>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</si>
  <si>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</si>
  <si>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</si>
  <si>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</si>
  <si>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</si>
  <si>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</si>
  <si>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</si>
  <si>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</si>
  <si>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</si>
  <si>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</si>
  <si>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</si>
  <si>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</si>
  <si>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</si>
  <si>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</si>
  <si>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</si>
  <si>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</si>
  <si>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</si>
  <si>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</si>
  <si>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</si>
  <si>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</si>
  <si>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</si>
  <si>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</si>
  <si>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</si>
  <si>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</si>
  <si>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</si>
  <si>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</si>
  <si>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Trove</t>
  </si>
  <si>
    <t>More in depth information and theory</t>
  </si>
  <si>
    <t>Advanced Deep learning, attention, and complex seq2seq (ie without contrib.seq2seq</t>
  </si>
  <si>
    <t>UK</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</si>
  <si>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</si>
  <si>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</si>
  <si>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</si>
  <si>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</si>
  <si>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</si>
  <si>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</si>
  <si>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</si>
  <si>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</si>
  <si>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</si>
  <si>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</si>
  <si>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</si>
  <si>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</si>
  <si>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</si>
  <si>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</si>
  <si>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</si>
  <si>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</si>
  <si>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</si>
  <si>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</si>
  <si>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</si>
  <si>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</si>
  <si>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</si>
  <si>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</si>
  <si>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</si>
  <si>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</si>
  <si>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</si>
  <si>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</si>
  <si>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</si>
  <si>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</si>
  <si>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</si>
  <si>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Co-founder (or solo founder)</t>
  </si>
  <si>
    <t>Head of development</t>
  </si>
  <si>
    <t>frequently check the forum</t>
  </si>
  <si>
    <t>more assignments</t>
  </si>
  <si>
    <t>no</t>
  </si>
  <si>
    <t>socks</t>
  </si>
  <si>
    <t>C-Level</t>
  </si>
  <si>
    <t>chatShopper</t>
  </si>
  <si>
    <t>ask for own motivation, try to tailor course on this (solve my own problems in projects)</t>
  </si>
  <si>
    <t>programming: best practices, overview best api's/services to use</t>
  </si>
  <si>
    <t>freelancer</t>
  </si>
  <si>
    <t xml:space="preserve">Udacity </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</si>
  <si>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</si>
  <si>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</si>
  <si>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</si>
  <si>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</si>
  <si>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</si>
  <si>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</si>
  <si>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</si>
  <si>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</si>
  <si>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</si>
  <si>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</si>
  <si>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</si>
  <si>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</si>
  <si>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</si>
  <si>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</si>
  <si>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</si>
  <si>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</si>
  <si>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</si>
  <si>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</si>
  <si>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</si>
  <si>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</si>
  <si>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</si>
  <si>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</si>
  <si>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</si>
  <si>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</si>
  <si>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</si>
  <si>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</si>
  <si>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</si>
  <si>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</si>
  <si>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</si>
  <si>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</si>
  <si>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</si>
  <si>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</si>
  <si>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</si>
  <si>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</si>
  <si>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</si>
  <si>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</si>
  <si>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</si>
  <si>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</si>
  <si>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</si>
  <si>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</si>
  <si>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</si>
  <si>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</si>
  <si>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</si>
  <si>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</si>
  <si>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</si>
  <si>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</si>
  <si>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</si>
  <si>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</si>
  <si>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</si>
  <si>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</si>
  <si>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</si>
  <si>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</si>
  <si>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</si>
  <si>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</si>
  <si>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</si>
  <si>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</si>
  <si>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</si>
  <si>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</si>
  <si>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</si>
  <si>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</si>
  <si>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</si>
  <si>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</si>
  <si>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</si>
  <si>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</si>
  <si>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</si>
  <si>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</si>
  <si>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</si>
  <si>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</si>
  <si>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</si>
  <si>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</si>
  <si>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</si>
  <si>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</si>
  <si>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</si>
  <si>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</si>
  <si>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</si>
  <si>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</si>
  <si>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</si>
  <si>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</si>
  <si>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</si>
  <si>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</si>
  <si>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</si>
  <si>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</si>
  <si>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</si>
  <si>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</si>
  <si>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</si>
  <si>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</si>
  <si>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</si>
  <si>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</si>
  <si>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</si>
  <si>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</si>
  <si>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</si>
  <si>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</si>
  <si>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</si>
  <si>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</si>
  <si>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</si>
  <si>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</si>
  <si>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</si>
  <si>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</si>
  <si>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</si>
  <si>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</si>
  <si>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</si>
  <si>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</si>
  <si>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</si>
  <si>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</si>
  <si>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</si>
  <si>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</si>
  <si>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</si>
  <si>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</si>
  <si>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</si>
  <si>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</si>
  <si>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</si>
  <si>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</si>
  <si>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</si>
  <si>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</si>
  <si>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</si>
  <si>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</si>
  <si>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</si>
  <si>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</si>
  <si>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</si>
  <si>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</si>
  <si>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</si>
  <si>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</si>
  <si>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</si>
  <si>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</si>
  <si>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</si>
  <si>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</si>
  <si>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</si>
  <si>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</si>
  <si>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</si>
  <si>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</si>
  <si>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</si>
  <si>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</si>
  <si>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</si>
  <si>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</si>
  <si>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</si>
  <si>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</si>
  <si>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</si>
  <si>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</si>
  <si>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</si>
  <si>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</si>
  <si>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</si>
  <si>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</si>
  <si>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</si>
  <si>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</si>
  <si>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</si>
  <si>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</si>
  <si>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</si>
  <si>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</si>
  <si>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</si>
  <si>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</si>
  <si>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</si>
  <si>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</si>
  <si>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</si>
  <si>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</si>
  <si>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</si>
  <si>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</si>
  <si>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</si>
  <si>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</si>
  <si>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</si>
  <si>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</si>
  <si>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</si>
  <si>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</si>
  <si>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</si>
  <si>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</si>
  <si>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</si>
  <si>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</si>
  <si>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</si>
  <si>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</si>
  <si>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</si>
  <si>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</si>
  <si>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</si>
  <si>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</si>
  <si>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</si>
  <si>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</si>
  <si>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</si>
  <si>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</si>
  <si>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</si>
  <si>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</si>
  <si>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</si>
  <si>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</si>
  <si>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</si>
  <si>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</si>
  <si>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</si>
  <si>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</si>
  <si>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</si>
  <si>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</si>
  <si>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</si>
  <si>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</si>
  <si>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</si>
  <si>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</si>
  <si>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</si>
  <si>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</si>
  <si>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</si>
  <si>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</si>
  <si>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</si>
  <si>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</si>
  <si>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</si>
  <si>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</si>
  <si>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</si>
  <si>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</si>
  <si>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</si>
  <si>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</si>
  <si>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</si>
  <si>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</si>
  <si>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</si>
  <si>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</si>
  <si>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</si>
  <si>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</si>
  <si>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</si>
  <si>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</si>
  <si>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</si>
  <si>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</si>
  <si>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</si>
  <si>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</si>
  <si>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</si>
  <si>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</si>
  <si>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</si>
  <si>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</si>
  <si>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</si>
  <si>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</si>
  <si>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</si>
  <si>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</si>
  <si>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</si>
  <si>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</si>
  <si>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</si>
  <si>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</si>
  <si>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</si>
  <si>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</si>
  <si>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</si>
  <si>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</si>
  <si>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</si>
  <si>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</si>
  <si>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</si>
  <si>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</si>
  <si>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</si>
  <si>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</si>
  <si>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</si>
  <si>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</si>
  <si>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</si>
  <si>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</si>
  <si>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</si>
  <si>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</si>
  <si>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</si>
  <si>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</si>
  <si>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</si>
  <si>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</si>
  <si>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</si>
  <si>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</si>
  <si>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</si>
  <si>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</si>
  <si>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</si>
  <si>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</si>
  <si>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</si>
  <si>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</si>
  <si>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</si>
  <si>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</si>
  <si>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</si>
  <si>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</si>
  <si>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</si>
  <si>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</si>
  <si>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</si>
  <si>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</si>
  <si>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</si>
  <si>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</si>
  <si>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</si>
  <si>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</si>
  <si>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</si>
  <si>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</si>
  <si>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</si>
  <si>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</si>
  <si>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</si>
  <si>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</si>
  <si>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</si>
  <si>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</si>
  <si>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</si>
  <si>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</si>
  <si>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</si>
  <si>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</si>
  <si>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</si>
  <si>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</si>
  <si>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</si>
  <si>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</si>
  <si>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</si>
  <si>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</si>
  <si>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</si>
  <si>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</si>
  <si>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</si>
  <si>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</si>
  <si>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</si>
  <si>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</si>
  <si>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</si>
  <si>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</si>
  <si>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</si>
  <si>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</si>
  <si>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</si>
  <si>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</si>
  <si>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</si>
  <si>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</si>
  <si>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</si>
  <si>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</si>
  <si>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</si>
  <si>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</si>
  <si>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</si>
  <si>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</si>
  <si>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</si>
  <si>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</si>
  <si>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</si>
  <si>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</si>
  <si>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</si>
  <si>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</si>
  <si>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</si>
  <si>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</si>
  <si>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</si>
  <si>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</si>
  <si>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</si>
  <si>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</si>
  <si>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</si>
  <si>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</si>
  <si>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</si>
  <si>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</si>
  <si>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</si>
  <si>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</si>
  <si>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</si>
  <si>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</si>
  <si>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</si>
  <si>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</si>
  <si>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</si>
  <si>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</si>
  <si>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</si>
  <si>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</si>
  <si>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</si>
  <si>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</si>
  <si>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</si>
  <si>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</si>
  <si>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</si>
  <si>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</si>
  <si>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</si>
  <si>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</si>
  <si>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</si>
  <si>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</si>
  <si>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</si>
  <si>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</si>
  <si>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</si>
  <si>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</si>
  <si>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</si>
  <si>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</si>
  <si>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</si>
  <si>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</si>
  <si>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</si>
  <si>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</si>
  <si>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</si>
  <si>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</si>
  <si>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</si>
  <si>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</si>
  <si>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</si>
  <si>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</si>
  <si>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</si>
  <si>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</si>
  <si>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</si>
  <si>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</si>
  <si>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</si>
  <si>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</si>
  <si>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</si>
  <si>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</si>
  <si>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</si>
  <si>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</si>
  <si>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</si>
  <si>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</si>
  <si>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</si>
  <si>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</si>
  <si>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</si>
  <si>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</si>
  <si>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</si>
  <si>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</si>
  <si>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</si>
  <si>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</si>
  <si>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</si>
  <si>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</si>
  <si>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</si>
  <si>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</si>
  <si>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</si>
  <si>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</si>
  <si>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</si>
  <si>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</si>
  <si>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</si>
  <si>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</si>
  <si>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</si>
  <si>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</si>
  <si>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</si>
  <si>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</si>
  <si>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</si>
  <si>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</si>
  <si>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</si>
  <si>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</si>
  <si>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</si>
  <si>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</si>
  <si>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</si>
  <si>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</si>
  <si>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</si>
  <si>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</si>
  <si>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</si>
  <si>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</si>
  <si>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</si>
  <si>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</si>
  <si>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</si>
  <si>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</si>
  <si>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</si>
  <si>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</si>
  <si>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</si>
  <si>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</si>
  <si>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</si>
  <si>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</si>
  <si>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</si>
  <si>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</si>
  <si>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</si>
  <si>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</si>
  <si>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</si>
  <si>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</si>
  <si>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</si>
  <si>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</si>
  <si>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</si>
  <si>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</si>
  <si>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</si>
  <si>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</si>
  <si>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</si>
  <si>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</si>
  <si>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</si>
  <si>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</si>
  <si>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</si>
  <si>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</si>
  <si>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</si>
  <si>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</si>
  <si>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</si>
  <si>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</si>
  <si>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</si>
  <si>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</si>
  <si>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</si>
  <si>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</si>
  <si>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</si>
  <si>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</si>
  <si>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</si>
  <si>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</si>
  <si>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</si>
  <si>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</si>
  <si>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</si>
  <si>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</si>
  <si>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</si>
  <si>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</si>
  <si>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</si>
  <si>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</si>
  <si>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</si>
  <si>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</si>
  <si>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</si>
  <si>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</si>
  <si>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</si>
  <si>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</si>
  <si>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</si>
  <si>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</si>
  <si>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</si>
  <si>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</si>
  <si>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</si>
  <si>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</si>
  <si>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</si>
  <si>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</si>
  <si>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</si>
  <si>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</si>
  <si>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</si>
  <si>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</si>
  <si>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</si>
  <si>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</si>
  <si>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</si>
  <si>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</si>
  <si>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</si>
  <si>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</si>
  <si>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</si>
  <si>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</si>
  <si>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</si>
  <si>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</si>
  <si>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</si>
  <si>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</si>
  <si>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</si>
  <si>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</si>
  <si>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</si>
  <si>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</si>
  <si>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</si>
  <si>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</si>
  <si>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</si>
  <si>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</si>
  <si>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</si>
  <si>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</si>
  <si>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</si>
  <si>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</si>
  <si>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</si>
  <si>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</si>
  <si>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</si>
  <si>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</si>
  <si>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</si>
  <si>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</si>
  <si>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</si>
  <si>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</si>
  <si>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</si>
  <si>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</si>
  <si>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</si>
  <si>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</si>
  <si>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</si>
  <si>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</si>
  <si>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</si>
  <si>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</si>
  <si>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</si>
  <si>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</si>
  <si>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</si>
  <si>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</si>
  <si>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</si>
  <si>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</si>
  <si>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</si>
  <si>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</si>
  <si>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</si>
  <si>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</si>
  <si>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</si>
  <si>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</si>
  <si>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</si>
  <si>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</si>
  <si>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</si>
  <si>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</si>
  <si>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</si>
  <si>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</si>
  <si>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</si>
  <si>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</si>
  <si>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</si>
  <si>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</si>
  <si>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</si>
  <si>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</si>
  <si>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</si>
  <si>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</si>
  <si>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</si>
  <si>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</si>
  <si>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</si>
  <si>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</si>
  <si>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</si>
  <si>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</si>
  <si>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</si>
  <si>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</si>
  <si>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</si>
  <si>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</si>
  <si>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</si>
  <si>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</si>
  <si>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</si>
  <si>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</si>
  <si>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</si>
  <si>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</si>
  <si>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</si>
  <si>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</si>
  <si>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</si>
  <si>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</si>
  <si>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</si>
  <si>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</si>
  <si>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</si>
  <si>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</si>
  <si>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</si>
  <si>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</si>
  <si>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</si>
  <si>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</si>
  <si>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</si>
  <si>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</si>
  <si>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</si>
  <si>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</si>
  <si>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</si>
  <si>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</si>
  <si>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</si>
  <si>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</si>
  <si>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</si>
  <si>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</si>
  <si>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</si>
  <si>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</si>
  <si>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</si>
  <si>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</si>
  <si>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</si>
  <si>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</si>
  <si>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</si>
  <si>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</si>
  <si>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</si>
  <si>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</si>
  <si>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</si>
  <si>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</si>
  <si>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</si>
  <si>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</si>
  <si>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</si>
  <si>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</si>
  <si>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</si>
  <si>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</si>
  <si>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</si>
  <si>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</si>
  <si>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</si>
  <si>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</si>
  <si>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</si>
  <si>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</si>
  <si>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</si>
  <si>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</si>
  <si>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</si>
  <si>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</si>
  <si>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</si>
  <si>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</si>
  <si>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</si>
  <si>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</si>
  <si>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</si>
  <si>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</si>
  <si>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</si>
  <si>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</si>
  <si>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</si>
  <si>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</si>
  <si>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</si>
  <si>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</si>
  <si>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</si>
  <si>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</si>
  <si>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</si>
  <si>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</si>
  <si>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</si>
  <si>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</si>
  <si>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</si>
  <si>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</si>
  <si>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</si>
  <si>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</si>
  <si>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</si>
  <si>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</si>
  <si>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</si>
  <si>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</si>
  <si>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</si>
  <si>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</si>
  <si>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</si>
  <si>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</si>
  <si>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</si>
  <si>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</si>
  <si>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</si>
  <si>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</si>
  <si>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</si>
  <si>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</si>
  <si>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</si>
  <si>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</si>
  <si>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</si>
  <si>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</si>
  <si>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</si>
  <si>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</si>
  <si>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</si>
  <si>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</si>
  <si>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</si>
  <si>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</si>
  <si>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</si>
  <si>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</si>
  <si>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</si>
  <si>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</si>
  <si>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</si>
  <si>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</si>
  <si>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</si>
  <si>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</si>
  <si>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</si>
  <si>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</si>
  <si>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</si>
  <si>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</si>
  <si>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</si>
  <si>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</si>
  <si>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</si>
  <si>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</si>
  <si>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</si>
  <si>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</si>
  <si>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</si>
  <si>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</si>
  <si>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</si>
  <si>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</si>
  <si>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</si>
  <si>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</si>
  <si>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</si>
  <si>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</si>
  <si>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</si>
  <si>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</si>
  <si>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</si>
  <si>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</si>
  <si>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</si>
  <si>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</si>
  <si>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</si>
  <si>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</si>
  <si>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</si>
  <si>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</si>
  <si>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</si>
  <si>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</si>
  <si>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</si>
  <si>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</si>
  <si>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</si>
  <si>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</si>
  <si>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</si>
  <si>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</si>
  <si>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</si>
  <si>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</si>
  <si>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</si>
  <si>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</si>
  <si>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</si>
  <si>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</si>
  <si>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</si>
  <si>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</si>
  <si>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</si>
  <si>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</si>
  <si>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</si>
  <si>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</si>
  <si>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</si>
  <si>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</si>
  <si>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</si>
  <si>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</si>
  <si>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</si>
  <si>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</si>
  <si>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</si>
  <si>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</si>
  <si>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</si>
  <si>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</si>
  <si>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</si>
  <si>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</si>
  <si>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</si>
  <si>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</si>
  <si>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</si>
  <si>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</si>
  <si>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</si>
  <si>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</si>
  <si>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</si>
  <si>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</si>
  <si>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</si>
  <si>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</si>
  <si>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</si>
  <si>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</si>
  <si>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</si>
  <si>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</si>
  <si>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</si>
  <si>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</si>
  <si>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</si>
  <si>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</si>
  <si>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</si>
  <si>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</si>
  <si>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</si>
  <si>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</si>
  <si>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</si>
  <si>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</si>
  <si>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</si>
  <si>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</si>
  <si>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</si>
  <si>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</si>
  <si>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</si>
  <si>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</si>
  <si>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</si>
  <si>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</si>
  <si>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</si>
  <si>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</si>
  <si>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</si>
  <si>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</si>
  <si>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</si>
  <si>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</si>
  <si>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</si>
  <si>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</si>
  <si>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</si>
  <si>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</si>
  <si>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</si>
  <si>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</si>
  <si>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</si>
  <si>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</si>
  <si>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</si>
  <si>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</si>
  <si>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</si>
  <si>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</si>
  <si>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</si>
  <si>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</si>
  <si>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</si>
  <si>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</si>
  <si>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</si>
  <si>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</si>
  <si>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</si>
  <si>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</si>
  <si>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</si>
  <si>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</si>
  <si>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</si>
  <si>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</si>
  <si>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</si>
  <si>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</si>
  <si>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</si>
  <si>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</si>
  <si>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</si>
  <si>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</si>
  <si>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</si>
  <si>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</si>
  <si>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</si>
  <si>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</si>
  <si>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</si>
  <si>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</si>
  <si>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</si>
  <si>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</si>
  <si>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</si>
  <si>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</si>
  <si>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</si>
  <si>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</si>
  <si>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</si>
  <si>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</si>
  <si>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</si>
  <si>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</si>
  <si>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</si>
  <si>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</si>
  <si>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</si>
  <si>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</si>
  <si>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</si>
  <si>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</si>
  <si>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</si>
  <si>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</si>
  <si>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</si>
  <si>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</si>
  <si>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</si>
  <si>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</si>
  <si>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</si>
  <si>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</si>
  <si>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</si>
  <si>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</si>
  <si>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</si>
  <si>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</si>
  <si>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</si>
  <si>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</si>
  <si>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</si>
  <si>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</si>
  <si>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</si>
  <si>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</si>
  <si>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</si>
  <si>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</si>
  <si>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</si>
  <si>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</si>
  <si>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</si>
  <si>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</si>
  <si>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</si>
  <si>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</si>
  <si>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</si>
  <si>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</si>
  <si>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</si>
  <si>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</si>
  <si>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</si>
  <si>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</si>
  <si>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</si>
  <si>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</si>
  <si>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</si>
  <si>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</si>
  <si>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</si>
  <si>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</si>
  <si>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</si>
  <si>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</si>
  <si>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</si>
  <si>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</si>
  <si>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</si>
  <si>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</si>
  <si>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</si>
  <si>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</si>
  <si>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</si>
  <si>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</si>
  <si>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</si>
  <si>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</si>
  <si>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</si>
  <si>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</si>
  <si>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</si>
  <si>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</si>
  <si>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</si>
  <si>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</si>
  <si>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</si>
  <si>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</si>
  <si>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</si>
  <si>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</si>
  <si>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</si>
  <si>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</si>
  <si>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</si>
  <si>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</si>
  <si>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</si>
  <si>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</si>
  <si>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</si>
  <si>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</si>
  <si>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</si>
  <si>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</si>
  <si>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</si>
  <si>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</si>
  <si>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</si>
  <si>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</si>
  <si>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</si>
  <si>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</si>
  <si>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Rebbix</t>
  </si>
  <si>
    <t>Add more projects, which should be done without detailed instructions</t>
  </si>
  <si>
    <t>Apache Spark, Google Cloud Platform, Full Stack Data Science</t>
  </si>
  <si>
    <t>San jose</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</si>
  <si>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</si>
  <si>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</si>
  <si>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</si>
  <si>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</si>
  <si>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</si>
  <si>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</si>
  <si>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</si>
  <si>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</si>
  <si>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</si>
  <si>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</si>
  <si>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</si>
  <si>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</si>
  <si>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</si>
  <si>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</si>
  <si>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</si>
  <si>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</si>
  <si>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</si>
  <si>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</si>
  <si>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</si>
  <si>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</si>
  <si>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</si>
  <si>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</si>
  <si>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</si>
  <si>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</si>
  <si>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</si>
  <si>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</si>
  <si>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</si>
  <si>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</si>
  <si>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</si>
  <si>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</si>
  <si>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</si>
  <si>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</si>
  <si>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</si>
  <si>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</si>
  <si>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</si>
  <si>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</si>
  <si>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</si>
  <si>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</si>
  <si>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</si>
  <si>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</si>
  <si>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</si>
  <si>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</si>
  <si>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</si>
  <si>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</si>
  <si>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</si>
  <si>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</si>
  <si>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</si>
  <si>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</si>
  <si>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</si>
  <si>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</si>
  <si>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</si>
  <si>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</si>
  <si>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</si>
  <si>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</si>
  <si>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</si>
  <si>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</si>
  <si>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</si>
  <si>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</si>
  <si>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</si>
  <si>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</si>
  <si>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</si>
  <si>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</si>
  <si>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</si>
  <si>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</si>
  <si>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</si>
  <si>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</si>
  <si>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</si>
  <si>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</si>
  <si>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</si>
  <si>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</si>
  <si>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</si>
  <si>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</si>
  <si>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</si>
  <si>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</si>
  <si>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</si>
  <si>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</si>
  <si>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</si>
  <si>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</si>
  <si>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</si>
  <si>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</si>
  <si>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</si>
  <si>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</si>
  <si>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</si>
  <si>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</si>
  <si>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</si>
  <si>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</si>
  <si>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</si>
  <si>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</si>
  <si>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</si>
  <si>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</si>
  <si>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</si>
  <si>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</si>
  <si>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</si>
  <si>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</si>
  <si>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</si>
  <si>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</si>
  <si>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</si>
  <si>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</si>
  <si>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</si>
  <si>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</si>
  <si>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</si>
  <si>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</si>
  <si>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</si>
  <si>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</si>
  <si>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</si>
  <si>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</si>
  <si>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</si>
  <si>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</si>
  <si>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</si>
  <si>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</si>
  <si>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</si>
  <si>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</si>
  <si>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</si>
  <si>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</si>
  <si>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</si>
  <si>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</si>
  <si>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</si>
  <si>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</si>
  <si>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</si>
  <si>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</si>
  <si>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</si>
  <si>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</si>
  <si>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</si>
  <si>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</si>
  <si>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</si>
  <si>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</si>
  <si>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</si>
  <si>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</si>
  <si>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</si>
  <si>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</si>
  <si>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</si>
  <si>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</si>
  <si>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</si>
  <si>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</si>
  <si>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</si>
  <si>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</si>
  <si>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</si>
  <si>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</si>
  <si>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</si>
  <si>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</si>
  <si>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</si>
  <si>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</si>
  <si>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</si>
  <si>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</si>
  <si>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</si>
  <si>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</si>
  <si>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</si>
  <si>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</si>
  <si>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</si>
  <si>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</si>
  <si>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</si>
  <si>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</si>
  <si>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</si>
  <si>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</si>
  <si>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</si>
  <si>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</si>
  <si>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</si>
  <si>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</si>
  <si>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</si>
  <si>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</si>
  <si>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</si>
  <si>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</si>
  <si>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</si>
  <si>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</si>
  <si>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</si>
  <si>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</si>
  <si>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</si>
  <si>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</si>
  <si>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</si>
  <si>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</si>
  <si>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</si>
  <si>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</si>
  <si>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</si>
  <si>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</si>
  <si>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</si>
  <si>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</si>
  <si>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</si>
  <si>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</si>
  <si>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</si>
  <si>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</si>
  <si>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</si>
  <si>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</si>
  <si>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</si>
  <si>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</si>
  <si>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</si>
  <si>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</si>
  <si>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</si>
  <si>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</si>
  <si>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</si>
  <si>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</si>
  <si>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</si>
  <si>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</si>
  <si>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</si>
  <si>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</si>
  <si>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</si>
  <si>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</si>
  <si>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</si>
  <si>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</si>
  <si>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</si>
  <si>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</si>
  <si>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</si>
  <si>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</si>
  <si>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</si>
  <si>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</si>
  <si>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</si>
  <si>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</si>
  <si>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</si>
  <si>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</si>
  <si>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</si>
  <si>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</si>
  <si>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</si>
  <si>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</si>
  <si>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</si>
  <si>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</si>
  <si>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</si>
  <si>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</si>
  <si>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</si>
  <si>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</si>
  <si>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</si>
  <si>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</si>
  <si>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</si>
  <si>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</si>
  <si>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</si>
  <si>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</si>
  <si>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</si>
  <si>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</si>
  <si>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</si>
  <si>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</si>
  <si>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</si>
  <si>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</si>
  <si>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</si>
  <si>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</si>
  <si>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</si>
  <si>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</si>
  <si>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</si>
  <si>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</si>
  <si>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</si>
  <si>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</si>
  <si>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</si>
  <si>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</si>
  <si>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</si>
  <si>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</si>
  <si>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</si>
  <si>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</si>
  <si>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</si>
  <si>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</si>
  <si>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</si>
  <si>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</si>
  <si>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</si>
  <si>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</si>
  <si>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</si>
  <si>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</si>
  <si>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</si>
  <si>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</si>
  <si>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</si>
  <si>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</si>
  <si>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</si>
  <si>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</si>
  <si>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</si>
  <si>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</si>
  <si>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</si>
  <si>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</si>
  <si>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</si>
  <si>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</si>
  <si>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</si>
  <si>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</si>
  <si>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</si>
  <si>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</si>
  <si>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</si>
  <si>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</si>
  <si>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</si>
  <si>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</si>
  <si>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</si>
  <si>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</si>
  <si>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</si>
  <si>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</si>
  <si>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</si>
  <si>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</si>
  <si>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</si>
  <si>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</si>
  <si>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</si>
  <si>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</si>
  <si>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</si>
  <si>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</si>
  <si>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</si>
  <si>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</si>
  <si>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</si>
  <si>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</si>
  <si>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</si>
  <si>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</si>
  <si>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</si>
  <si>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</si>
  <si>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</si>
  <si>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</si>
  <si>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</si>
  <si>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</si>
  <si>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</si>
  <si>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</si>
  <si>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</si>
  <si>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</si>
  <si>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</si>
  <si>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</si>
  <si>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</si>
  <si>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</si>
  <si>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</si>
  <si>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</si>
  <si>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</si>
  <si>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</si>
  <si>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</si>
  <si>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</si>
  <si>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</si>
  <si>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</si>
  <si>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</si>
  <si>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</si>
  <si>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</si>
  <si>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</si>
  <si>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</si>
  <si>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</si>
  <si>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</si>
  <si>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</si>
  <si>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</si>
  <si>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</si>
  <si>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</si>
  <si>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</si>
  <si>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</si>
  <si>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</si>
  <si>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</si>
  <si>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</si>
  <si>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</si>
  <si>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</si>
  <si>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</si>
  <si>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</si>
  <si>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</si>
  <si>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</si>
  <si>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</si>
  <si>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</si>
  <si>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</si>
  <si>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</si>
  <si>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</si>
  <si>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</si>
  <si>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</si>
  <si>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</si>
  <si>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</si>
  <si>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</si>
  <si>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</si>
  <si>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</si>
  <si>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</si>
  <si>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</si>
  <si>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</si>
  <si>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</si>
  <si>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</si>
  <si>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</si>
  <si>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</si>
  <si>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</si>
  <si>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</si>
  <si>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</si>
  <si>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</si>
  <si>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</si>
  <si>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</si>
  <si>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</si>
  <si>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</si>
  <si>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</si>
  <si>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</si>
  <si>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</si>
  <si>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</si>
  <si>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</si>
  <si>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</si>
  <si>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</si>
  <si>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</si>
  <si>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</si>
  <si>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</si>
  <si>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</si>
  <si>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</si>
  <si>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</si>
  <si>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</si>
  <si>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</si>
  <si>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</si>
  <si>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</si>
  <si>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</si>
  <si>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</si>
  <si>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</si>
  <si>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</si>
  <si>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</si>
  <si>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</si>
  <si>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</si>
  <si>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</si>
  <si>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</si>
  <si>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</si>
  <si>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</si>
  <si>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</si>
  <si>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</si>
  <si>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</si>
  <si>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</si>
  <si>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</si>
  <si>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</si>
  <si>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</si>
  <si>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</si>
  <si>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</si>
  <si>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</si>
  <si>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</si>
  <si>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</si>
  <si>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</si>
  <si>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</si>
  <si>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</si>
  <si>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</si>
  <si>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</si>
  <si>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</si>
  <si>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</si>
  <si>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</si>
  <si>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</si>
  <si>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</si>
  <si>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</si>
  <si>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</si>
  <si>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</si>
  <si>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</si>
  <si>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</si>
  <si>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</si>
  <si>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</si>
  <si>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</si>
  <si>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</si>
  <si>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</si>
  <si>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</si>
  <si>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</si>
  <si>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</si>
  <si>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</si>
  <si>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</si>
  <si>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</si>
  <si>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</si>
  <si>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</si>
  <si>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</si>
  <si>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</si>
  <si>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</si>
  <si>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</si>
  <si>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</si>
  <si>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</si>
  <si>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</si>
  <si>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</si>
  <si>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</si>
  <si>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</si>
  <si>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</si>
  <si>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</si>
  <si>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</si>
  <si>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</si>
  <si>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</si>
  <si>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</si>
  <si>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</si>
  <si>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</si>
  <si>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</si>
  <si>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</si>
  <si>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</si>
  <si>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</si>
  <si>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</si>
  <si>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</si>
  <si>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</si>
  <si>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</si>
  <si>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</si>
  <si>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</si>
  <si>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</si>
  <si>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</si>
  <si>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</si>
  <si>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</si>
  <si>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</si>
  <si>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</si>
  <si>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</si>
  <si>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</si>
  <si>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</si>
  <si>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</si>
  <si>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</si>
  <si>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</si>
  <si>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</si>
  <si>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</si>
  <si>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</si>
  <si>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</si>
  <si>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</si>
  <si>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</si>
  <si>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</si>
  <si>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</si>
  <si>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</si>
  <si>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</si>
  <si>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</si>
  <si>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</si>
  <si>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</si>
  <si>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</si>
  <si>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</si>
  <si>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</si>
  <si>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</si>
  <si>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</si>
  <si>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</si>
  <si>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</si>
  <si>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</si>
  <si>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</si>
  <si>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</si>
  <si>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</si>
  <si>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</si>
  <si>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</si>
  <si>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</si>
  <si>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</si>
  <si>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</si>
  <si>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</si>
  <si>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</si>
  <si>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</si>
  <si>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</si>
  <si>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</si>
  <si>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</si>
  <si>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</si>
  <si>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</si>
  <si>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</si>
  <si>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</si>
  <si>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</si>
  <si>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</si>
  <si>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</si>
  <si>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</si>
  <si>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</si>
  <si>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</si>
  <si>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</si>
  <si>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</si>
  <si>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</si>
  <si>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</si>
  <si>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</si>
  <si>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</si>
  <si>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</si>
  <si>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</si>
  <si>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</si>
  <si>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</si>
  <si>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</si>
  <si>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</si>
  <si>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</si>
  <si>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</si>
  <si>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</si>
  <si>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</si>
  <si>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</si>
  <si>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</si>
  <si>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</si>
  <si>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</si>
  <si>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</si>
  <si>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</si>
  <si>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</si>
  <si>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</si>
  <si>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</si>
  <si>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</si>
  <si>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</si>
  <si>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</si>
  <si>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</si>
  <si>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</si>
  <si>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</si>
  <si>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</si>
  <si>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</si>
  <si>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</si>
  <si>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</si>
  <si>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</si>
  <si>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</si>
  <si>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</si>
  <si>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</si>
  <si>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</si>
  <si>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</si>
  <si>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</si>
  <si>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</si>
  <si>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</si>
  <si>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</si>
  <si>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</si>
  <si>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</si>
  <si>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</si>
  <si>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</si>
  <si>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</si>
  <si>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</si>
  <si>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</si>
  <si>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</si>
  <si>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</si>
  <si>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</si>
  <si>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</si>
  <si>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</si>
  <si>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</si>
  <si>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</si>
  <si>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</si>
  <si>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</si>
  <si>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</si>
  <si>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</si>
  <si>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</si>
  <si>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</si>
  <si>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</si>
  <si>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</si>
  <si>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</si>
  <si>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</si>
  <si>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</si>
  <si>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</si>
  <si>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</si>
  <si>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</si>
  <si>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</si>
  <si>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</si>
  <si>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</si>
  <si>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</si>
  <si>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</si>
  <si>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</si>
  <si>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</si>
  <si>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</si>
  <si>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</si>
  <si>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</si>
  <si>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</si>
  <si>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</si>
  <si>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</si>
  <si>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</si>
  <si>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</si>
  <si>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</si>
  <si>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</si>
  <si>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</si>
  <si>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</si>
  <si>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</si>
  <si>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</si>
  <si>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</si>
  <si>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</si>
  <si>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</si>
  <si>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</si>
  <si>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</si>
  <si>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</si>
  <si>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</si>
  <si>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</si>
  <si>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</si>
  <si>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</si>
  <si>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</si>
  <si>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</si>
  <si>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</si>
  <si>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</si>
  <si>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</si>
  <si>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</si>
  <si>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</si>
  <si>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</si>
  <si>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</si>
  <si>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</si>
  <si>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</si>
  <si>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</si>
  <si>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</si>
  <si>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</si>
  <si>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</si>
  <si>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</si>
  <si>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</si>
  <si>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</si>
  <si>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</si>
  <si>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</si>
  <si>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</si>
  <si>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</si>
  <si>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</si>
  <si>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</si>
  <si>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</si>
  <si>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</si>
  <si>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</si>
  <si>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</si>
  <si>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</si>
  <si>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</si>
  <si>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</si>
  <si>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</si>
  <si>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</si>
  <si>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</si>
  <si>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</si>
  <si>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</si>
  <si>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</si>
  <si>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</si>
  <si>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</si>
  <si>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</si>
  <si>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</si>
  <si>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</si>
  <si>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</si>
  <si>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</si>
  <si>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</si>
  <si>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</si>
  <si>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</si>
  <si>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</si>
  <si>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</si>
  <si>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</si>
  <si>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</si>
  <si>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</si>
  <si>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</si>
  <si>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</si>
  <si>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</si>
  <si>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</si>
  <si>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</si>
  <si>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</si>
  <si>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</si>
  <si>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</si>
  <si>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</si>
  <si>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</si>
  <si>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</si>
  <si>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</si>
  <si>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</si>
  <si>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</si>
  <si>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</si>
  <si>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</si>
  <si>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</si>
  <si>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</si>
  <si>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</si>
  <si>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</si>
  <si>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</si>
  <si>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</si>
  <si>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</si>
  <si>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</si>
  <si>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</si>
  <si>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</si>
  <si>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</si>
  <si>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</si>
  <si>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</si>
  <si>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</si>
  <si>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</si>
  <si>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</si>
  <si>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</si>
  <si>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</si>
  <si>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</si>
  <si>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</si>
  <si>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</si>
  <si>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</si>
  <si>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</si>
  <si>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</si>
  <si>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</si>
  <si>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</si>
  <si>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</si>
  <si>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</si>
  <si>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</si>
  <si>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</si>
  <si>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</si>
  <si>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</si>
  <si>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</si>
  <si>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</si>
  <si>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</si>
  <si>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</si>
  <si>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</si>
  <si>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</si>
  <si>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</si>
  <si>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</si>
  <si>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</si>
  <si>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</si>
  <si>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</si>
  <si>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</si>
  <si>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</si>
  <si>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</si>
  <si>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</si>
  <si>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</si>
  <si>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</si>
  <si>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</si>
  <si>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</si>
  <si>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</si>
  <si>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</si>
  <si>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</si>
  <si>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</si>
  <si>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</si>
  <si>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</si>
  <si>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</si>
  <si>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</si>
  <si>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</si>
  <si>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</si>
  <si>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</si>
  <si>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</si>
  <si>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</si>
  <si>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</si>
  <si>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</si>
  <si>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</si>
  <si>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</si>
  <si>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</si>
  <si>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</si>
  <si>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</si>
  <si>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</si>
  <si>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</si>
  <si>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</si>
  <si>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</si>
  <si>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</si>
  <si>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</si>
  <si>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</si>
  <si>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</si>
  <si>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</si>
  <si>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</si>
  <si>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</si>
  <si>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</si>
  <si>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</si>
  <si>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</si>
  <si>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</si>
  <si>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</si>
  <si>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</si>
  <si>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</si>
  <si>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</si>
  <si>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</si>
  <si>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</si>
  <si>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</si>
  <si>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</si>
  <si>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</si>
  <si>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</si>
  <si>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</si>
  <si>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</si>
  <si>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</si>
  <si>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</si>
  <si>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</si>
  <si>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</si>
  <si>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</si>
  <si>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</si>
  <si>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</si>
  <si>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</si>
  <si>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</si>
  <si>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</si>
  <si>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</si>
  <si>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</si>
  <si>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</si>
  <si>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</si>
  <si>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</si>
  <si>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</si>
  <si>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</si>
  <si>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</si>
  <si>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</si>
  <si>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</si>
  <si>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</si>
  <si>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</si>
  <si>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</si>
  <si>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</si>
  <si>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</si>
  <si>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</si>
  <si>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</si>
  <si>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</si>
  <si>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</si>
  <si>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</si>
  <si>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</si>
  <si>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</si>
  <si>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</si>
  <si>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</si>
  <si>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</si>
  <si>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</si>
  <si>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</si>
  <si>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</si>
  <si>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</si>
  <si>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</si>
  <si>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</si>
  <si>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</si>
  <si>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</si>
  <si>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</si>
  <si>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</si>
  <si>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</si>
  <si>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</si>
  <si>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</si>
  <si>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</si>
  <si>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</si>
  <si>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</si>
  <si>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</si>
  <si>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</si>
  <si>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</si>
  <si>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</si>
  <si>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</si>
  <si>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</si>
  <si>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</si>
  <si>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</si>
  <si>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</si>
  <si>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</si>
  <si>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</si>
  <si>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</si>
  <si>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</si>
  <si>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</si>
  <si>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</si>
  <si>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</si>
  <si>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</si>
  <si>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</si>
  <si>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</si>
  <si>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</si>
  <si>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</si>
  <si>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</si>
  <si>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</si>
  <si>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</si>
  <si>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</si>
  <si>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</si>
  <si>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</si>
  <si>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</si>
  <si>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</si>
  <si>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</si>
  <si>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</si>
  <si>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</si>
  <si>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</si>
  <si>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</si>
  <si>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</si>
  <si>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</si>
  <si>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</si>
  <si>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</si>
  <si>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</si>
  <si>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</si>
  <si>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</si>
  <si>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</si>
  <si>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</si>
  <si>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</si>
  <si>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</si>
  <si>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</si>
  <si>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</si>
  <si>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</si>
  <si>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</si>
  <si>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</si>
  <si>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</si>
  <si>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</si>
  <si>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</si>
  <si>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</si>
  <si>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</si>
  <si>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</si>
  <si>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</si>
  <si>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</si>
  <si>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</si>
  <si>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</si>
  <si>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</si>
  <si>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</si>
  <si>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</si>
  <si>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</si>
  <si>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</si>
  <si>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</si>
  <si>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</si>
  <si>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</si>
  <si>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</si>
  <si>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</si>
  <si>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</si>
  <si>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</si>
  <si>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</si>
  <si>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</si>
  <si>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</si>
  <si>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</si>
  <si>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</si>
  <si>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</si>
  <si>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</si>
  <si>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</si>
  <si>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</si>
  <si>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</si>
  <si>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</si>
  <si>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</si>
  <si>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</si>
  <si>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</si>
  <si>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</si>
  <si>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</si>
  <si>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</si>
  <si>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</si>
  <si>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</si>
  <si>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</si>
  <si>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</si>
  <si>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</si>
  <si>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</si>
  <si>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</si>
  <si>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</si>
  <si>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</si>
  <si>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</si>
  <si>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</si>
  <si>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</si>
  <si>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</si>
  <si>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</si>
  <si>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</si>
  <si>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</si>
  <si>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</si>
  <si>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</si>
  <si>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</si>
  <si>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</si>
  <si>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</si>
  <si>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</si>
  <si>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</si>
  <si>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</si>
  <si>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</si>
  <si>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</si>
  <si>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</si>
  <si>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</si>
  <si>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</si>
  <si>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</si>
  <si>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</si>
  <si>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</si>
  <si>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</si>
  <si>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</si>
  <si>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</si>
  <si>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</si>
  <si>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</si>
  <si>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</si>
  <si>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</si>
  <si>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</si>
  <si>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</si>
  <si>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</si>
  <si>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</si>
  <si>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</si>
  <si>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</si>
  <si>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</si>
  <si>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</si>
  <si>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</si>
  <si>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</si>
  <si>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</si>
  <si>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</si>
  <si>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</si>
  <si>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</si>
  <si>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</si>
  <si>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</si>
  <si>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</si>
  <si>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</si>
  <si>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</si>
  <si>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</si>
  <si>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</si>
  <si>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</si>
  <si>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</si>
  <si>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</si>
  <si>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</si>
  <si>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</si>
  <si>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</si>
  <si>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</si>
  <si>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</si>
  <si>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</si>
  <si>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</si>
  <si>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</si>
  <si>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</si>
  <si>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</si>
  <si>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</si>
  <si>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</si>
  <si>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</si>
  <si>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</si>
  <si>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</si>
  <si>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</si>
  <si>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</si>
  <si>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</si>
  <si>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</si>
  <si>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</si>
  <si>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</si>
  <si>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</si>
  <si>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</si>
  <si>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</si>
  <si>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</si>
  <si>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</si>
  <si>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</si>
  <si>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</si>
  <si>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</si>
  <si>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</si>
  <si>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</si>
  <si>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</si>
  <si>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</si>
  <si>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</si>
  <si>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</si>
  <si>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</si>
  <si>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</si>
  <si>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</si>
  <si>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</si>
  <si>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</si>
  <si>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</si>
  <si>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</si>
  <si>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</si>
  <si>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</si>
  <si>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</si>
  <si>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</si>
  <si>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</si>
  <si>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</si>
  <si>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</si>
  <si>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</si>
  <si>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</si>
  <si>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</si>
  <si>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</si>
  <si>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</si>
  <si>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</si>
  <si>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</si>
  <si>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</si>
  <si>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</si>
  <si>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</si>
  <si>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</si>
  <si>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</si>
  <si>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</si>
  <si>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</si>
  <si>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</si>
  <si>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</si>
  <si>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</si>
  <si>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</si>
  <si>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</si>
  <si>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</si>
  <si>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</si>
  <si>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</si>
  <si>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</si>
  <si>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</si>
  <si>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</si>
  <si>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</si>
  <si>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</si>
  <si>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</si>
  <si>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</si>
  <si>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</si>
  <si>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</si>
  <si>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</si>
  <si>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</si>
  <si>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</si>
  <si>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</si>
  <si>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</si>
  <si>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</si>
  <si>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</si>
  <si>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</si>
  <si>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</si>
  <si>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</si>
  <si>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</si>
  <si>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</si>
  <si>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</si>
  <si>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</si>
  <si>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</si>
  <si>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</si>
  <si>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</si>
  <si>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</si>
  <si>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</si>
  <si>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</si>
  <si>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</si>
  <si>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</si>
  <si>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</si>
  <si>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</si>
  <si>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</si>
  <si>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</si>
  <si>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</si>
  <si>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</si>
  <si>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</si>
  <si>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</si>
  <si>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</si>
  <si>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</si>
  <si>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</si>
  <si>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</si>
  <si>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</si>
  <si>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</si>
  <si>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</si>
  <si>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</si>
  <si>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</si>
  <si>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</si>
  <si>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</si>
  <si>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</si>
  <si>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</si>
  <si>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</si>
  <si>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</si>
  <si>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</si>
  <si>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</si>
  <si>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</si>
  <si>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</si>
  <si>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</si>
  <si>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</si>
  <si>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</si>
  <si>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</si>
  <si>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</si>
  <si>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</si>
  <si>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</si>
  <si>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</si>
  <si>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</si>
  <si>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</si>
  <si>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</si>
  <si>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</si>
  <si>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</si>
  <si>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</si>
  <si>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</si>
  <si>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</si>
  <si>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</si>
  <si>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</si>
  <si>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</si>
  <si>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</si>
  <si>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</si>
  <si>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</si>
  <si>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</si>
  <si>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</si>
  <si>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</si>
  <si>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</si>
  <si>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</si>
  <si>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</si>
  <si>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</si>
  <si>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</si>
  <si>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</si>
  <si>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</si>
  <si>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</si>
  <si>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</si>
  <si>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</si>
  <si>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</si>
  <si>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</si>
  <si>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</si>
  <si>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</si>
  <si>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</si>
  <si>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</si>
  <si>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</si>
  <si>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</si>
  <si>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</si>
  <si>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</si>
  <si>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</si>
  <si>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</si>
  <si>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</si>
  <si>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</si>
  <si>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</si>
  <si>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</si>
  <si>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</si>
  <si>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</si>
  <si>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</si>
  <si>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</si>
  <si>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</si>
  <si>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</si>
  <si>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</si>
  <si>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</si>
  <si>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</si>
  <si>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</si>
  <si>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</si>
  <si>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</si>
  <si>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</si>
  <si>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</si>
  <si>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</si>
  <si>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</si>
  <si>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</si>
  <si>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</si>
  <si>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</si>
  <si>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</si>
  <si>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</si>
  <si>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</si>
  <si>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</si>
  <si>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</si>
  <si>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</si>
  <si>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</si>
  <si>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</si>
  <si>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</si>
  <si>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</si>
  <si>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</si>
  <si>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</si>
  <si>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</si>
  <si>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</si>
  <si>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</si>
  <si>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</si>
  <si>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</si>
  <si>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</si>
  <si>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</si>
  <si>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</si>
  <si>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</si>
  <si>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</si>
  <si>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</si>
  <si>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</si>
  <si>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</si>
  <si>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</si>
  <si>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</si>
  <si>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</si>
  <si>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</si>
  <si>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</si>
  <si>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</si>
  <si>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</si>
  <si>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</si>
  <si>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</si>
  <si>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</si>
  <si>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</si>
  <si>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</si>
  <si>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</si>
  <si>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</si>
  <si>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</si>
  <si>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</si>
  <si>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</si>
  <si>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</si>
  <si>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</si>
  <si>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</si>
  <si>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</si>
  <si>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</si>
  <si>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</si>
  <si>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</si>
  <si>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</si>
  <si>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</si>
  <si>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</si>
  <si>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</si>
  <si>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</si>
  <si>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</si>
  <si>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</si>
  <si>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</si>
  <si>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</si>
  <si>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</si>
  <si>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</si>
  <si>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</si>
  <si>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</si>
  <si>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</si>
  <si>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</si>
  <si>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</si>
  <si>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</si>
  <si>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</si>
  <si>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</si>
  <si>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</si>
  <si>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</si>
  <si>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</si>
  <si>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</si>
  <si>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</si>
  <si>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</si>
  <si>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</si>
  <si>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</si>
  <si>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</si>
  <si>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</si>
  <si>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</si>
  <si>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</si>
  <si>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</si>
  <si>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</si>
  <si>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</si>
  <si>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</si>
  <si>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</si>
  <si>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</si>
  <si>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</si>
  <si>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</si>
  <si>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</si>
  <si>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</si>
  <si>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</si>
  <si>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</si>
  <si>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</si>
  <si>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</si>
  <si>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</si>
  <si>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</si>
  <si>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</si>
  <si>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</si>
  <si>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</si>
  <si>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</si>
  <si>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</si>
  <si>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</si>
  <si>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</si>
  <si>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</si>
  <si>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</si>
  <si>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</si>
  <si>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</si>
  <si>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</si>
  <si>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</si>
  <si>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</si>
  <si>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</si>
  <si>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</si>
  <si>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</si>
  <si>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</si>
  <si>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</si>
  <si>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</si>
  <si>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</si>
  <si>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</si>
  <si>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</si>
  <si>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</si>
  <si>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</si>
  <si>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</si>
  <si>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</si>
  <si>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</si>
  <si>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</si>
  <si>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</si>
  <si>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</si>
  <si>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</si>
  <si>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</si>
  <si>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</si>
  <si>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</si>
  <si>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</si>
  <si>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</si>
  <si>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</si>
  <si>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</si>
  <si>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</si>
  <si>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</si>
  <si>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</si>
  <si>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</si>
  <si>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</si>
  <si>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</si>
  <si>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</si>
  <si>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</si>
  <si>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</si>
  <si>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</si>
  <si>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</si>
  <si>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</si>
  <si>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</si>
  <si>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</si>
  <si>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</si>
  <si>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</si>
  <si>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</si>
  <si>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</si>
  <si>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</si>
  <si>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</si>
  <si>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</si>
  <si>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</si>
  <si>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</si>
  <si>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</si>
  <si>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</si>
  <si>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</si>
  <si>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</si>
  <si>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</si>
  <si>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</si>
  <si>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</si>
  <si>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</si>
  <si>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</si>
  <si>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</si>
  <si>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</si>
  <si>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</si>
  <si>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</si>
  <si>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</si>
  <si>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</si>
  <si>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</si>
  <si>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</si>
  <si>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</si>
  <si>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</si>
  <si>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</si>
  <si>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</si>
  <si>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</si>
  <si>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</si>
  <si>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</si>
  <si>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</si>
  <si>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</si>
  <si>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</si>
  <si>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</si>
  <si>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</si>
  <si>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</si>
  <si>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</si>
  <si>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</si>
  <si>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</si>
  <si>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</si>
  <si>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</si>
  <si>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</si>
  <si>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</si>
  <si>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</si>
  <si>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</si>
  <si>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</si>
  <si>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</si>
  <si>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</si>
  <si>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</si>
  <si>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</si>
  <si>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</si>
  <si>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</si>
  <si>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</si>
  <si>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</si>
  <si>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</si>
  <si>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</si>
  <si>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</si>
  <si>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</si>
  <si>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</si>
  <si>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</si>
  <si>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</si>
  <si>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</si>
  <si>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</si>
  <si>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</si>
  <si>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</si>
  <si>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</si>
  <si>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</si>
  <si>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</si>
  <si>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</si>
  <si>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</si>
  <si>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</si>
  <si>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</si>
  <si>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</si>
  <si>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</si>
  <si>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</si>
  <si>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</si>
  <si>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</si>
  <si>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</si>
  <si>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</si>
  <si>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</si>
  <si>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</si>
  <si>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</si>
  <si>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</si>
  <si>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</si>
  <si>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</si>
  <si>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</si>
  <si>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</si>
  <si>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</si>
  <si>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</si>
  <si>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</si>
  <si>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</si>
  <si>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</si>
  <si>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</si>
  <si>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</si>
  <si>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</si>
  <si>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</si>
  <si>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</si>
  <si>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</si>
  <si>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</si>
  <si>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</si>
  <si>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</si>
  <si>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</si>
  <si>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</si>
  <si>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</si>
  <si>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</si>
  <si>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</si>
  <si>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</si>
  <si>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</si>
  <si>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</si>
  <si>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</si>
  <si>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</si>
  <si>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</si>
  <si>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</si>
  <si>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</si>
  <si>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</si>
  <si>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</si>
  <si>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</si>
  <si>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</si>
  <si>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</si>
  <si>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</si>
  <si>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</si>
  <si>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</si>
  <si>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</si>
  <si>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</si>
  <si>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</si>
  <si>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</si>
  <si>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</si>
  <si>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</si>
  <si>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</si>
  <si>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</si>
  <si>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</si>
  <si>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</si>
  <si>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</si>
  <si>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</si>
  <si>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</si>
  <si>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</si>
  <si>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</si>
  <si>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</si>
  <si>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</si>
  <si>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</si>
  <si>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</si>
  <si>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</si>
  <si>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</si>
  <si>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</si>
  <si>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</si>
  <si>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</si>
  <si>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</si>
  <si>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</si>
  <si>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</si>
  <si>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</si>
  <si>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</si>
  <si>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</si>
  <si>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</si>
  <si>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</si>
  <si>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</si>
  <si>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</si>
  <si>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</si>
  <si>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</si>
  <si>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</si>
  <si>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</si>
  <si>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</si>
  <si>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</si>
  <si>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</si>
  <si>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</si>
  <si>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</si>
  <si>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</si>
  <si>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</si>
  <si>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</si>
  <si>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</si>
  <si>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</si>
  <si>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</si>
  <si>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</si>
  <si>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</si>
  <si>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</si>
  <si>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</si>
  <si>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</si>
  <si>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</si>
  <si>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</si>
  <si>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</si>
  <si>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</si>
  <si>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</si>
  <si>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</si>
  <si>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</si>
  <si>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</si>
  <si>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</si>
  <si>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</si>
  <si>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</si>
  <si>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</si>
  <si>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</si>
  <si>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</si>
  <si>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</si>
  <si>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</si>
  <si>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</si>
  <si>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</si>
  <si>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</si>
  <si>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</si>
  <si>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</si>
  <si>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</si>
  <si>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</si>
  <si>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</si>
  <si>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</si>
  <si>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</si>
  <si>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</si>
  <si>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</si>
  <si>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</si>
  <si>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</si>
  <si>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</si>
  <si>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</si>
  <si>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</si>
  <si>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</si>
  <si>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</si>
  <si>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</si>
  <si>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</si>
  <si>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</si>
  <si>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</si>
  <si>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</si>
  <si>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</si>
  <si>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</si>
  <si>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</si>
  <si>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</si>
  <si>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</si>
  <si>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</si>
  <si>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</si>
  <si>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</si>
  <si>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</si>
  <si>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</si>
  <si>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</si>
  <si>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</si>
  <si>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</si>
  <si>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</si>
  <si>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</si>
  <si>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</si>
  <si>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</si>
  <si>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</si>
  <si>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</si>
  <si>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</si>
  <si>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</si>
  <si>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</si>
  <si>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</si>
  <si>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</si>
  <si>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</si>
  <si>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</si>
  <si>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</si>
  <si>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</si>
  <si>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</si>
  <si>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</si>
  <si>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</si>
  <si>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</si>
  <si>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</si>
  <si>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</si>
  <si>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Big data analysis.</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</si>
  <si>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</si>
  <si>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</si>
  <si>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</si>
  <si>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</si>
  <si>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</si>
  <si>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</si>
  <si>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</si>
  <si>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</si>
  <si>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</si>
  <si>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</si>
  <si>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</si>
  <si>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</si>
  <si>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</si>
  <si>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</si>
  <si>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</si>
  <si>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</si>
  <si>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</si>
  <si>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</si>
  <si>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</si>
  <si>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</si>
  <si>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</si>
  <si>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</si>
  <si>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</si>
  <si>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</si>
  <si>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</si>
  <si>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</si>
  <si>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</si>
  <si>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</si>
  <si>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</si>
  <si>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</si>
  <si>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</si>
  <si>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</si>
  <si>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</si>
  <si>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</si>
  <si>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</si>
  <si>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</si>
  <si>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</si>
  <si>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</si>
  <si>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</si>
  <si>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</si>
  <si>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</si>
  <si>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</si>
  <si>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</si>
  <si>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</si>
  <si>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</si>
  <si>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</si>
  <si>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</si>
  <si>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</si>
  <si>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</si>
  <si>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</si>
  <si>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</si>
  <si>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</si>
  <si>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</si>
  <si>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</si>
  <si>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</si>
  <si>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</si>
  <si>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</si>
  <si>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</si>
  <si>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</si>
  <si>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</si>
  <si>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</si>
  <si>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</si>
  <si>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</si>
  <si>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</si>
  <si>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</si>
  <si>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</si>
  <si>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</si>
  <si>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</si>
  <si>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</si>
  <si>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</si>
  <si>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</si>
  <si>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</si>
  <si>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</si>
  <si>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</si>
  <si>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</si>
  <si>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</si>
  <si>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</si>
  <si>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</si>
  <si>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</si>
  <si>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</si>
  <si>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</si>
  <si>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</si>
  <si>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</si>
  <si>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</si>
  <si>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</si>
  <si>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</si>
  <si>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</si>
  <si>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</si>
  <si>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</si>
  <si>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</si>
  <si>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</si>
  <si>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</si>
  <si>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</si>
  <si>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</si>
  <si>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</si>
  <si>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</si>
  <si>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</si>
  <si>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</si>
  <si>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</si>
  <si>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</si>
  <si>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</si>
  <si>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</si>
  <si>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</si>
  <si>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</si>
  <si>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</si>
  <si>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</si>
  <si>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</si>
  <si>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</si>
  <si>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</si>
  <si>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</si>
  <si>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</si>
  <si>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</si>
  <si>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</si>
  <si>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</si>
  <si>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</si>
  <si>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</si>
  <si>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</si>
  <si>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</si>
  <si>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</si>
  <si>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</si>
  <si>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</si>
  <si>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</si>
  <si>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</si>
  <si>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</si>
  <si>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</si>
  <si>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</si>
  <si>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</si>
  <si>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</si>
  <si>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</si>
  <si>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</si>
  <si>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</si>
  <si>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</si>
  <si>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</si>
  <si>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</si>
  <si>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</si>
  <si>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</si>
  <si>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</si>
  <si>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</si>
  <si>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</si>
  <si>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</si>
  <si>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</si>
  <si>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</si>
  <si>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</si>
  <si>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</si>
  <si>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</si>
  <si>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</si>
  <si>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</si>
  <si>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</si>
  <si>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</si>
  <si>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</si>
  <si>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</si>
  <si>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</si>
  <si>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</si>
  <si>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</si>
  <si>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</si>
  <si>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</si>
  <si>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</si>
  <si>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</si>
  <si>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</si>
  <si>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</si>
  <si>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</si>
  <si>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</si>
  <si>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</si>
  <si>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</si>
  <si>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</si>
  <si>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</si>
  <si>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</si>
  <si>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</si>
  <si>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</si>
  <si>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</si>
  <si>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</si>
  <si>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</si>
  <si>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</si>
  <si>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</si>
  <si>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</si>
  <si>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</si>
  <si>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</si>
  <si>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</si>
  <si>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</si>
  <si>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</si>
  <si>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</si>
  <si>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</si>
  <si>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</si>
  <si>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</si>
  <si>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</si>
  <si>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</si>
  <si>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</si>
  <si>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</si>
  <si>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</si>
  <si>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</si>
  <si>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</si>
  <si>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</si>
  <si>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</si>
  <si>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</si>
  <si>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</si>
  <si>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</si>
  <si>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</si>
  <si>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</si>
  <si>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</si>
  <si>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</si>
  <si>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</si>
  <si>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</si>
  <si>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</si>
  <si>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</si>
  <si>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</si>
  <si>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</si>
  <si>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</si>
  <si>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</si>
  <si>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</si>
  <si>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</si>
  <si>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</si>
  <si>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</si>
  <si>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</si>
  <si>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</si>
  <si>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</si>
  <si>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</si>
  <si>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</si>
  <si>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</si>
  <si>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</si>
  <si>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</si>
  <si>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</si>
  <si>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</si>
  <si>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</si>
  <si>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</si>
  <si>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</si>
  <si>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</si>
  <si>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</si>
  <si>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</si>
  <si>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</si>
  <si>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</si>
  <si>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</si>
  <si>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</si>
  <si>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</si>
  <si>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</si>
  <si>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</si>
  <si>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</si>
  <si>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</si>
  <si>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</si>
  <si>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</si>
  <si>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</si>
  <si>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</si>
  <si>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</si>
  <si>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</si>
  <si>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</si>
  <si>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</si>
  <si>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</si>
  <si>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</si>
  <si>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</si>
  <si>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</si>
  <si>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</si>
  <si>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</si>
  <si>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</si>
  <si>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</si>
  <si>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</si>
  <si>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</si>
  <si>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</si>
  <si>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</si>
  <si>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</si>
  <si>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</si>
  <si>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</si>
  <si>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</si>
  <si>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</si>
  <si>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</si>
  <si>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</si>
  <si>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</si>
  <si>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</si>
  <si>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</si>
  <si>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</si>
  <si>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</si>
  <si>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</si>
  <si>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</si>
  <si>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</si>
  <si>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</si>
  <si>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</si>
  <si>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</si>
  <si>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</si>
  <si>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</si>
  <si>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</si>
  <si>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</si>
  <si>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</si>
  <si>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</si>
  <si>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</si>
  <si>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</si>
  <si>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</si>
  <si>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</si>
  <si>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</si>
  <si>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</si>
  <si>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</si>
  <si>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</si>
  <si>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</si>
  <si>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</si>
  <si>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</si>
  <si>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</si>
  <si>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</si>
  <si>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</si>
  <si>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</si>
  <si>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</si>
  <si>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</si>
  <si>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</si>
  <si>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</si>
  <si>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</si>
  <si>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</si>
  <si>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</si>
  <si>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</si>
  <si>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</si>
  <si>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</si>
  <si>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</si>
  <si>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</si>
  <si>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</si>
  <si>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</si>
  <si>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</si>
  <si>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</si>
  <si>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</si>
  <si>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</si>
  <si>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</si>
  <si>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</si>
  <si>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</si>
  <si>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</si>
  <si>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</si>
  <si>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</si>
  <si>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</si>
  <si>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</si>
  <si>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</si>
  <si>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</si>
  <si>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</si>
  <si>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</si>
  <si>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</si>
  <si>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</si>
  <si>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</si>
  <si>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</si>
  <si>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</si>
  <si>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</si>
  <si>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</si>
  <si>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</si>
  <si>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</si>
  <si>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</si>
  <si>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</si>
  <si>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</si>
  <si>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</si>
  <si>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</si>
  <si>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</si>
  <si>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</si>
  <si>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</si>
  <si>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</si>
  <si>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</si>
  <si>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</si>
  <si>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</si>
  <si>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</si>
  <si>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</si>
  <si>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</si>
  <si>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</si>
  <si>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</si>
  <si>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</si>
  <si>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</si>
  <si>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</si>
  <si>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</si>
  <si>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</si>
  <si>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</si>
  <si>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</si>
  <si>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</si>
  <si>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</si>
  <si>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</si>
  <si>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</si>
  <si>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</si>
  <si>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</si>
  <si>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</si>
  <si>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</si>
  <si>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</si>
  <si>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</si>
  <si>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</si>
  <si>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</si>
  <si>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</si>
  <si>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</si>
  <si>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</si>
  <si>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</si>
  <si>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</si>
  <si>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</si>
  <si>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</si>
  <si>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</si>
  <si>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</si>
  <si>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</si>
  <si>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</si>
  <si>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</si>
  <si>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</si>
  <si>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</si>
  <si>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</si>
  <si>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</si>
  <si>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</si>
  <si>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</si>
  <si>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</si>
  <si>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</si>
  <si>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</si>
  <si>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</si>
  <si>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</si>
  <si>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</si>
  <si>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</si>
  <si>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</si>
  <si>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</si>
  <si>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</si>
  <si>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</si>
  <si>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</si>
  <si>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</si>
  <si>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</si>
  <si>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</si>
  <si>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</si>
  <si>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</si>
  <si>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</si>
  <si>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</si>
  <si>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</si>
  <si>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</si>
  <si>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</si>
  <si>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</si>
  <si>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</si>
  <si>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</si>
  <si>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</si>
  <si>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</si>
  <si>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</si>
  <si>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</si>
  <si>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</si>
  <si>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</si>
  <si>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</si>
  <si>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</si>
  <si>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</si>
  <si>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</si>
  <si>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</si>
  <si>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</si>
  <si>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</si>
  <si>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</si>
  <si>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</si>
  <si>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</si>
  <si>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</si>
  <si>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</si>
  <si>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</si>
  <si>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</si>
  <si>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</si>
  <si>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</si>
  <si>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</si>
  <si>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</si>
  <si>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</si>
  <si>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</si>
  <si>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</si>
  <si>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</si>
  <si>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</si>
  <si>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</si>
  <si>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</si>
  <si>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</si>
  <si>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</si>
  <si>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</si>
  <si>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</si>
  <si>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</si>
  <si>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</si>
  <si>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</si>
  <si>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</si>
  <si>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</si>
  <si>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</si>
  <si>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</si>
  <si>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</si>
  <si>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</si>
  <si>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</si>
  <si>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</si>
  <si>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</si>
  <si>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</si>
  <si>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</si>
  <si>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</si>
  <si>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</si>
  <si>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</si>
  <si>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</si>
  <si>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</si>
  <si>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</si>
  <si>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</si>
  <si>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</si>
  <si>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</si>
  <si>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</si>
  <si>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</si>
  <si>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</si>
  <si>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</si>
  <si>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</si>
  <si>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</si>
  <si>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</si>
  <si>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</si>
  <si>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</si>
  <si>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</si>
  <si>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</si>
  <si>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</si>
  <si>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</si>
  <si>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</si>
  <si>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</si>
  <si>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</si>
  <si>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</si>
  <si>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</si>
  <si>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</si>
  <si>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</si>
  <si>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</si>
  <si>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</si>
  <si>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</si>
  <si>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</si>
  <si>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</si>
  <si>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</si>
  <si>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</si>
  <si>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</si>
  <si>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</si>
  <si>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</si>
  <si>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</si>
  <si>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</si>
  <si>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</si>
  <si>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</si>
  <si>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</si>
  <si>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</si>
  <si>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</si>
  <si>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</si>
  <si>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</si>
  <si>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</si>
  <si>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</si>
  <si>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</si>
  <si>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</si>
  <si>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</si>
  <si>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</si>
  <si>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</si>
  <si>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</si>
  <si>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</si>
  <si>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</si>
  <si>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</si>
  <si>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</si>
  <si>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</si>
  <si>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</si>
  <si>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</si>
  <si>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</si>
  <si>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</si>
  <si>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</si>
  <si>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</si>
  <si>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</si>
  <si>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</si>
  <si>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</si>
  <si>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</si>
  <si>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</si>
  <si>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</si>
  <si>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</si>
  <si>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</si>
  <si>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</si>
  <si>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</si>
  <si>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</si>
  <si>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</si>
  <si>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</si>
  <si>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</si>
  <si>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</si>
  <si>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</si>
  <si>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</si>
  <si>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</si>
  <si>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</si>
  <si>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</si>
  <si>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</si>
  <si>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</si>
  <si>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</si>
  <si>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</si>
  <si>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</si>
  <si>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</si>
  <si>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</si>
  <si>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</si>
  <si>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</si>
  <si>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</si>
  <si>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</si>
  <si>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</si>
  <si>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</si>
  <si>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</si>
  <si>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</si>
  <si>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</si>
  <si>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</si>
  <si>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</si>
  <si>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</si>
  <si>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</si>
  <si>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</si>
  <si>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</si>
  <si>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</si>
  <si>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</si>
  <si>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</si>
  <si>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</si>
  <si>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</si>
  <si>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</si>
  <si>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</si>
  <si>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</si>
  <si>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</si>
  <si>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</si>
  <si>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</si>
  <si>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</si>
  <si>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</si>
  <si>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</si>
  <si>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</si>
  <si>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</si>
  <si>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</si>
  <si>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</si>
  <si>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</si>
  <si>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</si>
  <si>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</si>
  <si>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</si>
  <si>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</si>
  <si>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</si>
  <si>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</si>
  <si>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</si>
  <si>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</si>
  <si>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</si>
  <si>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</si>
  <si>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</si>
  <si>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</si>
  <si>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</si>
  <si>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</si>
  <si>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</si>
  <si>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</si>
  <si>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</si>
  <si>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</si>
  <si>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</si>
  <si>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</si>
  <si>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</si>
  <si>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</si>
  <si>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</si>
  <si>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</si>
  <si>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</si>
  <si>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</si>
  <si>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</si>
  <si>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</si>
  <si>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</si>
  <si>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</si>
  <si>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</si>
  <si>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</si>
  <si>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</si>
  <si>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</si>
  <si>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</si>
  <si>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</si>
  <si>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</si>
  <si>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</si>
  <si>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</si>
  <si>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</si>
  <si>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</si>
  <si>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</si>
  <si>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</si>
  <si>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</si>
  <si>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</si>
  <si>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</si>
  <si>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</si>
  <si>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</si>
  <si>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</si>
  <si>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</si>
  <si>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</si>
  <si>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</si>
  <si>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</si>
  <si>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</si>
  <si>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</si>
  <si>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</si>
  <si>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</si>
  <si>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</si>
  <si>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</si>
  <si>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</si>
  <si>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</si>
  <si>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</si>
  <si>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</si>
  <si>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</si>
  <si>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</si>
  <si>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</si>
  <si>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</si>
  <si>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</si>
  <si>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</si>
  <si>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</si>
  <si>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</si>
  <si>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</si>
  <si>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</si>
  <si>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</si>
  <si>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</si>
  <si>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</si>
  <si>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</si>
  <si>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</si>
  <si>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</si>
  <si>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</si>
  <si>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</si>
  <si>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</si>
  <si>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</si>
  <si>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</si>
  <si>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</si>
  <si>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</si>
  <si>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</si>
  <si>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</si>
  <si>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</si>
  <si>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</si>
  <si>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</si>
  <si>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</si>
  <si>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</si>
  <si>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</si>
  <si>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</si>
  <si>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</si>
  <si>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</si>
  <si>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</si>
  <si>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</si>
  <si>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</si>
  <si>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</si>
  <si>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</si>
  <si>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</si>
  <si>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</si>
  <si>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</si>
  <si>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</si>
  <si>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</si>
  <si>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</si>
  <si>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</si>
  <si>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</si>
  <si>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</si>
  <si>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</si>
  <si>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</si>
  <si>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</si>
  <si>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</si>
  <si>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</si>
  <si>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</si>
  <si>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</si>
  <si>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</si>
  <si>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</si>
  <si>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</si>
  <si>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</si>
  <si>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</si>
  <si>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</si>
  <si>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</si>
  <si>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</si>
  <si>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</si>
  <si>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</si>
  <si>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</si>
  <si>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</si>
  <si>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</si>
  <si>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</si>
  <si>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</si>
  <si>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</si>
  <si>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</si>
  <si>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Order</t>
  </si>
  <si>
    <t xml:space="preserve">Start_new_career </t>
  </si>
  <si>
    <t>Grow_skills_for_my_current_role</t>
  </si>
  <si>
    <t>Help-move-from_academia_to_industry</t>
  </si>
  <si>
    <t>Help_prepare_for_an_advanced_degree</t>
  </si>
  <si>
    <t>Age</t>
  </si>
  <si>
    <t>Whats your average daily commute (in minutes)?</t>
  </si>
  <si>
    <t xml:space="preserve">Id buy any swag you have but would really love a backpack, laptop sleeve, or a jacket. </t>
  </si>
  <si>
    <t>Learning from Udacity means you  got tomorrows skills today.</t>
  </si>
  <si>
    <t>Data is the new bacon"</t>
  </si>
  <si>
    <t>Math - all the cool kids are doing it</t>
  </si>
  <si>
    <t>Machine learning for life</t>
  </si>
  <si>
    <t>A quality life demands quality questions</t>
  </si>
  <si>
    <t>shoes (brand is TBD¦ probably Adidas or Puma)</t>
  </si>
  <si>
    <t>Provide alternative to videos. Videos can be boring, you can't skip the things you already know “ you fall asleep “ you have to replay the video “ you fall asleep “ ...</t>
  </si>
  <si>
    <t>Too expensive, and there is a lot of same context in two similar course, I do not want to pay a lot money for the same context¦¦¦</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</si>
  <si>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</si>
  <si>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 xml:space="preserve">¢Don't hesitate to ask.
¢Please look carefully at the lesson repeatedly. </t>
  </si>
  <si>
    <t>¢debugging and parameters -tuning lesson
¢Japanese support :-)</t>
  </si>
  <si>
    <t>Yes</t>
  </si>
  <si>
    <t>Business Intelligence / Yes</t>
  </si>
  <si>
    <t>I would like to learn advanced alteryx. A lot of tools are still not covered in the Yes course. I would like a follow up course, to cover more advanced tools and concepts.</t>
  </si>
  <si>
    <t>I am very satisfied by Udacity's courses, I love Data Science and Udacity has courses from Yes to AI, but my friends always asks me do they have Management courses, so if Udacity can start making similar awesome courses in collaboration in Management giant companies, that will be great.</t>
  </si>
  <si>
    <t>The AI nanodegree was really weak on the help versus the Yes program which was much better</t>
  </si>
  <si>
    <t xml:space="preserve">I completed my Yes Nanodegree in 6 months (less than a year) and since I graduated I have found it very difficult to apply for the 50% tuition return. Information is not clearly available at the end of the Nanodegree. </t>
  </si>
  <si>
    <t>I wish there are more content at Yes Nanodegree</t>
  </si>
  <si>
    <t>Thank you Udacity!
My life comletely changed after completing the Yes Nanodegree.
Before, I was a jobless engineering graduate but now I am a project reviewer at Udacity working from anywhere I want and earning more than many experienced engineers in my country.</t>
  </si>
  <si>
    <t>Not change the Nanodegrees so often. While I was doing the Yes Nanodegree (over 4 months), the content of the program changed about three times, which was a bit disconcerting.</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</si>
  <si>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Yes, THANKS UDACITY!!!</t>
  </si>
  <si>
    <t xml:space="preserve">I really like how the courses look and feel as you progress through them now. Completed Yes when it was new, now enrolled in React. I feel like case-study courses with multiple projects can really be great to provide students who are not working in the field to gain valuable experience. </t>
  </si>
  <si>
    <t xml:space="preserve">More in depth SQL, a little more with R (python's great, don't get me wrong), and focus on data analytics for that nanodegree rather than making it a weird part Yes degree, part intro to data science degree. </t>
  </si>
  <si>
    <t>I think Yesing Nanodegree program should include some notion of big data and cloud computing that are required on some jobs applications.</t>
  </si>
  <si>
    <t xml:space="preserve"> Yes Engineer</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</si>
  <si>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Yes Nanodegree and will probably do the Yes Nanodegree later once the first one will be finished.
-----
At the end, I was withdraw from BOTH nanodegree.
I rated the support as Bad, hoping to have more details and an apologize for the mistake but I got nothing....</t>
  </si>
  <si>
    <t>create advanced Machine Learning / Yes nanodegrees with less lectures / theory but a lot more real-life application projects.</t>
  </si>
  <si>
    <t>Deep learning, Yes</t>
  </si>
  <si>
    <t>Virtual Reality, Machine learning, Yes and Robotics.
It's a long to go I looking forward to make Udacity my primary learning acaedmia for years to come.</t>
  </si>
  <si>
    <t>Yes for non intelligent agents</t>
  </si>
  <si>
    <t xml:space="preserve">Yes NanoDegree, React, Tenorflow </t>
  </si>
  <si>
    <t>Yes, Embedded platform, Cloud computing</t>
  </si>
  <si>
    <t>Data science, machine learning, Yes</t>
  </si>
  <si>
    <t>I would like to learn full stack web development, robotics, and Yes after I land a Yesing job.</t>
  </si>
  <si>
    <t xml:space="preserve">First I would like to learn deep learning, machine learning and Yes ND. Then I will think of this question :) </t>
  </si>
  <si>
    <t>Self Driving Car, Yes, Related</t>
  </si>
  <si>
    <t>Share your study notes in a blog. Summarise all the papers. Python is easier than you think. Learn Yes before it learns you.</t>
  </si>
  <si>
    <t>¢I'm enrolled in Yes nanodegree.
¢Yesing
¢git
¢editor, IDE(vim, pycharm)
¢debugging
¢performance tuning</t>
  </si>
  <si>
    <t>Some of the video quality and especially sound quality was not very good in the Yes course. Some of the video did not really fit was he was talking about and with all respect for Mr. Thruns work and knowledge, I do not enjoy listening to the videos. I think the sound quality is also a significant factor here.</t>
  </si>
  <si>
    <t>It would be a very nice if udacity offers researched based Yes course,where student can do  research and publish papers.</t>
  </si>
  <si>
    <t>Yes, Self Driving Cars and Robotics.</t>
  </si>
  <si>
    <t xml:space="preserve">Udacity is by far the best online learning platform (I have completed courses on Coursera, Udemy, DataCamp) and the biggest advantage is that it is highly based on real life projects and tasks. I am currently enrolled in Udacity Yes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</si>
  <si>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I know Udacity since 2010 with the ai-class.org (the first round of Yes introduction mooc)</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</si>
  <si>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Yes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</si>
  <si>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Advanced Courses for Deep Learning, Machine Learning, Yes, Advanced Algorithms, Parallelisation</t>
  </si>
  <si>
    <t>Again, more focus on the production part in your courses.
And... what about a (very good) discount on the AI nanodegree for the ones that have already completed the Yes nanodegree? ;)</t>
  </si>
  <si>
    <t xml:space="preserve">The Yes nano degree was not ready when it was offered. I believe that's why it was less expensive than it would be usually. </t>
  </si>
  <si>
    <t>Yes is currently immature. Both because of the host and because of they are still trying to figure out what the best way to teach is. For instance, reinforcement learning was not covered, even though it was expected. Just keep refining. Which is what I'm sure you are doing.</t>
  </si>
  <si>
    <t>Greatly improve learning materials quality - Yes felt very simple and basic. It felt much poorer course than stanfords cs231n which is freely available on youtube.</t>
  </si>
  <si>
    <t>Be more thorough with the concepts, at times it feels like a lot is being covered without sufficient detail (this comment is directed toward the Yes degree).</t>
  </si>
  <si>
    <t>I would really like to do your Yes Nanodegree, but the fact that you have to do it to a particular schedule has put me off so far. If you could make it so that it was possible to do the program in your own time, I would be more likely to sign up.</t>
  </si>
  <si>
    <t>A more advanced version of the Yes program would be useful. The AIND is a step in this direction but is split between deep learning and classical AI.</t>
  </si>
  <si>
    <t xml:space="preserve">The Udacity store is a great idea, I was a little bummed for not getting anything from the Yes nanodegree. The community building + advertising value makes a lot of sense.
</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</si>
  <si>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Yes Nanodegree, I am still completing the Yes Nanodegree and plan to complete the Yes Nanodegree afterward, just because I believe in the programs so much. I am sure you will feel the same way, as so many have.</t>
  </si>
  <si>
    <t>Intro_to_Programming</t>
  </si>
  <si>
    <t>Business_Analyst</t>
  </si>
  <si>
    <t>Data_Analyst</t>
  </si>
  <si>
    <t>Machine_Learning_Engineer</t>
  </si>
  <si>
    <t>Artificial_Intelligence</t>
  </si>
  <si>
    <t>Deep_Learning_Foundations</t>
  </si>
  <si>
    <t>Self-Driving_Car_Engineer</t>
  </si>
  <si>
    <t>General_interest_in_the_topic_(personal growth and enrichment)</t>
  </si>
  <si>
    <t>Row Labels</t>
  </si>
  <si>
    <t>Grand Total</t>
  </si>
  <si>
    <t>Average of On average, how many hours of sleep do you get per night?</t>
  </si>
  <si>
    <t>Max of How many years of experience do you have in your field of work?</t>
  </si>
  <si>
    <t>Count of On average, how many hours did it take you to complete a project in your most recent Nanodegree program?</t>
  </si>
  <si>
    <t>Sum of On average, how many hours did it take you to complete a project in your most recent Nanodegree program?</t>
  </si>
  <si>
    <t>Mean of On average, how many hours did it take you to complete a project in your most recent Nanodegree program?</t>
  </si>
  <si>
    <t>More than 50% of students spend more than 24 hours on average of project?</t>
  </si>
  <si>
    <t>Max of On average, how many books do you read (or listen to) per year?</t>
  </si>
  <si>
    <t>Yes &gt;365</t>
  </si>
  <si>
    <t>ROUNDDOWN(DAYS360(TODAY(),H2)/-365,0)</t>
  </si>
  <si>
    <t>Formula to find the age from birthday</t>
  </si>
  <si>
    <t>The most highest dgree is earned is Nanodegree Program?</t>
  </si>
  <si>
    <t>Masters = 316</t>
  </si>
  <si>
    <t>Max of On average, how many hours of sleep do you get per night?</t>
  </si>
  <si>
    <t>Max of On average, how many hours do you spend sitting per day?</t>
  </si>
  <si>
    <t>Yes&gt;24</t>
  </si>
  <si>
    <t>Max of Whats your average daily commute (in minutes)?</t>
  </si>
  <si>
    <t>No&lt;753/2</t>
  </si>
  <si>
    <t>Count of Intro_to_Programming</t>
  </si>
  <si>
    <t>Count of Data_Analyst</t>
  </si>
  <si>
    <t>Count of Machine_Learning_Engineer</t>
  </si>
  <si>
    <t>Count of Artificial_Intelligence</t>
  </si>
  <si>
    <t>Count of Deep_Learning_Foundations</t>
  </si>
  <si>
    <t>Count of Are you employed?</t>
  </si>
  <si>
    <t>Precentage of Yes employed?</t>
  </si>
  <si>
    <t>Precentage of unemployed Masters +PhD?</t>
  </si>
  <si>
    <t>Sum of unemploed Masters + PhD?</t>
  </si>
  <si>
    <t>Median of Whats your average daily commute (in minutes)?</t>
  </si>
  <si>
    <r>
      <t xml:space="preserve">Mean of On average, how many hours of sleep do you get per night? = </t>
    </r>
    <r>
      <rPr>
        <b/>
        <sz val="14"/>
        <color rgb="FFFF0000"/>
        <rFont val="Calibri"/>
        <family val="2"/>
        <scheme val="minor"/>
      </rPr>
      <t>Average</t>
    </r>
    <r>
      <rPr>
        <b/>
        <sz val="14"/>
        <color theme="1"/>
        <rFont val="Calibri"/>
        <family val="2"/>
        <scheme val="minor"/>
      </rPr>
      <t xml:space="preserve"> </t>
    </r>
  </si>
  <si>
    <t>Count of Business Analyst</t>
  </si>
  <si>
    <t>Count of Data Analyst</t>
  </si>
  <si>
    <t>Count of What is your highest level of education?</t>
  </si>
  <si>
    <t>Count of What city and state / province / country do you live in?</t>
  </si>
  <si>
    <t>Column Labels</t>
  </si>
  <si>
    <t>Sum of unemployed Masters &amp; Bachlors</t>
  </si>
  <si>
    <t>Precentage of unemployed Masters &amp; Bachlors</t>
  </si>
  <si>
    <t>Precentage of employed Masters &amp; Bachlors</t>
  </si>
  <si>
    <t>Sum of employed Masters &amp; Bachlors</t>
  </si>
  <si>
    <t>Precentage of unemployed  Bachlors</t>
  </si>
  <si>
    <t>Precentage of unemployed Masters</t>
  </si>
  <si>
    <t xml:space="preserve">Precentage of employed Masters </t>
  </si>
  <si>
    <t>Precentage of employed Bachlors</t>
  </si>
  <si>
    <t>Age Nanodegree</t>
  </si>
  <si>
    <t>Mean</t>
  </si>
  <si>
    <t>Median</t>
  </si>
  <si>
    <t>Mode</t>
  </si>
  <si>
    <t>Max</t>
  </si>
  <si>
    <t>Min</t>
  </si>
  <si>
    <t>IQR</t>
  </si>
  <si>
    <t>Standard Deviation</t>
  </si>
  <si>
    <t>(xi-mean)</t>
  </si>
  <si>
    <t>Sequre of (xi-mean)</t>
  </si>
  <si>
    <t>varince</t>
  </si>
  <si>
    <t>Age-Non Nanodegree</t>
  </si>
  <si>
    <t>Employed</t>
  </si>
  <si>
    <t>Unemployed</t>
  </si>
  <si>
    <t xml:space="preserve"> Employed</t>
  </si>
  <si>
    <t xml:space="preserve"> Unemployed</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</si>
</sst>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4"/>
      <color rgb="FFFF0000"/>
      <name val="Calibri"/>
      <family val="2"/>
      <scheme val="minor"/>
    </font>
    <font>
      <b/>
      <sz val="14"/>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8">
    <xf numFmtId="0" fontId="0" fillId="0" borderId="0" xfId="0"/>
    <xf numFmtId="0" fontId="16" fillId="0" borderId="0" xfId="0" applyFont="1" applyAlignment="1">
      <alignment vertical="top" wrapText="1"/>
    </xf>
    <xf numFmtId="0" fontId="16" fillId="33" borderId="0" xfId="0" applyFont="1" applyFill="1" applyAlignment="1">
      <alignment vertical="top" wrapText="1"/>
    </xf>
    <xf numFmtId="0" fontId="0" fillId="0" borderId="0" xfId="0" applyAlignment="1">
      <alignment vertical="top" wrapText="1"/>
    </xf>
    <xf numFmtId="0" fontId="0" fillId="33" borderId="0" xfId="0" applyFill="1" applyAlignment="1">
      <alignment vertical="top" wrapText="1"/>
    </xf>
    <xf numFmtId="16" fontId="0" fillId="0" borderId="0" xfId="0" applyNumberFormat="1" applyAlignment="1">
      <alignment vertical="top" wrapText="1"/>
    </xf>
    <xf numFmtId="20" fontId="0" fillId="0" borderId="0" xfId="0" applyNumberFormat="1" applyAlignment="1">
      <alignment vertical="top" wrapText="1"/>
    </xf>
    <xf numFmtId="0" fontId="16" fillId="34" borderId="0" xfId="0" applyFont="1" applyFill="1" applyAlignment="1">
      <alignment vertical="top" wrapText="1"/>
    </xf>
    <xf numFmtId="0" fontId="0" fillId="34" borderId="0" xfId="0" applyFill="1" applyAlignment="1">
      <alignment vertical="top" wrapText="1"/>
    </xf>
    <xf numFmtId="0" fontId="0" fillId="0" borderId="0" xfId="0" pivotButton="1"/>
    <xf numFmtId="0" fontId="0" fillId="0" borderId="0" xfId="0" applyAlignment="1">
      <alignment horizontal="left"/>
    </xf>
    <xf numFmtId="0" fontId="0" fillId="0" borderId="0" xfId="0" applyNumberFormat="1"/>
    <xf numFmtId="0" fontId="16" fillId="35" borderId="0" xfId="0" applyFont="1" applyFill="1" applyAlignment="1">
      <alignment vertical="top" wrapText="1"/>
    </xf>
    <xf numFmtId="0" fontId="0" fillId="35" borderId="0" xfId="0" applyFill="1" applyAlignment="1">
      <alignment vertical="top" wrapText="1"/>
    </xf>
    <xf numFmtId="0" fontId="16" fillId="36" borderId="0" xfId="0" applyFont="1" applyFill="1" applyAlignment="1">
      <alignment vertical="top" wrapText="1"/>
    </xf>
    <xf numFmtId="0" fontId="0" fillId="36" borderId="0" xfId="0" applyFill="1" applyAlignment="1">
      <alignment vertical="top" wrapText="1"/>
    </xf>
    <xf numFmtId="0" fontId="16" fillId="0" borderId="0" xfId="0" applyNumberFormat="1" applyFont="1" applyAlignment="1">
      <alignment vertical="top" wrapText="1"/>
    </xf>
    <xf numFmtId="0" fontId="0" fillId="0" borderId="0" xfId="0" applyNumberFormat="1" applyAlignment="1">
      <alignment vertical="top" wrapText="1"/>
    </xf>
    <xf numFmtId="0" fontId="18" fillId="0" borderId="0" xfId="0" applyFont="1" applyAlignment="1">
      <alignment horizontal="left" vertical="top"/>
    </xf>
    <xf numFmtId="0" fontId="18" fillId="0" borderId="0" xfId="0" applyNumberFormat="1" applyFont="1" applyAlignment="1">
      <alignment horizontal="left" vertical="top"/>
    </xf>
    <xf numFmtId="0" fontId="16" fillId="38" borderId="0" xfId="0" applyFont="1" applyFill="1" applyAlignment="1">
      <alignment vertical="top" wrapText="1"/>
    </xf>
    <xf numFmtId="0" fontId="0" fillId="38" borderId="0" xfId="0" applyFill="1" applyAlignment="1">
      <alignment vertical="top" wrapText="1"/>
    </xf>
    <xf numFmtId="0" fontId="16" fillId="39" borderId="0" xfId="0" applyFont="1" applyFill="1" applyAlignment="1">
      <alignment vertical="top" wrapText="1"/>
    </xf>
    <xf numFmtId="0" fontId="0" fillId="39" borderId="0" xfId="0" applyFill="1" applyAlignment="1">
      <alignment vertical="top" wrapText="1"/>
    </xf>
    <xf numFmtId="0" fontId="19" fillId="0" borderId="0" xfId="0" applyFont="1" applyAlignment="1">
      <alignment horizontal="left" vertical="top"/>
    </xf>
    <xf numFmtId="0" fontId="18" fillId="40" borderId="0" xfId="0" applyFont="1" applyFill="1" applyAlignment="1">
      <alignment horizontal="left" vertical="top"/>
    </xf>
    <xf numFmtId="0" fontId="18" fillId="42" borderId="0" xfId="0" applyFont="1" applyFill="1" applyAlignment="1">
      <alignment horizontal="left" vertical="top"/>
    </xf>
    <xf numFmtId="0" fontId="18" fillId="37" borderId="0" xfId="0" applyFont="1" applyFill="1" applyAlignment="1">
      <alignment horizontal="left" vertical="top"/>
    </xf>
    <xf numFmtId="0" fontId="20" fillId="0" borderId="0" xfId="0" applyFont="1"/>
    <xf numFmtId="0" fontId="16" fillId="41" borderId="0" xfId="0" applyNumberFormat="1" applyFont="1" applyFill="1" applyAlignment="1">
      <alignment vertical="top" wrapText="1"/>
    </xf>
    <xf numFmtId="0" fontId="0" fillId="41" borderId="0" xfId="0" applyNumberFormat="1" applyFill="1" applyAlignment="1">
      <alignment vertical="top" wrapText="1"/>
    </xf>
    <xf numFmtId="1" fontId="0" fillId="0" borderId="0" xfId="0" applyNumberFormat="1"/>
    <xf numFmtId="0" fontId="18" fillId="35" borderId="0" xfId="0" applyFont="1" applyFill="1" applyAlignment="1">
      <alignment horizontal="left" vertical="top"/>
    </xf>
    <xf numFmtId="0" fontId="18" fillId="33" borderId="0" xfId="0" applyFont="1" applyFill="1" applyAlignment="1">
      <alignment horizontal="left" vertical="top"/>
    </xf>
    <xf numFmtId="9" fontId="18" fillId="40" borderId="0" xfId="0" applyNumberFormat="1" applyFont="1" applyFill="1" applyAlignment="1">
      <alignment horizontal="left" vertical="top"/>
    </xf>
    <xf numFmtId="1" fontId="18" fillId="0" borderId="0" xfId="0" applyNumberFormat="1" applyFont="1" applyAlignment="1">
      <alignment horizontal="left" vertical="top"/>
    </xf>
    <xf numFmtId="1" fontId="18" fillId="40" borderId="0" xfId="0" applyNumberFormat="1" applyFont="1" applyFill="1" applyAlignment="1">
      <alignment horizontal="left" vertical="top"/>
    </xf>
    <xf numFmtId="0" fontId="18" fillId="40" borderId="0" xfId="0" applyNumberFormat="1" applyFont="1" applyFill="1" applyAlignment="1">
      <alignment horizontal="left" vertical="top"/>
    </xf>
    <xf numFmtId="0" fontId="18" fillId="0" borderId="0" xfId="0" applyFont="1" applyFill="1" applyAlignment="1">
      <alignment horizontal="left" vertical="top"/>
    </xf>
    <xf numFmtId="9" fontId="18" fillId="0" borderId="0" xfId="0" applyNumberFormat="1" applyFont="1" applyFill="1" applyAlignment="1">
      <alignment horizontal="left" vertical="top"/>
    </xf>
    <xf numFmtId="0" fontId="18" fillId="43" borderId="0" xfId="0" applyFont="1" applyFill="1" applyAlignment="1">
      <alignment horizontal="left" vertical="top"/>
    </xf>
    <xf numFmtId="1" fontId="18" fillId="43" borderId="0" xfId="0" applyNumberFormat="1" applyFont="1" applyFill="1" applyAlignment="1">
      <alignment horizontal="left" vertical="top"/>
    </xf>
    <xf numFmtId="0" fontId="20" fillId="33" borderId="0" xfId="0" applyFont="1" applyFill="1" applyAlignment="1">
      <alignment horizontal="left" vertical="top"/>
    </xf>
    <xf numFmtId="9" fontId="0" fillId="0" borderId="0" xfId="0" applyNumberFormat="1"/>
    <xf numFmtId="0" fontId="0" fillId="0" borderId="0" xfId="0" applyFill="1"/>
    <xf numFmtId="0" fontId="16" fillId="0" borderId="10" xfId="0" applyFont="1" applyFill="1" applyBorder="1"/>
    <xf numFmtId="9" fontId="0" fillId="0" borderId="0" xfId="0" applyNumberFormat="1" applyFill="1"/>
    <xf numFmtId="0" fontId="0" fillId="0"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4.xml"/><Relationship Id="rId13" Type="http://schemas.openxmlformats.org/officeDocument/2006/relationships/pivotCacheDefinition" Target="pivotCache/pivotCacheDefinition2.xml"/><Relationship Id="rId3" Type="http://schemas.openxmlformats.org/officeDocument/2006/relationships/chartsheet" Target="chartsheets/sheet2.xml"/><Relationship Id="rId7" Type="http://schemas.openxmlformats.org/officeDocument/2006/relationships/chartsheet" Target="chartsheets/sheet4.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1.xml"/><Relationship Id="rId16" Type="http://schemas.openxmlformats.org/officeDocument/2006/relationships/sharedStrings" Target="sharedStrings.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worksheet" Target="worksheets/sheet7.xml"/><Relationship Id="rId5" Type="http://schemas.openxmlformats.org/officeDocument/2006/relationships/chartsheet" Target="chartsheets/sheet3.xml"/><Relationship Id="rId15" Type="http://schemas.openxmlformats.org/officeDocument/2006/relationships/styles" Target="styles.xml"/><Relationship Id="rId10" Type="http://schemas.openxmlformats.org/officeDocument/2006/relationships/worksheet" Target="worksheets/sheet6.xml"/><Relationship Id="rId4" Type="http://schemas.openxmlformats.org/officeDocument/2006/relationships/worksheet" Target="worksheets/sheet2.xml"/><Relationship Id="rId9" Type="http://schemas.openxmlformats.org/officeDocument/2006/relationships/worksheet" Target="worksheets/sheet5.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[working.xlsx]Sheet-Highest Level!PivotTable3</c:name>
    <c:fmtId val="4"/>
  </c:pivotSource>
  <c:chart>
    <c:title>
      <c:tx>
        <c:rich>
          <a:bodyPr/>
          <a:lstStyle/>
          <a:p>
            <a:pPr>
              <a:defRPr/>
            </a:pPr>
            <a:r>
              <a:rPr lang="en-US" sz="2000">
                <a:solidFill>
                  <a:srgbClr val="C00000"/>
                </a:solidFill>
              </a:rPr>
              <a:t>Highest Level Of Education</a:t>
            </a:r>
          </a:p>
        </c:rich>
      </c:tx>
      <c:layout/>
      <c:overlay val="0"/>
    </c:title>
    <c:autoTitleDeleted val="0"/>
    <c:pivotFmts>
      <c:pivotFmt>
        <c:idx val="0"/>
        <c:marker>
          <c:symbol val="none"/>
        </c:marker>
      </c:pivotFmt>
      <c:pivotFmt>
        <c:idx val="1"/>
        <c:spPr>
          <a:ln w="0">
            <a:solidFill>
              <a:schemeClr val="accent2">
                <a:lumMod val="40000"/>
                <a:lumOff val="60000"/>
              </a:schemeClr>
            </a:solidFill>
          </a:ln>
        </c:spPr>
        <c:marker>
          <c:symbol val="none"/>
        </c:marker>
      </c:pivotFmt>
    </c:pivotFmts>
    <c:plotArea>
      <c:layout/>
      <c:barChart>
        <c:barDir val="col"/>
        <c:grouping val="clustered"/>
        <c:varyColors val="0"/>
        <c:ser>
          <c:idx val="0"/>
          <c:order val="0"/>
          <c:tx>
            <c:strRef>
              <c:f>'Sheet-Highest Level'!$B$3</c:f>
              <c:strCache>
                <c:ptCount val="1"/>
                <c:pt idx="0">
                  <c:v>Total</c:v>
                </c:pt>
              </c:strCache>
            </c:strRef>
          </c:tx>
          <c:spPr>
            <a:ln w="0">
              <a:solidFill>
                <a:schemeClr val="accent2">
                  <a:lumMod val="40000"/>
                  <a:lumOff val="60000"/>
                </a:schemeClr>
              </a:solidFill>
            </a:ln>
          </c:spPr>
          <c:invertIfNegative val="0"/>
          <c:cat>
            <c:strRef>
              <c:f>'Sheet-Highest Level'!$A$4:$A$10</c:f>
              <c:strCache>
                <c:ptCount val="6"/>
                <c:pt idx="0">
                  <c:v>Associates</c:v>
                </c:pt>
                <c:pt idx="1">
                  <c:v>Bachelors</c:v>
                </c:pt>
                <c:pt idx="2">
                  <c:v>High school or below</c:v>
                </c:pt>
                <c:pt idx="3">
                  <c:v>Masters</c:v>
                </c:pt>
                <c:pt idx="4">
                  <c:v>Nanodegree Program</c:v>
                </c:pt>
                <c:pt idx="5">
                  <c:v>PhD</c:v>
                </c:pt>
              </c:strCache>
            </c:strRef>
          </c:cat>
          <c:val>
            <c:numRef>
              <c:f>'Sheet-Highest Level'!$B$4:$B$10</c:f>
              <c:numCache>
                <c:formatCode>General</c:formatCode>
                <c:ptCount val="6"/>
                <c:pt idx="0">
                  <c:v>12</c:v>
                </c:pt>
                <c:pt idx="1">
                  <c:v>283</c:v>
                </c:pt>
                <c:pt idx="2">
                  <c:v>24</c:v>
                </c:pt>
                <c:pt idx="3">
                  <c:v>316</c:v>
                </c:pt>
                <c:pt idx="4">
                  <c:v>45</c:v>
                </c:pt>
                <c:pt idx="5">
                  <c:v>73</c:v>
                </c:pt>
              </c:numCache>
            </c:numRef>
          </c:val>
        </c:ser>
        <c:dLbls>
          <c:showLegendKey val="0"/>
          <c:showVal val="0"/>
          <c:showCatName val="0"/>
          <c:showSerName val="0"/>
          <c:showPercent val="0"/>
          <c:showBubbleSize val="0"/>
        </c:dLbls>
        <c:gapWidth val="1"/>
        <c:axId val="237917696"/>
        <c:axId val="237919616"/>
      </c:barChart>
      <c:catAx>
        <c:axId val="237917696"/>
        <c:scaling>
          <c:orientation val="minMax"/>
        </c:scaling>
        <c:delete val="0"/>
        <c:axPos val="b"/>
        <c:title>
          <c:tx>
            <c:rich>
              <a:bodyPr/>
              <a:lstStyle/>
              <a:p>
                <a:pPr>
                  <a:defRPr/>
                </a:pPr>
                <a:r>
                  <a:rPr lang="en-US" sz="1600">
                    <a:solidFill>
                      <a:srgbClr val="C00000"/>
                    </a:solidFill>
                  </a:rPr>
                  <a:t>Education</a:t>
                </a:r>
                <a:endParaRPr lang="en-US">
                  <a:solidFill>
                    <a:srgbClr val="C00000"/>
                  </a:solidFill>
                </a:endParaRPr>
              </a:p>
            </c:rich>
          </c:tx>
          <c:layout/>
          <c:overlay val="0"/>
        </c:title>
        <c:majorTickMark val="none"/>
        <c:minorTickMark val="none"/>
        <c:tickLblPos val="nextTo"/>
        <c:crossAx val="237919616"/>
        <c:crosses val="autoZero"/>
        <c:auto val="1"/>
        <c:lblAlgn val="ctr"/>
        <c:lblOffset val="100"/>
        <c:noMultiLvlLbl val="0"/>
      </c:catAx>
      <c:valAx>
        <c:axId val="237919616"/>
        <c:scaling>
          <c:orientation val="minMax"/>
        </c:scaling>
        <c:delete val="0"/>
        <c:axPos val="l"/>
        <c:majorGridlines/>
        <c:title>
          <c:tx>
            <c:rich>
              <a:bodyPr/>
              <a:lstStyle/>
              <a:p>
                <a:pPr>
                  <a:defRPr/>
                </a:pPr>
                <a:r>
                  <a:rPr lang="en-US" sz="1600">
                    <a:solidFill>
                      <a:srgbClr val="C00000"/>
                    </a:solidFill>
                  </a:rPr>
                  <a:t>Count</a:t>
                </a:r>
                <a:endParaRPr lang="en-US">
                  <a:solidFill>
                    <a:srgbClr val="C00000"/>
                  </a:solidFill>
                </a:endParaRPr>
              </a:p>
            </c:rich>
          </c:tx>
          <c:layout/>
          <c:overlay val="0"/>
        </c:title>
        <c:numFmt formatCode="General" sourceLinked="1"/>
        <c:majorTickMark val="out"/>
        <c:minorTickMark val="none"/>
        <c:tickLblPos val="nextTo"/>
        <c:crossAx val="237917696"/>
        <c:crosses val="autoZero"/>
        <c:crossBetween val="between"/>
      </c:valAx>
    </c:plotArea>
    <c:legend>
      <c:legendPos val="r"/>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[working.xlsx]Sheet-Country!PivotTable4</c:name>
    <c:fmtId val="1"/>
  </c:pivotSource>
  <c:chart>
    <c:title>
      <c:tx>
        <c:rich>
          <a:bodyPr/>
          <a:lstStyle/>
          <a:p>
            <a:pPr>
              <a:defRPr b="1">
                <a:solidFill>
                  <a:srgbClr val="C00000"/>
                </a:solidFill>
              </a:defRPr>
            </a:pPr>
            <a:r>
              <a:rPr lang="en-US" sz="2400" b="1">
                <a:solidFill>
                  <a:srgbClr val="C00000"/>
                </a:solidFill>
              </a:rPr>
              <a:t>Students By Country</a:t>
            </a:r>
          </a:p>
        </c:rich>
      </c:tx>
      <c:layout/>
      <c:overlay val="0"/>
      <c:spPr>
        <a:solidFill>
          <a:sysClr val="window" lastClr="FFFFFF"/>
        </a:solidFill>
      </c:spPr>
    </c:title>
    <c:autoTitleDeleted val="0"/>
    <c:pivotFmts>
      <c:pivotFmt>
        <c:idx val="0"/>
        <c:marker>
          <c:symbol val="none"/>
        </c:marker>
      </c:pivotFmt>
      <c:pivotFmt>
        <c:idx val="1"/>
      </c:pivotFmt>
      <c:pivotFmt>
        <c:idx val="2"/>
        <c:spPr>
          <a:ln w="25400" cap="sq" cmpd="sng">
            <a:solidFill>
              <a:schemeClr val="accent2">
                <a:lumMod val="75000"/>
                <a:alpha val="72000"/>
              </a:schemeClr>
            </a:solidFill>
            <a:prstDash val="solid"/>
          </a:ln>
        </c:spPr>
        <c:marker>
          <c:symbol val="none"/>
        </c:marker>
      </c:pivotFmt>
    </c:pivotFmts>
    <c:plotArea>
      <c:layout/>
      <c:barChart>
        <c:barDir val="col"/>
        <c:grouping val="clustered"/>
        <c:varyColors val="0"/>
        <c:ser>
          <c:idx val="0"/>
          <c:order val="0"/>
          <c:tx>
            <c:strRef>
              <c:f>'Sheet-Country'!$B$3</c:f>
              <c:strCache>
                <c:ptCount val="1"/>
                <c:pt idx="0">
                  <c:v>Total</c:v>
                </c:pt>
              </c:strCache>
            </c:strRef>
          </c:tx>
          <c:spPr>
            <a:ln w="25400" cap="sq" cmpd="sng">
              <a:solidFill>
                <a:schemeClr val="accent2">
                  <a:lumMod val="75000"/>
                  <a:alpha val="72000"/>
                </a:schemeClr>
              </a:solidFill>
              <a:prstDash val="solid"/>
            </a:ln>
          </c:spPr>
          <c:invertIfNegative val="0"/>
          <c:cat>
            <c:strRef>
              <c:f>'Sheet-Country'!$A$4:$A$16</c:f>
              <c:strCache>
                <c:ptCount val="12"/>
                <c:pt idx="0">
                  <c:v>Argentina</c:v>
                </c:pt>
                <c:pt idx="1">
                  <c:v>Russia</c:v>
                </c:pt>
                <c:pt idx="2">
                  <c:v>Mexico</c:v>
                </c:pt>
                <c:pt idx="3">
                  <c:v>China</c:v>
                </c:pt>
                <c:pt idx="4">
                  <c:v>France</c:v>
                </c:pt>
                <c:pt idx="5">
                  <c:v>US</c:v>
                </c:pt>
                <c:pt idx="6">
                  <c:v>Japan</c:v>
                </c:pt>
                <c:pt idx="7">
                  <c:v>Singapore</c:v>
                </c:pt>
                <c:pt idx="8">
                  <c:v>UK</c:v>
                </c:pt>
                <c:pt idx="9">
                  <c:v>Spain</c:v>
                </c:pt>
                <c:pt idx="10">
                  <c:v>India</c:v>
                </c:pt>
                <c:pt idx="11">
                  <c:v>Canada</c:v>
                </c:pt>
              </c:strCache>
            </c:strRef>
          </c:cat>
          <c:val>
            <c:numRef>
              <c:f>'Sheet-Country'!$B$4:$B$16</c:f>
              <c:numCache>
                <c:formatCode>General</c:formatCode>
                <c:ptCount val="12"/>
                <c:pt idx="0">
                  <c:v>73</c:v>
                </c:pt>
                <c:pt idx="1">
                  <c:v>69</c:v>
                </c:pt>
                <c:pt idx="2">
                  <c:v>68</c:v>
                </c:pt>
                <c:pt idx="3">
                  <c:v>68</c:v>
                </c:pt>
                <c:pt idx="4">
                  <c:v>68</c:v>
                </c:pt>
                <c:pt idx="5">
                  <c:v>67</c:v>
                </c:pt>
                <c:pt idx="6">
                  <c:v>62</c:v>
                </c:pt>
                <c:pt idx="7">
                  <c:v>61</c:v>
                </c:pt>
                <c:pt idx="8">
                  <c:v>58</c:v>
                </c:pt>
                <c:pt idx="9">
                  <c:v>58</c:v>
                </c:pt>
                <c:pt idx="10">
                  <c:v>57</c:v>
                </c:pt>
                <c:pt idx="11">
                  <c:v>44</c:v>
                </c:pt>
              </c:numCache>
            </c:numRef>
          </c:val>
        </c:ser>
        <c:dLbls>
          <c:showLegendKey val="0"/>
          <c:showVal val="0"/>
          <c:showCatName val="0"/>
          <c:showSerName val="0"/>
          <c:showPercent val="0"/>
          <c:showBubbleSize val="0"/>
        </c:dLbls>
        <c:gapWidth val="0"/>
        <c:axId val="238002944"/>
        <c:axId val="238004864"/>
      </c:barChart>
      <c:catAx>
        <c:axId val="238002944"/>
        <c:scaling>
          <c:orientation val="minMax"/>
        </c:scaling>
        <c:delete val="0"/>
        <c:axPos val="b"/>
        <c:title>
          <c:tx>
            <c:rich>
              <a:bodyPr/>
              <a:lstStyle/>
              <a:p>
                <a:pPr>
                  <a:defRPr/>
                </a:pPr>
                <a:r>
                  <a:rPr lang="en-US" sz="1800">
                    <a:solidFill>
                      <a:srgbClr val="C00000"/>
                    </a:solidFill>
                  </a:rPr>
                  <a:t>Country</a:t>
                </a:r>
              </a:p>
            </c:rich>
          </c:tx>
          <c:layout/>
          <c:overlay val="0"/>
        </c:title>
        <c:majorTickMark val="none"/>
        <c:minorTickMark val="none"/>
        <c:tickLblPos val="nextTo"/>
        <c:crossAx val="238004864"/>
        <c:crosses val="autoZero"/>
        <c:auto val="1"/>
        <c:lblAlgn val="ctr"/>
        <c:lblOffset val="100"/>
        <c:noMultiLvlLbl val="0"/>
      </c:catAx>
      <c:valAx>
        <c:axId val="238004864"/>
        <c:scaling>
          <c:orientation val="minMax"/>
        </c:scaling>
        <c:delete val="0"/>
        <c:axPos val="l"/>
        <c:title>
          <c:tx>
            <c:rich>
              <a:bodyPr/>
              <a:lstStyle/>
              <a:p>
                <a:pPr>
                  <a:defRPr/>
                </a:pPr>
                <a:r>
                  <a:rPr lang="en-US" sz="1800">
                    <a:solidFill>
                      <a:srgbClr val="C00000"/>
                    </a:solidFill>
                  </a:rPr>
                  <a:t>Count Students</a:t>
                </a:r>
              </a:p>
            </c:rich>
          </c:tx>
          <c:layout/>
          <c:overlay val="0"/>
        </c:title>
        <c:numFmt formatCode="General" sourceLinked="1"/>
        <c:majorTickMark val="out"/>
        <c:minorTickMark val="none"/>
        <c:tickLblPos val="nextTo"/>
        <c:crossAx val="238002944"/>
        <c:crosses val="autoZero"/>
        <c:crossBetween val="between"/>
      </c:valAx>
    </c:plotArea>
    <c:plotVisOnly val="1"/>
    <c:dispBlanksAs val="gap"/>
    <c:showDLblsOverMax val="0"/>
  </c:chart>
  <c:spPr>
    <a:ln cap="rnd"/>
    <a:effectLst>
      <a:softEdge rad="609600"/>
    </a:effectLst>
  </c:spPr>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[working.xlsx]Sheet-Age-Nanodegree!PivotTable1</c:name>
    <c:fmtId val="1"/>
  </c:pivotSource>
  <c:chart>
    <c:title>
      <c:tx>
        <c:rich>
          <a:bodyPr/>
          <a:lstStyle/>
          <a:p>
            <a:pPr>
              <a:defRPr sz="2000">
                <a:solidFill>
                  <a:srgbClr val="C00000"/>
                </a:solidFill>
              </a:defRPr>
            </a:pPr>
            <a:r>
              <a:rPr lang="en-US" sz="2000">
                <a:solidFill>
                  <a:srgbClr val="C00000"/>
                </a:solidFill>
              </a:rPr>
              <a:t>Age By Nanodegree Program</a:t>
            </a:r>
          </a:p>
        </c:rich>
      </c:tx>
      <c:layout>
        <c:manualLayout>
          <c:xMode val="edge"/>
          <c:yMode val="edge"/>
          <c:x val="0.20644571654237873"/>
          <c:y val="6.1215225072834188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pivotFmt>
      <c:pivotFmt>
        <c:idx val="49"/>
      </c:pivotFmt>
      <c:pivotFmt>
        <c:idx val="50"/>
        <c:spPr>
          <a:ln>
            <a:solidFill>
              <a:schemeClr val="tx2"/>
            </a:solidFill>
          </a:ln>
        </c:spPr>
        <c:marker>
          <c:symbol val="none"/>
        </c:marker>
      </c:pivotFmt>
    </c:pivotFmts>
    <c:plotArea>
      <c:layout/>
      <c:barChart>
        <c:barDir val="col"/>
        <c:grouping val="clustered"/>
        <c:varyColors val="0"/>
        <c:ser>
          <c:idx val="0"/>
          <c:order val="0"/>
          <c:tx>
            <c:strRef>
              <c:f>'Sheet-Age-Nanodegree'!$B$1:$B$2</c:f>
              <c:strCache>
                <c:ptCount val="1"/>
                <c:pt idx="0">
                  <c:v>Nanodegree Program</c:v>
                </c:pt>
              </c:strCache>
            </c:strRef>
          </c:tx>
          <c:spPr>
            <a:ln>
              <a:solidFill>
                <a:schemeClr val="tx2"/>
              </a:solidFill>
            </a:ln>
          </c:spPr>
          <c:invertIfNegative val="0"/>
          <c:cat>
            <c:strRef>
              <c:f>'Sheet-Age-Nanodegree'!$A$3:$A$25</c:f>
              <c:strCache>
                <c:ptCount val="22"/>
                <c:pt idx="0">
                  <c:v>20</c:v>
                </c:pt>
                <c:pt idx="1">
                  <c:v>21</c:v>
                </c:pt>
                <c:pt idx="2">
                  <c:v>22</c:v>
                </c:pt>
                <c:pt idx="3">
                  <c:v>23</c:v>
                </c:pt>
                <c:pt idx="4">
                  <c:v>24</c:v>
                </c:pt>
                <c:pt idx="5">
                  <c:v>26</c:v>
                </c:pt>
                <c:pt idx="6">
                  <c:v>27</c:v>
                </c:pt>
                <c:pt idx="7">
                  <c:v>28</c:v>
                </c:pt>
                <c:pt idx="8">
                  <c:v>29</c:v>
                </c:pt>
                <c:pt idx="9">
                  <c:v>30</c:v>
                </c:pt>
                <c:pt idx="10">
                  <c:v>31</c:v>
                </c:pt>
                <c:pt idx="11">
                  <c:v>32</c:v>
                </c:pt>
                <c:pt idx="12">
                  <c:v>33</c:v>
                </c:pt>
                <c:pt idx="13">
                  <c:v>34</c:v>
                </c:pt>
                <c:pt idx="14">
                  <c:v>35</c:v>
                </c:pt>
                <c:pt idx="15">
                  <c:v>36</c:v>
                </c:pt>
                <c:pt idx="16">
                  <c:v>38</c:v>
                </c:pt>
                <c:pt idx="17">
                  <c:v>39</c:v>
                </c:pt>
                <c:pt idx="18">
                  <c:v>40</c:v>
                </c:pt>
                <c:pt idx="19">
                  <c:v>42</c:v>
                </c:pt>
                <c:pt idx="20">
                  <c:v>44</c:v>
                </c:pt>
                <c:pt idx="21">
                  <c:v>48</c:v>
                </c:pt>
              </c:strCache>
            </c:strRef>
          </c:cat>
          <c:val>
            <c:numRef>
              <c:f>'Sheet-Age-Nanodegree'!$B$3:$B$25</c:f>
              <c:numCache>
                <c:formatCode>General</c:formatCode>
                <c:ptCount val="22"/>
                <c:pt idx="0">
                  <c:v>1</c:v>
                </c:pt>
                <c:pt idx="1">
                  <c:v>5</c:v>
                </c:pt>
                <c:pt idx="2">
                  <c:v>6</c:v>
                </c:pt>
                <c:pt idx="3">
                  <c:v>4</c:v>
                </c:pt>
                <c:pt idx="4">
                  <c:v>2</c:v>
                </c:pt>
                <c:pt idx="5">
                  <c:v>1</c:v>
                </c:pt>
                <c:pt idx="6">
                  <c:v>1</c:v>
                </c:pt>
                <c:pt idx="7">
                  <c:v>3</c:v>
                </c:pt>
                <c:pt idx="8">
                  <c:v>2</c:v>
                </c:pt>
                <c:pt idx="9">
                  <c:v>4</c:v>
                </c:pt>
                <c:pt idx="10">
                  <c:v>2</c:v>
                </c:pt>
                <c:pt idx="11">
                  <c:v>1</c:v>
                </c:pt>
                <c:pt idx="12">
                  <c:v>1</c:v>
                </c:pt>
                <c:pt idx="13">
                  <c:v>1</c:v>
                </c:pt>
                <c:pt idx="14">
                  <c:v>1</c:v>
                </c:pt>
                <c:pt idx="15">
                  <c:v>1</c:v>
                </c:pt>
                <c:pt idx="16">
                  <c:v>2</c:v>
                </c:pt>
                <c:pt idx="17">
                  <c:v>1</c:v>
                </c:pt>
                <c:pt idx="18">
                  <c:v>1</c:v>
                </c:pt>
                <c:pt idx="19">
                  <c:v>1</c:v>
                </c:pt>
                <c:pt idx="20">
                  <c:v>2</c:v>
                </c:pt>
                <c:pt idx="21">
                  <c:v>1</c:v>
                </c:pt>
              </c:numCache>
            </c:numRef>
          </c:val>
        </c:ser>
        <c:dLbls>
          <c:showLegendKey val="0"/>
          <c:showVal val="0"/>
          <c:showCatName val="0"/>
          <c:showSerName val="0"/>
          <c:showPercent val="0"/>
          <c:showBubbleSize val="0"/>
        </c:dLbls>
        <c:gapWidth val="0"/>
        <c:axId val="237740416"/>
        <c:axId val="237742336"/>
      </c:barChart>
      <c:catAx>
        <c:axId val="237740416"/>
        <c:scaling>
          <c:orientation val="minMax"/>
        </c:scaling>
        <c:delete val="0"/>
        <c:axPos val="b"/>
        <c:title>
          <c:tx>
            <c:rich>
              <a:bodyPr/>
              <a:lstStyle/>
              <a:p>
                <a:pPr>
                  <a:defRPr/>
                </a:pPr>
                <a:r>
                  <a:rPr lang="en-US" sz="1600">
                    <a:solidFill>
                      <a:srgbClr val="C00000"/>
                    </a:solidFill>
                  </a:rPr>
                  <a:t>Age</a:t>
                </a:r>
                <a:endParaRPr lang="en-US">
                  <a:solidFill>
                    <a:srgbClr val="C00000"/>
                  </a:solidFill>
                </a:endParaRPr>
              </a:p>
            </c:rich>
          </c:tx>
          <c:layout/>
          <c:overlay val="0"/>
        </c:title>
        <c:majorTickMark val="none"/>
        <c:minorTickMark val="none"/>
        <c:tickLblPos val="nextTo"/>
        <c:crossAx val="237742336"/>
        <c:crosses val="autoZero"/>
        <c:auto val="1"/>
        <c:lblAlgn val="ctr"/>
        <c:lblOffset val="100"/>
        <c:noMultiLvlLbl val="0"/>
      </c:catAx>
      <c:valAx>
        <c:axId val="237742336"/>
        <c:scaling>
          <c:orientation val="minMax"/>
        </c:scaling>
        <c:delete val="0"/>
        <c:axPos val="l"/>
        <c:majorGridlines/>
        <c:title>
          <c:tx>
            <c:rich>
              <a:bodyPr/>
              <a:lstStyle/>
              <a:p>
                <a:pPr>
                  <a:defRPr sz="1400">
                    <a:solidFill>
                      <a:srgbClr val="C00000"/>
                    </a:solidFill>
                  </a:defRPr>
                </a:pPr>
                <a:r>
                  <a:rPr lang="en-US" sz="1400">
                    <a:solidFill>
                      <a:srgbClr val="C00000"/>
                    </a:solidFill>
                  </a:rPr>
                  <a:t>Count</a:t>
                </a:r>
              </a:p>
            </c:rich>
          </c:tx>
          <c:layout/>
          <c:overlay val="0"/>
        </c:title>
        <c:numFmt formatCode="General" sourceLinked="1"/>
        <c:majorTickMark val="out"/>
        <c:minorTickMark val="none"/>
        <c:tickLblPos val="nextTo"/>
        <c:crossAx val="237740416"/>
        <c:crosses val="autoZero"/>
        <c:crossBetween val="between"/>
      </c:valAx>
    </c:plotArea>
    <c:legend>
      <c:legendPos val="r"/>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[working.xlsx]Sheet-Age-Non-Nandegree!PivotTable2</c:name>
    <c:fmtId val="1"/>
  </c:pivotSource>
  <c:chart>
    <c:title>
      <c:tx>
        <c:rich>
          <a:bodyPr/>
          <a:lstStyle/>
          <a:p>
            <a:pPr>
              <a:defRPr/>
            </a:pPr>
            <a:r>
              <a:rPr lang="en-US" sz="2000">
                <a:solidFill>
                  <a:srgbClr val="C00000"/>
                </a:solidFill>
              </a:rPr>
              <a:t>Age By Non-Nanodegree</a:t>
            </a:r>
            <a:r>
              <a:rPr lang="en-US" sz="2000" baseline="0">
                <a:solidFill>
                  <a:srgbClr val="C00000"/>
                </a:solidFill>
              </a:rPr>
              <a:t> Program</a:t>
            </a:r>
            <a:endParaRPr lang="en-US" sz="2000">
              <a:solidFill>
                <a:srgbClr val="C00000"/>
              </a:solidFill>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spPr>
          <a:ln w="12700">
            <a:solidFill>
              <a:schemeClr val="tx2">
                <a:alpha val="95000"/>
              </a:schemeClr>
            </a:solidFill>
            <a:round/>
          </a:ln>
        </c:spPr>
        <c:marker>
          <c:symbol val="none"/>
        </c:marker>
      </c:pivotFmt>
    </c:pivotFmts>
    <c:plotArea>
      <c:layout/>
      <c:barChart>
        <c:barDir val="col"/>
        <c:grouping val="clustered"/>
        <c:varyColors val="0"/>
        <c:ser>
          <c:idx val="0"/>
          <c:order val="0"/>
          <c:tx>
            <c:strRef>
              <c:f>'Sheet-Age-Non-Nandegree'!$B$3</c:f>
              <c:strCache>
                <c:ptCount val="1"/>
                <c:pt idx="0">
                  <c:v>Total</c:v>
                </c:pt>
              </c:strCache>
            </c:strRef>
          </c:tx>
          <c:spPr>
            <a:ln w="12700">
              <a:solidFill>
                <a:schemeClr val="tx2">
                  <a:alpha val="95000"/>
                </a:schemeClr>
              </a:solidFill>
              <a:round/>
            </a:ln>
          </c:spPr>
          <c:invertIfNegative val="0"/>
          <c:cat>
            <c:strRef>
              <c:f>'Sheet-Age-Non-Nandegree'!$A$4:$A$48</c:f>
              <c:strCache>
                <c:ptCount val="44"/>
                <c:pt idx="0">
                  <c:v>18</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pt idx="22">
                  <c:v>41</c:v>
                </c:pt>
                <c:pt idx="23">
                  <c:v>42</c:v>
                </c:pt>
                <c:pt idx="24">
                  <c:v>43</c:v>
                </c:pt>
                <c:pt idx="25">
                  <c:v>44</c:v>
                </c:pt>
                <c:pt idx="26">
                  <c:v>45</c:v>
                </c:pt>
                <c:pt idx="27">
                  <c:v>46</c:v>
                </c:pt>
                <c:pt idx="28">
                  <c:v>47</c:v>
                </c:pt>
                <c:pt idx="29">
                  <c:v>48</c:v>
                </c:pt>
                <c:pt idx="30">
                  <c:v>49</c:v>
                </c:pt>
                <c:pt idx="31">
                  <c:v>50</c:v>
                </c:pt>
                <c:pt idx="32">
                  <c:v>51</c:v>
                </c:pt>
                <c:pt idx="33">
                  <c:v>52</c:v>
                </c:pt>
                <c:pt idx="34">
                  <c:v>53</c:v>
                </c:pt>
                <c:pt idx="35">
                  <c:v>54</c:v>
                </c:pt>
                <c:pt idx="36">
                  <c:v>55</c:v>
                </c:pt>
                <c:pt idx="37">
                  <c:v>56</c:v>
                </c:pt>
                <c:pt idx="38">
                  <c:v>57</c:v>
                </c:pt>
                <c:pt idx="39">
                  <c:v>58</c:v>
                </c:pt>
                <c:pt idx="40">
                  <c:v>62</c:v>
                </c:pt>
                <c:pt idx="41">
                  <c:v>63</c:v>
                </c:pt>
                <c:pt idx="42">
                  <c:v>64</c:v>
                </c:pt>
                <c:pt idx="43">
                  <c:v>77</c:v>
                </c:pt>
              </c:strCache>
            </c:strRef>
          </c:cat>
          <c:val>
            <c:numRef>
              <c:f>'Sheet-Age-Non-Nandegree'!$B$4:$B$48</c:f>
              <c:numCache>
                <c:formatCode>General</c:formatCode>
                <c:ptCount val="44"/>
                <c:pt idx="0">
                  <c:v>1</c:v>
                </c:pt>
                <c:pt idx="1">
                  <c:v>9</c:v>
                </c:pt>
                <c:pt idx="2">
                  <c:v>24</c:v>
                </c:pt>
                <c:pt idx="3">
                  <c:v>29</c:v>
                </c:pt>
                <c:pt idx="4">
                  <c:v>18</c:v>
                </c:pt>
                <c:pt idx="5">
                  <c:v>33</c:v>
                </c:pt>
                <c:pt idx="6">
                  <c:v>37</c:v>
                </c:pt>
                <c:pt idx="7">
                  <c:v>35</c:v>
                </c:pt>
                <c:pt idx="8">
                  <c:v>44</c:v>
                </c:pt>
                <c:pt idx="9">
                  <c:v>43</c:v>
                </c:pt>
                <c:pt idx="10">
                  <c:v>35</c:v>
                </c:pt>
                <c:pt idx="11">
                  <c:v>43</c:v>
                </c:pt>
                <c:pt idx="12">
                  <c:v>35</c:v>
                </c:pt>
                <c:pt idx="13">
                  <c:v>30</c:v>
                </c:pt>
                <c:pt idx="14">
                  <c:v>26</c:v>
                </c:pt>
                <c:pt idx="15">
                  <c:v>29</c:v>
                </c:pt>
                <c:pt idx="16">
                  <c:v>36</c:v>
                </c:pt>
                <c:pt idx="17">
                  <c:v>31</c:v>
                </c:pt>
                <c:pt idx="18">
                  <c:v>19</c:v>
                </c:pt>
                <c:pt idx="19">
                  <c:v>26</c:v>
                </c:pt>
                <c:pt idx="20">
                  <c:v>11</c:v>
                </c:pt>
                <c:pt idx="21">
                  <c:v>15</c:v>
                </c:pt>
                <c:pt idx="22">
                  <c:v>13</c:v>
                </c:pt>
                <c:pt idx="23">
                  <c:v>8</c:v>
                </c:pt>
                <c:pt idx="24">
                  <c:v>13</c:v>
                </c:pt>
                <c:pt idx="25">
                  <c:v>12</c:v>
                </c:pt>
                <c:pt idx="26">
                  <c:v>7</c:v>
                </c:pt>
                <c:pt idx="27">
                  <c:v>6</c:v>
                </c:pt>
                <c:pt idx="28">
                  <c:v>4</c:v>
                </c:pt>
                <c:pt idx="29">
                  <c:v>9</c:v>
                </c:pt>
                <c:pt idx="30">
                  <c:v>2</c:v>
                </c:pt>
                <c:pt idx="31">
                  <c:v>3</c:v>
                </c:pt>
                <c:pt idx="32">
                  <c:v>3</c:v>
                </c:pt>
                <c:pt idx="33">
                  <c:v>3</c:v>
                </c:pt>
                <c:pt idx="34">
                  <c:v>4</c:v>
                </c:pt>
                <c:pt idx="35">
                  <c:v>1</c:v>
                </c:pt>
                <c:pt idx="36">
                  <c:v>4</c:v>
                </c:pt>
                <c:pt idx="37">
                  <c:v>4</c:v>
                </c:pt>
                <c:pt idx="38">
                  <c:v>1</c:v>
                </c:pt>
                <c:pt idx="39">
                  <c:v>2</c:v>
                </c:pt>
                <c:pt idx="40">
                  <c:v>1</c:v>
                </c:pt>
                <c:pt idx="41">
                  <c:v>1</c:v>
                </c:pt>
                <c:pt idx="42">
                  <c:v>1</c:v>
                </c:pt>
                <c:pt idx="43">
                  <c:v>1</c:v>
                </c:pt>
              </c:numCache>
            </c:numRef>
          </c:val>
        </c:ser>
        <c:dLbls>
          <c:showLegendKey val="0"/>
          <c:showVal val="0"/>
          <c:showCatName val="0"/>
          <c:showSerName val="0"/>
          <c:showPercent val="0"/>
          <c:showBubbleSize val="0"/>
        </c:dLbls>
        <c:gapWidth val="0"/>
        <c:overlap val="80"/>
        <c:axId val="238038400"/>
        <c:axId val="238044672"/>
      </c:barChart>
      <c:catAx>
        <c:axId val="238038400"/>
        <c:scaling>
          <c:orientation val="minMax"/>
        </c:scaling>
        <c:delete val="0"/>
        <c:axPos val="b"/>
        <c:title>
          <c:tx>
            <c:rich>
              <a:bodyPr/>
              <a:lstStyle/>
              <a:p>
                <a:pPr>
                  <a:defRPr/>
                </a:pPr>
                <a:r>
                  <a:rPr lang="en-US" sz="1600">
                    <a:solidFill>
                      <a:srgbClr val="C00000"/>
                    </a:solidFill>
                  </a:rPr>
                  <a:t>Age</a:t>
                </a:r>
                <a:endParaRPr lang="en-US">
                  <a:solidFill>
                    <a:srgbClr val="C00000"/>
                  </a:solidFill>
                </a:endParaRPr>
              </a:p>
            </c:rich>
          </c:tx>
          <c:layout/>
          <c:overlay val="0"/>
        </c:title>
        <c:majorTickMark val="none"/>
        <c:minorTickMark val="none"/>
        <c:tickLblPos val="nextTo"/>
        <c:crossAx val="238044672"/>
        <c:crosses val="autoZero"/>
        <c:auto val="1"/>
        <c:lblAlgn val="ctr"/>
        <c:lblOffset val="100"/>
        <c:tickMarkSkip val="10"/>
        <c:noMultiLvlLbl val="0"/>
      </c:catAx>
      <c:valAx>
        <c:axId val="238044672"/>
        <c:scaling>
          <c:orientation val="minMax"/>
        </c:scaling>
        <c:delete val="0"/>
        <c:axPos val="l"/>
        <c:majorGridlines/>
        <c:title>
          <c:tx>
            <c:rich>
              <a:bodyPr/>
              <a:lstStyle/>
              <a:p>
                <a:pPr>
                  <a:defRPr/>
                </a:pPr>
                <a:r>
                  <a:rPr lang="en-US" sz="1600">
                    <a:solidFill>
                      <a:srgbClr val="C00000"/>
                    </a:solidFill>
                  </a:rPr>
                  <a:t>Count</a:t>
                </a:r>
                <a:endParaRPr lang="en-US">
                  <a:solidFill>
                    <a:srgbClr val="C00000"/>
                  </a:solidFill>
                </a:endParaRPr>
              </a:p>
            </c:rich>
          </c:tx>
          <c:layout/>
          <c:overlay val="0"/>
        </c:title>
        <c:numFmt formatCode="General" sourceLinked="1"/>
        <c:majorTickMark val="out"/>
        <c:minorTickMark val="none"/>
        <c:tickLblPos val="nextTo"/>
        <c:crossAx val="238038400"/>
        <c:crosses val="autoZero"/>
        <c:crossBetween val="between"/>
      </c:valAx>
    </c:plotArea>
    <c:legend>
      <c:legendPos val="r"/>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[working.xlsx]Employment by Education!PivotTable3</c:name>
    <c:fmtId val="2"/>
  </c:pivotSource>
  <c:chart>
    <c:title>
      <c:tx>
        <c:rich>
          <a:bodyPr/>
          <a:lstStyle/>
          <a:p>
            <a:pPr>
              <a:defRPr/>
            </a:pPr>
            <a:r>
              <a:rPr lang="en-US" sz="2000">
                <a:solidFill>
                  <a:srgbClr val="C00000"/>
                </a:solidFill>
              </a:rPr>
              <a:t>Employment By Education</a:t>
            </a:r>
          </a:p>
        </c:rich>
      </c:tx>
      <c:layout/>
      <c:overlay val="0"/>
    </c:title>
    <c:autoTitleDeleted val="0"/>
    <c:pivotFmts>
      <c:pivotFmt>
        <c:idx val="0"/>
        <c:marker>
          <c:symbol val="none"/>
        </c:marker>
      </c:pivotFmt>
      <c:pivotFmt>
        <c:idx val="1"/>
      </c:pivotFmt>
      <c:pivotFmt>
        <c:idx val="2"/>
      </c:pivotFmt>
      <c:pivotFmt>
        <c:idx val="3"/>
      </c:pivotFmt>
      <c:pivotFmt>
        <c:idx val="4"/>
      </c:pivotFmt>
      <c:pivotFmt>
        <c:idx val="5"/>
        <c:marker>
          <c:symbol val="none"/>
        </c:marker>
      </c:pivotFmt>
      <c:pivotFmt>
        <c:idx val="6"/>
        <c:marker>
          <c:symbol val="none"/>
        </c:marker>
      </c:pivotFmt>
    </c:pivotFmts>
    <c:plotArea>
      <c:layout/>
      <c:barChart>
        <c:barDir val="col"/>
        <c:grouping val="clustered"/>
        <c:varyColors val="0"/>
        <c:ser>
          <c:idx val="0"/>
          <c:order val="0"/>
          <c:tx>
            <c:strRef>
              <c:f>'Employment by Education'!$B$3:$B$4</c:f>
              <c:strCache>
                <c:ptCount val="1"/>
                <c:pt idx="0">
                  <c:v>Unemployed</c:v>
                </c:pt>
              </c:strCache>
            </c:strRef>
          </c:tx>
          <c:invertIfNegative val="0"/>
          <c:cat>
            <c:strRef>
              <c:f>'Employment by Education'!$A$5:$A$7</c:f>
              <c:strCache>
                <c:ptCount val="2"/>
                <c:pt idx="0">
                  <c:v>Bachelors</c:v>
                </c:pt>
                <c:pt idx="1">
                  <c:v>Masters</c:v>
                </c:pt>
              </c:strCache>
            </c:strRef>
          </c:cat>
          <c:val>
            <c:numRef>
              <c:f>'Employment by Education'!$B$5:$B$7</c:f>
              <c:numCache>
                <c:formatCode>General</c:formatCode>
                <c:ptCount val="2"/>
                <c:pt idx="0">
                  <c:v>60</c:v>
                </c:pt>
                <c:pt idx="1">
                  <c:v>50</c:v>
                </c:pt>
              </c:numCache>
            </c:numRef>
          </c:val>
        </c:ser>
        <c:ser>
          <c:idx val="1"/>
          <c:order val="1"/>
          <c:tx>
            <c:strRef>
              <c:f>'Employment by Education'!$C$3:$C$4</c:f>
              <c:strCache>
                <c:ptCount val="1"/>
                <c:pt idx="0">
                  <c:v>Employed</c:v>
                </c:pt>
              </c:strCache>
            </c:strRef>
          </c:tx>
          <c:invertIfNegative val="0"/>
          <c:cat>
            <c:strRef>
              <c:f>'Employment by Education'!$A$5:$A$7</c:f>
              <c:strCache>
                <c:ptCount val="2"/>
                <c:pt idx="0">
                  <c:v>Bachelors</c:v>
                </c:pt>
                <c:pt idx="1">
                  <c:v>Masters</c:v>
                </c:pt>
              </c:strCache>
            </c:strRef>
          </c:cat>
          <c:val>
            <c:numRef>
              <c:f>'Employment by Education'!$C$5:$C$7</c:f>
              <c:numCache>
                <c:formatCode>General</c:formatCode>
                <c:ptCount val="2"/>
                <c:pt idx="0">
                  <c:v>223</c:v>
                </c:pt>
                <c:pt idx="1">
                  <c:v>266</c:v>
                </c:pt>
              </c:numCache>
            </c:numRef>
          </c:val>
        </c:ser>
        <c:dLbls>
          <c:showLegendKey val="0"/>
          <c:showVal val="0"/>
          <c:showCatName val="0"/>
          <c:showSerName val="0"/>
          <c:showPercent val="0"/>
          <c:showBubbleSize val="0"/>
        </c:dLbls>
        <c:gapWidth val="150"/>
        <c:axId val="238162304"/>
        <c:axId val="238164224"/>
      </c:barChart>
      <c:catAx>
        <c:axId val="238162304"/>
        <c:scaling>
          <c:orientation val="minMax"/>
        </c:scaling>
        <c:delete val="0"/>
        <c:axPos val="b"/>
        <c:title>
          <c:tx>
            <c:rich>
              <a:bodyPr/>
              <a:lstStyle/>
              <a:p>
                <a:pPr>
                  <a:defRPr/>
                </a:pPr>
                <a:r>
                  <a:rPr lang="en-US" sz="1600">
                    <a:solidFill>
                      <a:srgbClr val="C00000"/>
                    </a:solidFill>
                  </a:rPr>
                  <a:t>Education</a:t>
                </a:r>
              </a:p>
            </c:rich>
          </c:tx>
          <c:layout/>
          <c:overlay val="0"/>
        </c:title>
        <c:majorTickMark val="none"/>
        <c:minorTickMark val="none"/>
        <c:tickLblPos val="nextTo"/>
        <c:crossAx val="238164224"/>
        <c:crosses val="autoZero"/>
        <c:auto val="1"/>
        <c:lblAlgn val="ctr"/>
        <c:lblOffset val="100"/>
        <c:noMultiLvlLbl val="0"/>
      </c:catAx>
      <c:valAx>
        <c:axId val="238164224"/>
        <c:scaling>
          <c:orientation val="minMax"/>
          <c:max val="300"/>
          <c:min val="0"/>
        </c:scaling>
        <c:delete val="0"/>
        <c:axPos val="l"/>
        <c:majorGridlines/>
        <c:title>
          <c:tx>
            <c:rich>
              <a:bodyPr/>
              <a:lstStyle/>
              <a:p>
                <a:pPr>
                  <a:defRPr/>
                </a:pPr>
                <a:r>
                  <a:rPr lang="en-US" sz="1600">
                    <a:solidFill>
                      <a:srgbClr val="C00000"/>
                    </a:solidFill>
                  </a:rPr>
                  <a:t>Count</a:t>
                </a:r>
                <a:endParaRPr lang="en-US">
                  <a:solidFill>
                    <a:srgbClr val="C00000"/>
                  </a:solidFill>
                </a:endParaRPr>
              </a:p>
            </c:rich>
          </c:tx>
          <c:layout/>
          <c:overlay val="0"/>
        </c:title>
        <c:numFmt formatCode="General" sourceLinked="1"/>
        <c:majorTickMark val="out"/>
        <c:minorTickMark val="none"/>
        <c:tickLblPos val="nextTo"/>
        <c:crossAx val="238162304"/>
        <c:crosses val="autoZero"/>
        <c:crossBetween val="between"/>
        <c:majorUnit val="50"/>
      </c:valAx>
    </c:plotArea>
    <c:legend>
      <c:legendPos val="r"/>
      <c:layout/>
      <c:overlay val="0"/>
    </c:legend>
    <c:plotVisOnly val="1"/>
    <c:dispBlanksAs val="gap"/>
    <c:showDLblsOverMax val="0"/>
  </c:chart>
  <c:spPr>
    <a:ln>
      <a:miter lim="800000"/>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[working.xlsx]Employment by Education!PivotTable6</c:name>
    <c:fmtId val="4"/>
  </c:pivotSource>
  <c:chart>
    <c:title>
      <c:tx>
        <c:rich>
          <a:bodyPr/>
          <a:lstStyle/>
          <a:p>
            <a:pPr>
              <a:defRPr/>
            </a:pPr>
            <a:r>
              <a:rPr lang="en-US" sz="2000">
                <a:solidFill>
                  <a:srgbClr val="C00000"/>
                </a:solidFill>
              </a:rPr>
              <a:t>Employment By Education</a:t>
            </a:r>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
        <c:dLbl>
          <c:idx val="0"/>
          <c:layout/>
          <c:tx>
            <c:rich>
              <a:bodyPr/>
              <a:lstStyle/>
              <a:p>
                <a:r>
                  <a:rPr lang="en-US" sz="1000"/>
                  <a:t>84%</a:t>
                </a:r>
              </a:p>
            </c:rich>
          </c:tx>
          <c:showLegendKey val="0"/>
          <c:showVal val="1"/>
          <c:showCatName val="0"/>
          <c:showSerName val="0"/>
          <c:showPercent val="0"/>
          <c:showBubbleSize val="0"/>
        </c:dLbl>
      </c:pivotFmt>
      <c:pivotFmt>
        <c:idx val="3"/>
        <c:dLbl>
          <c:idx val="0"/>
          <c:layout>
            <c:manualLayout>
              <c:x val="0"/>
              <c:y val="7.3937153419593345E-3"/>
            </c:manualLayout>
          </c:layout>
          <c:showLegendKey val="0"/>
          <c:showVal val="1"/>
          <c:showCatName val="0"/>
          <c:showSerName val="0"/>
          <c:showPercent val="0"/>
          <c:showBubbleSize val="0"/>
        </c:dLbl>
      </c:pivotFmt>
    </c:pivotFmts>
    <c:plotArea>
      <c:layout/>
      <c:barChart>
        <c:barDir val="col"/>
        <c:grouping val="clustered"/>
        <c:varyColors val="0"/>
        <c:ser>
          <c:idx val="0"/>
          <c:order val="0"/>
          <c:tx>
            <c:strRef>
              <c:f>'Employment by Education'!$B$9</c:f>
              <c:strCache>
                <c:ptCount val="1"/>
                <c:pt idx="0">
                  <c:v> Employed</c:v>
                </c:pt>
              </c:strCache>
            </c:strRef>
          </c:tx>
          <c:invertIfNegative val="0"/>
          <c:dLbls>
            <c:dLbl>
              <c:idx val="1"/>
              <c:layout/>
              <c:tx>
                <c:rich>
                  <a:bodyPr/>
                  <a:lstStyle/>
                  <a:p>
                    <a:r>
                      <a:rPr lang="en-US" sz="1000"/>
                      <a:t>84%</a:t>
                    </a:r>
                  </a:p>
                </c:rich>
              </c:tx>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'Employment by Education'!$A$10:$A$12</c:f>
              <c:strCache>
                <c:ptCount val="2"/>
                <c:pt idx="0">
                  <c:v>Bachelors</c:v>
                </c:pt>
                <c:pt idx="1">
                  <c:v>Masters</c:v>
                </c:pt>
              </c:strCache>
            </c:strRef>
          </c:cat>
          <c:val>
            <c:numRef>
              <c:f>'Employment by Education'!$B$10:$B$12</c:f>
              <c:numCache>
                <c:formatCode>0%</c:formatCode>
                <c:ptCount val="2"/>
                <c:pt idx="0">
                  <c:v>0.79</c:v>
                </c:pt>
                <c:pt idx="1">
                  <c:v>0.84</c:v>
                </c:pt>
              </c:numCache>
            </c:numRef>
          </c:val>
        </c:ser>
        <c:ser>
          <c:idx val="1"/>
          <c:order val="1"/>
          <c:tx>
            <c:strRef>
              <c:f>'Employment by Education'!$C$9</c:f>
              <c:strCache>
                <c:ptCount val="1"/>
                <c:pt idx="0">
                  <c:v> Unemployed</c:v>
                </c:pt>
              </c:strCache>
            </c:strRef>
          </c:tx>
          <c:invertIfNegative val="0"/>
          <c:dLbls>
            <c:dLbl>
              <c:idx val="1"/>
              <c:layout>
                <c:manualLayout>
                  <c:x val="0"/>
                  <c:y val="7.3937153419593345E-3"/>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'Employment by Education'!$A$10:$A$12</c:f>
              <c:strCache>
                <c:ptCount val="2"/>
                <c:pt idx="0">
                  <c:v>Bachelors</c:v>
                </c:pt>
                <c:pt idx="1">
                  <c:v>Masters</c:v>
                </c:pt>
              </c:strCache>
            </c:strRef>
          </c:cat>
          <c:val>
            <c:numRef>
              <c:f>'Employment by Education'!$C$10:$C$12</c:f>
              <c:numCache>
                <c:formatCode>0%</c:formatCode>
                <c:ptCount val="2"/>
                <c:pt idx="0">
                  <c:v>0.21</c:v>
                </c:pt>
                <c:pt idx="1">
                  <c:v>0.16</c:v>
                </c:pt>
              </c:numCache>
            </c:numRef>
          </c:val>
        </c:ser>
        <c:dLbls>
          <c:showLegendKey val="0"/>
          <c:showVal val="0"/>
          <c:showCatName val="0"/>
          <c:showSerName val="0"/>
          <c:showPercent val="0"/>
          <c:showBubbleSize val="0"/>
        </c:dLbls>
        <c:gapWidth val="150"/>
        <c:axId val="238208512"/>
        <c:axId val="238210432"/>
      </c:barChart>
      <c:catAx>
        <c:axId val="238208512"/>
        <c:scaling>
          <c:orientation val="minMax"/>
        </c:scaling>
        <c:delete val="0"/>
        <c:axPos val="b"/>
        <c:title>
          <c:tx>
            <c:rich>
              <a:bodyPr/>
              <a:lstStyle/>
              <a:p>
                <a:pPr>
                  <a:defRPr/>
                </a:pPr>
                <a:r>
                  <a:rPr lang="en-US" sz="1600">
                    <a:solidFill>
                      <a:srgbClr val="C00000"/>
                    </a:solidFill>
                  </a:rPr>
                  <a:t>Education</a:t>
                </a:r>
                <a:endParaRPr lang="en-US">
                  <a:solidFill>
                    <a:srgbClr val="C00000"/>
                  </a:solidFill>
                </a:endParaRPr>
              </a:p>
            </c:rich>
          </c:tx>
          <c:layout/>
          <c:overlay val="0"/>
        </c:title>
        <c:majorTickMark val="none"/>
        <c:minorTickMark val="none"/>
        <c:tickLblPos val="nextTo"/>
        <c:spPr>
          <a:noFill/>
        </c:spPr>
        <c:crossAx val="238210432"/>
        <c:crosses val="autoZero"/>
        <c:auto val="1"/>
        <c:lblAlgn val="ctr"/>
        <c:lblOffset val="100"/>
        <c:noMultiLvlLbl val="0"/>
      </c:catAx>
      <c:valAx>
        <c:axId val="238210432"/>
        <c:scaling>
          <c:orientation val="minMax"/>
        </c:scaling>
        <c:delete val="0"/>
        <c:axPos val="l"/>
        <c:majorGridlines/>
        <c:title>
          <c:tx>
            <c:rich>
              <a:bodyPr/>
              <a:lstStyle/>
              <a:p>
                <a:pPr>
                  <a:defRPr/>
                </a:pPr>
                <a:r>
                  <a:rPr lang="en-US" sz="1600">
                    <a:solidFill>
                      <a:srgbClr val="C00000"/>
                    </a:solidFill>
                  </a:rPr>
                  <a:t>Precentage</a:t>
                </a:r>
                <a:endParaRPr lang="en-US">
                  <a:solidFill>
                    <a:srgbClr val="C00000"/>
                  </a:solidFill>
                </a:endParaRPr>
              </a:p>
            </c:rich>
          </c:tx>
          <c:layout/>
          <c:overlay val="0"/>
        </c:title>
        <c:numFmt formatCode="0%" sourceLinked="1"/>
        <c:majorTickMark val="out"/>
        <c:minorTickMark val="none"/>
        <c:tickLblPos val="nextTo"/>
        <c:crossAx val="2382085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tabColor theme="8" tint="-0.249977111117893"/>
  </sheetPr>
  <sheetViews>
    <sheetView tabSelected="1" zoomScale="7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tabColor theme="7" tint="-0.249977111117893"/>
  </sheetPr>
  <sheetViews>
    <sheetView zoomScale="78"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tabColor theme="9" tint="-0.499984740745262"/>
  </sheetPr>
  <sheetViews>
    <sheetView zoomScale="78"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tabColor rgb="FFFFFF00"/>
  </sheetPr>
  <sheetViews>
    <sheetView zoomScale="7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670192" cy="628894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0192" cy="628894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0192" cy="628894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5</xdr:col>
      <xdr:colOff>409575</xdr:colOff>
      <xdr:row>20</xdr:row>
      <xdr:rowOff>161925</xdr:rowOff>
    </xdr:from>
    <xdr:to>
      <xdr:col>6</xdr:col>
      <xdr:colOff>762000</xdr:colOff>
      <xdr:row>35</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257176</xdr:colOff>
      <xdr:row>0</xdr:row>
      <xdr:rowOff>47625</xdr:rowOff>
    </xdr:from>
    <xdr:to>
      <xdr:col>6</xdr:col>
      <xdr:colOff>2028826</xdr:colOff>
      <xdr:row>19</xdr:row>
      <xdr:rowOff>66675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adi aldawood" refreshedDate="43194.484933680556" createdVersion="4" refreshedVersion="4" minRefreshableVersion="3" recordCount="753">
  <cacheSource type="worksheet">
    <worksheetSource ref="A1:AZ754" sheet="surveydata3"/>
  </cacheSource>
  <cacheFields count="52">
    <cacheField name="Order" numFmtId="0">
      <sharedItems containsSemiMixedTypes="0" containsString="0" containsNumber="1" containsInteger="1" minValue="0" maxValue="752" count="753">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sharedItems>
    </cacheField>
    <cacheField name="Start_new_career " numFmtId="0">
      <sharedItems containsBlank="1" count="2">
        <m/>
        <s v="Yes"/>
      </sharedItems>
    </cacheField>
    <cacheField name="Grow_skills_for_my_current_role" numFmtId="0">
      <sharedItems containsBlank="1"/>
    </cacheField>
    <cacheField name="Help-move-from_academia_to_industry" numFmtId="0">
      <sharedItems containsBlank="1"/>
    </cacheField>
    <cacheField name="Help_prepare_for_an_advanced_degree" numFmtId="0">
      <sharedItems containsBlank="1"/>
    </cacheField>
    <cacheField name="General_interest_in_the_topic_(personal growth and enrichment)" numFmtId="0">
      <sharedItems containsBlank="1"/>
    </cacheField>
    <cacheField name="Other" numFmtId="0">
      <sharedItems containsBlank="1"/>
    </cacheField>
    <cacheField name="Age" numFmtId="0">
      <sharedItems containsSemiMixedTypes="0" containsString="0" containsNumber="1" containsInteger="1" minValue="0" maxValue="116" count="47">
        <n v="31"/>
        <n v="37"/>
        <n v="29"/>
        <n v="36"/>
        <n v="23"/>
        <n v="26"/>
        <n v="33"/>
        <n v="44"/>
        <n v="39"/>
        <n v="30"/>
        <n v="28"/>
        <n v="27"/>
        <n v="20"/>
        <n v="35"/>
        <n v="22"/>
        <n v="21"/>
        <n v="43"/>
        <n v="42"/>
        <n v="38"/>
        <n v="41"/>
        <n v="116"/>
        <n v="34"/>
        <n v="25"/>
        <n v="40"/>
        <n v="32"/>
        <n v="50"/>
        <n v="0"/>
        <n v="24"/>
        <n v="47"/>
        <n v="53"/>
        <n v="1"/>
        <n v="51"/>
        <n v="18"/>
        <n v="56"/>
        <n v="58"/>
        <n v="77"/>
        <n v="46"/>
        <n v="48"/>
        <n v="45"/>
        <n v="55"/>
        <n v="57"/>
        <n v="52"/>
        <n v="62"/>
        <n v="63"/>
        <n v="54"/>
        <n v="49"/>
        <n v="64"/>
      </sharedItems>
    </cacheField>
    <cacheField name="On average, how many hours of sleep do you get per night?" numFmtId="0">
      <sharedItems containsString="0" containsBlank="1" containsNumber="1" containsInteger="1" minValue="1" maxValue="9141984"/>
    </cacheField>
    <cacheField name="Whats your average daily commute (in minutes)?" numFmtId="0">
      <sharedItems containsString="0" containsBlank="1" containsNumber="1" containsInteger="1" minValue="0" maxValue="600" count="48">
        <m/>
        <n v="45"/>
        <n v="30"/>
        <n v="65"/>
        <n v="240"/>
        <n v="0"/>
        <n v="35"/>
        <n v="10"/>
        <n v="40"/>
        <n v="120"/>
        <n v="50"/>
        <n v="180"/>
        <n v="60"/>
        <n v="150"/>
        <n v="100"/>
        <n v="70"/>
        <n v="90"/>
        <n v="20"/>
        <n v="200"/>
        <n v="2"/>
        <n v="80"/>
        <n v="1"/>
        <n v="140"/>
        <n v="28"/>
        <n v="7"/>
        <n v="55"/>
        <n v="25"/>
        <n v="15"/>
        <n v="160"/>
        <n v="5"/>
        <n v="8"/>
        <n v="75"/>
        <n v="300"/>
        <n v="360"/>
        <n v="3"/>
        <n v="270"/>
        <n v="6"/>
        <n v="110"/>
        <n v="420"/>
        <n v="13"/>
        <n v="48"/>
        <n v="250"/>
        <n v="130"/>
        <n v="95"/>
        <n v="21"/>
        <n v="600"/>
        <n v="135"/>
        <n v="220"/>
      </sharedItems>
    </cacheField>
    <cacheField name="On average, how many hours do you spend sitting per day?" numFmtId="0">
      <sharedItems containsString="0" containsBlank="1" containsNumber="1" containsInteger="1" minValue="1" maxValue="800"/>
    </cacheField>
    <cacheField name="On average, how many books do you read (or listen to) per year?" numFmtId="0">
      <sharedItems containsString="0" containsBlank="1" containsNumber="1" containsInteger="1" minValue="0" maxValue="600" count="39">
        <m/>
        <n v="2"/>
        <n v="10"/>
        <n v="45"/>
        <n v="25"/>
        <n v="50"/>
        <n v="18"/>
        <n v="15"/>
        <n v="30"/>
        <n v="1"/>
        <n v="12"/>
        <n v="3"/>
        <n v="6"/>
        <n v="20"/>
        <n v="4"/>
        <n v="8"/>
        <n v="5"/>
        <n v="26"/>
        <n v="104"/>
        <n v="11"/>
        <n v="100"/>
        <n v="24"/>
        <n v="0"/>
        <n v="13"/>
        <n v="60"/>
        <n v="40"/>
        <n v="120"/>
        <n v="7"/>
        <n v="16"/>
        <n v="32"/>
        <n v="56"/>
        <n v="75"/>
        <n v="14"/>
        <n v="200"/>
        <n v="36"/>
        <n v="9"/>
        <n v="300"/>
        <n v="600"/>
        <n v="35"/>
      </sharedItems>
    </cacheField>
    <cacheField name="What city and state / province / country do you live in?" numFmtId="0">
      <sharedItems count="12">
        <s v="China"/>
        <s v="Argentina"/>
        <s v="Canada"/>
        <s v="India"/>
        <s v="Japan"/>
        <s v="UK"/>
        <s v="Mexico"/>
        <s v="Spain"/>
        <s v="US"/>
        <s v="Russia"/>
        <s v="France"/>
        <s v="Singapore"/>
      </sharedItems>
    </cacheField>
    <cacheField name="Do you want to buy Udacity swag?" numFmtId="0">
      <sharedItems containsSemiMixedTypes="0" containsString="0" containsNumber="1" containsInteger="1" minValue="0" maxValue="1"/>
    </cacheField>
    <cacheField name="Which item in the swag store appeals to you most?" numFmtId="0">
      <sharedItems containsBlank="1"/>
    </cacheField>
    <cacheField name="Other.1" numFmtId="0">
      <sharedItems containsBlank="1"/>
    </cacheField>
    <cacheField name="Which slogan / tagline appeals to you most?" numFmtId="0">
      <sharedItems containsBlank="1"/>
    </cacheField>
    <cacheField name="Other.2" numFmtId="0">
      <sharedItems containsBlank="1"/>
    </cacheField>
    <cacheField name="Are you employed?" numFmtId="0">
      <sharedItems containsSemiMixedTypes="0" containsString="0" containsNumber="1" containsInteger="1" minValue="0" maxValue="1" count="2">
        <n v="1"/>
        <n v="0"/>
      </sharedItems>
    </cacheField>
    <cacheField name="What is your current primary occupation?" numFmtId="0">
      <sharedItems containsBlank="1"/>
    </cacheField>
    <cacheField name="Other.3" numFmtId="0">
      <sharedItems containsBlank="1"/>
    </cacheField>
    <cacheField name="Job Level" numFmtId="0">
      <sharedItems containsBlank="1"/>
    </cacheField>
    <cacheField name="Other.4" numFmtId="0">
      <sharedItems containsBlank="1"/>
    </cacheField>
    <cacheField name="What industry do you work in?" numFmtId="0">
      <sharedItems containsBlank="1"/>
    </cacheField>
    <cacheField name="Other.5" numFmtId="0">
      <sharedItems containsBlank="1"/>
    </cacheField>
    <cacheField name="How many years of experience do you have in your field of work?" numFmtId="0">
      <sharedItems containsString="0" containsBlank="1" containsNumber="1" containsInteger="1" minValue="0" maxValue="40"/>
    </cacheField>
    <cacheField name="What is the name of your current place of employment?" numFmtId="0">
      <sharedItems containsBlank="1" containsMixedTypes="1" containsNumber="1" containsInteger="1" minValue="6" maxValue="6"/>
    </cacheField>
    <cacheField name="What is your highest level of education?" numFmtId="0">
      <sharedItems count="6">
        <s v="Bachelors"/>
        <s v="PhD"/>
        <s v="Masters"/>
        <s v="High school or below"/>
        <s v="Nanodegree Program"/>
        <s v="Associates"/>
      </sharedItems>
    </cacheField>
    <cacheField name="Intro_to_Programming" numFmtId="0">
      <sharedItems containsBlank="1"/>
    </cacheField>
    <cacheField name="Business_Analyst" numFmtId="0">
      <sharedItems containsBlank="1" count="2">
        <s v="Yes"/>
        <m/>
      </sharedItems>
    </cacheField>
    <cacheField name="Data_Analyst" numFmtId="0">
      <sharedItems containsBlank="1" count="2">
        <m/>
        <s v="Yes"/>
      </sharedItems>
    </cacheField>
    <cacheField name="Machine_Learning_Engineer" numFmtId="0">
      <sharedItems containsBlank="1" count="2">
        <m/>
        <s v="Yes"/>
      </sharedItems>
    </cacheField>
    <cacheField name="Artificial_Intelligence" numFmtId="0">
      <sharedItems containsBlank="1" count="2">
        <m/>
        <s v="Yes"/>
      </sharedItems>
    </cacheField>
    <cacheField name="Deep_Learning_Foundations" numFmtId="0">
      <sharedItems containsBlank="1"/>
    </cacheField>
    <cacheField name="Self-Driving_Car_Engineer" numFmtId="0">
      <sharedItems containsBlank="1"/>
    </cacheField>
    <cacheField name="Robotics" numFmtId="0">
      <sharedItems containsBlank="1"/>
    </cacheField>
    <cacheField name="None" numFmtId="0">
      <sharedItems containsBlank="1"/>
    </cacheField>
    <cacheField name="Other.6" numFmtId="0">
      <sharedItems containsBlank="1"/>
    </cacheField>
    <cacheField name="What was most helpful when you got stuck in the Nanodegree program(s)?" numFmtId="0">
      <sharedItems containsBlank="1"/>
    </cacheField>
    <cacheField name="Other.7" numFmtId="0">
      <sharedItems containsBlank="1"/>
    </cacheField>
    <cacheField name="In your most recent Nanodegree program, how many hours per week did you spend consuming learning materials?" numFmtId="0">
      <sharedItems containsSemiMixedTypes="0" containsDate="1" containsString="0" containsMixedTypes="1" minDate="1899-12-31T00:00:00" maxDate="1899-12-31T01:09:04" count="28">
        <n v="3"/>
        <n v="20"/>
        <n v="5"/>
        <n v="2"/>
        <n v="6"/>
        <d v="1900-01-10T00:00:00"/>
        <n v="0"/>
        <n v="30"/>
        <n v="4"/>
        <n v="8"/>
        <n v="12"/>
        <d v="1900-01-14T00:00:00"/>
        <n v="10"/>
        <n v="15"/>
        <n v="25"/>
        <n v="80"/>
        <n v="40"/>
        <n v="7"/>
        <n v="16"/>
        <n v="1"/>
        <n v="18"/>
        <n v="21"/>
        <n v="14"/>
        <d v="1900-01-12T00:00:00"/>
        <n v="23"/>
        <n v="35"/>
        <n v="32"/>
        <n v="13"/>
      </sharedItems>
    </cacheField>
    <cacheField name="In your most recent Nanodegree Program, how many hours per week did you spend applying what you learned (e.g. quizzes, projects)?" numFmtId="0">
      <sharedItems containsBlank="1" containsMixedTypes="1" containsNumber="1" containsInteger="1" minValue="1" maxValue="6"/>
    </cacheField>
    <cacheField name="Other.9" numFmtId="0">
      <sharedItems containsDate="1" containsBlank="1" containsMixedTypes="1" minDate="1899-12-30T06:30:00" maxDate="1899-12-31T00:53:04"/>
    </cacheField>
    <cacheField name="On average, how many hours did it take you to complete a project in your most recent Nanodegree program?" numFmtId="0">
      <sharedItems containsString="0" containsBlank="1" containsNumber="1" containsInteger="1" minValue="1" maxValue="1000"/>
    </cacheField>
    <cacheField name="What advice do you have for new or current students who aspire to complete a Nanodegree program?" numFmtId="0">
      <sharedItems containsBlank="1" longText="1"/>
    </cacheField>
    <cacheField name="How did you find out about Udacity?" numFmtId="0">
      <sharedItems containsBlank="1"/>
    </cacheField>
    <cacheField name="Other.10" numFmtId="0">
      <sharedItems containsBlank="1" longText="1"/>
    </cacheField>
    <cacheField name="How likely is it that you would recommend Udacity to a friend or colleague?" numFmtId="0">
      <sharedItems containsSemiMixedTypes="0" containsString="0" containsNumber="1" containsInteger="1" minValue="0" maxValue="10"/>
    </cacheField>
    <cacheField name="What could Udacity do differently to improve your experience?" numFmtId="0">
      <sharedItems containsBlank="1" longText="1"/>
    </cacheField>
    <cacheField name="What are some additional subjects, courses, or tools and technologies that you'd like to learn at Udacity?" numFmtId="0">
      <sharedItems containsBlank="1" longText="1"/>
    </cacheField>
    <cacheField name="Is there anything else that you'd like to tell us?" numFmtId="0">
      <sharedItems containsBlank="1" longText="1"/>
    </cacheField>
    <cacheField name="Would you be willing to share more information for a chance to be featured on our blog, and help inspire others to be in demand and learn new skills with Udacity?"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adi aldawood" refreshedDate="43200.366600347224" createdVersion="4" refreshedVersion="4" minRefreshableVersion="3" recordCount="2">
  <cacheSource type="worksheet">
    <worksheetSource ref="A9:C11" sheet="Employment by Education"/>
  </cacheSource>
  <cacheFields count="3">
    <cacheField name="Row Labels" numFmtId="0">
      <sharedItems count="2">
        <s v="Bachelors"/>
        <s v="Masters"/>
      </sharedItems>
    </cacheField>
    <cacheField name="Unemployed" numFmtId="9">
      <sharedItems containsSemiMixedTypes="0" containsString="0" containsNumber="1" minValue="0.16" maxValue="0.21" count="2">
        <n v="0.21"/>
        <n v="0.16"/>
      </sharedItems>
    </cacheField>
    <cacheField name="Employed" numFmtId="9">
      <sharedItems containsSemiMixedTypes="0" containsString="0" containsNumber="1" minValue="0.79" maxValue="0.84" count="2">
        <n v="0.79"/>
        <n v="0.8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3">
  <r>
    <x v="0"/>
    <x v="0"/>
    <m/>
    <m/>
    <m/>
    <m/>
    <m/>
    <x v="0"/>
    <m/>
    <x v="0"/>
    <m/>
    <x v="0"/>
    <x v="0"/>
    <n v="1"/>
    <s v="hoodie"/>
    <m/>
    <s v="Data is the new bacon&quot;"/>
    <m/>
    <x v="0"/>
    <s v="Product Management/Project Management"/>
    <m/>
    <s v="Manager"/>
    <m/>
    <s v="Education"/>
    <m/>
    <m/>
    <s v="Udacity"/>
    <x v="0"/>
    <m/>
    <x v="0"/>
    <x v="0"/>
    <x v="0"/>
    <x v="0"/>
    <m/>
    <m/>
    <m/>
    <m/>
    <m/>
    <s v="Slack Channel"/>
    <m/>
    <x v="0"/>
    <s v="4-6 hours"/>
    <m/>
    <m/>
    <s v="Set a schedule"/>
    <s v="Friend / word of mouth"/>
    <m/>
    <n v="10"/>
    <s v="Have weekly assignments"/>
    <m/>
    <s v="I love you guys!"/>
    <m/>
  </r>
  <r>
    <x v="1"/>
    <x v="0"/>
    <m/>
    <m/>
    <m/>
    <m/>
    <m/>
    <x v="1"/>
    <m/>
    <x v="0"/>
    <m/>
    <x v="0"/>
    <x v="1"/>
    <n v="1"/>
    <s v="t-shirt"/>
    <m/>
    <s v="Math - all the cool kids are doing it"/>
    <m/>
    <x v="0"/>
    <s v="Educator / Instructor"/>
    <m/>
    <s v="Manager"/>
    <m/>
    <s v="Education"/>
    <m/>
    <m/>
    <s v="Uadcity"/>
    <x v="1"/>
    <m/>
    <x v="1"/>
    <x v="0"/>
    <x v="1"/>
    <x v="1"/>
    <m/>
    <m/>
    <m/>
    <m/>
    <m/>
    <s v="Forums"/>
    <m/>
    <x v="0"/>
    <s v="2-4 hours"/>
    <m/>
    <m/>
    <s v="Don't be afraid to push the results of the project further!"/>
    <s v="Google"/>
    <m/>
    <n v="10"/>
    <s v="Nothing"/>
    <m/>
    <s v="Great survey!"/>
    <m/>
  </r>
  <r>
    <x v="2"/>
    <x v="1"/>
    <m/>
    <m/>
    <m/>
    <m/>
    <m/>
    <x v="2"/>
    <n v="7"/>
    <x v="1"/>
    <n v="8"/>
    <x v="1"/>
    <x v="2"/>
    <n v="0"/>
    <s v="jacket (brand is TBD... probably Patagonia)"/>
    <m/>
    <s v="Math - all the cool kids are doing it"/>
    <m/>
    <x v="0"/>
    <s v="Business/Strategy"/>
    <m/>
    <s v="Individual Contributor"/>
    <m/>
    <s v="Business Support &amp; Logistics"/>
    <m/>
    <n v="3"/>
    <s v="USAA"/>
    <x v="2"/>
    <m/>
    <x v="1"/>
    <x v="1"/>
    <x v="0"/>
    <x v="0"/>
    <m/>
    <m/>
    <m/>
    <m/>
    <m/>
    <s v="Stack Overflow"/>
    <m/>
    <x v="1"/>
    <m/>
    <n v="15"/>
    <n v="15"/>
    <s v="work on it everyday"/>
    <s v="Google"/>
    <m/>
    <n v="8"/>
    <s v="more help working through the courses"/>
    <s v="SAS"/>
    <m/>
    <m/>
  </r>
  <r>
    <x v="3"/>
    <x v="0"/>
    <m/>
    <m/>
    <m/>
    <s v="Yes"/>
    <m/>
    <x v="3"/>
    <n v="7"/>
    <x v="2"/>
    <n v="5"/>
    <x v="2"/>
    <x v="3"/>
    <n v="1"/>
    <s v="t-shirt"/>
    <m/>
    <s v="Math - all the cool kids are doing it"/>
    <m/>
    <x v="0"/>
    <s v="Data Engineer"/>
    <m/>
    <s v="Director"/>
    <m/>
    <s v="Technology &amp; Internet"/>
    <m/>
    <n v="10"/>
    <s v="DashDash"/>
    <x v="1"/>
    <m/>
    <x v="1"/>
    <x v="1"/>
    <x v="1"/>
    <x v="0"/>
    <m/>
    <m/>
    <m/>
    <m/>
    <m/>
    <s v="Slack Channel"/>
    <m/>
    <x v="2"/>
    <n v="6"/>
    <m/>
    <n v="7"/>
    <s v="Do not procrastinate. This is fun."/>
    <s v="Google"/>
    <m/>
    <n v="10"/>
    <s v="Feature podcasts. More meetings with renowned scientists/engineers/founders."/>
    <s v="self-driving cars."/>
    <m/>
    <m/>
  </r>
  <r>
    <x v="4"/>
    <x v="1"/>
    <m/>
    <m/>
    <m/>
    <m/>
    <m/>
    <x v="4"/>
    <n v="8"/>
    <x v="3"/>
    <n v="610"/>
    <x v="3"/>
    <x v="4"/>
    <n v="0"/>
    <s v="backpack"/>
    <m/>
    <s v="Machine learning for life"/>
    <m/>
    <x v="0"/>
    <s v="Yes"/>
    <m/>
    <s v="Individual Contributor"/>
    <m/>
    <s v="Technology &amp; Internet"/>
    <m/>
    <n v="0"/>
    <s v="Trove"/>
    <x v="0"/>
    <m/>
    <x v="1"/>
    <x v="0"/>
    <x v="1"/>
    <x v="0"/>
    <m/>
    <m/>
    <m/>
    <m/>
    <m/>
    <s v="Forums"/>
    <m/>
    <x v="3"/>
    <n v="1"/>
    <m/>
    <n v="1"/>
    <s v="None"/>
    <s v="Google"/>
    <m/>
    <n v="5"/>
    <s v="More in depth information and theory"/>
    <s v="Advanced Deep learning, attention, and complex seq2seq (ie without contrib.seq2seq"/>
    <m/>
    <m/>
  </r>
  <r>
    <x v="5"/>
    <x v="1"/>
    <m/>
    <m/>
    <m/>
    <m/>
    <m/>
    <x v="5"/>
    <n v="6"/>
    <x v="4"/>
    <n v="6"/>
    <x v="4"/>
    <x v="5"/>
    <n v="0"/>
    <s v="hoodie"/>
    <m/>
    <s v="A quality life demands quality questions"/>
    <m/>
    <x v="0"/>
    <s v="Yes"/>
    <m/>
    <m/>
    <s v="entry level"/>
    <s v="Entertainment &amp; Leisure"/>
    <m/>
    <n v="0"/>
    <s v="Cramer Krasselt"/>
    <x v="2"/>
    <m/>
    <x v="1"/>
    <x v="1"/>
    <x v="0"/>
    <x v="0"/>
    <m/>
    <m/>
    <m/>
    <m/>
    <m/>
    <s v="Forums"/>
    <m/>
    <x v="0"/>
    <n v="4"/>
    <m/>
    <n v="5"/>
    <s v="Dedication is a must"/>
    <s v="Friend / word of mouth"/>
    <m/>
    <n v="10"/>
    <s v="Nothing"/>
    <m/>
    <m/>
    <m/>
  </r>
  <r>
    <x v="6"/>
    <x v="1"/>
    <m/>
    <m/>
    <m/>
    <m/>
    <m/>
    <x v="0"/>
    <n v="8"/>
    <x v="5"/>
    <n v="10"/>
    <x v="5"/>
    <x v="4"/>
    <n v="1"/>
    <s v="jacket (brand is TBD... probably Patagonia)"/>
    <m/>
    <s v="Machine learning for life"/>
    <m/>
    <x v="0"/>
    <s v="Freelancing"/>
    <m/>
    <s v="Not Applicable"/>
    <m/>
    <s v="Retail &amp; Consumer Durables"/>
    <m/>
    <n v="4"/>
    <s v="Self"/>
    <x v="2"/>
    <m/>
    <x v="1"/>
    <x v="0"/>
    <x v="0"/>
    <x v="1"/>
    <m/>
    <m/>
    <m/>
    <m/>
    <m/>
    <s v="Forums"/>
    <m/>
    <x v="4"/>
    <n v="4"/>
    <m/>
    <n v="5"/>
    <s v="Ask for help. "/>
    <s v="Google"/>
    <m/>
    <n v="10"/>
    <s v="Some classes could benefit from more hands on practice. For example, the intro to deep learning class is very hands on. I think other classes would benefit from being developed with a similar approach."/>
    <m/>
    <s v="No"/>
    <m/>
  </r>
  <r>
    <x v="7"/>
    <x v="0"/>
    <m/>
    <s v="Yes"/>
    <m/>
    <m/>
    <m/>
    <x v="6"/>
    <n v="6"/>
    <x v="6"/>
    <n v="8"/>
    <x v="6"/>
    <x v="0"/>
    <n v="0"/>
    <s v="t-shirt"/>
    <m/>
    <s v="Machine learning for life"/>
    <m/>
    <x v="1"/>
    <m/>
    <m/>
    <m/>
    <m/>
    <m/>
    <m/>
    <m/>
    <m/>
    <x v="2"/>
    <m/>
    <x v="1"/>
    <x v="1"/>
    <x v="0"/>
    <x v="0"/>
    <m/>
    <m/>
    <m/>
    <m/>
    <m/>
    <s v="Slack Channel"/>
    <m/>
    <x v="5"/>
    <m/>
    <n v="6"/>
    <n v="50"/>
    <s v="Try to make the best out of it. Try to do some research of your own outside the class materials and lectures."/>
    <s v="Google"/>
    <m/>
    <n v="8"/>
    <s v="Give more information about employment statistics after taking nanodegree."/>
    <s v="Docker."/>
    <s v="I think you are doing an amazing job. Really like how you have redisigned the classroom. Still, I would appreciate more transparency in terms of job positioning after nanodegree."/>
    <m/>
  </r>
  <r>
    <x v="8"/>
    <x v="0"/>
    <m/>
    <m/>
    <m/>
    <s v="Yes"/>
    <m/>
    <x v="7"/>
    <n v="8"/>
    <x v="5"/>
    <n v="8"/>
    <x v="7"/>
    <x v="6"/>
    <n v="1"/>
    <s v="hat"/>
    <m/>
    <s v="Data is the new bacon&quot;"/>
    <m/>
    <x v="0"/>
    <s v="Business/Strategy"/>
    <m/>
    <s v="President"/>
    <m/>
    <s v="Manufacturing"/>
    <m/>
    <n v="15"/>
    <s v="Arville"/>
    <x v="0"/>
    <m/>
    <x v="1"/>
    <x v="1"/>
    <x v="0"/>
    <x v="0"/>
    <m/>
    <m/>
    <m/>
    <m/>
    <m/>
    <s v="Forums"/>
    <m/>
    <x v="4"/>
    <n v="5"/>
    <m/>
    <n v="80"/>
    <s v="Keep it ticking over - even if just 15 minutes to keep progressing."/>
    <s v="Google"/>
    <m/>
    <n v="9"/>
    <s v="More UK meetups"/>
    <m/>
    <m/>
    <m/>
  </r>
  <r>
    <x v="9"/>
    <x v="0"/>
    <s v="Yes"/>
    <m/>
    <m/>
    <m/>
    <m/>
    <x v="8"/>
    <n v="7"/>
    <x v="7"/>
    <n v="6"/>
    <x v="8"/>
    <x v="0"/>
    <n v="0"/>
    <s v="hoodie"/>
    <m/>
    <s v="Machine learning for life"/>
    <m/>
    <x v="0"/>
    <s v="Educator / Instructor"/>
    <m/>
    <s v="Individual Contributor"/>
    <m/>
    <s v="Education"/>
    <m/>
    <n v="1"/>
    <s v="Haverford College"/>
    <x v="1"/>
    <m/>
    <x v="1"/>
    <x v="0"/>
    <x v="0"/>
    <x v="0"/>
    <s v="Yes"/>
    <m/>
    <m/>
    <m/>
    <m/>
    <s v="Slack Channel"/>
    <m/>
    <x v="2"/>
    <n v="5"/>
    <m/>
    <n v="5"/>
    <s v="Watch the videos over and over again, you'll get more out of it each time."/>
    <s v="Google"/>
    <m/>
    <n v="10"/>
    <s v="Some of the content was ported from another course.  It helps to have courses developed individually with the instructors in full control.  Guests were great, but randomly adding instructors and unfamiliar content formats was a negative."/>
    <s v="AI"/>
    <s v="You're wonderful!"/>
    <m/>
  </r>
  <r>
    <x v="10"/>
    <x v="1"/>
    <m/>
    <m/>
    <m/>
    <m/>
    <m/>
    <x v="9"/>
    <n v="8"/>
    <x v="5"/>
    <n v="8"/>
    <x v="1"/>
    <x v="7"/>
    <n v="1"/>
    <s v="shoes (brand is TBD¦ probably Adidas or Puma)"/>
    <m/>
    <s v="Machine learning for life"/>
    <m/>
    <x v="0"/>
    <s v="Co-founder (or solo founder)"/>
    <m/>
    <s v="Manager"/>
    <m/>
    <s v="Technology &amp; Internet"/>
    <m/>
    <n v="10"/>
    <s v="Head of development"/>
    <x v="0"/>
    <m/>
    <x v="1"/>
    <x v="0"/>
    <x v="0"/>
    <x v="1"/>
    <m/>
    <m/>
    <m/>
    <m/>
    <m/>
    <s v="Stack Overflow"/>
    <m/>
    <x v="4"/>
    <n v="6"/>
    <m/>
    <n v="8"/>
    <s v="frequently check the forum"/>
    <s v="Google"/>
    <m/>
    <n v="10"/>
    <s v="more assignments"/>
    <s v="no"/>
    <s v="No"/>
    <m/>
  </r>
  <r>
    <x v="11"/>
    <x v="0"/>
    <s v="Yes"/>
    <m/>
    <m/>
    <m/>
    <m/>
    <x v="10"/>
    <n v="7"/>
    <x v="8"/>
    <n v="12"/>
    <x v="9"/>
    <x v="1"/>
    <n v="0"/>
    <s v="socks"/>
    <m/>
    <s v="Data is the new bacon&quot;"/>
    <m/>
    <x v="0"/>
    <s v=" Yes Engineer"/>
    <m/>
    <s v="C-Level"/>
    <m/>
    <s v="Retail &amp; Consumer Durables"/>
    <m/>
    <n v="4"/>
    <s v="chatShopper"/>
    <x v="2"/>
    <m/>
    <x v="1"/>
    <x v="0"/>
    <x v="0"/>
    <x v="0"/>
    <m/>
    <m/>
    <m/>
    <s v="None"/>
    <m/>
    <m/>
    <m/>
    <x v="6"/>
    <m/>
    <m/>
    <m/>
    <m/>
    <s v="Friend / word of mouth"/>
    <m/>
    <n v="9"/>
    <s v="ask for own motivation, try to tailor course on this (solve my own problems in projects)"/>
    <s v="programming: best practices, overview best api's/services to use"/>
    <m/>
    <m/>
  </r>
  <r>
    <x v="12"/>
    <x v="1"/>
    <m/>
    <m/>
    <m/>
    <m/>
    <m/>
    <x v="11"/>
    <n v="8"/>
    <x v="2"/>
    <n v="9"/>
    <x v="10"/>
    <x v="7"/>
    <n v="1"/>
    <s v="t-shirt"/>
    <m/>
    <s v="Math - all the cool kids are doing it"/>
    <m/>
    <x v="0"/>
    <s v="Business Intelligence / Yes"/>
    <m/>
    <m/>
    <s v="freelancer"/>
    <s v="Education"/>
    <m/>
    <n v="1"/>
    <s v="Udacity "/>
    <x v="0"/>
    <m/>
    <x v="0"/>
    <x v="0"/>
    <x v="0"/>
    <x v="0"/>
    <m/>
    <m/>
    <m/>
    <m/>
    <m/>
    <s v="Forums"/>
    <m/>
    <x v="7"/>
    <m/>
    <s v="20+"/>
    <n v="2"/>
    <s v="Don't waste too much time taking notes and focus on understanding what is happening. You will be able to access the material of the course even afterwards "/>
    <s v="Google"/>
    <m/>
    <n v="10"/>
    <s v="more nanodegrees!"/>
    <s v="I'm happy with the current range of offers"/>
    <s v="maybe more practice projects, those are great"/>
    <m/>
  </r>
  <r>
    <x v="13"/>
    <x v="0"/>
    <m/>
    <m/>
    <m/>
    <s v="Yes"/>
    <m/>
    <x v="4"/>
    <n v="6"/>
    <x v="9"/>
    <n v="9"/>
    <x v="11"/>
    <x v="0"/>
    <n v="0"/>
    <s v="backpack"/>
    <m/>
    <s v="A quality life demands quality questions"/>
    <m/>
    <x v="0"/>
    <s v="Data Scientist"/>
    <m/>
    <s v="Individual Contributor"/>
    <m/>
    <s v="Healthcare and Pharmaceuticals"/>
    <m/>
    <n v="5"/>
    <m/>
    <x v="0"/>
    <m/>
    <x v="1"/>
    <x v="0"/>
    <x v="0"/>
    <x v="0"/>
    <s v="Yes"/>
    <m/>
    <m/>
    <m/>
    <m/>
    <s v="Slack Channel"/>
    <m/>
    <x v="8"/>
    <n v="1"/>
    <m/>
    <n v="90"/>
    <s v="Never give up"/>
    <s v="Google"/>
    <m/>
    <n v="8"/>
    <s v="More content"/>
    <s v="Javascript development (Node.js)"/>
    <s v="You guys do a good job, keep it up"/>
    <m/>
  </r>
  <r>
    <x v="14"/>
    <x v="0"/>
    <m/>
    <m/>
    <m/>
    <s v="Yes"/>
    <m/>
    <x v="12"/>
    <n v="8"/>
    <x v="2"/>
    <n v="14"/>
    <x v="5"/>
    <x v="5"/>
    <n v="1"/>
    <s v="t-shirt"/>
    <m/>
    <s v="Machine learning for life"/>
    <m/>
    <x v="1"/>
    <m/>
    <m/>
    <m/>
    <m/>
    <m/>
    <m/>
    <m/>
    <m/>
    <x v="3"/>
    <m/>
    <x v="1"/>
    <x v="0"/>
    <x v="0"/>
    <x v="0"/>
    <s v="Yes"/>
    <m/>
    <m/>
    <m/>
    <m/>
    <s v="Mentor Help (classroom or 1:1 mentors)"/>
    <m/>
    <x v="3"/>
    <n v="4"/>
    <m/>
    <n v="10"/>
    <s v="live help is more helpful than mentor"/>
    <s v="Friend / word of mouth"/>
    <m/>
    <n v="10"/>
    <s v="Live help plz"/>
    <s v="None"/>
    <s v="None"/>
    <m/>
  </r>
  <r>
    <x v="15"/>
    <x v="1"/>
    <s v="Yes"/>
    <m/>
    <m/>
    <s v="Yes"/>
    <m/>
    <x v="13"/>
    <n v="8"/>
    <x v="10"/>
    <n v="9"/>
    <x v="7"/>
    <x v="6"/>
    <n v="1"/>
    <s v="hoodie"/>
    <m/>
    <s v="Data is the new bacon&quot;"/>
    <m/>
    <x v="0"/>
    <s v=" Yes Engineer"/>
    <m/>
    <s v="Individual Contributor"/>
    <m/>
    <s v="Technology &amp; Internet"/>
    <m/>
    <n v="3"/>
    <s v="BEEVA"/>
    <x v="2"/>
    <m/>
    <x v="1"/>
    <x v="1"/>
    <x v="1"/>
    <x v="0"/>
    <m/>
    <m/>
    <m/>
    <m/>
    <m/>
    <s v="Forums"/>
    <m/>
    <x v="4"/>
    <n v="6"/>
    <m/>
    <n v="16"/>
    <s v="Be constant and stay motivated"/>
    <s v="Google"/>
    <m/>
    <n v="10"/>
    <s v="It's already awesome!"/>
    <s v="Clean Code"/>
    <s v="Udacity is awesome!"/>
    <m/>
  </r>
  <r>
    <x v="16"/>
    <x v="1"/>
    <s v="Yes"/>
    <m/>
    <s v="Yes"/>
    <s v="Yes"/>
    <m/>
    <x v="14"/>
    <n v="8"/>
    <x v="9"/>
    <n v="12"/>
    <x v="10"/>
    <x v="1"/>
    <n v="1"/>
    <s v="hoodie"/>
    <m/>
    <s v="Data is the new bacon&quot;"/>
    <m/>
    <x v="0"/>
    <s v="Student"/>
    <m/>
    <m/>
    <s v="Working Student"/>
    <s v="Technology &amp; Internet"/>
    <m/>
    <n v="4"/>
    <s v="SAP SE"/>
    <x v="3"/>
    <m/>
    <x v="1"/>
    <x v="0"/>
    <x v="1"/>
    <x v="0"/>
    <m/>
    <m/>
    <m/>
    <m/>
    <m/>
    <s v="Stack Overflow"/>
    <m/>
    <x v="4"/>
    <n v="4"/>
    <m/>
    <n v="120"/>
    <s v="Set a weekly goal"/>
    <m/>
    <s v="AI-Class"/>
    <n v="8"/>
    <s v=" "/>
    <m/>
    <m/>
    <m/>
  </r>
  <r>
    <x v="17"/>
    <x v="0"/>
    <m/>
    <m/>
    <m/>
    <s v="Yes"/>
    <m/>
    <x v="15"/>
    <n v="8"/>
    <x v="5"/>
    <n v="10"/>
    <x v="12"/>
    <x v="1"/>
    <n v="1"/>
    <s v="hoodie"/>
    <m/>
    <m/>
    <s v="Programming is the closest thing we have to superpowers"/>
    <x v="0"/>
    <s v="Educator / Instructor"/>
    <m/>
    <s v="Individual Contributor"/>
    <m/>
    <s v="Education"/>
    <m/>
    <n v="3"/>
    <s v="I'm going to start in Google in some weeks."/>
    <x v="3"/>
    <m/>
    <x v="1"/>
    <x v="0"/>
    <x v="0"/>
    <x v="1"/>
    <m/>
    <m/>
    <m/>
    <m/>
    <s v="Front End"/>
    <m/>
    <s v="Google search"/>
    <x v="9"/>
    <n v="3"/>
    <m/>
    <n v="10"/>
    <s v="Projects are supposed to be challenging. Keep a good attitude and know how to manage frustration."/>
    <m/>
    <s v="I don't remember"/>
    <n v="8"/>
    <s v="I think that some courses are really good while others can do much better."/>
    <s v="Updated courses on web development. "/>
    <s v="You're cool!"/>
    <m/>
  </r>
  <r>
    <x v="18"/>
    <x v="1"/>
    <m/>
    <m/>
    <m/>
    <m/>
    <m/>
    <x v="5"/>
    <n v="6"/>
    <x v="5"/>
    <n v="10"/>
    <x v="13"/>
    <x v="6"/>
    <n v="1"/>
    <s v="hoodie"/>
    <m/>
    <s v="Data is the new bacon&quot;"/>
    <m/>
    <x v="1"/>
    <m/>
    <m/>
    <m/>
    <m/>
    <m/>
    <m/>
    <m/>
    <m/>
    <x v="0"/>
    <m/>
    <x v="1"/>
    <x v="0"/>
    <x v="0"/>
    <x v="0"/>
    <s v="Yes"/>
    <m/>
    <m/>
    <m/>
    <m/>
    <s v="Forums"/>
    <m/>
    <x v="10"/>
    <n v="6"/>
    <m/>
    <n v="12"/>
    <s v="Type out code bit by bit, run in and get a feel for what is happening."/>
    <s v="Google"/>
    <m/>
    <n v="10"/>
    <s v="Udacity is best learning institution I have attended."/>
    <s v="Deep learning for art"/>
    <s v="Udacity is great."/>
    <m/>
  </r>
  <r>
    <x v="19"/>
    <x v="0"/>
    <s v="Yes"/>
    <s v="Yes"/>
    <m/>
    <s v="Yes"/>
    <m/>
    <x v="9"/>
    <n v="6"/>
    <x v="8"/>
    <n v="12"/>
    <x v="8"/>
    <x v="8"/>
    <n v="1"/>
    <s v="jacket (brand is TBD... probably Patagonia)"/>
    <m/>
    <s v="A quality life demands quality questions"/>
    <m/>
    <x v="0"/>
    <s v="Business Intelligence / Yes"/>
    <m/>
    <s v="Individual Contributor"/>
    <m/>
    <s v="Technology &amp; Internet"/>
    <m/>
    <n v="3"/>
    <s v="Facebook "/>
    <x v="1"/>
    <m/>
    <x v="1"/>
    <x v="1"/>
    <x v="0"/>
    <x v="0"/>
    <m/>
    <m/>
    <m/>
    <m/>
    <m/>
    <s v="Mentor Help (classroom or 1:1 mentors)"/>
    <m/>
    <x v="4"/>
    <n v="3"/>
    <m/>
    <n v="15"/>
    <s v="Set aside time for it and be rigorous."/>
    <s v="Twitter"/>
    <m/>
    <n v="10"/>
    <s v="Maybe more grand-scale projects bringing together skills from multiple courses "/>
    <m/>
    <s v="No. keep being awesome!"/>
    <m/>
  </r>
  <r>
    <x v="20"/>
    <x v="1"/>
    <m/>
    <m/>
    <m/>
    <m/>
    <m/>
    <x v="8"/>
    <n v="8"/>
    <x v="2"/>
    <n v="8"/>
    <x v="14"/>
    <x v="5"/>
    <n v="0"/>
    <s v="socks"/>
    <m/>
    <s v="A quality life demands quality questions"/>
    <m/>
    <x v="1"/>
    <m/>
    <m/>
    <m/>
    <m/>
    <m/>
    <m/>
    <m/>
    <m/>
    <x v="0"/>
    <m/>
    <x v="1"/>
    <x v="1"/>
    <x v="0"/>
    <x v="0"/>
    <m/>
    <m/>
    <m/>
    <m/>
    <m/>
    <s v="Forums"/>
    <m/>
    <x v="4"/>
    <n v="6"/>
    <m/>
    <n v="20"/>
    <s v="eventually you will need to use git, github and stackoverflow so try to make a start"/>
    <s v="Google"/>
    <m/>
    <n v="8"/>
    <s v="more recruiters in Europe"/>
    <s v="C++"/>
    <m/>
    <m/>
  </r>
  <r>
    <x v="21"/>
    <x v="0"/>
    <s v="Yes"/>
    <m/>
    <m/>
    <m/>
    <m/>
    <x v="16"/>
    <n v="7"/>
    <x v="5"/>
    <n v="3"/>
    <x v="2"/>
    <x v="0"/>
    <n v="0"/>
    <s v="jacket (brand is TBD... probably Patagonia)"/>
    <m/>
    <s v="Machine learning for life"/>
    <m/>
    <x v="0"/>
    <s v="Sales"/>
    <m/>
    <s v="Manager"/>
    <m/>
    <s v="Technology &amp; Internet"/>
    <m/>
    <n v="17"/>
    <s v="IBM"/>
    <x v="2"/>
    <m/>
    <x v="1"/>
    <x v="0"/>
    <x v="0"/>
    <x v="1"/>
    <m/>
    <m/>
    <m/>
    <m/>
    <m/>
    <s v="Slack Channel"/>
    <m/>
    <x v="3"/>
    <n v="2"/>
    <m/>
    <n v="6"/>
    <s v="Utilize mobile app"/>
    <m/>
    <s v="World of Watson , IBM"/>
    <n v="8"/>
    <s v="Companion books"/>
    <m/>
    <m/>
    <m/>
  </r>
  <r>
    <x v="22"/>
    <x v="0"/>
    <m/>
    <m/>
    <m/>
    <s v="Yes"/>
    <m/>
    <x v="1"/>
    <n v="7"/>
    <x v="11"/>
    <n v="12"/>
    <x v="12"/>
    <x v="6"/>
    <n v="0"/>
    <m/>
    <s v="None"/>
    <s v="Data is the new bacon&quot;"/>
    <m/>
    <x v="0"/>
    <s v="Educator / Instructor"/>
    <m/>
    <s v="Not Applicable"/>
    <m/>
    <s v="Education"/>
    <m/>
    <n v="8"/>
    <s v="FH LÃ¼beck"/>
    <x v="2"/>
    <m/>
    <x v="1"/>
    <x v="0"/>
    <x v="1"/>
    <x v="0"/>
    <m/>
    <m/>
    <m/>
    <m/>
    <m/>
    <s v="Stack Overflow"/>
    <m/>
    <x v="3"/>
    <n v="4"/>
    <m/>
    <n v="4"/>
    <s v="_x000a_"/>
    <s v="Twitter"/>
    <m/>
    <n v="9"/>
    <s v="I don't like the mentor constantly nagging when logging in. I'd like to deactivate that feature."/>
    <m/>
    <m/>
    <m/>
  </r>
  <r>
    <x v="23"/>
    <x v="0"/>
    <s v="Yes"/>
    <m/>
    <m/>
    <s v="Yes"/>
    <m/>
    <x v="1"/>
    <n v="7"/>
    <x v="12"/>
    <n v="5"/>
    <x v="15"/>
    <x v="4"/>
    <n v="1"/>
    <s v="t-shirt"/>
    <m/>
    <s v="Data is the new bacon&quot;"/>
    <m/>
    <x v="1"/>
    <m/>
    <m/>
    <m/>
    <m/>
    <m/>
    <m/>
    <m/>
    <m/>
    <x v="1"/>
    <m/>
    <x v="1"/>
    <x v="0"/>
    <x v="0"/>
    <x v="0"/>
    <s v="Yes"/>
    <m/>
    <m/>
    <m/>
    <m/>
    <s v="Forums"/>
    <m/>
    <x v="8"/>
    <n v="4"/>
    <m/>
    <n v="10"/>
    <s v="Persist"/>
    <s v="Google"/>
    <m/>
    <n v="8"/>
    <s v="Better career services "/>
    <s v="Spark"/>
    <m/>
    <m/>
  </r>
  <r>
    <x v="24"/>
    <x v="0"/>
    <m/>
    <m/>
    <m/>
    <s v="Yes"/>
    <m/>
    <x v="17"/>
    <n v="7"/>
    <x v="2"/>
    <n v="6"/>
    <x v="2"/>
    <x v="8"/>
    <n v="0"/>
    <s v="backpack"/>
    <m/>
    <s v="Machine learning for life"/>
    <m/>
    <x v="1"/>
    <m/>
    <m/>
    <m/>
    <m/>
    <m/>
    <m/>
    <m/>
    <m/>
    <x v="2"/>
    <m/>
    <x v="1"/>
    <x v="0"/>
    <x v="0"/>
    <x v="0"/>
    <s v="Yes"/>
    <m/>
    <m/>
    <m/>
    <m/>
    <s v="Slack Channel"/>
    <m/>
    <x v="0"/>
    <n v="4"/>
    <m/>
    <n v="7"/>
    <s v="Watch videos multiple times and watch them often"/>
    <s v="Google"/>
    <m/>
    <n v="9"/>
    <s v="Not sure, I am very happy so far"/>
    <s v="Deep reinforcement learning - please make a nano degree for it. More specialized AI/DL programs would be awesome"/>
    <s v="Please continue making cutting edge AI/DL programs even if you have to make them as you go along"/>
    <m/>
  </r>
  <r>
    <x v="25"/>
    <x v="0"/>
    <m/>
    <m/>
    <m/>
    <s v="Yes"/>
    <m/>
    <x v="2"/>
    <n v="85"/>
    <x v="1"/>
    <n v="10"/>
    <x v="8"/>
    <x v="1"/>
    <n v="0"/>
    <s v="backpack"/>
    <m/>
    <s v="A quality life demands quality questions"/>
    <m/>
    <x v="0"/>
    <s v="Software Engineer"/>
    <m/>
    <s v="Individual Contributor"/>
    <m/>
    <s v="Technology &amp; Internet"/>
    <m/>
    <n v="4"/>
    <s v="BiggerPockets"/>
    <x v="2"/>
    <m/>
    <x v="1"/>
    <x v="0"/>
    <x v="0"/>
    <x v="1"/>
    <m/>
    <m/>
    <m/>
    <m/>
    <m/>
    <s v="Stack Overflow"/>
    <m/>
    <x v="10"/>
    <m/>
    <n v="5"/>
    <n v="8"/>
    <s v="It will be a lot of work.  Find other people through Slack or LinkedIn that you can chat with and stay motivated.  Definitely a great way to learn the basics/foundations of what you're trying to do."/>
    <s v="Friend / word of mouth"/>
    <m/>
    <n v="8"/>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m/>
  </r>
  <r>
    <x v="26"/>
    <x v="0"/>
    <m/>
    <m/>
    <m/>
    <s v="Yes"/>
    <m/>
    <x v="3"/>
    <n v="8"/>
    <x v="2"/>
    <n v="14"/>
    <x v="13"/>
    <x v="7"/>
    <n v="0"/>
    <s v="jacket (brand is TBD... probably Patagonia)"/>
    <m/>
    <s v="Machine learning for life"/>
    <m/>
    <x v="0"/>
    <m/>
    <s v="Chief IT Architect"/>
    <s v="Not Applicable"/>
    <m/>
    <s v="Insurance"/>
    <m/>
    <n v="15"/>
    <s v="Allianz"/>
    <x v="0"/>
    <m/>
    <x v="1"/>
    <x v="0"/>
    <x v="0"/>
    <x v="0"/>
    <m/>
    <m/>
    <m/>
    <s v="None"/>
    <m/>
    <m/>
    <m/>
    <x v="6"/>
    <m/>
    <m/>
    <m/>
    <m/>
    <s v="Friend / word of mouth"/>
    <m/>
    <n v="8"/>
    <s v="currently nothing"/>
    <s v="Chatbots"/>
    <s v="thanks for your offerings!"/>
    <m/>
  </r>
  <r>
    <x v="27"/>
    <x v="1"/>
    <m/>
    <m/>
    <m/>
    <m/>
    <m/>
    <x v="0"/>
    <n v="7"/>
    <x v="2"/>
    <n v="10"/>
    <x v="1"/>
    <x v="9"/>
    <n v="1"/>
    <s v="t-shirt"/>
    <m/>
    <s v="Data is the new bacon&quot;"/>
    <m/>
    <x v="0"/>
    <s v="Business Intelligence / Yes"/>
    <m/>
    <s v="Individual Contributor"/>
    <m/>
    <s v="Healthcare and Pharmaceuticals"/>
    <m/>
    <n v="8"/>
    <s v="Home Depot"/>
    <x v="2"/>
    <m/>
    <x v="1"/>
    <x v="0"/>
    <x v="1"/>
    <x v="0"/>
    <m/>
    <m/>
    <m/>
    <m/>
    <m/>
    <s v="Forums"/>
    <m/>
    <x v="4"/>
    <n v="5"/>
    <m/>
    <n v="500"/>
    <s v="Keep more focus"/>
    <s v="Google"/>
    <m/>
    <n v="7"/>
    <s v="more project oritented videos"/>
    <s v="Udemy, Books"/>
    <s v="None"/>
    <m/>
  </r>
  <r>
    <x v="28"/>
    <x v="1"/>
    <s v="Yes"/>
    <m/>
    <m/>
    <m/>
    <m/>
    <x v="18"/>
    <n v="6"/>
    <x v="8"/>
    <n v="9"/>
    <x v="12"/>
    <x v="5"/>
    <n v="0"/>
    <s v="jacket (brand is TBD... probably Patagonia)"/>
    <m/>
    <s v="Machine learning for life"/>
    <m/>
    <x v="0"/>
    <s v="Software Engineer"/>
    <m/>
    <s v="Individual Contributor"/>
    <m/>
    <s v="Advertising &amp; Marketing"/>
    <m/>
    <n v="11"/>
    <s v="Hibu"/>
    <x v="2"/>
    <m/>
    <x v="1"/>
    <x v="0"/>
    <x v="0"/>
    <x v="0"/>
    <s v="Yes"/>
    <m/>
    <m/>
    <m/>
    <m/>
    <s v="Slack Channel"/>
    <m/>
    <x v="8"/>
    <n v="2"/>
    <m/>
    <n v="2"/>
    <s v="Seek help from slack or Udacity forum"/>
    <s v="Google"/>
    <m/>
    <n v="10"/>
    <s v="Some courses have lots of repetitive material. It could be overwhelming to see that you have 4 hours of videos to watch, while maybe 30-40% of it is repeating material from previous lectures"/>
    <s v="I want to take the AI nano degree"/>
    <m/>
    <m/>
  </r>
  <r>
    <x v="29"/>
    <x v="1"/>
    <m/>
    <m/>
    <s v="Yes"/>
    <s v="Yes"/>
    <m/>
    <x v="5"/>
    <n v="6"/>
    <x v="5"/>
    <n v="9"/>
    <x v="11"/>
    <x v="0"/>
    <n v="1"/>
    <s v="hat"/>
    <m/>
    <s v="Data is the new bacon&quot;"/>
    <m/>
    <x v="0"/>
    <s v="Software Engineer"/>
    <m/>
    <s v="Individual Contributor"/>
    <m/>
    <s v="Technology &amp; Internet"/>
    <m/>
    <n v="4"/>
    <s v="Wivo"/>
    <x v="0"/>
    <m/>
    <x v="1"/>
    <x v="0"/>
    <x v="0"/>
    <x v="0"/>
    <s v="Yes"/>
    <m/>
    <m/>
    <m/>
    <m/>
    <s v="Forums"/>
    <m/>
    <x v="8"/>
    <n v="4"/>
    <m/>
    <n v="6"/>
    <s v="Community is the corner stone of success! Ask any question you've got in your mind and things will flow smoothly :)"/>
    <s v="Google"/>
    <m/>
    <n v="10"/>
    <s v="Keep the quality high! Don't try to over advertise your programs like happened in the Deep Learning Nanodegree. Be truthful and keep up the good work!"/>
    <s v="IoT and Machine Learning applied to Healthcare."/>
    <m/>
    <m/>
  </r>
  <r>
    <x v="30"/>
    <x v="1"/>
    <m/>
    <m/>
    <m/>
    <m/>
    <m/>
    <x v="6"/>
    <n v="7"/>
    <x v="13"/>
    <n v="6"/>
    <x v="16"/>
    <x v="4"/>
    <n v="0"/>
    <s v="t-shirt"/>
    <m/>
    <s v="Machine learning for life"/>
    <m/>
    <x v="0"/>
    <s v="Software Engineer"/>
    <m/>
    <s v="Individual Contributor"/>
    <m/>
    <m/>
    <s v="Data"/>
    <n v="12"/>
    <m/>
    <x v="2"/>
    <m/>
    <x v="1"/>
    <x v="0"/>
    <x v="0"/>
    <x v="0"/>
    <s v="Yes"/>
    <m/>
    <m/>
    <m/>
    <m/>
    <s v="Stack Overflow"/>
    <m/>
    <x v="4"/>
    <n v="4"/>
    <m/>
    <n v="8"/>
    <s v="Helps to have a little bit of background in the nanodegree you are pursuing. Do some homework before you get started (python, tensorflow for deep learning)"/>
    <s v="Google"/>
    <m/>
    <n v="7"/>
    <s v="Specifically for deep learning, have a tensorflow primer."/>
    <m/>
    <m/>
    <m/>
  </r>
  <r>
    <x v="31"/>
    <x v="1"/>
    <s v="Yes"/>
    <m/>
    <m/>
    <s v="Yes"/>
    <m/>
    <x v="1"/>
    <n v="8"/>
    <x v="5"/>
    <n v="10"/>
    <x v="13"/>
    <x v="0"/>
    <n v="1"/>
    <s v="hoodie"/>
    <m/>
    <s v="A quality life demands quality questions"/>
    <m/>
    <x v="0"/>
    <s v="Software Engineer"/>
    <m/>
    <s v="Director"/>
    <m/>
    <s v="Technology &amp; Internet"/>
    <m/>
    <n v="10"/>
    <s v="Design Condition LLC"/>
    <x v="2"/>
    <m/>
    <x v="1"/>
    <x v="0"/>
    <x v="1"/>
    <x v="1"/>
    <m/>
    <m/>
    <m/>
    <m/>
    <m/>
    <s v="Slack Channel"/>
    <m/>
    <x v="11"/>
    <m/>
    <d v="2018-10-20T00:00:00"/>
    <n v="20"/>
    <s v="Keep at it"/>
    <s v="Google"/>
    <m/>
    <n v="8"/>
    <s v="more content for the AI nano-degree"/>
    <s v="not sure"/>
    <m/>
    <m/>
  </r>
  <r>
    <x v="32"/>
    <x v="1"/>
    <m/>
    <m/>
    <s v="Yes"/>
    <s v="Yes"/>
    <m/>
    <x v="6"/>
    <n v="7"/>
    <x v="14"/>
    <n v="10"/>
    <x v="9"/>
    <x v="1"/>
    <n v="1"/>
    <s v="hoodie"/>
    <m/>
    <m/>
    <s v="I don't know yet!"/>
    <x v="0"/>
    <s v="Software Engineer"/>
    <m/>
    <s v="Not Applicable"/>
    <m/>
    <s v="Manufacturing"/>
    <m/>
    <n v="7"/>
    <m/>
    <x v="2"/>
    <m/>
    <x v="1"/>
    <x v="0"/>
    <x v="0"/>
    <x v="1"/>
    <m/>
    <m/>
    <m/>
    <m/>
    <m/>
    <s v="Forums"/>
    <m/>
    <x v="8"/>
    <m/>
    <n v="15"/>
    <n v="20"/>
    <s v="Just do it!"/>
    <s v="Google"/>
    <m/>
    <n v="10"/>
    <s v="Add more projects. Add more challenging contents. "/>
    <s v="Natural language processing"/>
    <s v="No"/>
    <m/>
  </r>
  <r>
    <x v="33"/>
    <x v="0"/>
    <s v="Yes"/>
    <s v="Yes"/>
    <m/>
    <s v="Yes"/>
    <m/>
    <x v="15"/>
    <n v="6"/>
    <x v="9"/>
    <n v="16"/>
    <x v="1"/>
    <x v="4"/>
    <n v="0"/>
    <s v="hoodie"/>
    <m/>
    <s v="Data is the new bacon&quot;"/>
    <m/>
    <x v="1"/>
    <m/>
    <m/>
    <m/>
    <m/>
    <m/>
    <m/>
    <m/>
    <m/>
    <x v="3"/>
    <m/>
    <x v="1"/>
    <x v="0"/>
    <x v="1"/>
    <x v="0"/>
    <m/>
    <m/>
    <m/>
    <m/>
    <m/>
    <s v="Forums"/>
    <m/>
    <x v="4"/>
    <n v="6"/>
    <m/>
    <n v="60"/>
    <s v="Just never give up, keep on learning new things and always look forward to new things."/>
    <s v="Friend / word of mouth"/>
    <m/>
    <n v="9"/>
    <s v="Nothing all is fine"/>
    <s v="I really wanted deep learning  earlier but it was released soon"/>
    <m/>
    <m/>
  </r>
  <r>
    <x v="34"/>
    <x v="1"/>
    <m/>
    <m/>
    <m/>
    <s v="Yes"/>
    <m/>
    <x v="11"/>
    <n v="7"/>
    <x v="15"/>
    <n v="5"/>
    <x v="16"/>
    <x v="4"/>
    <n v="0"/>
    <s v="jacket (brand is TBD... probably Patagonia)"/>
    <m/>
    <s v="A quality life demands quality questions"/>
    <m/>
    <x v="0"/>
    <s v="Other"/>
    <m/>
    <s v="Manager"/>
    <m/>
    <m/>
    <s v="Public Sector Consulting"/>
    <n v="1"/>
    <s v="GAT consulting"/>
    <x v="2"/>
    <m/>
    <x v="1"/>
    <x v="1"/>
    <x v="1"/>
    <x v="0"/>
    <m/>
    <m/>
    <m/>
    <m/>
    <m/>
    <s v="Forums"/>
    <m/>
    <x v="0"/>
    <n v="2"/>
    <m/>
    <n v="15"/>
    <s v="Enjoy it! Be sure to interact on the forums. You learn most by talking about things you want to learn"/>
    <s v="Google"/>
    <m/>
    <n v="8"/>
    <s v="Help students to become better freelancers"/>
    <s v="Deep Learning"/>
    <m/>
    <m/>
  </r>
  <r>
    <x v="35"/>
    <x v="0"/>
    <s v="Yes"/>
    <m/>
    <m/>
    <m/>
    <m/>
    <x v="8"/>
    <n v="6"/>
    <x v="16"/>
    <n v="6"/>
    <x v="1"/>
    <x v="3"/>
    <n v="0"/>
    <s v="backpack"/>
    <m/>
    <s v="Data is the new bacon&quot;"/>
    <m/>
    <x v="0"/>
    <s v="Data Scientist"/>
    <m/>
    <m/>
    <s v="Senior"/>
    <s v="Technology &amp; Internet"/>
    <m/>
    <n v="6"/>
    <s v="Deloitte"/>
    <x v="2"/>
    <m/>
    <x v="1"/>
    <x v="0"/>
    <x v="0"/>
    <x v="1"/>
    <m/>
    <m/>
    <m/>
    <m/>
    <m/>
    <s v="Forums"/>
    <m/>
    <x v="2"/>
    <n v="5"/>
    <m/>
    <n v="5"/>
    <s v="Don't skip any lesson :) Every lesson has some valuable information for you , though you may be an expert in that area"/>
    <s v="Google"/>
    <m/>
    <n v="8"/>
    <s v="Better Project, ask the students to do more on project"/>
    <s v="add niche areas in deep learning into AI course :)"/>
    <s v="Try to improve the projects by giving more to students"/>
    <m/>
  </r>
  <r>
    <x v="36"/>
    <x v="0"/>
    <m/>
    <m/>
    <m/>
    <s v="Yes"/>
    <m/>
    <x v="19"/>
    <n v="7"/>
    <x v="10"/>
    <n v="8"/>
    <x v="9"/>
    <x v="5"/>
    <n v="0"/>
    <s v="backpack"/>
    <m/>
    <s v="Data is the new bacon&quot;"/>
    <m/>
    <x v="0"/>
    <s v="Software Engineer"/>
    <m/>
    <s v="Individual Contributor"/>
    <m/>
    <s v="Technology &amp; Internet"/>
    <m/>
    <n v="22"/>
    <s v="Commvault"/>
    <x v="0"/>
    <m/>
    <x v="1"/>
    <x v="0"/>
    <x v="1"/>
    <x v="0"/>
    <m/>
    <m/>
    <m/>
    <m/>
    <m/>
    <s v="Stack Overflow"/>
    <m/>
    <x v="8"/>
    <n v="6"/>
    <m/>
    <n v="12"/>
    <s v="Do it to learn something new, not to use it on your resume for a new job."/>
    <s v="Friend / word of mouth"/>
    <m/>
    <n v="10"/>
    <s v="It's awesome right now."/>
    <s v="Drones"/>
    <m/>
    <m/>
  </r>
  <r>
    <x v="37"/>
    <x v="1"/>
    <s v="Yes"/>
    <m/>
    <s v="Yes"/>
    <s v="Yes"/>
    <m/>
    <x v="5"/>
    <n v="6"/>
    <x v="12"/>
    <n v="8"/>
    <x v="16"/>
    <x v="9"/>
    <n v="1"/>
    <s v="socks"/>
    <m/>
    <s v="Math - all the cool kids are doing it"/>
    <m/>
    <x v="0"/>
    <s v="Data Scientist"/>
    <m/>
    <s v="Not Applicable"/>
    <m/>
    <s v="Technology &amp; Internet"/>
    <m/>
    <n v="3"/>
    <s v="IBM"/>
    <x v="2"/>
    <m/>
    <x v="1"/>
    <x v="0"/>
    <x v="1"/>
    <x v="0"/>
    <m/>
    <m/>
    <m/>
    <m/>
    <m/>
    <s v="Slack Channel"/>
    <m/>
    <x v="4"/>
    <n v="6"/>
    <m/>
    <n v="6"/>
    <s v="Do a piece of work everyday, even if it is just one video"/>
    <s v="Google"/>
    <m/>
    <n v="10"/>
    <s v="Nothing, I am very happy"/>
    <m/>
    <s v="Thank you. You really deliver high quality content and I already learned a lot"/>
    <m/>
  </r>
  <r>
    <x v="38"/>
    <x v="0"/>
    <s v="Yes"/>
    <m/>
    <m/>
    <s v="Yes"/>
    <m/>
    <x v="1"/>
    <n v="6"/>
    <x v="10"/>
    <n v="7"/>
    <x v="1"/>
    <x v="9"/>
    <n v="0"/>
    <s v="backpack"/>
    <m/>
    <s v="Math - all the cool kids are doing it"/>
    <m/>
    <x v="0"/>
    <s v="Product Management/Project Management"/>
    <m/>
    <s v="Manager"/>
    <m/>
    <s v="Automotive"/>
    <m/>
    <n v="3"/>
    <s v="TSARI design institute of Smart Factory"/>
    <x v="2"/>
    <m/>
    <x v="0"/>
    <x v="0"/>
    <x v="0"/>
    <x v="0"/>
    <m/>
    <m/>
    <m/>
    <m/>
    <m/>
    <s v="Slack Channel"/>
    <m/>
    <x v="4"/>
    <n v="3"/>
    <m/>
    <n v="5"/>
    <s v="Working Hard and practice"/>
    <s v="Google"/>
    <m/>
    <n v="10"/>
    <s v="lower price"/>
    <s v="None"/>
    <s v="Please lower the price"/>
    <m/>
  </r>
  <r>
    <x v="39"/>
    <x v="0"/>
    <m/>
    <s v="Yes"/>
    <m/>
    <m/>
    <m/>
    <x v="15"/>
    <n v="8"/>
    <x v="12"/>
    <n v="9"/>
    <x v="12"/>
    <x v="9"/>
    <n v="0"/>
    <s v="backpack"/>
    <m/>
    <s v="A quality life demands quality questions"/>
    <m/>
    <x v="1"/>
    <m/>
    <m/>
    <m/>
    <m/>
    <m/>
    <m/>
    <m/>
    <m/>
    <x v="3"/>
    <m/>
    <x v="1"/>
    <x v="0"/>
    <x v="1"/>
    <x v="0"/>
    <m/>
    <m/>
    <m/>
    <m/>
    <m/>
    <s v="Forums"/>
    <m/>
    <x v="2"/>
    <n v="5"/>
    <m/>
    <n v="24"/>
    <s v="Understand your curriculum, complete your projects side by side (i.e. regularly) and search for existing applications of what your learned today."/>
    <s v="Friend / word of mouth"/>
    <m/>
    <n v="9"/>
    <s v="Do not send promotional emails of already completed Nanodegree to graduates. "/>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x v="40"/>
    <x v="1"/>
    <m/>
    <m/>
    <m/>
    <m/>
    <m/>
    <x v="9"/>
    <n v="8"/>
    <x v="13"/>
    <n v="8"/>
    <x v="12"/>
    <x v="9"/>
    <n v="1"/>
    <s v="hoodie"/>
    <m/>
    <s v="Math - all the cool kids are doing it"/>
    <m/>
    <x v="0"/>
    <s v="Other"/>
    <m/>
    <s v="Individual Contributor"/>
    <m/>
    <s v="Healthcare and Pharmaceuticals"/>
    <m/>
    <n v="7"/>
    <s v="Alberta Health Services"/>
    <x v="0"/>
    <s v="Yes"/>
    <x v="1"/>
    <x v="0"/>
    <x v="0"/>
    <x v="0"/>
    <s v="Yes"/>
    <m/>
    <m/>
    <m/>
    <m/>
    <s v="Forums"/>
    <m/>
    <x v="4"/>
    <n v="6"/>
    <m/>
    <n v="12"/>
    <s v="Keep notes! "/>
    <s v="Google"/>
    <m/>
    <n v="10"/>
    <s v="I can't think of anything "/>
    <m/>
    <m/>
    <m/>
  </r>
  <r>
    <x v="41"/>
    <x v="0"/>
    <m/>
    <m/>
    <m/>
    <s v="Yes"/>
    <m/>
    <x v="3"/>
    <n v="6"/>
    <x v="10"/>
    <n v="18"/>
    <x v="2"/>
    <x v="3"/>
    <n v="0"/>
    <s v="hoodie"/>
    <m/>
    <m/>
    <s v="Without data, you're just another person with an opinion."/>
    <x v="0"/>
    <s v="Software Engineer"/>
    <m/>
    <s v="Manager"/>
    <m/>
    <m/>
    <s v="Consulting (Design studio) "/>
    <n v="15"/>
    <s v="Method"/>
    <x v="0"/>
    <m/>
    <x v="1"/>
    <x v="1"/>
    <x v="1"/>
    <x v="0"/>
    <s v="Yes"/>
    <m/>
    <m/>
    <m/>
    <m/>
    <s v="Forums"/>
    <m/>
    <x v="2"/>
    <n v="2"/>
    <m/>
    <n v="4"/>
    <s v="Make it part of your routine"/>
    <s v="Google"/>
    <m/>
    <n v="10"/>
    <s v="Nothing - you guys (and girls) are doing an amazing job! Keep it up."/>
    <s v="Machine Learning for Computer Security, Computational Creativity, Robotics. "/>
    <s v="Nope"/>
    <m/>
  </r>
  <r>
    <x v="42"/>
    <x v="1"/>
    <m/>
    <m/>
    <m/>
    <m/>
    <m/>
    <x v="20"/>
    <n v="6"/>
    <x v="2"/>
    <n v="10"/>
    <x v="16"/>
    <x v="6"/>
    <n v="0"/>
    <s v="backpack"/>
    <m/>
    <s v="Math - all the cool kids are doing it"/>
    <m/>
    <x v="0"/>
    <s v="Other"/>
    <m/>
    <m/>
    <s v="Engineer"/>
    <m/>
    <s v="Semiconductor"/>
    <n v="6"/>
    <m/>
    <x v="2"/>
    <m/>
    <x v="1"/>
    <x v="0"/>
    <x v="1"/>
    <x v="1"/>
    <m/>
    <m/>
    <m/>
    <m/>
    <m/>
    <s v="Slack Channel"/>
    <m/>
    <x v="8"/>
    <n v="4"/>
    <m/>
    <n v="8"/>
    <s v="Be on time."/>
    <s v="Google"/>
    <m/>
    <n v="7"/>
    <s v="Reducing cost and elaborate course materials to University standards."/>
    <s v="None for now."/>
    <s v="Expected Job interviews. Still waiting!"/>
    <m/>
  </r>
  <r>
    <x v="43"/>
    <x v="1"/>
    <s v="Yes"/>
    <m/>
    <m/>
    <m/>
    <m/>
    <x v="21"/>
    <n v="7"/>
    <x v="10"/>
    <n v="8"/>
    <x v="14"/>
    <x v="9"/>
    <n v="1"/>
    <s v="hoodie"/>
    <m/>
    <s v="A quality life demands quality questions"/>
    <m/>
    <x v="0"/>
    <s v="Yes"/>
    <m/>
    <s v="Manager"/>
    <m/>
    <s v="Utilities, Energy and Extraction"/>
    <m/>
    <n v="11"/>
    <s v="KPMG"/>
    <x v="0"/>
    <m/>
    <x v="0"/>
    <x v="0"/>
    <x v="0"/>
    <x v="0"/>
    <m/>
    <m/>
    <m/>
    <m/>
    <m/>
    <s v="Forums"/>
    <m/>
    <x v="2"/>
    <n v="6"/>
    <m/>
    <n v="40"/>
    <s v="Classes are definitely not boring._x000a_One on one feedback on assignments if the most useful part of the program"/>
    <s v="Google"/>
    <m/>
    <n v="9"/>
    <s v="Podcasts"/>
    <s v="Blockchain, Cryptography, Advanced Data Visualization "/>
    <s v="Verifiable certificate link like in Coursera, edx"/>
    <m/>
  </r>
  <r>
    <x v="44"/>
    <x v="0"/>
    <s v="Yes"/>
    <s v="Yes"/>
    <m/>
    <m/>
    <m/>
    <x v="22"/>
    <n v="8"/>
    <x v="9"/>
    <n v="12"/>
    <x v="2"/>
    <x v="10"/>
    <n v="1"/>
    <m/>
    <s v="Coffee mug"/>
    <s v="Data is the new bacon&quot;"/>
    <m/>
    <x v="0"/>
    <s v="Yes"/>
    <m/>
    <s v="Individual Contributor"/>
    <m/>
    <s v="Real Estate"/>
    <m/>
    <n v="3"/>
    <s v="Casino essentials"/>
    <x v="0"/>
    <m/>
    <x v="1"/>
    <x v="1"/>
    <x v="0"/>
    <x v="0"/>
    <m/>
    <m/>
    <m/>
    <m/>
    <m/>
    <s v="Forums"/>
    <m/>
    <x v="4"/>
    <n v="6"/>
    <m/>
    <n v="20"/>
    <s v="Make sure that you stay on top of your own self designated timelines because the 12 months to receive back the half tuition will sneak up. Continue to stay motivated throughout the entire program!"/>
    <s v="Google"/>
    <m/>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x v="45"/>
    <x v="1"/>
    <m/>
    <m/>
    <s v="Yes"/>
    <m/>
    <m/>
    <x v="3"/>
    <n v="8"/>
    <x v="5"/>
    <n v="12"/>
    <x v="8"/>
    <x v="5"/>
    <n v="1"/>
    <s v="hoodie"/>
    <m/>
    <s v="Math - all the cool kids are doing it"/>
    <m/>
    <x v="0"/>
    <s v="Yes"/>
    <m/>
    <s v="Individual Contributor"/>
    <m/>
    <s v="Transportation &amp; Delivery"/>
    <m/>
    <n v="1"/>
    <s v="Avisell"/>
    <x v="0"/>
    <m/>
    <x v="1"/>
    <x v="1"/>
    <x v="0"/>
    <x v="0"/>
    <m/>
    <m/>
    <m/>
    <m/>
    <m/>
    <s v="Forums"/>
    <m/>
    <x v="12"/>
    <n v="5"/>
    <m/>
    <n v="20"/>
    <s v="Focus on the projects more than watching the content, or rather, let getting stuck in the projects guide you to study materials. "/>
    <s v="Friend / word of mouth"/>
    <m/>
    <n v="6"/>
    <s v="More hands-on careers services engagement and reflection built into the process. The few weeks I had engaging with a mentor in the MLND were a bright light in this direction. "/>
    <s v="AWS - building pipelines, scaling storage"/>
    <m/>
    <m/>
  </r>
  <r>
    <x v="46"/>
    <x v="1"/>
    <m/>
    <m/>
    <m/>
    <m/>
    <m/>
    <x v="20"/>
    <n v="9"/>
    <x v="17"/>
    <n v="13"/>
    <x v="17"/>
    <x v="8"/>
    <n v="0"/>
    <s v="t-shirt"/>
    <m/>
    <s v="Math - all the cool kids are doing it"/>
    <m/>
    <x v="1"/>
    <m/>
    <m/>
    <m/>
    <m/>
    <m/>
    <m/>
    <m/>
    <m/>
    <x v="2"/>
    <m/>
    <x v="1"/>
    <x v="0"/>
    <x v="1"/>
    <x v="0"/>
    <m/>
    <m/>
    <m/>
    <m/>
    <m/>
    <s v="Stack Overflow"/>
    <m/>
    <x v="4"/>
    <n v="6"/>
    <m/>
    <n v="80"/>
    <s v="&lt;none&gt;"/>
    <s v="Friend / word of mouth"/>
    <m/>
    <n v="7"/>
    <s v="Pair employers and candidates."/>
    <s v="Automated trading"/>
    <s v="No."/>
    <m/>
  </r>
  <r>
    <x v="47"/>
    <x v="0"/>
    <m/>
    <m/>
    <m/>
    <s v="Yes"/>
    <m/>
    <x v="23"/>
    <n v="6"/>
    <x v="17"/>
    <n v="16"/>
    <x v="2"/>
    <x v="7"/>
    <n v="1"/>
    <s v="t-shirt"/>
    <m/>
    <s v="Machine learning for life"/>
    <m/>
    <x v="0"/>
    <s v="Other"/>
    <m/>
    <s v="Individual Contributor"/>
    <m/>
    <s v="Education"/>
    <m/>
    <n v="12"/>
    <s v="University of Texas at Austin"/>
    <x v="1"/>
    <m/>
    <x v="1"/>
    <x v="0"/>
    <x v="0"/>
    <x v="0"/>
    <s v="Yes"/>
    <m/>
    <m/>
    <m/>
    <m/>
    <s v="Slack Channel"/>
    <m/>
    <x v="10"/>
    <n v="6"/>
    <m/>
    <n v="140"/>
    <s v="Don't be afraid by the task. Try to learn, search online, don't be afraid to ask, there are no stupid questions"/>
    <s v="Google"/>
    <m/>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Yes Nanodegree and will probably do the Yes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m/>
  </r>
  <r>
    <x v="48"/>
    <x v="0"/>
    <s v="Yes"/>
    <m/>
    <m/>
    <s v="Yes"/>
    <m/>
    <x v="11"/>
    <n v="7"/>
    <x v="8"/>
    <n v="15"/>
    <x v="10"/>
    <x v="10"/>
    <n v="0"/>
    <s v="t-shirt"/>
    <m/>
    <s v="Machine learning for life"/>
    <m/>
    <x v="0"/>
    <s v="Other"/>
    <m/>
    <s v="Individual Contributor"/>
    <m/>
    <m/>
    <s v="Engineering Consultancy"/>
    <n v="4"/>
    <s v="Frazer-Nash Consultancy"/>
    <x v="2"/>
    <m/>
    <x v="1"/>
    <x v="0"/>
    <x v="1"/>
    <x v="0"/>
    <m/>
    <m/>
    <m/>
    <m/>
    <m/>
    <s v="Forums"/>
    <m/>
    <x v="8"/>
    <n v="2"/>
    <m/>
    <n v="10"/>
    <s v="Keep at it"/>
    <s v="Google"/>
    <m/>
    <n v="8"/>
    <s v="Be cheaper"/>
    <m/>
    <m/>
    <m/>
  </r>
  <r>
    <x v="49"/>
    <x v="1"/>
    <s v="Yes"/>
    <m/>
    <m/>
    <s v="Yes"/>
    <m/>
    <x v="18"/>
    <n v="8"/>
    <x v="5"/>
    <n v="14"/>
    <x v="2"/>
    <x v="5"/>
    <n v="1"/>
    <s v="backpack"/>
    <m/>
    <s v="A quality life demands quality questions"/>
    <m/>
    <x v="0"/>
    <s v="Software Engineer"/>
    <m/>
    <s v="Individual Contributor"/>
    <m/>
    <s v="Education"/>
    <m/>
    <n v="15"/>
    <s v="Udacity"/>
    <x v="2"/>
    <m/>
    <x v="1"/>
    <x v="0"/>
    <x v="0"/>
    <x v="0"/>
    <s v="Yes"/>
    <m/>
    <m/>
    <m/>
    <s v="ios"/>
    <s v="Slack Channel"/>
    <m/>
    <x v="4"/>
    <n v="6"/>
    <m/>
    <n v="15"/>
    <s v="go for it! there's always a nanodegree for your skill level"/>
    <s v="Google"/>
    <m/>
    <n v="10"/>
    <s v="nothing"/>
    <s v="bitcoin blockchains cryprography"/>
    <s v="thanks!"/>
    <m/>
  </r>
  <r>
    <x v="50"/>
    <x v="0"/>
    <s v="Yes"/>
    <m/>
    <m/>
    <m/>
    <m/>
    <x v="7"/>
    <n v="7"/>
    <x v="9"/>
    <n v="60"/>
    <x v="13"/>
    <x v="6"/>
    <n v="0"/>
    <s v="backpack"/>
    <m/>
    <s v="A quality life demands quality questions"/>
    <m/>
    <x v="0"/>
    <s v="Business/Strategy"/>
    <m/>
    <s v="Director"/>
    <m/>
    <s v="Healthcare and Pharmaceuticals"/>
    <m/>
    <n v="20"/>
    <s v="Oracle"/>
    <x v="2"/>
    <m/>
    <x v="1"/>
    <x v="0"/>
    <x v="0"/>
    <x v="0"/>
    <s v="Yes"/>
    <m/>
    <m/>
    <m/>
    <m/>
    <s v="Forums"/>
    <m/>
    <x v="8"/>
    <n v="4"/>
    <m/>
    <n v="10"/>
    <s v="Work hard"/>
    <s v="Google"/>
    <m/>
    <n v="10"/>
    <s v="More courses"/>
    <s v="All"/>
    <s v="No"/>
    <m/>
  </r>
  <r>
    <x v="51"/>
    <x v="1"/>
    <m/>
    <m/>
    <m/>
    <m/>
    <m/>
    <x v="0"/>
    <n v="7"/>
    <x v="2"/>
    <n v="12"/>
    <x v="7"/>
    <x v="11"/>
    <n v="0"/>
    <s v="hoodie"/>
    <m/>
    <s v="Machine learning for life"/>
    <m/>
    <x v="0"/>
    <s v="Yes"/>
    <m/>
    <m/>
    <s v="Technologist"/>
    <s v="Technology &amp; Internet"/>
    <m/>
    <n v="4"/>
    <s v="Wipro"/>
    <x v="2"/>
    <m/>
    <x v="1"/>
    <x v="0"/>
    <x v="1"/>
    <x v="0"/>
    <m/>
    <m/>
    <m/>
    <m/>
    <m/>
    <m/>
    <s v="Books"/>
    <x v="8"/>
    <n v="6"/>
    <m/>
    <n v="4"/>
    <s v="Complete every module in advance."/>
    <s v="Friend / word of mouth"/>
    <m/>
    <n v="10"/>
    <s v="Greater analytical treatment of topics with derivations etc"/>
    <s v="NLP"/>
    <s v="I was hoping to get a job through Udacity...outside India...maybe US or Canada. But that didn't happen. "/>
    <m/>
  </r>
  <r>
    <x v="52"/>
    <x v="1"/>
    <s v="Yes"/>
    <s v="Yes"/>
    <m/>
    <m/>
    <m/>
    <x v="14"/>
    <n v="6"/>
    <x v="11"/>
    <n v="9"/>
    <x v="2"/>
    <x v="10"/>
    <n v="1"/>
    <s v="t-shirt"/>
    <m/>
    <s v="Machine learning for life"/>
    <m/>
    <x v="0"/>
    <s v="Software Engineer"/>
    <m/>
    <s v="Individual Contributor"/>
    <m/>
    <s v="Education"/>
    <m/>
    <n v="0"/>
    <s v="Edfora Private Limited"/>
    <x v="0"/>
    <m/>
    <x v="1"/>
    <x v="0"/>
    <x v="0"/>
    <x v="0"/>
    <s v="Yes"/>
    <m/>
    <m/>
    <m/>
    <m/>
    <s v="Stack Overflow"/>
    <m/>
    <x v="2"/>
    <n v="4"/>
    <m/>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s v="Facebook"/>
    <m/>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x v="53"/>
    <x v="1"/>
    <m/>
    <s v="Yes"/>
    <s v="Yes"/>
    <s v="Yes"/>
    <m/>
    <x v="15"/>
    <n v="7"/>
    <x v="9"/>
    <n v="8"/>
    <x v="1"/>
    <x v="9"/>
    <n v="1"/>
    <s v="jacket (brand is TBD... probably Patagonia)"/>
    <m/>
    <m/>
    <s v="Before we meet again I will become stronger and better "/>
    <x v="0"/>
    <s v="Yes"/>
    <m/>
    <s v="Intern"/>
    <m/>
    <s v="Business Support &amp; Logistics"/>
    <m/>
    <n v="1"/>
    <s v="Squadrun "/>
    <x v="0"/>
    <m/>
    <x v="1"/>
    <x v="0"/>
    <x v="1"/>
    <x v="1"/>
    <m/>
    <m/>
    <m/>
    <m/>
    <m/>
    <s v="Slack Channel"/>
    <m/>
    <x v="8"/>
    <n v="4"/>
    <m/>
    <n v="17"/>
    <s v="Nanodegree is one of the best ways you can learn anything. Just don't stop after watching a video, go ahead explore more, dive more and feel what you are studying! "/>
    <s v="Friend / word of mouth"/>
    <m/>
    <n v="10"/>
    <s v="Better ways of providing job opportunities to students like me in India"/>
    <s v="Advanced Algorithms and Data Structures "/>
    <s v="Nope, you guys are just perfect! "/>
    <m/>
  </r>
  <r>
    <x v="54"/>
    <x v="0"/>
    <s v="Yes"/>
    <m/>
    <s v="Yes"/>
    <s v="Yes"/>
    <m/>
    <x v="24"/>
    <n v="6"/>
    <x v="1"/>
    <n v="10"/>
    <x v="2"/>
    <x v="5"/>
    <n v="1"/>
    <s v="backpack"/>
    <m/>
    <s v="Machine learning for life"/>
    <m/>
    <x v="0"/>
    <s v="Data Scientist"/>
    <m/>
    <s v="Individual Contributor"/>
    <m/>
    <s v="Telecommunications"/>
    <m/>
    <n v="6"/>
    <s v="Exacaster"/>
    <x v="2"/>
    <m/>
    <x v="1"/>
    <x v="0"/>
    <x v="0"/>
    <x v="0"/>
    <s v="Yes"/>
    <m/>
    <m/>
    <m/>
    <m/>
    <s v="Forums"/>
    <m/>
    <x v="0"/>
    <n v="4"/>
    <m/>
    <n v="10"/>
    <s v="Allocate time for consistent study. It is very easy to drop out of routine. "/>
    <s v="Google"/>
    <m/>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x v="55"/>
    <x v="0"/>
    <s v="Yes"/>
    <m/>
    <m/>
    <m/>
    <m/>
    <x v="0"/>
    <n v="7"/>
    <x v="2"/>
    <n v="7"/>
    <x v="9"/>
    <x v="4"/>
    <n v="0"/>
    <s v="hoodie"/>
    <m/>
    <s v="Data is the new bacon&quot;"/>
    <m/>
    <x v="0"/>
    <s v="Data Scientist"/>
    <m/>
    <s v="Manager"/>
    <m/>
    <s v="Technology &amp; Internet"/>
    <m/>
    <n v="4"/>
    <s v="Cornershop"/>
    <x v="4"/>
    <m/>
    <x v="1"/>
    <x v="0"/>
    <x v="1"/>
    <x v="0"/>
    <m/>
    <m/>
    <m/>
    <m/>
    <m/>
    <s v="Stack Overflow"/>
    <m/>
    <x v="8"/>
    <n v="2"/>
    <m/>
    <n v="3"/>
    <s v="Find a window of time for study and stick with it"/>
    <s v="Google"/>
    <m/>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x v="56"/>
    <x v="0"/>
    <s v="Yes"/>
    <m/>
    <m/>
    <m/>
    <m/>
    <x v="3"/>
    <n v="7"/>
    <x v="8"/>
    <n v="9"/>
    <x v="16"/>
    <x v="10"/>
    <n v="0"/>
    <s v="t-shirt"/>
    <m/>
    <s v="Math - all the cool kids are doing it"/>
    <m/>
    <x v="0"/>
    <s v="Software Engineer"/>
    <m/>
    <s v="Not Applicable"/>
    <m/>
    <s v="Construction, Machinery, and Homes"/>
    <m/>
    <n v="15"/>
    <s v="Pair Finance GmbH"/>
    <x v="2"/>
    <m/>
    <x v="1"/>
    <x v="0"/>
    <x v="0"/>
    <x v="0"/>
    <m/>
    <m/>
    <m/>
    <s v="None"/>
    <m/>
    <m/>
    <m/>
    <x v="6"/>
    <m/>
    <m/>
    <m/>
    <m/>
    <s v="Friend / word of mouth"/>
    <m/>
    <n v="10"/>
    <s v="all good"/>
    <s v="i'm fine with what i have so far"/>
    <s v="you are super guys. just proceed this way"/>
    <m/>
  </r>
  <r>
    <x v="57"/>
    <x v="0"/>
    <s v="Yes"/>
    <s v="Yes"/>
    <s v="Yes"/>
    <s v="Yes"/>
    <m/>
    <x v="24"/>
    <n v="8"/>
    <x v="5"/>
    <n v="8"/>
    <x v="7"/>
    <x v="6"/>
    <n v="1"/>
    <s v="hoodie"/>
    <m/>
    <s v="A quality life demands quality questions"/>
    <m/>
    <x v="0"/>
    <s v="Yes"/>
    <m/>
    <s v="Individual Contributor"/>
    <m/>
    <s v="Technology &amp; Internet"/>
    <m/>
    <n v="1"/>
    <m/>
    <x v="2"/>
    <m/>
    <x v="1"/>
    <x v="0"/>
    <x v="0"/>
    <x v="0"/>
    <s v="Yes"/>
    <m/>
    <m/>
    <m/>
    <m/>
    <s v="Slack Channel"/>
    <m/>
    <x v="7"/>
    <m/>
    <n v="30"/>
    <n v="24"/>
    <s v="Stay hungry Stay Foolish"/>
    <s v="Google"/>
    <m/>
    <n v="10"/>
    <s v="_x000a_"/>
    <s v="_x000a_"/>
    <s v="Please setup more friendly environment for those nonEnglish speaker, especially 1 on 1."/>
    <m/>
  </r>
  <r>
    <x v="58"/>
    <x v="1"/>
    <s v="Yes"/>
    <m/>
    <m/>
    <m/>
    <m/>
    <x v="11"/>
    <n v="7"/>
    <x v="16"/>
    <n v="14"/>
    <x v="16"/>
    <x v="6"/>
    <n v="1"/>
    <s v="t-shirt"/>
    <m/>
    <s v="Machine learning for life"/>
    <m/>
    <x v="0"/>
    <s v="Software Engineer"/>
    <m/>
    <s v="Individual Contributor"/>
    <m/>
    <s v="Technology &amp; Internet"/>
    <m/>
    <n v="4"/>
    <s v="manhattan associates"/>
    <x v="0"/>
    <m/>
    <x v="1"/>
    <x v="0"/>
    <x v="0"/>
    <x v="0"/>
    <s v="Yes"/>
    <m/>
    <m/>
    <m/>
    <m/>
    <s v="Forums"/>
    <m/>
    <x v="4"/>
    <n v="5"/>
    <m/>
    <n v="15"/>
    <s v="practice and deep learning of each topics"/>
    <s v="LinkedIn"/>
    <m/>
    <n v="9"/>
    <s v="more mobile based solutions to keep people engaged while they are on travel"/>
    <s v="Angular, Ionic, robotic process automation, preact"/>
    <m/>
    <m/>
  </r>
  <r>
    <x v="59"/>
    <x v="1"/>
    <m/>
    <m/>
    <m/>
    <m/>
    <m/>
    <x v="8"/>
    <n v="7"/>
    <x v="1"/>
    <n v="10"/>
    <x v="1"/>
    <x v="8"/>
    <n v="0"/>
    <s v="hat"/>
    <m/>
    <s v="A quality life demands quality questions"/>
    <m/>
    <x v="0"/>
    <s v="Data Scientist"/>
    <m/>
    <s v="Intern"/>
    <m/>
    <s v="Business Support &amp; Logistics"/>
    <m/>
    <n v="1"/>
    <s v="Nextace (Fidelity National Financial)"/>
    <x v="2"/>
    <m/>
    <x v="1"/>
    <x v="0"/>
    <x v="1"/>
    <x v="0"/>
    <m/>
    <m/>
    <m/>
    <m/>
    <m/>
    <s v="Stack Overflow"/>
    <m/>
    <x v="12"/>
    <m/>
    <n v="12"/>
    <n v="80"/>
    <s v="Study everyday!"/>
    <s v="Friend / word of mouth"/>
    <m/>
    <n v="10"/>
    <s v="I don't know"/>
    <s v="Spark"/>
    <m/>
    <m/>
  </r>
  <r>
    <x v="60"/>
    <x v="0"/>
    <m/>
    <m/>
    <m/>
    <s v="Yes"/>
    <m/>
    <x v="25"/>
    <n v="6"/>
    <x v="2"/>
    <n v="8"/>
    <x v="18"/>
    <x v="4"/>
    <n v="0"/>
    <s v="hoodie"/>
    <m/>
    <s v="Math - all the cool kids are doing it"/>
    <m/>
    <x v="0"/>
    <s v="Software Engineer"/>
    <m/>
    <s v="Vice President"/>
    <m/>
    <s v="Technology &amp; Internet"/>
    <m/>
    <n v="27"/>
    <s v="NVIDIA Corp"/>
    <x v="0"/>
    <m/>
    <x v="1"/>
    <x v="0"/>
    <x v="1"/>
    <x v="0"/>
    <m/>
    <m/>
    <m/>
    <m/>
    <m/>
    <s v="Forums"/>
    <m/>
    <x v="4"/>
    <n v="6"/>
    <m/>
    <n v="4"/>
    <s v="Internet is a wonderful resource. And best to learn how to figure out how to do stuff on your own."/>
    <s v="Friend / word of mouth"/>
    <m/>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x v="61"/>
    <x v="1"/>
    <m/>
    <m/>
    <m/>
    <m/>
    <m/>
    <x v="0"/>
    <n v="7"/>
    <x v="2"/>
    <n v="12"/>
    <x v="10"/>
    <x v="7"/>
    <n v="0"/>
    <s v="track suit / sweat suit"/>
    <m/>
    <s v="Data is the new bacon&quot;"/>
    <m/>
    <x v="0"/>
    <s v="Yes"/>
    <m/>
    <s v="Individual Contributor"/>
    <m/>
    <s v="Manufacturing"/>
    <m/>
    <n v="1"/>
    <s v="DSI"/>
    <x v="2"/>
    <m/>
    <x v="1"/>
    <x v="1"/>
    <x v="0"/>
    <x v="0"/>
    <m/>
    <m/>
    <m/>
    <m/>
    <m/>
    <s v="Stack Overflow"/>
    <m/>
    <x v="10"/>
    <m/>
    <n v="12"/>
    <n v="8"/>
    <s v="Learn"/>
    <s v="Google"/>
    <m/>
    <n v="8"/>
    <s v="Don't know"/>
    <s v="Advanced Machine Learning"/>
    <s v="no"/>
    <m/>
  </r>
  <r>
    <x v="62"/>
    <x v="1"/>
    <m/>
    <m/>
    <m/>
    <s v="Yes"/>
    <m/>
    <x v="16"/>
    <n v="7"/>
    <x v="8"/>
    <n v="12"/>
    <x v="2"/>
    <x v="3"/>
    <n v="0"/>
    <s v="hoodie"/>
    <m/>
    <s v="Math - all the cool kids are doing it"/>
    <m/>
    <x v="0"/>
    <s v="Other"/>
    <m/>
    <m/>
    <s v="Senior engineer"/>
    <s v="Telecommunications"/>
    <m/>
    <n v="15"/>
    <m/>
    <x v="2"/>
    <m/>
    <x v="1"/>
    <x v="0"/>
    <x v="0"/>
    <x v="0"/>
    <m/>
    <m/>
    <m/>
    <s v="None"/>
    <m/>
    <m/>
    <m/>
    <x v="6"/>
    <m/>
    <m/>
    <m/>
    <m/>
    <m/>
    <s v="Old AI Mooc student"/>
    <n v="8"/>
    <s v="Tailor made nanodegrees, ability to choose terms from different nanodegrees only the parts I need and not have to repeat things I know"/>
    <s v="Information security topics"/>
    <m/>
    <m/>
  </r>
  <r>
    <x v="63"/>
    <x v="0"/>
    <m/>
    <s v="Yes"/>
    <m/>
    <s v="Yes"/>
    <m/>
    <x v="26"/>
    <n v="8"/>
    <x v="2"/>
    <n v="5"/>
    <x v="16"/>
    <x v="4"/>
    <n v="1"/>
    <s v="t-shirt"/>
    <m/>
    <s v="Machine learning for life"/>
    <m/>
    <x v="0"/>
    <s v="Educator / Instructor"/>
    <m/>
    <m/>
    <s v="Professor "/>
    <s v="Education"/>
    <m/>
    <n v="8"/>
    <s v="Federal Institute of technology"/>
    <x v="1"/>
    <m/>
    <x v="1"/>
    <x v="0"/>
    <x v="0"/>
    <x v="0"/>
    <s v="Yes"/>
    <m/>
    <m/>
    <m/>
    <m/>
    <s v="Forums"/>
    <m/>
    <x v="12"/>
    <n v="6"/>
    <m/>
    <n v="20"/>
    <s v="Go ahead, keep going"/>
    <s v="Google"/>
    <m/>
    <n v="10"/>
    <s v="It is great for me"/>
    <s v="Hardware for robotics"/>
    <s v="No"/>
    <m/>
  </r>
  <r>
    <x v="64"/>
    <x v="1"/>
    <m/>
    <m/>
    <m/>
    <m/>
    <m/>
    <x v="4"/>
    <n v="8"/>
    <x v="17"/>
    <n v="11"/>
    <x v="19"/>
    <x v="4"/>
    <n v="1"/>
    <s v="hoodie"/>
    <m/>
    <s v="Math - all the cool kids are doing it"/>
    <m/>
    <x v="0"/>
    <s v="Yes"/>
    <m/>
    <s v="Individual Contributor"/>
    <m/>
    <s v="Technology &amp; Internet"/>
    <m/>
    <n v="1"/>
    <s v="medmap india"/>
    <x v="4"/>
    <m/>
    <x v="1"/>
    <x v="0"/>
    <x v="1"/>
    <x v="0"/>
    <m/>
    <m/>
    <m/>
    <m/>
    <m/>
    <s v="Slack Channel"/>
    <m/>
    <x v="2"/>
    <n v="5"/>
    <m/>
    <n v="100"/>
    <s v="be persistent kids!"/>
    <s v="Google"/>
    <m/>
    <n v="10"/>
    <s v="discounts!"/>
    <s v="deep learning"/>
    <s v="no"/>
    <m/>
  </r>
  <r>
    <x v="65"/>
    <x v="1"/>
    <m/>
    <m/>
    <s v="Yes"/>
    <s v="Yes"/>
    <m/>
    <x v="21"/>
    <n v="7"/>
    <x v="1"/>
    <n v="12"/>
    <x v="8"/>
    <x v="4"/>
    <n v="1"/>
    <s v="t-shirt"/>
    <m/>
    <s v="A quality life demands quality questions"/>
    <m/>
    <x v="0"/>
    <s v="Research"/>
    <m/>
    <s v="Individual Contributor"/>
    <m/>
    <s v="Technology &amp; Internet"/>
    <m/>
    <n v="10"/>
    <s v="IBM Research"/>
    <x v="1"/>
    <m/>
    <x v="1"/>
    <x v="0"/>
    <x v="0"/>
    <x v="0"/>
    <s v="Yes"/>
    <m/>
    <m/>
    <m/>
    <m/>
    <s v="Forums"/>
    <m/>
    <x v="4"/>
    <n v="2"/>
    <m/>
    <n v="2"/>
    <s v="commit to the program and make time for it even if you're busy with work and life."/>
    <s v="Google"/>
    <m/>
    <n v="10"/>
    <s v="More choices for office hours"/>
    <s v="technical interview questions, key concepts to master in CS or any sub-field, coverage of new trends and tech (i.e.  Kotlin for android app dev)"/>
    <m/>
    <m/>
  </r>
  <r>
    <x v="66"/>
    <x v="1"/>
    <m/>
    <m/>
    <m/>
    <s v="Yes"/>
    <m/>
    <x v="24"/>
    <n v="8"/>
    <x v="5"/>
    <n v="9"/>
    <x v="10"/>
    <x v="3"/>
    <n v="1"/>
    <s v="backpack"/>
    <m/>
    <s v="A quality life demands quality questions"/>
    <m/>
    <x v="0"/>
    <s v="Consulting"/>
    <m/>
    <m/>
    <s v="Consultant - SMA"/>
    <s v="Technology &amp; Internet"/>
    <m/>
    <n v="10"/>
    <s v="Independent Contractor"/>
    <x v="0"/>
    <m/>
    <x v="1"/>
    <x v="1"/>
    <x v="0"/>
    <x v="0"/>
    <m/>
    <m/>
    <m/>
    <m/>
    <m/>
    <s v="Forums"/>
    <m/>
    <x v="1"/>
    <n v="2"/>
    <m/>
    <n v="48"/>
    <s v="Take your time with the mini labs and questions especially programming oriented items"/>
    <m/>
    <s v="reddit"/>
    <n v="10"/>
    <s v="Perhaps more active engagement or encouragement from Udacity, ie if you have not logged in a few days/weeks. Or setup regular calls/checkins would be motivating."/>
    <s v="Deep learning"/>
    <m/>
    <m/>
  </r>
  <r>
    <x v="67"/>
    <x v="1"/>
    <s v="Yes"/>
    <m/>
    <m/>
    <s v="Yes"/>
    <m/>
    <x v="9"/>
    <n v="8"/>
    <x v="8"/>
    <n v="12"/>
    <x v="12"/>
    <x v="6"/>
    <n v="0"/>
    <s v="t-shirt"/>
    <m/>
    <s v="Data is the new bacon&quot;"/>
    <m/>
    <x v="0"/>
    <s v="Yes"/>
    <m/>
    <s v="Individual Contributor"/>
    <m/>
    <s v="Government"/>
    <m/>
    <n v="2"/>
    <s v="Booz Allen Hamilton"/>
    <x v="2"/>
    <m/>
    <x v="1"/>
    <x v="0"/>
    <x v="1"/>
    <x v="0"/>
    <m/>
    <m/>
    <m/>
    <m/>
    <m/>
    <s v="Forums"/>
    <m/>
    <x v="4"/>
    <m/>
    <n v="10"/>
    <n v="240"/>
    <s v="Just keep at it.  Don't give up or feel like you aren't smart enough - especially on the deep learning projects."/>
    <s v="Friend / word of mouth"/>
    <m/>
    <n v="7"/>
    <s v="organize local meet ups in large cities so students could work together"/>
    <s v="statistics"/>
    <s v="It was hard to contact payments and billing to get responses to payment related questions and to get receipts."/>
    <m/>
  </r>
  <r>
    <x v="68"/>
    <x v="0"/>
    <s v="Yes"/>
    <m/>
    <m/>
    <m/>
    <m/>
    <x v="21"/>
    <n v="8"/>
    <x v="10"/>
    <n v="2"/>
    <x v="11"/>
    <x v="9"/>
    <n v="1"/>
    <s v="backpack"/>
    <m/>
    <s v="A quality life demands quality questions"/>
    <m/>
    <x v="0"/>
    <s v="Product Management/Project Management"/>
    <m/>
    <s v="Director"/>
    <m/>
    <s v="Healthcare and Pharmaceuticals"/>
    <m/>
    <n v="11"/>
    <s v="Cura"/>
    <x v="2"/>
    <m/>
    <x v="1"/>
    <x v="0"/>
    <x v="0"/>
    <x v="0"/>
    <s v="Yes"/>
    <m/>
    <m/>
    <m/>
    <m/>
    <s v="Slack Channel"/>
    <m/>
    <x v="9"/>
    <n v="2"/>
    <m/>
    <n v="2"/>
    <s v="Don't get too bogged down by coding . Coding design patterns are quite standard across DLND. Focus more on why a neural network is design in sample exercuses and lessons "/>
    <s v="Google"/>
    <m/>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x v="69"/>
    <x v="0"/>
    <s v="Yes"/>
    <m/>
    <m/>
    <s v="Yes"/>
    <m/>
    <x v="26"/>
    <n v="7"/>
    <x v="5"/>
    <n v="5"/>
    <x v="16"/>
    <x v="6"/>
    <n v="1"/>
    <s v="t-shirt"/>
    <m/>
    <s v="Machine learning for life"/>
    <m/>
    <x v="1"/>
    <m/>
    <m/>
    <m/>
    <m/>
    <m/>
    <m/>
    <m/>
    <m/>
    <x v="0"/>
    <m/>
    <x v="1"/>
    <x v="0"/>
    <x v="1"/>
    <x v="0"/>
    <m/>
    <m/>
    <m/>
    <m/>
    <m/>
    <s v="Stack Overflow"/>
    <m/>
    <x v="4"/>
    <n v="6"/>
    <m/>
    <n v="5"/>
    <s v="keep learning every day. Do not stop do not cheat"/>
    <m/>
    <s v="website"/>
    <n v="9"/>
    <s v="a new world"/>
    <s v="tensorflow deep learning"/>
    <s v="push more new couese"/>
    <m/>
  </r>
  <r>
    <x v="70"/>
    <x v="1"/>
    <s v="Yes"/>
    <s v="Yes"/>
    <s v="Yes"/>
    <s v="Yes"/>
    <m/>
    <x v="14"/>
    <n v="7"/>
    <x v="8"/>
    <n v="56"/>
    <x v="11"/>
    <x v="9"/>
    <n v="0"/>
    <s v="jacket (brand is TBD... probably Patagonia)"/>
    <m/>
    <s v="A quality life demands quality questions"/>
    <m/>
    <x v="0"/>
    <s v="Other"/>
    <m/>
    <s v="Not Applicable"/>
    <m/>
    <s v="Technology &amp; Internet"/>
    <m/>
    <n v="3"/>
    <s v="Sisplan Sistemas"/>
    <x v="4"/>
    <s v="Yes"/>
    <x v="1"/>
    <x v="0"/>
    <x v="0"/>
    <x v="0"/>
    <s v="Yes"/>
    <m/>
    <m/>
    <m/>
    <s v="Front-end, fullstack"/>
    <s v="Mentor Help (classroom or 1:1 mentors)"/>
    <m/>
    <x v="4"/>
    <m/>
    <n v="10"/>
    <n v="40"/>
    <s v="Try something new, ask for help when you are stuck, read a lot"/>
    <s v="Google"/>
    <m/>
    <n v="10"/>
    <s v="Do more nanodegree and continue with the high quality courses, also more reading lessons and quizzes"/>
    <s v="Ai, self driving cars, web development, etc"/>
    <m/>
    <m/>
  </r>
  <r>
    <x v="71"/>
    <x v="0"/>
    <m/>
    <m/>
    <m/>
    <s v="Yes"/>
    <m/>
    <x v="0"/>
    <n v="8"/>
    <x v="2"/>
    <n v="8"/>
    <x v="16"/>
    <x v="10"/>
    <n v="0"/>
    <s v="hoodie"/>
    <m/>
    <s v="Math - all the cool kids are doing it"/>
    <m/>
    <x v="0"/>
    <s v="Product Management/Project Management"/>
    <m/>
    <s v="Manager"/>
    <m/>
    <s v="Insurance"/>
    <m/>
    <n v="7"/>
    <m/>
    <x v="2"/>
    <m/>
    <x v="1"/>
    <x v="0"/>
    <x v="0"/>
    <x v="0"/>
    <s v="Yes"/>
    <m/>
    <m/>
    <m/>
    <m/>
    <s v="Forums"/>
    <m/>
    <x v="4"/>
    <n v="3"/>
    <m/>
    <n v="10"/>
    <s v="Just do it!!"/>
    <m/>
    <s v="Tech news"/>
    <n v="10"/>
    <s v="Provide more opportunities to get exposure to employers  ."/>
    <s v="Design, Finance."/>
    <s v="No"/>
    <m/>
  </r>
  <r>
    <x v="72"/>
    <x v="1"/>
    <m/>
    <m/>
    <m/>
    <m/>
    <m/>
    <x v="8"/>
    <n v="7"/>
    <x v="3"/>
    <n v="12"/>
    <x v="12"/>
    <x v="7"/>
    <n v="0"/>
    <s v="t-shirt"/>
    <m/>
    <s v="Machine learning for life"/>
    <m/>
    <x v="0"/>
    <s v="Software Engineer"/>
    <m/>
    <m/>
    <s v="Principle"/>
    <s v="Technology &amp; Internet"/>
    <m/>
    <n v="16"/>
    <s v="Index Engines"/>
    <x v="2"/>
    <m/>
    <x v="1"/>
    <x v="0"/>
    <x v="0"/>
    <x v="1"/>
    <m/>
    <m/>
    <m/>
    <m/>
    <m/>
    <s v="Slack Channel"/>
    <m/>
    <x v="8"/>
    <n v="1"/>
    <m/>
    <n v="4"/>
    <s v="Actually take the quizzes, don't just look at the answers. Be active on the Slack channel if you have questions. Read the text!"/>
    <s v="Google"/>
    <m/>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x v="73"/>
    <x v="1"/>
    <s v="Yes"/>
    <m/>
    <s v="Yes"/>
    <s v="Yes"/>
    <m/>
    <x v="27"/>
    <n v="7"/>
    <x v="12"/>
    <n v="10"/>
    <x v="16"/>
    <x v="11"/>
    <n v="1"/>
    <s v="t-shirt"/>
    <m/>
    <s v="Math - all the cool kids are doing it"/>
    <m/>
    <x v="0"/>
    <s v=" Yes Engineer"/>
    <m/>
    <s v="Individual Contributor"/>
    <m/>
    <s v="Transportation &amp; Delivery"/>
    <m/>
    <n v="1"/>
    <s v="Traveloka.com"/>
    <x v="0"/>
    <m/>
    <x v="1"/>
    <x v="0"/>
    <x v="0"/>
    <x v="1"/>
    <m/>
    <m/>
    <m/>
    <m/>
    <m/>
    <s v="Mentor Help (classroom or 1:1 mentors)"/>
    <m/>
    <x v="3"/>
    <n v="4"/>
    <m/>
    <n v="72"/>
    <s v="When you are hesitate to continue the lecture, always remember you did it in the first place"/>
    <s v="Facebook"/>
    <m/>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x v="74"/>
    <x v="1"/>
    <m/>
    <m/>
    <s v="Yes"/>
    <s v="Yes"/>
    <m/>
    <x v="5"/>
    <n v="6"/>
    <x v="5"/>
    <n v="6"/>
    <x v="16"/>
    <x v="1"/>
    <n v="0"/>
    <s v="hoodie"/>
    <m/>
    <s v="A quality life demands quality questions"/>
    <m/>
    <x v="0"/>
    <s v="Software Engineer"/>
    <m/>
    <s v="Individual Contributor"/>
    <m/>
    <s v="Technology &amp; Internet"/>
    <m/>
    <n v="3"/>
    <s v="Accenture"/>
    <x v="0"/>
    <m/>
    <x v="1"/>
    <x v="0"/>
    <x v="1"/>
    <x v="0"/>
    <m/>
    <m/>
    <m/>
    <m/>
    <m/>
    <s v="Forums"/>
    <m/>
    <x v="0"/>
    <n v="3"/>
    <m/>
    <n v="30"/>
    <s v="stay motivated and don't panic if you don't get it in the first reading.Revisit videos till you get it."/>
    <s v="Google"/>
    <m/>
    <n v="8"/>
    <s v="More scholarships for nanodegrees"/>
    <s v="NLP nanodegree"/>
    <m/>
    <m/>
  </r>
  <r>
    <x v="75"/>
    <x v="0"/>
    <s v="Yes"/>
    <m/>
    <m/>
    <m/>
    <m/>
    <x v="28"/>
    <n v="6"/>
    <x v="7"/>
    <n v="8"/>
    <x v="20"/>
    <x v="9"/>
    <n v="0"/>
    <s v="jacket (brand is TBD... probably Patagonia)"/>
    <m/>
    <s v="A quality life demands quality questions"/>
    <m/>
    <x v="0"/>
    <s v="Business/Strategy"/>
    <m/>
    <s v="President"/>
    <m/>
    <s v="Retail &amp; Consumer Durables"/>
    <m/>
    <n v="15"/>
    <s v="Archides Uhren GmbH"/>
    <x v="2"/>
    <m/>
    <x v="0"/>
    <x v="0"/>
    <x v="0"/>
    <x v="0"/>
    <m/>
    <m/>
    <m/>
    <m/>
    <m/>
    <s v="Forums"/>
    <m/>
    <x v="13"/>
    <m/>
    <n v="15"/>
    <n v="15"/>
    <s v="Try it, ask questions and you are ready."/>
    <s v="Google"/>
    <m/>
    <n v="9"/>
    <s v="more not that technical programs"/>
    <s v="maybe a specialised program using Google Analytics in combination with e.g. Facebook Insights, etc."/>
    <s v="go on. you do a good job. PS: I couldn't find a website of the Swag. So the survey is maybe not all right."/>
    <m/>
  </r>
  <r>
    <x v="76"/>
    <x v="1"/>
    <s v="Yes"/>
    <m/>
    <m/>
    <s v="Yes"/>
    <m/>
    <x v="20"/>
    <n v="7"/>
    <x v="9"/>
    <n v="8"/>
    <x v="2"/>
    <x v="4"/>
    <n v="0"/>
    <m/>
    <s v="gadgets"/>
    <s v="Machine learning for life"/>
    <m/>
    <x v="0"/>
    <s v="Accounting/Finance"/>
    <m/>
    <s v="C-Level"/>
    <m/>
    <m/>
    <s v="Consumer products"/>
    <n v="15"/>
    <m/>
    <x v="2"/>
    <m/>
    <x v="1"/>
    <x v="0"/>
    <x v="1"/>
    <x v="1"/>
    <m/>
    <m/>
    <m/>
    <m/>
    <m/>
    <s v="Stack Overflow"/>
    <m/>
    <x v="12"/>
    <n v="5"/>
    <m/>
    <n v="10"/>
    <s v="allocate 1-2 hours daily toward finishing your nanodegree "/>
    <s v="Google"/>
    <m/>
    <n v="10"/>
    <s v="create advanced Machine Learning / Yes nanodegrees with less lectures / theory but a lot more real-life application projects."/>
    <s v="Angular 4"/>
    <s v="I hope Udacity can organize Meetups in local cities to talk about new technology and network with Udacity staff and other students/graduates."/>
    <m/>
  </r>
  <r>
    <x v="77"/>
    <x v="1"/>
    <m/>
    <s v="Yes"/>
    <s v="Yes"/>
    <s v="Yes"/>
    <m/>
    <x v="15"/>
    <n v="7"/>
    <x v="12"/>
    <n v="12"/>
    <x v="21"/>
    <x v="7"/>
    <n v="1"/>
    <s v="hoodie"/>
    <m/>
    <s v="Math - all the cool kids are doing it"/>
    <m/>
    <x v="0"/>
    <s v="Student"/>
    <m/>
    <s v="Intern"/>
    <m/>
    <s v="Technology &amp; Internet"/>
    <m/>
    <n v="2"/>
    <s v="IBM Germany "/>
    <x v="3"/>
    <m/>
    <x v="1"/>
    <x v="0"/>
    <x v="1"/>
    <x v="0"/>
    <m/>
    <m/>
    <m/>
    <m/>
    <m/>
    <s v="Stack Overflow"/>
    <m/>
    <x v="0"/>
    <n v="5"/>
    <m/>
    <n v="25"/>
    <s v="At some point time will become very limited. If you want to climb that platue it might be a good thing to know beforehand why exactly you want this nanodegree and if that's worth the struggle. "/>
    <s v="Google"/>
    <m/>
    <n v="8"/>
    <s v="For the capstone project I was not quite sure what is expected from me. I kinda struggled between writing a project paper or a scientific paper like in university. "/>
    <s v="Applying technology to different industries "/>
    <s v="You are doing great! "/>
    <m/>
  </r>
  <r>
    <x v="78"/>
    <x v="1"/>
    <m/>
    <m/>
    <m/>
    <m/>
    <m/>
    <x v="2"/>
    <n v="9"/>
    <x v="6"/>
    <n v="16"/>
    <x v="12"/>
    <x v="1"/>
    <n v="1"/>
    <s v="backpack"/>
    <m/>
    <s v="Data is the new bacon&quot;"/>
    <m/>
    <x v="0"/>
    <s v="Consulting"/>
    <m/>
    <s v="Individual Contributor"/>
    <m/>
    <s v="Technology &amp; Internet"/>
    <m/>
    <n v="2"/>
    <s v="AKA Enterprise Solutions"/>
    <x v="0"/>
    <m/>
    <x v="1"/>
    <x v="1"/>
    <x v="0"/>
    <x v="0"/>
    <m/>
    <m/>
    <s v="Robotics"/>
    <m/>
    <m/>
    <s v="Forums"/>
    <m/>
    <x v="1"/>
    <m/>
    <n v="20"/>
    <n v="20"/>
    <s v="Check the forums. Review old material to really embed it into your mind."/>
    <s v="Google"/>
    <m/>
    <n v="9"/>
    <s v="ALWAYS HAVE FORUMS. The Robotics Slack is so messy and cluttered."/>
    <s v="Automation, testing, best practices, software development practices."/>
    <s v="I love Udacity. "/>
    <m/>
  </r>
  <r>
    <x v="79"/>
    <x v="1"/>
    <m/>
    <m/>
    <m/>
    <s v="Yes"/>
    <m/>
    <x v="23"/>
    <n v="8"/>
    <x v="5"/>
    <n v="8"/>
    <x v="1"/>
    <x v="1"/>
    <n v="1"/>
    <s v="backpack"/>
    <m/>
    <m/>
    <s v="Learn - for life!"/>
    <x v="0"/>
    <s v="Other"/>
    <m/>
    <s v="Individual Contributor"/>
    <m/>
    <s v="Education"/>
    <m/>
    <n v="2"/>
    <s v="Udacity"/>
    <x v="2"/>
    <m/>
    <x v="1"/>
    <x v="1"/>
    <x v="1"/>
    <x v="0"/>
    <s v="Yes"/>
    <m/>
    <m/>
    <m/>
    <m/>
    <s v="Forums"/>
    <m/>
    <x v="0"/>
    <n v="3"/>
    <m/>
    <n v="10"/>
    <s v="Do as much as you can when you have time!"/>
    <s v="Google"/>
    <m/>
    <n v="10"/>
    <s v="Improve some ND's course material, in particular MLND, since the course material is pieced together from various sources instead of originally developed."/>
    <s v="big data technologies should be included as part of DAND"/>
    <s v="I love Udacity!!!"/>
    <m/>
  </r>
  <r>
    <x v="80"/>
    <x v="0"/>
    <s v="Yes"/>
    <s v="Yes"/>
    <m/>
    <s v="Yes"/>
    <m/>
    <x v="22"/>
    <n v="7"/>
    <x v="7"/>
    <n v="8"/>
    <x v="13"/>
    <x v="0"/>
    <n v="1"/>
    <s v="backpack"/>
    <m/>
    <s v="Machine learning for life"/>
    <m/>
    <x v="1"/>
    <m/>
    <m/>
    <m/>
    <m/>
    <m/>
    <m/>
    <m/>
    <m/>
    <x v="2"/>
    <m/>
    <x v="1"/>
    <x v="0"/>
    <x v="1"/>
    <x v="0"/>
    <m/>
    <m/>
    <m/>
    <m/>
    <m/>
    <s v="Forums"/>
    <m/>
    <x v="8"/>
    <n v="6"/>
    <m/>
    <n v="4"/>
    <s v="Study hard and prepare early"/>
    <s v="Google"/>
    <m/>
    <n v="10"/>
    <s v="get more job opportunties for students"/>
    <s v="self-driving car"/>
    <s v="no"/>
    <m/>
  </r>
  <r>
    <x v="81"/>
    <x v="1"/>
    <m/>
    <m/>
    <m/>
    <s v="Yes"/>
    <m/>
    <x v="11"/>
    <n v="8"/>
    <x v="5"/>
    <n v="10"/>
    <x v="12"/>
    <x v="1"/>
    <n v="1"/>
    <s v="hoodie"/>
    <m/>
    <s v="A quality life demands quality questions"/>
    <m/>
    <x v="0"/>
    <s v="Business Intelligence / Yes"/>
    <m/>
    <s v="Individual Contributor"/>
    <m/>
    <s v="Retail &amp; Consumer Durables"/>
    <m/>
    <n v="8"/>
    <s v="Vaz"/>
    <x v="0"/>
    <m/>
    <x v="0"/>
    <x v="0"/>
    <x v="0"/>
    <x v="0"/>
    <m/>
    <m/>
    <m/>
    <m/>
    <m/>
    <s v="Forums"/>
    <m/>
    <x v="1"/>
    <n v="5"/>
    <m/>
    <n v="48"/>
    <s v="Pace yourself. 90 minutes daily , 6 days a week is all the time you need to complete a nanodegree"/>
    <s v="Google"/>
    <m/>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Yes course. I would like a follow up course, to cover more advanced tools and concepts."/>
    <s v="No"/>
    <m/>
  </r>
  <r>
    <x v="82"/>
    <x v="0"/>
    <s v="Yes"/>
    <s v="Yes"/>
    <m/>
    <m/>
    <m/>
    <x v="2"/>
    <n v="7"/>
    <x v="2"/>
    <n v="10"/>
    <x v="16"/>
    <x v="1"/>
    <n v="0"/>
    <s v="t-shirt"/>
    <m/>
    <s v="A quality life demands quality questions"/>
    <m/>
    <x v="0"/>
    <s v="Research"/>
    <m/>
    <s v="Not Applicable"/>
    <m/>
    <s v="Nonprofit"/>
    <m/>
    <n v="3"/>
    <s v="Rensselaer Polytechnic Institute (RPI)"/>
    <x v="1"/>
    <m/>
    <x v="1"/>
    <x v="0"/>
    <x v="0"/>
    <x v="1"/>
    <m/>
    <m/>
    <m/>
    <m/>
    <m/>
    <s v="Forums"/>
    <m/>
    <x v="12"/>
    <n v="6"/>
    <m/>
    <n v="10"/>
    <s v="Spend enough time, ask people if you get stucked"/>
    <s v="Google"/>
    <m/>
    <n v="10"/>
    <s v="Mentor in the program should spend more time on students. They should be more professional. For me, I asked questions several times, but my mentor never replied. "/>
    <s v="Biology"/>
    <s v="Mentor should be better."/>
    <m/>
  </r>
  <r>
    <x v="83"/>
    <x v="1"/>
    <m/>
    <s v="Yes"/>
    <m/>
    <s v="Yes"/>
    <m/>
    <x v="2"/>
    <n v="7"/>
    <x v="13"/>
    <n v="12"/>
    <x v="21"/>
    <x v="8"/>
    <n v="1"/>
    <s v="track suit / sweat suit"/>
    <m/>
    <s v="Machine learning for life"/>
    <m/>
    <x v="0"/>
    <s v="Research"/>
    <m/>
    <s v="Not Applicable"/>
    <m/>
    <m/>
    <s v="Neuroscience"/>
    <n v="3"/>
    <s v="CEA / INSERM / NeuroSpin"/>
    <x v="1"/>
    <m/>
    <x v="1"/>
    <x v="0"/>
    <x v="0"/>
    <x v="1"/>
    <m/>
    <m/>
    <m/>
    <m/>
    <m/>
    <s v="Forums"/>
    <m/>
    <x v="4"/>
    <n v="6"/>
    <m/>
    <n v="12"/>
    <s v="Be sure to have a minimal amount of coding fluency before enrolling."/>
    <s v="Google"/>
    <m/>
    <n v="10"/>
    <s v="I think the networking and career services can still be improved for Non US based students"/>
    <s v="More advanced and more theoretical machine learning"/>
    <s v="I think Udacity is a great resource, keep up the good work!"/>
    <m/>
  </r>
  <r>
    <x v="84"/>
    <x v="1"/>
    <s v="Yes"/>
    <m/>
    <s v="Yes"/>
    <s v="Yes"/>
    <m/>
    <x v="27"/>
    <n v="7"/>
    <x v="13"/>
    <n v="3"/>
    <x v="14"/>
    <x v="10"/>
    <n v="1"/>
    <s v="hoodie"/>
    <m/>
    <m/>
    <s v="Life Long Learner"/>
    <x v="0"/>
    <s v="Product Management/Project Management"/>
    <m/>
    <s v="Individual Contributor"/>
    <m/>
    <s v="Technology &amp; Internet"/>
    <m/>
    <n v="2"/>
    <s v="Yahoo"/>
    <x v="0"/>
    <m/>
    <x v="1"/>
    <x v="0"/>
    <x v="0"/>
    <x v="1"/>
    <m/>
    <m/>
    <m/>
    <m/>
    <m/>
    <s v="Forums"/>
    <m/>
    <x v="0"/>
    <n v="4"/>
    <m/>
    <n v="15"/>
    <s v="Be resourceful and don't stick to one channel for help: check forums, ask 1:1 mentors, search slack channels, ask during AMAs, etc"/>
    <m/>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m/>
  </r>
  <r>
    <x v="85"/>
    <x v="1"/>
    <m/>
    <m/>
    <m/>
    <m/>
    <m/>
    <x v="10"/>
    <n v="7"/>
    <x v="16"/>
    <n v="8"/>
    <x v="22"/>
    <x v="10"/>
    <n v="0"/>
    <m/>
    <s v="Tea cup"/>
    <s v="Data is the new bacon&quot;"/>
    <m/>
    <x v="0"/>
    <m/>
    <s v="Software QA Engineer"/>
    <s v="Individual Contributor"/>
    <m/>
    <m/>
    <s v="Travel"/>
    <n v="4"/>
    <s v="MakeMyTrip India Pvt Ltd"/>
    <x v="2"/>
    <m/>
    <x v="1"/>
    <x v="0"/>
    <x v="0"/>
    <x v="0"/>
    <m/>
    <m/>
    <m/>
    <s v="None"/>
    <m/>
    <m/>
    <m/>
    <x v="6"/>
    <m/>
    <m/>
    <m/>
    <m/>
    <s v="Google"/>
    <m/>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
    <m/>
  </r>
  <r>
    <x v="86"/>
    <x v="1"/>
    <m/>
    <m/>
    <m/>
    <m/>
    <m/>
    <x v="16"/>
    <n v="8"/>
    <x v="1"/>
    <n v="5"/>
    <x v="16"/>
    <x v="9"/>
    <n v="1"/>
    <s v="t-shirt"/>
    <m/>
    <s v="Data is the new bacon&quot;"/>
    <m/>
    <x v="0"/>
    <s v="Self employed"/>
    <m/>
    <s v="Manager"/>
    <m/>
    <s v="Automotive"/>
    <m/>
    <n v="15"/>
    <s v="caegroup"/>
    <x v="2"/>
    <m/>
    <x v="1"/>
    <x v="0"/>
    <x v="0"/>
    <x v="0"/>
    <s v="Yes"/>
    <m/>
    <m/>
    <m/>
    <m/>
    <s v="Slack Channel"/>
    <m/>
    <x v="14"/>
    <m/>
    <n v="10"/>
    <n v="25"/>
    <s v=" "/>
    <m/>
    <s v="News Sites"/>
    <n v="10"/>
    <s v=" "/>
    <s v="Advanced Deep Learning Course"/>
    <m/>
    <m/>
  </r>
  <r>
    <x v="87"/>
    <x v="0"/>
    <m/>
    <m/>
    <s v="Yes"/>
    <m/>
    <m/>
    <x v="13"/>
    <n v="7"/>
    <x v="9"/>
    <n v="12"/>
    <x v="7"/>
    <x v="6"/>
    <n v="1"/>
    <s v="backpack"/>
    <m/>
    <s v="A quality life demands quality questions"/>
    <m/>
    <x v="0"/>
    <s v="Other"/>
    <m/>
    <s v="Director"/>
    <m/>
    <s v="Nonprofit"/>
    <m/>
    <n v="10"/>
    <s v="Community Forests Pemba"/>
    <x v="0"/>
    <m/>
    <x v="1"/>
    <x v="0"/>
    <x v="0"/>
    <x v="0"/>
    <s v="Yes"/>
    <m/>
    <m/>
    <m/>
    <m/>
    <s v="Slack Channel"/>
    <m/>
    <x v="8"/>
    <n v="6"/>
    <m/>
    <n v="7"/>
    <s v="Don't be afraid to ask for help from other students"/>
    <m/>
    <s v="Twiml podcast"/>
    <n v="6"/>
    <s v="Polish the lessons"/>
    <s v="Machine learning"/>
    <m/>
    <m/>
  </r>
  <r>
    <x v="88"/>
    <x v="1"/>
    <m/>
    <m/>
    <m/>
    <s v="Yes"/>
    <m/>
    <x v="13"/>
    <n v="8"/>
    <x v="9"/>
    <n v="10"/>
    <x v="12"/>
    <x v="7"/>
    <n v="1"/>
    <s v="hoodie"/>
    <m/>
    <s v="Machine learning for life"/>
    <m/>
    <x v="1"/>
    <m/>
    <m/>
    <m/>
    <m/>
    <m/>
    <m/>
    <m/>
    <m/>
    <x v="2"/>
    <m/>
    <x v="1"/>
    <x v="1"/>
    <x v="0"/>
    <x v="0"/>
    <m/>
    <m/>
    <m/>
    <m/>
    <m/>
    <s v="Forums"/>
    <m/>
    <x v="0"/>
    <n v="5"/>
    <m/>
    <n v="80"/>
    <s v="Learn with others, learn regularly, set a schedule"/>
    <s v="Google"/>
    <m/>
    <n v="9"/>
    <s v="Help/push people who are stuck or havent invested time"/>
    <s v="Freelancing"/>
    <s v="You guys rock!"/>
    <m/>
  </r>
  <r>
    <x v="89"/>
    <x v="1"/>
    <s v="Yes"/>
    <m/>
    <m/>
    <m/>
    <m/>
    <x v="22"/>
    <n v="7"/>
    <x v="13"/>
    <n v="9"/>
    <x v="7"/>
    <x v="5"/>
    <n v="1"/>
    <s v="hoodie"/>
    <m/>
    <s v="Machine learning for life"/>
    <m/>
    <x v="0"/>
    <s v="Software Engineer"/>
    <m/>
    <s v="Individual Contributor"/>
    <m/>
    <s v="Insurance"/>
    <m/>
    <n v="3"/>
    <s v="Vcarve"/>
    <x v="0"/>
    <m/>
    <x v="1"/>
    <x v="0"/>
    <x v="0"/>
    <x v="0"/>
    <s v="Yes"/>
    <m/>
    <m/>
    <m/>
    <m/>
    <s v="Forums"/>
    <m/>
    <x v="9"/>
    <n v="6"/>
    <m/>
    <n v="10"/>
    <s v="Do anything practically what you learn in theory"/>
    <s v="Google"/>
    <m/>
    <n v="9"/>
    <s v="Having live many live sessions would be great"/>
    <s v="Analytics using spark"/>
    <s v="Adding comments section for videos in classroom makes learning more interactive"/>
    <m/>
  </r>
  <r>
    <x v="90"/>
    <x v="0"/>
    <s v="Yes"/>
    <m/>
    <m/>
    <s v="Yes"/>
    <m/>
    <x v="15"/>
    <n v="8"/>
    <x v="12"/>
    <n v="50"/>
    <x v="23"/>
    <x v="10"/>
    <n v="0"/>
    <s v="backpack"/>
    <m/>
    <s v="Machine learning for life"/>
    <m/>
    <x v="1"/>
    <m/>
    <m/>
    <m/>
    <m/>
    <m/>
    <m/>
    <m/>
    <m/>
    <x v="0"/>
    <m/>
    <x v="1"/>
    <x v="0"/>
    <x v="1"/>
    <x v="0"/>
    <m/>
    <m/>
    <m/>
    <m/>
    <m/>
    <s v="Forums"/>
    <m/>
    <x v="4"/>
    <n v="5"/>
    <m/>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s v="Google"/>
    <m/>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x v="91"/>
    <x v="0"/>
    <s v="Yes"/>
    <m/>
    <m/>
    <s v="Yes"/>
    <m/>
    <x v="10"/>
    <n v="1"/>
    <x v="17"/>
    <n v="8"/>
    <x v="12"/>
    <x v="5"/>
    <n v="1"/>
    <s v="hoodie"/>
    <m/>
    <m/>
    <s v="Ctrl + C &amp; Ctrl + V"/>
    <x v="1"/>
    <m/>
    <m/>
    <m/>
    <m/>
    <m/>
    <m/>
    <m/>
    <m/>
    <x v="0"/>
    <m/>
    <x v="0"/>
    <x v="0"/>
    <x v="0"/>
    <x v="0"/>
    <m/>
    <m/>
    <m/>
    <m/>
    <m/>
    <s v="Forums"/>
    <m/>
    <x v="8"/>
    <n v="2"/>
    <m/>
    <n v="2"/>
    <s v="Stick to the forums, better than slack"/>
    <s v="LinkedIn"/>
    <m/>
    <n v="10"/>
    <s v="Inform users early if there is a shortage of project reviewers"/>
    <s v="Xamarin "/>
    <m/>
    <m/>
  </r>
  <r>
    <x v="92"/>
    <x v="1"/>
    <m/>
    <m/>
    <m/>
    <m/>
    <m/>
    <x v="0"/>
    <n v="8"/>
    <x v="2"/>
    <n v="10"/>
    <x v="1"/>
    <x v="1"/>
    <n v="0"/>
    <s v="jacket (brand is TBD... probably Patagonia)"/>
    <m/>
    <s v="Machine learning for life"/>
    <m/>
    <x v="0"/>
    <s v="Data Scientist"/>
    <m/>
    <s v="Individual Contributor"/>
    <m/>
    <s v="Technology &amp; Internet"/>
    <m/>
    <n v="5"/>
    <s v="Fiscal Hive"/>
    <x v="2"/>
    <m/>
    <x v="1"/>
    <x v="0"/>
    <x v="1"/>
    <x v="0"/>
    <m/>
    <m/>
    <m/>
    <m/>
    <m/>
    <s v="Mentor Help (classroom or 1:1 mentors)"/>
    <m/>
    <x v="4"/>
    <n v="6"/>
    <m/>
    <n v="10"/>
    <s v="TSM"/>
    <s v="Google"/>
    <m/>
    <n v="10"/>
    <s v="TSM"/>
    <s v="TSM"/>
    <s v="TSM"/>
    <m/>
  </r>
  <r>
    <x v="93"/>
    <x v="0"/>
    <s v="Yes"/>
    <m/>
    <m/>
    <s v="Yes"/>
    <m/>
    <x v="11"/>
    <n v="7"/>
    <x v="12"/>
    <n v="11"/>
    <x v="11"/>
    <x v="10"/>
    <n v="0"/>
    <s v="hoodie"/>
    <m/>
    <s v="Data is the new bacon&quot;"/>
    <m/>
    <x v="0"/>
    <s v="Software Engineer"/>
    <m/>
    <s v="Individual Contributor"/>
    <m/>
    <s v="Technology &amp; Internet"/>
    <m/>
    <n v="1"/>
    <s v="Sotware Engineeer"/>
    <x v="2"/>
    <m/>
    <x v="1"/>
    <x v="0"/>
    <x v="0"/>
    <x v="0"/>
    <m/>
    <m/>
    <m/>
    <s v="None"/>
    <m/>
    <m/>
    <m/>
    <x v="6"/>
    <m/>
    <m/>
    <m/>
    <m/>
    <s v="Google"/>
    <m/>
    <n v="10"/>
    <s v="Nothing"/>
    <m/>
    <m/>
    <m/>
  </r>
  <r>
    <x v="94"/>
    <x v="0"/>
    <s v="Yes"/>
    <m/>
    <m/>
    <s v="Yes"/>
    <m/>
    <x v="26"/>
    <n v="6"/>
    <x v="8"/>
    <n v="10"/>
    <x v="16"/>
    <x v="0"/>
    <n v="1"/>
    <s v="hoodie"/>
    <m/>
    <s v="Machine learning for life"/>
    <m/>
    <x v="0"/>
    <s v="Accounting/Finance"/>
    <m/>
    <s v="Director"/>
    <m/>
    <s v="Healthcare and Pharmaceuticals"/>
    <m/>
    <n v="5"/>
    <s v="Biomed"/>
    <x v="2"/>
    <m/>
    <x v="1"/>
    <x v="0"/>
    <x v="1"/>
    <x v="0"/>
    <s v="Yes"/>
    <m/>
    <m/>
    <m/>
    <m/>
    <s v="Slack Channel"/>
    <m/>
    <x v="8"/>
    <n v="3"/>
    <m/>
    <n v="3"/>
    <s v="Program your hours of study."/>
    <s v="Facebook"/>
    <m/>
    <n v="7"/>
    <s v="Suggest outside class practical exercises."/>
    <s v="How to tackle data science competitions"/>
    <s v="I'd really like the Nanodegrees, thanks!"/>
    <m/>
  </r>
  <r>
    <x v="95"/>
    <x v="1"/>
    <m/>
    <m/>
    <m/>
    <m/>
    <m/>
    <x v="9"/>
    <n v="8"/>
    <x v="16"/>
    <n v="7"/>
    <x v="5"/>
    <x v="3"/>
    <n v="0"/>
    <s v="track suit / sweat suit"/>
    <m/>
    <s v="Data is the new bacon&quot;"/>
    <m/>
    <x v="0"/>
    <s v="Data Scientist"/>
    <m/>
    <s v="Individual Contributor"/>
    <m/>
    <s v="Transportation &amp; Delivery"/>
    <m/>
    <n v="6"/>
    <s v="Railway"/>
    <x v="1"/>
    <m/>
    <x v="1"/>
    <x v="0"/>
    <x v="1"/>
    <x v="1"/>
    <m/>
    <m/>
    <m/>
    <m/>
    <m/>
    <s v="Live Help"/>
    <m/>
    <x v="13"/>
    <n v="6"/>
    <m/>
    <n v="40"/>
    <s v="Work hard"/>
    <s v="Google"/>
    <m/>
    <n v="10"/>
    <s v="Nothing"/>
    <m/>
    <m/>
    <m/>
  </r>
  <r>
    <x v="96"/>
    <x v="0"/>
    <m/>
    <m/>
    <m/>
    <s v="Yes"/>
    <m/>
    <x v="15"/>
    <n v="6"/>
    <x v="18"/>
    <n v="4"/>
    <x v="7"/>
    <x v="3"/>
    <n v="1"/>
    <s v="backpack"/>
    <m/>
    <s v="Machine learning for life"/>
    <m/>
    <x v="0"/>
    <s v="Freelancing"/>
    <m/>
    <s v="Individual Contributor"/>
    <m/>
    <s v="Education"/>
    <m/>
    <n v="1"/>
    <s v="Udacity"/>
    <x v="0"/>
    <m/>
    <x v="1"/>
    <x v="0"/>
    <x v="1"/>
    <x v="0"/>
    <s v="Yes"/>
    <m/>
    <m/>
    <m/>
    <m/>
    <s v="Stack Overflow"/>
    <m/>
    <x v="15"/>
    <m/>
    <n v="15"/>
    <n v="4"/>
    <s v="Do check out forums if you're stucked. Be active there and you'll get to know many awesome people. :) "/>
    <s v="Friend / word of mouth"/>
    <m/>
    <n v="10"/>
    <s v="The way UDACITY is doing is currently perfect as for me. "/>
    <s v="Some core subjects such as Theory of Automata, Microprocessor and Microcontrollers. "/>
    <s v="Nope. :) "/>
    <m/>
  </r>
  <r>
    <x v="97"/>
    <x v="0"/>
    <s v="Yes"/>
    <m/>
    <m/>
    <m/>
    <m/>
    <x v="25"/>
    <n v="7"/>
    <x v="16"/>
    <n v="10"/>
    <x v="2"/>
    <x v="1"/>
    <n v="1"/>
    <s v="jacket (brand is TBD... probably Patagonia)"/>
    <m/>
    <s v="A quality life demands quality questions"/>
    <m/>
    <x v="0"/>
    <s v="Software Engineer"/>
    <m/>
    <s v="Manager"/>
    <m/>
    <s v="Utilities, Energy and Extraction"/>
    <m/>
    <n v="25"/>
    <s v="Peak Reliability"/>
    <x v="2"/>
    <m/>
    <x v="1"/>
    <x v="0"/>
    <x v="0"/>
    <x v="1"/>
    <m/>
    <m/>
    <m/>
    <m/>
    <m/>
    <s v="Slack Channel"/>
    <m/>
    <x v="8"/>
    <n v="6"/>
    <m/>
    <n v="30"/>
    <s v="Be consistent in your hours. "/>
    <s v="Google"/>
    <m/>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x v="98"/>
    <x v="1"/>
    <m/>
    <m/>
    <m/>
    <m/>
    <m/>
    <x v="18"/>
    <n v="8"/>
    <x v="5"/>
    <n v="8"/>
    <x v="21"/>
    <x v="8"/>
    <n v="0"/>
    <s v="hat"/>
    <m/>
    <s v="Math - all the cool kids are doing it"/>
    <m/>
    <x v="0"/>
    <s v="Software Engineer"/>
    <m/>
    <s v="Individual Contributor"/>
    <m/>
    <s v="Technology &amp; Internet"/>
    <m/>
    <n v="20"/>
    <s v="Boxnine"/>
    <x v="0"/>
    <m/>
    <x v="1"/>
    <x v="1"/>
    <x v="0"/>
    <x v="1"/>
    <m/>
    <m/>
    <m/>
    <m/>
    <m/>
    <s v="Slack Channel"/>
    <m/>
    <x v="4"/>
    <n v="6"/>
    <m/>
    <n v="12"/>
    <s v="Make studying a habit, then it's just a matter of showing up."/>
    <s v="Google"/>
    <m/>
    <n v="10"/>
    <s v="More teacher interaction, local groups"/>
    <s v="Advanced Math"/>
    <s v="Love you guys, have a great day"/>
    <m/>
  </r>
  <r>
    <x v="99"/>
    <x v="0"/>
    <m/>
    <s v="Yes"/>
    <s v="Yes"/>
    <m/>
    <m/>
    <x v="11"/>
    <n v="8"/>
    <x v="5"/>
    <n v="12"/>
    <x v="11"/>
    <x v="6"/>
    <n v="1"/>
    <s v="hoodie"/>
    <m/>
    <s v="Machine learning for life"/>
    <m/>
    <x v="0"/>
    <s v="Self employed"/>
    <m/>
    <s v="Individual Contributor"/>
    <m/>
    <s v="Education"/>
    <m/>
    <n v="4"/>
    <s v="Udacity"/>
    <x v="0"/>
    <m/>
    <x v="1"/>
    <x v="0"/>
    <x v="0"/>
    <x v="0"/>
    <s v="Yes"/>
    <m/>
    <m/>
    <m/>
    <s v="iOS Developer ND"/>
    <s v="Forums"/>
    <m/>
    <x v="4"/>
    <n v="2"/>
    <m/>
    <n v="5"/>
    <s v="Be consistent"/>
    <s v="Google"/>
    <m/>
    <n v="10"/>
    <s v="Be a bit more interactive with students."/>
    <s v="Advanced iOS stuff"/>
    <s v="None, keep up the good work!"/>
    <m/>
  </r>
  <r>
    <x v="100"/>
    <x v="1"/>
    <s v="Yes"/>
    <m/>
    <m/>
    <s v="Yes"/>
    <m/>
    <x v="16"/>
    <n v="7"/>
    <x v="10"/>
    <n v="10"/>
    <x v="16"/>
    <x v="6"/>
    <n v="0"/>
    <s v="hat"/>
    <m/>
    <s v="Machine learning for life"/>
    <m/>
    <x v="0"/>
    <s v="Software Engineer"/>
    <m/>
    <s v="Intern"/>
    <m/>
    <s v="Electronics"/>
    <m/>
    <n v="16"/>
    <s v="Panini S.p.A."/>
    <x v="2"/>
    <m/>
    <x v="1"/>
    <x v="0"/>
    <x v="0"/>
    <x v="1"/>
    <m/>
    <m/>
    <m/>
    <m/>
    <m/>
    <s v="Forums"/>
    <m/>
    <x v="4"/>
    <n v="6"/>
    <m/>
    <n v="60"/>
    <s v="start simple, then improve"/>
    <s v="Google"/>
    <m/>
    <n v="6"/>
    <s v="The lack of Udacity is the impossibility to ask questions and get answer. Mentor is not (as far from my point of view) a reliable source of information (and sometimes disappears...)"/>
    <m/>
    <m/>
    <m/>
  </r>
  <r>
    <x v="101"/>
    <x v="0"/>
    <m/>
    <m/>
    <m/>
    <s v="Yes"/>
    <m/>
    <x v="0"/>
    <n v="6"/>
    <x v="19"/>
    <n v="12"/>
    <x v="11"/>
    <x v="2"/>
    <n v="0"/>
    <s v="t-shirt"/>
    <m/>
    <s v="Machine learning for life"/>
    <m/>
    <x v="0"/>
    <s v="Research"/>
    <m/>
    <s v="Not Applicable"/>
    <m/>
    <s v="Education"/>
    <m/>
    <n v="10"/>
    <s v="Bulgarian Academy of Sciences"/>
    <x v="2"/>
    <m/>
    <x v="1"/>
    <x v="0"/>
    <x v="0"/>
    <x v="1"/>
    <m/>
    <m/>
    <m/>
    <m/>
    <m/>
    <s v="Stack Overflow"/>
    <m/>
    <x v="12"/>
    <n v="5"/>
    <m/>
    <n v="20"/>
    <s v="Just be curious"/>
    <s v="Google"/>
    <m/>
    <n v="8"/>
    <s v="Try to balance the material complexity and time needed for the projects."/>
    <s v="Data science, software architecture"/>
    <s v="Not at the moment"/>
    <m/>
  </r>
  <r>
    <x v="102"/>
    <x v="1"/>
    <s v="Yes"/>
    <m/>
    <m/>
    <s v="Yes"/>
    <m/>
    <x v="10"/>
    <n v="6"/>
    <x v="5"/>
    <n v="14"/>
    <x v="4"/>
    <x v="7"/>
    <n v="1"/>
    <s v="jacket (brand is TBD... probably Patagonia)"/>
    <m/>
    <m/>
    <s v="You can never be too ready for Skynet"/>
    <x v="0"/>
    <s v="Accounting/Finance"/>
    <m/>
    <s v="Director"/>
    <m/>
    <m/>
    <s v="Banking and Finance"/>
    <n v="6"/>
    <s v="Commercial Trust Limited"/>
    <x v="0"/>
    <m/>
    <x v="1"/>
    <x v="1"/>
    <x v="0"/>
    <x v="0"/>
    <m/>
    <m/>
    <m/>
    <m/>
    <s v="Full Stack Developer"/>
    <s v="Forums"/>
    <m/>
    <x v="1"/>
    <n v="4"/>
    <m/>
    <n v="80"/>
    <s v="Be active in the communities that have been set up!! And use the forums! So many people have or had the same questions as you, and everyone is always looking for new ways to do things. Don't be afraid to share"/>
    <m/>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m/>
  </r>
  <r>
    <x v="103"/>
    <x v="1"/>
    <m/>
    <m/>
    <m/>
    <m/>
    <m/>
    <x v="29"/>
    <n v="7"/>
    <x v="5"/>
    <n v="10"/>
    <x v="13"/>
    <x v="10"/>
    <n v="1"/>
    <s v="t-shirt"/>
    <m/>
    <s v="Machine learning for life"/>
    <m/>
    <x v="0"/>
    <s v="Freelancing"/>
    <m/>
    <s v="President"/>
    <m/>
    <s v="Healthcare and Pharmaceuticals"/>
    <m/>
    <n v="27"/>
    <s v="Bruner Consulting"/>
    <x v="2"/>
    <m/>
    <x v="1"/>
    <x v="0"/>
    <x v="1"/>
    <x v="0"/>
    <m/>
    <m/>
    <m/>
    <m/>
    <m/>
    <m/>
    <s v="Internet searches"/>
    <x v="12"/>
    <n v="4"/>
    <m/>
    <n v="10"/>
    <s v="Take similar courses at other learning sites.  Coursera and Udemy offer better versions."/>
    <s v="Facebook"/>
    <m/>
    <n v="2"/>
    <s v="Move away from &quot;Style over Substance&quot; and try to create usable courses."/>
    <s v="a Python data science nanodegree"/>
    <s v="Udacity needs to either lower the prices or improve the offering."/>
    <m/>
  </r>
  <r>
    <x v="104"/>
    <x v="1"/>
    <m/>
    <m/>
    <m/>
    <s v="Yes"/>
    <m/>
    <x v="2"/>
    <n v="8"/>
    <x v="5"/>
    <n v="10"/>
    <x v="2"/>
    <x v="5"/>
    <n v="0"/>
    <s v="t-shirt"/>
    <m/>
    <m/>
    <s v="Insert your stupid slogan here"/>
    <x v="1"/>
    <m/>
    <m/>
    <m/>
    <m/>
    <m/>
    <m/>
    <m/>
    <m/>
    <x v="2"/>
    <m/>
    <x v="1"/>
    <x v="0"/>
    <x v="1"/>
    <x v="0"/>
    <s v="Yes"/>
    <m/>
    <m/>
    <m/>
    <m/>
    <s v="Stack Overflow"/>
    <m/>
    <x v="13"/>
    <m/>
    <n v="15"/>
    <n v="16"/>
    <s v="udacity teaching is often very basic and incomplete. look for additional sources"/>
    <m/>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x v="105"/>
    <x v="0"/>
    <s v="Yes"/>
    <s v="Yes"/>
    <m/>
    <m/>
    <m/>
    <x v="24"/>
    <n v="6"/>
    <x v="1"/>
    <n v="9"/>
    <x v="1"/>
    <x v="0"/>
    <n v="1"/>
    <s v="hoodie"/>
    <m/>
    <s v="Machine learning for life"/>
    <m/>
    <x v="0"/>
    <s v="Yes"/>
    <m/>
    <m/>
    <s v="Research Assistant"/>
    <s v="Education"/>
    <m/>
    <n v="3"/>
    <s v="Case Western Reserve University"/>
    <x v="1"/>
    <m/>
    <x v="1"/>
    <x v="0"/>
    <x v="1"/>
    <x v="0"/>
    <m/>
    <m/>
    <m/>
    <m/>
    <m/>
    <s v="Stack Overflow"/>
    <m/>
    <x v="8"/>
    <n v="5"/>
    <m/>
    <n v="30"/>
    <s v="Try to do a nice capstone project, it will show what you really capable of"/>
    <s v="Friend / word of mouth"/>
    <m/>
    <n v="9"/>
    <s v="More rigorous project, Put more emphasis on capstone"/>
    <s v="PySpark"/>
    <m/>
    <m/>
  </r>
  <r>
    <x v="106"/>
    <x v="1"/>
    <m/>
    <m/>
    <m/>
    <s v="Yes"/>
    <m/>
    <x v="13"/>
    <n v="7"/>
    <x v="2"/>
    <n v="9"/>
    <x v="2"/>
    <x v="0"/>
    <n v="0"/>
    <s v="t-shirt"/>
    <m/>
    <s v="A quality life demands quality questions"/>
    <m/>
    <x v="0"/>
    <s v="Software Engineer"/>
    <m/>
    <s v="Not Applicable"/>
    <m/>
    <s v="Technology &amp; Internet"/>
    <m/>
    <n v="11"/>
    <s v="-"/>
    <x v="0"/>
    <m/>
    <x v="1"/>
    <x v="0"/>
    <x v="0"/>
    <x v="0"/>
    <s v="Yes"/>
    <m/>
    <m/>
    <m/>
    <m/>
    <s v="Forums"/>
    <m/>
    <x v="4"/>
    <n v="4"/>
    <m/>
    <n v="3"/>
    <s v="Learn to program (at least a little bit) before starting the program."/>
    <s v="Google"/>
    <m/>
    <n v="9"/>
    <s v="Improved communication regarding missed deadlines for content, course changes, etc."/>
    <s v="Advanced Deep Learning"/>
    <m/>
    <m/>
  </r>
  <r>
    <x v="107"/>
    <x v="0"/>
    <s v="Yes"/>
    <m/>
    <m/>
    <m/>
    <m/>
    <x v="21"/>
    <n v="7"/>
    <x v="20"/>
    <n v="5"/>
    <x v="2"/>
    <x v="10"/>
    <n v="1"/>
    <s v="t-shirt"/>
    <m/>
    <s v="Machine learning for life"/>
    <m/>
    <x v="0"/>
    <s v="Software Engineer"/>
    <m/>
    <s v="Individual Contributor"/>
    <m/>
    <s v="Technology &amp; Internet"/>
    <m/>
    <n v="10"/>
    <s v="Google Inc"/>
    <x v="2"/>
    <m/>
    <x v="1"/>
    <x v="0"/>
    <x v="1"/>
    <x v="0"/>
    <m/>
    <m/>
    <m/>
    <m/>
    <m/>
    <s v="Forums"/>
    <m/>
    <x v="4"/>
    <n v="4"/>
    <m/>
    <n v="12"/>
    <s v="Go thru the material few times and research on books"/>
    <s v="Google"/>
    <m/>
    <n v="7"/>
    <s v="Mobile App is not the best."/>
    <s v="Full stack developer with Cloud technologies such as Google Cloud."/>
    <m/>
    <m/>
  </r>
  <r>
    <x v="108"/>
    <x v="1"/>
    <m/>
    <m/>
    <m/>
    <s v="Yes"/>
    <m/>
    <x v="21"/>
    <n v="7"/>
    <x v="9"/>
    <n v="15"/>
    <x v="10"/>
    <x v="8"/>
    <n v="0"/>
    <s v="t-shirt"/>
    <m/>
    <s v="Math - all the cool kids are doing it"/>
    <m/>
    <x v="0"/>
    <s v="Consulting"/>
    <m/>
    <s v="Manager"/>
    <m/>
    <s v="Technology &amp; Internet"/>
    <m/>
    <n v="7"/>
    <s v="Denim Group"/>
    <x v="2"/>
    <s v="Yes"/>
    <x v="1"/>
    <x v="0"/>
    <x v="1"/>
    <x v="0"/>
    <m/>
    <m/>
    <m/>
    <m/>
    <m/>
    <s v="Forums"/>
    <m/>
    <x v="12"/>
    <m/>
    <s v="10+"/>
    <n v="8"/>
    <s v="Check and make sure the entire program's content is available before you sign up for a monthly plan."/>
    <s v="Friend / word of mouth"/>
    <m/>
    <n v="8"/>
    <s v="Expand the in person offering to Austin, even more around making job placement even better"/>
    <s v="Ruby on Rails"/>
    <s v="I wish I could afford more nanodegrees :)"/>
    <m/>
  </r>
  <r>
    <x v="109"/>
    <x v="0"/>
    <s v="Yes"/>
    <m/>
    <m/>
    <s v="Yes"/>
    <m/>
    <x v="6"/>
    <n v="6"/>
    <x v="17"/>
    <n v="16"/>
    <x v="8"/>
    <x v="8"/>
    <n v="0"/>
    <s v="t-shirt"/>
    <m/>
    <s v="A quality life demands quality questions"/>
    <m/>
    <x v="0"/>
    <s v=" Yes Engineer"/>
    <m/>
    <s v="Not Applicable"/>
    <m/>
    <s v="Electronics"/>
    <m/>
    <n v="4"/>
    <s v="Beckhoff Automation GmbH &amp; Co.KG"/>
    <x v="1"/>
    <m/>
    <x v="1"/>
    <x v="0"/>
    <x v="0"/>
    <x v="0"/>
    <m/>
    <m/>
    <m/>
    <s v="None"/>
    <m/>
    <m/>
    <m/>
    <x v="6"/>
    <m/>
    <m/>
    <m/>
    <m/>
    <s v="Google"/>
    <m/>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x v="110"/>
    <x v="0"/>
    <m/>
    <m/>
    <m/>
    <s v="Yes"/>
    <m/>
    <x v="15"/>
    <n v="8"/>
    <x v="12"/>
    <n v="10"/>
    <x v="12"/>
    <x v="0"/>
    <n v="1"/>
    <s v="t-shirt"/>
    <m/>
    <s v="Machine learning for life"/>
    <m/>
    <x v="0"/>
    <s v="Yes"/>
    <m/>
    <s v="Individual Contributor"/>
    <m/>
    <s v="Manufacturing"/>
    <m/>
    <n v="0"/>
    <s v="Sprana"/>
    <x v="4"/>
    <m/>
    <x v="1"/>
    <x v="0"/>
    <x v="1"/>
    <x v="0"/>
    <m/>
    <m/>
    <m/>
    <m/>
    <m/>
    <s v="Stack Overflow"/>
    <m/>
    <x v="4"/>
    <n v="3"/>
    <m/>
    <n v="5"/>
    <s v="Projects are more important"/>
    <s v="Google"/>
    <m/>
    <n v="10"/>
    <s v="Continue the great work"/>
    <s v="Pytorch"/>
    <m/>
    <m/>
  </r>
  <r>
    <x v="111"/>
    <x v="1"/>
    <m/>
    <m/>
    <m/>
    <m/>
    <m/>
    <x v="24"/>
    <n v="7"/>
    <x v="17"/>
    <n v="9"/>
    <x v="1"/>
    <x v="9"/>
    <n v="1"/>
    <s v="track suit / sweat suit"/>
    <m/>
    <s v="A quality life demands quality questions"/>
    <m/>
    <x v="0"/>
    <s v="Other"/>
    <m/>
    <s v="Individual Contributor"/>
    <m/>
    <s v="Business Support &amp; Logistics"/>
    <m/>
    <n v="3"/>
    <s v="interesse international inc."/>
    <x v="2"/>
    <m/>
    <x v="1"/>
    <x v="0"/>
    <x v="1"/>
    <x v="0"/>
    <m/>
    <m/>
    <m/>
    <m/>
    <m/>
    <s v="Stack Overflow"/>
    <m/>
    <x v="12"/>
    <n v="6"/>
    <m/>
    <n v="15"/>
    <s v="Plan your career change in a bigger picture. Excellence at knowledge and tools are the means to but not success itself."/>
    <s v="Google"/>
    <m/>
    <n v="7"/>
    <s v="Provide in-vivo projects with partners. e.g. host competition with hiring partner and students can be introduced as a candidate."/>
    <s v="BI "/>
    <s v="I really enjoyed the course although it doesn't meet my expectation to make a career transition. I really admire such channel to spread the knowledge and it'd be awesome to work with you in the future."/>
    <m/>
  </r>
  <r>
    <x v="112"/>
    <x v="1"/>
    <m/>
    <s v="Yes"/>
    <m/>
    <s v="Yes"/>
    <m/>
    <x v="30"/>
    <n v="7"/>
    <x v="21"/>
    <n v="10"/>
    <x v="16"/>
    <x v="11"/>
    <n v="1"/>
    <s v="backpack"/>
    <m/>
    <s v="Math - all the cool kids are doing it"/>
    <m/>
    <x v="1"/>
    <m/>
    <m/>
    <m/>
    <m/>
    <m/>
    <m/>
    <m/>
    <m/>
    <x v="2"/>
    <m/>
    <x v="0"/>
    <x v="0"/>
    <x v="0"/>
    <x v="0"/>
    <m/>
    <m/>
    <m/>
    <m/>
    <m/>
    <s v="Stack Overflow"/>
    <m/>
    <x v="13"/>
    <m/>
    <n v="15"/>
    <n v="8"/>
    <s v="Immersion is key_x000a_Take project reviews seriously_x000a_Strive to finish in less time than you imagined possible"/>
    <s v="Friend / word of mouth"/>
    <m/>
    <n v="10"/>
    <s v="Referral bonuses ðŸ˜‚ðŸ˜‚_x000a_Job references_x000a_Have a strong Canadian presence"/>
    <s v="Some of the more common Enterprise data tools from IBM, Microsoft, etc"/>
    <s v="Stay relevant!_x000a_Even if it means updating course content once a year._x000a_Modular videos could help with that"/>
    <m/>
  </r>
  <r>
    <x v="113"/>
    <x v="0"/>
    <s v="Yes"/>
    <m/>
    <m/>
    <m/>
    <m/>
    <x v="22"/>
    <n v="7"/>
    <x v="13"/>
    <n v="7"/>
    <x v="15"/>
    <x v="2"/>
    <n v="1"/>
    <s v="jacket (brand is TBD... probably Patagonia)"/>
    <m/>
    <s v="Data is the new bacon&quot;"/>
    <m/>
    <x v="0"/>
    <s v="Yes"/>
    <m/>
    <m/>
    <s v="Team Leader"/>
    <s v="Advertising &amp; Marketing"/>
    <m/>
    <n v="3"/>
    <s v="iGenius ICT"/>
    <x v="2"/>
    <m/>
    <x v="1"/>
    <x v="0"/>
    <x v="0"/>
    <x v="0"/>
    <s v="Yes"/>
    <m/>
    <m/>
    <m/>
    <m/>
    <s v="Slack Channel"/>
    <m/>
    <x v="8"/>
    <n v="3"/>
    <m/>
    <n v="30"/>
    <s v="Don't loose time._x000a_Keep it up with the timing and new lessons as much as possible."/>
    <s v="Google"/>
    <m/>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Yes nanodegree? ;)"/>
    <m/>
  </r>
  <r>
    <x v="114"/>
    <x v="1"/>
    <m/>
    <m/>
    <m/>
    <m/>
    <m/>
    <x v="27"/>
    <n v="6"/>
    <x v="10"/>
    <n v="10"/>
    <x v="13"/>
    <x v="5"/>
    <n v="1"/>
    <s v="track suit / sweat suit"/>
    <m/>
    <m/>
    <s v="How would you like your data? (Like scrambled/over easy eggs etc)"/>
    <x v="0"/>
    <s v="Yes"/>
    <m/>
    <s v="Individual Contributor"/>
    <m/>
    <s v="Automotive"/>
    <m/>
    <n v="2"/>
    <s v="Ford Motor Company "/>
    <x v="2"/>
    <m/>
    <x v="1"/>
    <x v="0"/>
    <x v="1"/>
    <x v="0"/>
    <m/>
    <m/>
    <m/>
    <m/>
    <m/>
    <s v="Forums"/>
    <m/>
    <x v="0"/>
    <n v="3"/>
    <m/>
    <n v="45"/>
    <s v="Keep it slow, learn the basics, go beyond the prerequisites for the project submissions "/>
    <s v="Google"/>
    <m/>
    <n v="9"/>
    <s v="Better partnership with companies to offer direct placements"/>
    <m/>
    <m/>
    <m/>
  </r>
  <r>
    <x v="115"/>
    <x v="1"/>
    <s v="Yes"/>
    <m/>
    <m/>
    <s v="Yes"/>
    <m/>
    <x v="13"/>
    <n v="6"/>
    <x v="9"/>
    <n v="10"/>
    <x v="22"/>
    <x v="2"/>
    <n v="0"/>
    <s v="backpack"/>
    <m/>
    <s v="A quality life demands quality questions"/>
    <m/>
    <x v="0"/>
    <s v="Product Management/Project Management"/>
    <m/>
    <s v="Manager"/>
    <m/>
    <s v="Airlines &amp; Aerospace (including Defense)"/>
    <m/>
    <n v="14"/>
    <s v="DC BARS"/>
    <x v="2"/>
    <m/>
    <x v="1"/>
    <x v="0"/>
    <x v="0"/>
    <x v="0"/>
    <s v="Yes"/>
    <s v="Yes"/>
    <m/>
    <m/>
    <m/>
    <s v="Stack Overflow"/>
    <m/>
    <x v="4"/>
    <n v="6"/>
    <m/>
    <n v="15"/>
    <s v="Learn continuously"/>
    <s v="Twitter"/>
    <m/>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x v="116"/>
    <x v="0"/>
    <m/>
    <m/>
    <m/>
    <s v="Yes"/>
    <m/>
    <x v="26"/>
    <n v="7"/>
    <x v="17"/>
    <n v="3"/>
    <x v="10"/>
    <x v="9"/>
    <n v="0"/>
    <s v="backpack"/>
    <m/>
    <s v="Data is the new bacon&quot;"/>
    <m/>
    <x v="0"/>
    <s v="Sales"/>
    <m/>
    <s v="Individual Contributor"/>
    <m/>
    <s v="Transportation &amp; Delivery"/>
    <m/>
    <n v="5"/>
    <s v="Ups"/>
    <x v="2"/>
    <s v="Yes"/>
    <x v="1"/>
    <x v="0"/>
    <x v="0"/>
    <x v="0"/>
    <s v="Yes"/>
    <m/>
    <m/>
    <m/>
    <m/>
    <s v="Mentor Help (classroom or 1:1 mentors)"/>
    <m/>
    <x v="10"/>
    <n v="2"/>
    <m/>
    <n v="10"/>
    <s v="Study on Khan academy the math"/>
    <s v="Google"/>
    <m/>
    <n v="6"/>
    <s v="Clarify the knowledge level required to do the course "/>
    <s v="None"/>
    <s v="None"/>
    <m/>
  </r>
  <r>
    <x v="117"/>
    <x v="1"/>
    <s v="Yes"/>
    <m/>
    <m/>
    <s v="Yes"/>
    <m/>
    <x v="12"/>
    <n v="6"/>
    <x v="5"/>
    <n v="8"/>
    <x v="24"/>
    <x v="5"/>
    <n v="0"/>
    <s v="hoodie"/>
    <m/>
    <m/>
    <s v="Machine is learning, so must we!"/>
    <x v="0"/>
    <s v="Software Engineer"/>
    <m/>
    <s v="Director"/>
    <m/>
    <s v="Insurance"/>
    <m/>
    <n v="1"/>
    <s v="Tokio Marine"/>
    <x v="3"/>
    <m/>
    <x v="1"/>
    <x v="0"/>
    <x v="0"/>
    <x v="0"/>
    <m/>
    <m/>
    <m/>
    <s v="None"/>
    <m/>
    <m/>
    <m/>
    <x v="6"/>
    <m/>
    <m/>
    <m/>
    <m/>
    <s v="Google"/>
    <m/>
    <n v="10"/>
    <s v="Mobile App to be more consistent with Web."/>
    <s v="Ethics in A.I."/>
    <s v="Really love Udacity, look forward to completing my A.I. Nanodegree!"/>
    <m/>
  </r>
  <r>
    <x v="118"/>
    <x v="1"/>
    <s v="Yes"/>
    <m/>
    <s v="Yes"/>
    <s v="Yes"/>
    <m/>
    <x v="11"/>
    <n v="7"/>
    <x v="20"/>
    <n v="12"/>
    <x v="10"/>
    <x v="11"/>
    <n v="1"/>
    <s v="track suit / sweat suit"/>
    <m/>
    <s v="Math - all the cool kids are doing it"/>
    <m/>
    <x v="0"/>
    <s v="Software Engineer"/>
    <m/>
    <s v="Manager"/>
    <m/>
    <s v="Electronics"/>
    <m/>
    <n v="3"/>
    <s v="Controllar"/>
    <x v="0"/>
    <m/>
    <x v="1"/>
    <x v="0"/>
    <x v="1"/>
    <x v="0"/>
    <m/>
    <m/>
    <m/>
    <m/>
    <m/>
    <s v="Stack Overflow"/>
    <m/>
    <x v="4"/>
    <n v="2"/>
    <m/>
    <n v="12"/>
    <s v="Focus on the projects"/>
    <s v="Google"/>
    <m/>
    <n v="10"/>
    <s v="Make more projects and with more coding required"/>
    <s v="More about agile project management"/>
    <s v="I love udacity"/>
    <m/>
  </r>
  <r>
    <x v="119"/>
    <x v="1"/>
    <s v="Yes"/>
    <m/>
    <m/>
    <m/>
    <m/>
    <x v="11"/>
    <n v="7"/>
    <x v="2"/>
    <n v="1"/>
    <x v="16"/>
    <x v="0"/>
    <n v="0"/>
    <s v="hoodie"/>
    <m/>
    <s v="Data is the new bacon&quot;"/>
    <m/>
    <x v="0"/>
    <s v="Other"/>
    <m/>
    <s v="Manager"/>
    <m/>
    <s v="Government"/>
    <m/>
    <n v="4"/>
    <s v="policeofficer"/>
    <x v="2"/>
    <m/>
    <x v="1"/>
    <x v="0"/>
    <x v="0"/>
    <x v="0"/>
    <s v="Yes"/>
    <m/>
    <m/>
    <m/>
    <m/>
    <s v="Forums"/>
    <m/>
    <x v="4"/>
    <m/>
    <n v="10"/>
    <n v="20"/>
    <s v="Spend enough time to review yours"/>
    <s v="Google"/>
    <m/>
    <n v="8"/>
    <s v="good feedback and forum and project"/>
    <s v="competitive programming"/>
    <s v="thank you for your service. it gave me sight of ML"/>
    <m/>
  </r>
  <r>
    <x v="120"/>
    <x v="0"/>
    <s v="Yes"/>
    <m/>
    <m/>
    <s v="Yes"/>
    <m/>
    <x v="16"/>
    <n v="7"/>
    <x v="10"/>
    <n v="3"/>
    <x v="13"/>
    <x v="2"/>
    <n v="1"/>
    <s v="hoodie"/>
    <m/>
    <s v="Math - all the cool kids are doing it"/>
    <m/>
    <x v="0"/>
    <s v="Software Engineer"/>
    <m/>
    <s v="Manager"/>
    <m/>
    <s v="Government"/>
    <m/>
    <n v="22"/>
    <s v="PolÃ­cia Federal"/>
    <x v="2"/>
    <m/>
    <x v="1"/>
    <x v="1"/>
    <x v="0"/>
    <x v="0"/>
    <m/>
    <m/>
    <m/>
    <m/>
    <m/>
    <s v="Forums"/>
    <m/>
    <x v="13"/>
    <m/>
    <n v="20"/>
    <n v="35"/>
    <s v="Grit!"/>
    <s v="Google"/>
    <m/>
    <n v="9"/>
    <s v="Better translation to portuguese (pt-br)"/>
    <s v="Machine Learning"/>
    <m/>
    <m/>
  </r>
  <r>
    <x v="121"/>
    <x v="0"/>
    <s v="Yes"/>
    <m/>
    <m/>
    <s v="Yes"/>
    <m/>
    <x v="27"/>
    <n v="7"/>
    <x v="5"/>
    <n v="12"/>
    <x v="13"/>
    <x v="8"/>
    <n v="1"/>
    <s v="hoodie"/>
    <m/>
    <s v="Data is the new bacon&quot;"/>
    <m/>
    <x v="0"/>
    <s v="Self employed"/>
    <m/>
    <s v="C-Level"/>
    <m/>
    <s v="Technology &amp; Internet"/>
    <m/>
    <n v="5"/>
    <s v="WishBox Solutions Ltd."/>
    <x v="0"/>
    <m/>
    <x v="1"/>
    <x v="0"/>
    <x v="1"/>
    <x v="0"/>
    <m/>
    <m/>
    <m/>
    <m/>
    <m/>
    <s v="Stack Overflow"/>
    <m/>
    <x v="2"/>
    <n v="5"/>
    <m/>
    <n v="10"/>
    <s v="Be consistent with your studying. Make sure you do at least some work every work."/>
    <s v="Friend / word of mouth"/>
    <m/>
    <n v="10"/>
    <s v="Reviewers could be more consistent about requirements for completing projects."/>
    <s v="Quantitative Finance (or something similar to the ML for trading course)"/>
    <s v="Overall Udacity is incredible, keep up the great work!"/>
    <m/>
  </r>
  <r>
    <x v="122"/>
    <x v="1"/>
    <m/>
    <m/>
    <m/>
    <m/>
    <m/>
    <x v="14"/>
    <n v="9"/>
    <x v="7"/>
    <n v="9"/>
    <x v="13"/>
    <x v="5"/>
    <n v="0"/>
    <s v="backpack"/>
    <m/>
    <m/>
    <s v="Ceci n'est Ã  95% pas un pipe"/>
    <x v="0"/>
    <s v=" Yes Engineer"/>
    <m/>
    <s v="Individual Contributor"/>
    <m/>
    <s v="Education"/>
    <m/>
    <n v="0"/>
    <s v="Rather not say"/>
    <x v="0"/>
    <m/>
    <x v="1"/>
    <x v="0"/>
    <x v="1"/>
    <x v="0"/>
    <m/>
    <m/>
    <m/>
    <m/>
    <m/>
    <s v="Forums"/>
    <m/>
    <x v="7"/>
    <n v="5"/>
    <m/>
    <n v="200"/>
    <s v="Don't overthink"/>
    <s v="Google"/>
    <m/>
    <n v="9"/>
    <s v="Find a way to have exams recognize by known schools"/>
    <s v="Design"/>
    <s v="Hello Sebastian! Haha"/>
    <m/>
  </r>
  <r>
    <x v="123"/>
    <x v="1"/>
    <s v="Yes"/>
    <m/>
    <m/>
    <m/>
    <m/>
    <x v="18"/>
    <n v="8"/>
    <x v="5"/>
    <n v="8"/>
    <x v="21"/>
    <x v="4"/>
    <n v="0"/>
    <s v="socks"/>
    <m/>
    <s v="Math - all the cool kids are doing it"/>
    <m/>
    <x v="0"/>
    <s v="Software Engineer"/>
    <m/>
    <s v="Individual Contributor"/>
    <m/>
    <s v="Technology &amp; Internet"/>
    <m/>
    <n v="20"/>
    <s v="Boxnine"/>
    <x v="0"/>
    <m/>
    <x v="1"/>
    <x v="1"/>
    <x v="0"/>
    <x v="1"/>
    <m/>
    <m/>
    <m/>
    <m/>
    <m/>
    <s v="Live Help"/>
    <m/>
    <x v="4"/>
    <n v="6"/>
    <m/>
    <n v="15"/>
    <s v="It takes 30 days to form a habit."/>
    <s v="Google"/>
    <m/>
    <n v="10"/>
    <s v="Local Groups"/>
    <s v="More math!"/>
    <s v="Have a great monday"/>
    <m/>
  </r>
  <r>
    <x v="124"/>
    <x v="1"/>
    <m/>
    <m/>
    <m/>
    <s v="Yes"/>
    <m/>
    <x v="1"/>
    <n v="8"/>
    <x v="2"/>
    <n v="10"/>
    <x v="11"/>
    <x v="10"/>
    <n v="0"/>
    <s v="backpack"/>
    <m/>
    <s v="A quality life demands quality questions"/>
    <m/>
    <x v="0"/>
    <s v="Marketing"/>
    <m/>
    <s v="Manager"/>
    <m/>
    <s v="Telecommunications"/>
    <m/>
    <n v="10"/>
    <s v="Qualcomm"/>
    <x v="2"/>
    <m/>
    <x v="0"/>
    <x v="0"/>
    <x v="0"/>
    <x v="0"/>
    <m/>
    <m/>
    <m/>
    <m/>
    <m/>
    <s v="Mentor Help (classroom or 1:1 mentors)"/>
    <m/>
    <x v="4"/>
    <n v="4"/>
    <m/>
    <n v="150"/>
    <s v="Keep momentum, login daily even if it's for a few minutes!"/>
    <s v="Friend / word of mouth"/>
    <m/>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x v="125"/>
    <x v="1"/>
    <m/>
    <m/>
    <s v="Yes"/>
    <m/>
    <m/>
    <x v="5"/>
    <n v="8"/>
    <x v="12"/>
    <n v="10"/>
    <x v="2"/>
    <x v="0"/>
    <n v="0"/>
    <s v="shoes (brand is TBD¦ probably Adidas or Puma)"/>
    <m/>
    <s v="Data is the new bacon&quot;"/>
    <m/>
    <x v="0"/>
    <s v="Software Engineer"/>
    <m/>
    <s v="Manager"/>
    <m/>
    <s v="Technology &amp; Internet"/>
    <m/>
    <n v="5"/>
    <s v="Google"/>
    <x v="2"/>
    <m/>
    <x v="1"/>
    <x v="0"/>
    <x v="0"/>
    <x v="0"/>
    <s v="Yes"/>
    <m/>
    <m/>
    <m/>
    <m/>
    <s v="Slack Channel"/>
    <m/>
    <x v="12"/>
    <n v="6"/>
    <m/>
    <n v="8"/>
    <s v="Just do it"/>
    <s v="Google"/>
    <m/>
    <n v="9"/>
    <s v="Jobs for graduates"/>
    <m/>
    <m/>
    <m/>
  </r>
  <r>
    <x v="126"/>
    <x v="0"/>
    <m/>
    <m/>
    <m/>
    <s v="Yes"/>
    <m/>
    <x v="9"/>
    <n v="7"/>
    <x v="5"/>
    <n v="12"/>
    <x v="22"/>
    <x v="6"/>
    <n v="1"/>
    <s v="shoes (brand is TBD¦ probably Adidas or Puma)"/>
    <m/>
    <s v="Machine learning for life"/>
    <m/>
    <x v="0"/>
    <s v="Software Engineer"/>
    <m/>
    <s v="Not Applicable"/>
    <m/>
    <s v="Technology &amp; Internet"/>
    <m/>
    <n v="7"/>
    <s v="-"/>
    <x v="2"/>
    <m/>
    <x v="1"/>
    <x v="0"/>
    <x v="1"/>
    <x v="0"/>
    <m/>
    <m/>
    <m/>
    <m/>
    <m/>
    <s v="Forums"/>
    <m/>
    <x v="13"/>
    <m/>
    <n v="10"/>
    <n v="20"/>
    <s v="-"/>
    <s v="Friend / word of mouth"/>
    <m/>
    <n v="9"/>
    <s v="-"/>
    <s v="-"/>
    <s v="-"/>
    <m/>
  </r>
  <r>
    <x v="127"/>
    <x v="1"/>
    <m/>
    <m/>
    <m/>
    <m/>
    <m/>
    <x v="27"/>
    <n v="7"/>
    <x v="12"/>
    <n v="11"/>
    <x v="12"/>
    <x v="6"/>
    <n v="0"/>
    <s v="hoodie"/>
    <m/>
    <s v="Machine learning for life"/>
    <m/>
    <x v="0"/>
    <s v="Software Engineer"/>
    <m/>
    <s v="Individual Contributor"/>
    <m/>
    <s v="Technology &amp; Internet"/>
    <m/>
    <n v="3"/>
    <s v="Coscale"/>
    <x v="2"/>
    <m/>
    <x v="1"/>
    <x v="0"/>
    <x v="1"/>
    <x v="0"/>
    <m/>
    <m/>
    <m/>
    <m/>
    <m/>
    <s v="Forums"/>
    <m/>
    <x v="2"/>
    <n v="1"/>
    <m/>
    <n v="10"/>
    <s v="The final part is always the hardest but the reword of having learned what you enjoy is priceless."/>
    <s v="Friend / word of mouth"/>
    <m/>
    <n v="10"/>
    <s v="Provide more scholarships various fields"/>
    <s v="Complete software arhitecture nanodegree and a complete data processing pipeline (spark) nanodegree."/>
    <m/>
    <m/>
  </r>
  <r>
    <x v="128"/>
    <x v="1"/>
    <s v="Yes"/>
    <m/>
    <m/>
    <s v="Yes"/>
    <m/>
    <x v="18"/>
    <n v="5"/>
    <x v="2"/>
    <n v="16"/>
    <x v="5"/>
    <x v="4"/>
    <n v="1"/>
    <s v="t-shirt"/>
    <m/>
    <s v="Math - all the cool kids are doing it"/>
    <m/>
    <x v="0"/>
    <s v="Accounting/Finance"/>
    <m/>
    <s v="Manager"/>
    <m/>
    <m/>
    <s v="Micro finance"/>
    <n v="13"/>
    <s v="Alter Modus MFI"/>
    <x v="2"/>
    <m/>
    <x v="1"/>
    <x v="0"/>
    <x v="1"/>
    <x v="0"/>
    <m/>
    <m/>
    <m/>
    <m/>
    <m/>
    <s v="Forums"/>
    <m/>
    <x v="4"/>
    <m/>
    <n v="10"/>
    <n v="20"/>
    <s v="Watch Udacity's free courses on the subject before enrolling in Nanodegree"/>
    <s v="Twitter"/>
    <m/>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x v="129"/>
    <x v="1"/>
    <m/>
    <m/>
    <m/>
    <m/>
    <m/>
    <x v="20"/>
    <n v="8"/>
    <x v="16"/>
    <n v="6"/>
    <x v="14"/>
    <x v="4"/>
    <n v="0"/>
    <s v="jacket (brand is TBD... probably Patagonia)"/>
    <m/>
    <s v="Math - all the cool kids are doing it"/>
    <m/>
    <x v="0"/>
    <s v="Software Engineer"/>
    <m/>
    <s v="Individual Contributor"/>
    <m/>
    <s v="Technology &amp; Internet"/>
    <m/>
    <n v="10"/>
    <s v="Ebay "/>
    <x v="2"/>
    <m/>
    <x v="1"/>
    <x v="0"/>
    <x v="1"/>
    <x v="0"/>
    <m/>
    <m/>
    <m/>
    <m/>
    <m/>
    <s v="Stack Overflow"/>
    <m/>
    <x v="4"/>
    <n v="4"/>
    <m/>
    <n v="30"/>
    <s v="Be ready to invest your personal time "/>
    <s v="Friend / word of mouth"/>
    <m/>
    <n v="9"/>
    <s v="Provide more real world projects "/>
    <m/>
    <m/>
    <m/>
  </r>
  <r>
    <x v="130"/>
    <x v="1"/>
    <m/>
    <m/>
    <m/>
    <s v="Yes"/>
    <m/>
    <x v="0"/>
    <n v="7"/>
    <x v="5"/>
    <n v="14"/>
    <x v="10"/>
    <x v="11"/>
    <n v="0"/>
    <s v="jacket (brand is TBD... probably Patagonia)"/>
    <m/>
    <s v="Machine learning for life"/>
    <m/>
    <x v="1"/>
    <m/>
    <m/>
    <m/>
    <m/>
    <m/>
    <m/>
    <m/>
    <m/>
    <x v="2"/>
    <m/>
    <x v="1"/>
    <x v="1"/>
    <x v="0"/>
    <x v="0"/>
    <m/>
    <m/>
    <m/>
    <m/>
    <m/>
    <s v="Forums"/>
    <m/>
    <x v="4"/>
    <n v="6"/>
    <m/>
    <n v="12"/>
    <s v="Do not overcomplicate things: make a good enough project, improve it if you find the time."/>
    <m/>
    <s v="News about the free AI course that started it all. I do not remember the site."/>
    <n v="7"/>
    <s v="Clearer project instructions."/>
    <m/>
    <m/>
    <m/>
  </r>
  <r>
    <x v="131"/>
    <x v="0"/>
    <s v="Yes"/>
    <m/>
    <m/>
    <m/>
    <m/>
    <x v="31"/>
    <n v="8"/>
    <x v="5"/>
    <n v="7"/>
    <x v="22"/>
    <x v="3"/>
    <n v="1"/>
    <s v="t-shirt"/>
    <m/>
    <s v="Math - all the cool kids are doing it"/>
    <m/>
    <x v="0"/>
    <s v="Yes"/>
    <m/>
    <s v="Individual Contributor"/>
    <m/>
    <s v="Electronics"/>
    <m/>
    <n v="20"/>
    <s v="Sony"/>
    <x v="1"/>
    <m/>
    <x v="1"/>
    <x v="0"/>
    <x v="0"/>
    <x v="1"/>
    <m/>
    <m/>
    <m/>
    <m/>
    <m/>
    <s v="Slack Channel"/>
    <m/>
    <x v="4"/>
    <m/>
    <n v="10"/>
    <n v="12"/>
    <s v="Meet the deadlines."/>
    <s v="Google"/>
    <m/>
    <n v="9"/>
    <s v="More exciting / fun projects like the AI / CNN project."/>
    <s v="Not sure... maybe GPU engineering?...and then I can be an instructor ;-)"/>
    <s v="I am shy."/>
    <m/>
  </r>
  <r>
    <x v="132"/>
    <x v="1"/>
    <m/>
    <m/>
    <m/>
    <s v="Yes"/>
    <m/>
    <x v="13"/>
    <n v="6"/>
    <x v="5"/>
    <n v="10"/>
    <x v="10"/>
    <x v="7"/>
    <n v="1"/>
    <s v="hat"/>
    <m/>
    <s v="Math - all the cool kids are doing it"/>
    <m/>
    <x v="0"/>
    <s v="Software Engineer"/>
    <m/>
    <s v="C-Level"/>
    <m/>
    <s v="Healthcare and Pharmaceuticals"/>
    <m/>
    <n v="1"/>
    <s v="Carlton village assisted living"/>
    <x v="4"/>
    <m/>
    <x v="1"/>
    <x v="0"/>
    <x v="0"/>
    <x v="0"/>
    <m/>
    <m/>
    <m/>
    <m/>
    <s v="Android basics"/>
    <s v="Forums"/>
    <m/>
    <x v="4"/>
    <n v="6"/>
    <m/>
    <n v="25"/>
    <s v="Stay focused and engaged in your work. The more you learn from the course through paying attention and asking questions, the more hirable you are in the end. "/>
    <s v="Facebook"/>
    <m/>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
    <m/>
  </r>
  <r>
    <x v="133"/>
    <x v="0"/>
    <s v="Yes"/>
    <m/>
    <m/>
    <m/>
    <m/>
    <x v="9"/>
    <n v="8"/>
    <x v="9"/>
    <n v="14"/>
    <x v="2"/>
    <x v="10"/>
    <n v="0"/>
    <s v="track suit / sweat suit"/>
    <m/>
    <s v="Data is the new bacon&quot;"/>
    <m/>
    <x v="0"/>
    <s v="Data Scientist"/>
    <m/>
    <s v="Individual Contributor"/>
    <m/>
    <s v="Technology &amp; Internet"/>
    <m/>
    <n v="7"/>
    <s v="AccionLabs"/>
    <x v="0"/>
    <m/>
    <x v="1"/>
    <x v="0"/>
    <x v="0"/>
    <x v="0"/>
    <s v="Yes"/>
    <m/>
    <m/>
    <m/>
    <m/>
    <s v="Slack Channel"/>
    <m/>
    <x v="2"/>
    <n v="4"/>
    <m/>
    <n v="10"/>
    <s v="Put full efforts"/>
    <s v="Google"/>
    <m/>
    <n v="9"/>
    <s v="More quality lectures"/>
    <s v="Networking"/>
    <m/>
    <m/>
  </r>
  <r>
    <x v="134"/>
    <x v="0"/>
    <s v="Yes"/>
    <m/>
    <m/>
    <s v="Yes"/>
    <m/>
    <x v="4"/>
    <n v="6"/>
    <x v="4"/>
    <n v="10"/>
    <x v="13"/>
    <x v="9"/>
    <n v="1"/>
    <s v="jacket (brand is TBD... probably Patagonia)"/>
    <m/>
    <s v="Machine learning for life"/>
    <m/>
    <x v="0"/>
    <s v="Data Scientist"/>
    <m/>
    <m/>
    <s v="Junior"/>
    <s v="Technology &amp; Internet"/>
    <m/>
    <n v="2"/>
    <s v="Itau"/>
    <x v="0"/>
    <m/>
    <x v="1"/>
    <x v="0"/>
    <x v="1"/>
    <x v="0"/>
    <m/>
    <m/>
    <m/>
    <m/>
    <m/>
    <s v="Forums"/>
    <m/>
    <x v="2"/>
    <n v="6"/>
    <m/>
    <n v="300"/>
    <s v="Use the foruns, be creative, use the pause if you need it, your are not alone and you will be rewarded"/>
    <s v="Google"/>
    <m/>
    <n v="10"/>
    <s v="More real world problemns"/>
    <s v="More mathematical approaches to some courses "/>
    <m/>
    <m/>
  </r>
  <r>
    <x v="135"/>
    <x v="1"/>
    <s v="Yes"/>
    <s v="Yes"/>
    <m/>
    <s v="Yes"/>
    <m/>
    <x v="22"/>
    <n v="6"/>
    <x v="12"/>
    <n v="8"/>
    <x v="11"/>
    <x v="2"/>
    <n v="1"/>
    <s v="backpack"/>
    <m/>
    <s v="Machine learning for life"/>
    <m/>
    <x v="0"/>
    <s v="Software Engineer"/>
    <m/>
    <m/>
    <s v="Junior"/>
    <m/>
    <s v="Financial Services"/>
    <n v="2"/>
    <s v="Investec"/>
    <x v="0"/>
    <m/>
    <x v="1"/>
    <x v="0"/>
    <x v="0"/>
    <x v="0"/>
    <s v="Yes"/>
    <m/>
    <m/>
    <m/>
    <m/>
    <s v="Slack Channel"/>
    <m/>
    <x v="0"/>
    <n v="4"/>
    <m/>
    <n v="3"/>
    <s v="Plan extra time to apply what you have learnt."/>
    <s v="Friend / word of mouth"/>
    <m/>
    <n v="10"/>
    <s v="Provide information about the tasks required to deploy and make the project practical ."/>
    <m/>
    <m/>
    <m/>
  </r>
  <r>
    <x v="136"/>
    <x v="1"/>
    <m/>
    <m/>
    <m/>
    <m/>
    <m/>
    <x v="22"/>
    <n v="10"/>
    <x v="2"/>
    <n v="20"/>
    <x v="11"/>
    <x v="2"/>
    <n v="1"/>
    <s v="hoodie"/>
    <m/>
    <s v="Machine learning for life"/>
    <m/>
    <x v="1"/>
    <m/>
    <m/>
    <m/>
    <m/>
    <m/>
    <m/>
    <m/>
    <m/>
    <x v="2"/>
    <m/>
    <x v="1"/>
    <x v="1"/>
    <x v="0"/>
    <x v="0"/>
    <m/>
    <m/>
    <m/>
    <m/>
    <m/>
    <s v="Forums"/>
    <m/>
    <x v="12"/>
    <m/>
    <n v="10"/>
    <n v="10"/>
    <s v="never give up or stop, keep up even if it hurts or you feel bored, there is nothing that tastes better than getting the degree after hours and weeks of hard work"/>
    <s v="Facebook"/>
    <m/>
    <n v="9"/>
    <s v="help me get a job in morocco"/>
    <m/>
    <s v="Thank you for the hard work"/>
    <m/>
  </r>
  <r>
    <x v="137"/>
    <x v="0"/>
    <m/>
    <m/>
    <m/>
    <s v="Yes"/>
    <m/>
    <x v="3"/>
    <n v="8"/>
    <x v="3"/>
    <n v="14"/>
    <x v="13"/>
    <x v="5"/>
    <n v="1"/>
    <s v="hoodie"/>
    <m/>
    <s v="Data is the new bacon&quot;"/>
    <m/>
    <x v="0"/>
    <s v="Yes"/>
    <m/>
    <s v="Director"/>
    <m/>
    <s v="Advertising &amp; Marketing"/>
    <m/>
    <n v="15"/>
    <s v="Student Price Card"/>
    <x v="3"/>
    <m/>
    <x v="1"/>
    <x v="0"/>
    <x v="1"/>
    <x v="0"/>
    <m/>
    <m/>
    <m/>
    <m/>
    <m/>
    <s v="Stack Overflow"/>
    <m/>
    <x v="8"/>
    <n v="6"/>
    <m/>
    <n v="16"/>
    <s v="Budget two timeslots, one little one everyday for watching videos and such, and one big chunk per week for projects."/>
    <m/>
    <s v="I don't really remember."/>
    <n v="10"/>
    <s v="Cheaper. It's usually the cost that makes me hesitant to sign up."/>
    <s v="How to properly frame and drywall a room. Online learning in this sort of area isn't very good."/>
    <s v="Canadian postal codes have letters in them."/>
    <m/>
  </r>
  <r>
    <x v="138"/>
    <x v="1"/>
    <m/>
    <m/>
    <m/>
    <m/>
    <m/>
    <x v="22"/>
    <n v="8"/>
    <x v="12"/>
    <n v="8"/>
    <x v="2"/>
    <x v="8"/>
    <n v="1"/>
    <s v="t-shirt"/>
    <m/>
    <s v="Machine learning for life"/>
    <m/>
    <x v="0"/>
    <s v="Yes"/>
    <m/>
    <s v="Individual Contributor"/>
    <m/>
    <s v="Healthcare and Pharmaceuticals"/>
    <m/>
    <n v="1"/>
    <s v="Hangzhou"/>
    <x v="0"/>
    <m/>
    <x v="1"/>
    <x v="0"/>
    <x v="1"/>
    <x v="0"/>
    <m/>
    <m/>
    <m/>
    <m/>
    <m/>
    <s v="Stack Overflow"/>
    <m/>
    <x v="4"/>
    <n v="6"/>
    <m/>
    <n v="10"/>
    <s v="Best is the enemy of good"/>
    <m/>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x v="139"/>
    <x v="1"/>
    <m/>
    <m/>
    <m/>
    <m/>
    <m/>
    <x v="1"/>
    <n v="6"/>
    <x v="22"/>
    <n v="12"/>
    <x v="9"/>
    <x v="2"/>
    <n v="0"/>
    <s v="hoodie"/>
    <m/>
    <s v="Math - all the cool kids are doing it"/>
    <m/>
    <x v="0"/>
    <s v="Data Scientist"/>
    <m/>
    <s v="Individual Contributor"/>
    <m/>
    <s v="Technology &amp; Internet"/>
    <m/>
    <n v="1"/>
    <s v="SolarLab"/>
    <x v="2"/>
    <m/>
    <x v="1"/>
    <x v="0"/>
    <x v="1"/>
    <x v="0"/>
    <m/>
    <m/>
    <m/>
    <m/>
    <m/>
    <s v="Forums"/>
    <m/>
    <x v="12"/>
    <n v="6"/>
    <m/>
    <n v="20"/>
    <s v="Learn the basics before starting nanodegree"/>
    <s v="Friend / word of mouth"/>
    <m/>
    <n v="6"/>
    <s v="Improve employability of its ML Nanodegree graduates"/>
    <s v="Big Data"/>
    <s v="Give all your graduates a chance with Blitz. I have not received a single offer despite I graduated the ML Nanodegree."/>
    <m/>
  </r>
  <r>
    <x v="140"/>
    <x v="1"/>
    <m/>
    <m/>
    <s v="Yes"/>
    <s v="Yes"/>
    <m/>
    <x v="22"/>
    <n v="6"/>
    <x v="16"/>
    <n v="10"/>
    <x v="10"/>
    <x v="9"/>
    <n v="0"/>
    <s v="t-shirt"/>
    <m/>
    <s v="Math - all the cool kids are doing it"/>
    <m/>
    <x v="0"/>
    <s v="Research"/>
    <m/>
    <s v="Not Applicable"/>
    <m/>
    <m/>
    <s v="Market Research"/>
    <n v="2"/>
    <s v="Euromonitor International"/>
    <x v="0"/>
    <m/>
    <x v="1"/>
    <x v="1"/>
    <x v="0"/>
    <x v="0"/>
    <m/>
    <m/>
    <m/>
    <m/>
    <m/>
    <s v="Forums"/>
    <m/>
    <x v="4"/>
    <m/>
    <n v="10"/>
    <n v="50"/>
    <s v="Be patient. Learning new knowledge takes time :)"/>
    <s v="Google"/>
    <m/>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x v="141"/>
    <x v="1"/>
    <m/>
    <m/>
    <m/>
    <m/>
    <m/>
    <x v="27"/>
    <n v="4"/>
    <x v="19"/>
    <n v="10"/>
    <x v="7"/>
    <x v="0"/>
    <n v="1"/>
    <s v="hoodie"/>
    <m/>
    <s v="Math - all the cool kids are doing it"/>
    <m/>
    <x v="1"/>
    <m/>
    <m/>
    <m/>
    <m/>
    <m/>
    <m/>
    <m/>
    <m/>
    <x v="0"/>
    <m/>
    <x v="0"/>
    <x v="0"/>
    <x v="0"/>
    <x v="0"/>
    <m/>
    <m/>
    <m/>
    <m/>
    <m/>
    <s v="Forums"/>
    <m/>
    <x v="4"/>
    <n v="6"/>
    <m/>
    <n v="3"/>
    <s v="Be regular in taking classes. Don't take large gaps between completing courses."/>
    <s v="Friend / word of mouth"/>
    <m/>
    <n v="10"/>
    <s v="An interview prep would be very helpful."/>
    <s v="Market Research"/>
    <s v="Nothing much. I am looking forward to have another nanodegree at Udacity. "/>
    <m/>
  </r>
  <r>
    <x v="142"/>
    <x v="0"/>
    <s v="Yes"/>
    <m/>
    <m/>
    <m/>
    <m/>
    <x v="11"/>
    <n v="7"/>
    <x v="13"/>
    <n v="9"/>
    <x v="2"/>
    <x v="3"/>
    <n v="0"/>
    <s v="t-shirt"/>
    <m/>
    <s v="Data is the new bacon&quot;"/>
    <m/>
    <x v="0"/>
    <s v="Business Intelligence / Yes"/>
    <m/>
    <s v="Individual Contributor"/>
    <m/>
    <s v="Manufacturing"/>
    <m/>
    <n v="3"/>
    <s v="Globalfoundries"/>
    <x v="0"/>
    <m/>
    <x v="0"/>
    <x v="0"/>
    <x v="0"/>
    <x v="0"/>
    <m/>
    <m/>
    <m/>
    <m/>
    <m/>
    <s v="Forums"/>
    <m/>
    <x v="12"/>
    <m/>
    <n v="10"/>
    <n v="20"/>
    <s v="Never give up"/>
    <s v="Friend / word of mouth"/>
    <m/>
    <n v="10"/>
    <s v="More projects related to real life work"/>
    <s v="VBA, power bi"/>
    <s v="Na"/>
    <m/>
  </r>
  <r>
    <x v="143"/>
    <x v="0"/>
    <s v="Yes"/>
    <m/>
    <m/>
    <m/>
    <m/>
    <x v="11"/>
    <n v="7"/>
    <x v="23"/>
    <n v="12"/>
    <x v="12"/>
    <x v="11"/>
    <n v="0"/>
    <s v="shoes (brand is TBD¦ probably Adidas or Puma)"/>
    <m/>
    <s v="Math - all the cool kids are doing it"/>
    <m/>
    <x v="0"/>
    <s v="Data Engineer"/>
    <m/>
    <s v="Individual Contributor"/>
    <m/>
    <s v="Insurance"/>
    <m/>
    <n v="5"/>
    <s v="Chubb Insurance"/>
    <x v="2"/>
    <m/>
    <x v="1"/>
    <x v="1"/>
    <x v="0"/>
    <x v="0"/>
    <s v="Yes"/>
    <m/>
    <m/>
    <m/>
    <m/>
    <s v="Slack Channel"/>
    <m/>
    <x v="8"/>
    <n v="4"/>
    <m/>
    <n v="100"/>
    <s v="Take your time, don't be afraid to walk away and come back. Usually, that's when things actually clicked or I saw the relevance of it elsewhere in my daily life and that makes the learning much more sticky and enjoyable. "/>
    <s v="Friend / word of mouth"/>
    <m/>
    <n v="9"/>
    <s v="Fixed pricing and more guided labs. "/>
    <s v="Big data and cloud"/>
    <m/>
    <m/>
  </r>
  <r>
    <x v="144"/>
    <x v="0"/>
    <m/>
    <m/>
    <m/>
    <s v="Yes"/>
    <m/>
    <x v="2"/>
    <n v="8"/>
    <x v="5"/>
    <n v="12"/>
    <x v="9"/>
    <x v="3"/>
    <n v="0"/>
    <s v="hoodie"/>
    <m/>
    <s v="Data is the new bacon&quot;"/>
    <m/>
    <x v="0"/>
    <s v="Software Engineer"/>
    <m/>
    <m/>
    <s v="Software Engineer"/>
    <s v="Technology &amp; Internet"/>
    <m/>
    <n v="5"/>
    <s v="Mahisoft"/>
    <x v="0"/>
    <m/>
    <x v="1"/>
    <x v="0"/>
    <x v="1"/>
    <x v="0"/>
    <m/>
    <m/>
    <m/>
    <m/>
    <m/>
    <s v="Stack Overflow"/>
    <m/>
    <x v="0"/>
    <n v="1"/>
    <m/>
    <n v="160"/>
    <s v="None"/>
    <s v="Friend / word of mouth"/>
    <m/>
    <n v="10"/>
    <s v="All good"/>
    <s v="Deep learning"/>
    <s v="Nope"/>
    <m/>
  </r>
  <r>
    <x v="145"/>
    <x v="0"/>
    <s v="Yes"/>
    <m/>
    <s v="Yes"/>
    <s v="Yes"/>
    <m/>
    <x v="27"/>
    <n v="6"/>
    <x v="9"/>
    <n v="13"/>
    <x v="14"/>
    <x v="9"/>
    <n v="1"/>
    <s v="jacket (brand is TBD... probably Patagonia)"/>
    <m/>
    <m/>
    <s v="Unquenchable Thirst for Knowledge"/>
    <x v="0"/>
    <s v="Data Scientist"/>
    <m/>
    <s v="Individual Contributor"/>
    <m/>
    <s v="Advertising &amp; Marketing"/>
    <m/>
    <n v="2"/>
    <s v="Media IQ Digital India Ltd."/>
    <x v="0"/>
    <m/>
    <x v="1"/>
    <x v="0"/>
    <x v="0"/>
    <x v="0"/>
    <m/>
    <m/>
    <m/>
    <s v="None"/>
    <m/>
    <m/>
    <m/>
    <x v="6"/>
    <m/>
    <m/>
    <m/>
    <m/>
    <s v="Google"/>
    <m/>
    <n v="8"/>
    <s v="I am enjoying my terms. More meetups maybe"/>
    <m/>
    <s v="Glad to be associated with Udacity"/>
    <m/>
  </r>
  <r>
    <x v="146"/>
    <x v="1"/>
    <m/>
    <s v="Yes"/>
    <m/>
    <m/>
    <m/>
    <x v="10"/>
    <n v="8"/>
    <x v="24"/>
    <n v="12"/>
    <x v="22"/>
    <x v="5"/>
    <n v="1"/>
    <s v="t-shirt"/>
    <m/>
    <s v="A quality life demands quality questions"/>
    <m/>
    <x v="0"/>
    <s v="Research"/>
    <m/>
    <s v="Individual Contributor"/>
    <m/>
    <s v="Healthcare and Pharmaceuticals"/>
    <m/>
    <n v="3"/>
    <s v="Academic Medical Center"/>
    <x v="2"/>
    <m/>
    <x v="1"/>
    <x v="1"/>
    <x v="0"/>
    <x v="0"/>
    <m/>
    <m/>
    <m/>
    <m/>
    <m/>
    <s v="Forums"/>
    <m/>
    <x v="8"/>
    <n v="6"/>
    <m/>
    <n v="20"/>
    <s v="Be more curious"/>
    <s v="Google"/>
    <m/>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x v="147"/>
    <x v="1"/>
    <m/>
    <m/>
    <m/>
    <m/>
    <m/>
    <x v="11"/>
    <n v="7"/>
    <x v="12"/>
    <n v="14"/>
    <x v="16"/>
    <x v="0"/>
    <n v="0"/>
    <s v="hoodie"/>
    <m/>
    <s v="Math - all the cool kids are doing it"/>
    <m/>
    <x v="0"/>
    <s v="Business Intelligence / Yes"/>
    <m/>
    <s v="Individual Contributor"/>
    <m/>
    <s v="Retail &amp; Consumer Durables"/>
    <m/>
    <n v="5"/>
    <s v="Cognizant "/>
    <x v="0"/>
    <m/>
    <x v="1"/>
    <x v="1"/>
    <x v="0"/>
    <x v="0"/>
    <m/>
    <m/>
    <m/>
    <m/>
    <m/>
    <s v="Stack Overflow"/>
    <m/>
    <x v="4"/>
    <n v="5"/>
    <m/>
    <n v="25"/>
    <s v="Patience is the key"/>
    <s v="Facebook"/>
    <m/>
    <n v="9"/>
    <s v="Build the brand image in the industry outside the US , so that employers know that Udacity provides quality education to the students which will inturn help in getting jobs"/>
    <s v="Deep learning, Yes"/>
    <s v="In India, all the employers are not aware of the Udacity brand. Nanodegree credential should attract employers"/>
    <m/>
  </r>
  <r>
    <x v="148"/>
    <x v="0"/>
    <m/>
    <m/>
    <s v="Yes"/>
    <s v="Yes"/>
    <m/>
    <x v="14"/>
    <n v="7"/>
    <x v="5"/>
    <n v="12"/>
    <x v="7"/>
    <x v="8"/>
    <n v="1"/>
    <s v="hoodie"/>
    <m/>
    <s v="Machine learning for life"/>
    <m/>
    <x v="0"/>
    <s v="Student"/>
    <m/>
    <s v="Not Applicable"/>
    <m/>
    <s v="Education"/>
    <m/>
    <n v="1"/>
    <s v="Udacity"/>
    <x v="0"/>
    <m/>
    <x v="1"/>
    <x v="0"/>
    <x v="0"/>
    <x v="1"/>
    <s v="Yes"/>
    <s v="Yes"/>
    <s v="Robotics"/>
    <m/>
    <m/>
    <s v="Slack Channel"/>
    <m/>
    <x v="13"/>
    <n v="6"/>
    <m/>
    <n v="90"/>
    <s v="Find other people with same interest (Slack is a great place to do so online, meetups/conferences - offline), find a problem and work towards solving that using knowledge learned from the course, participate in challenges/hackathons"/>
    <s v="Google"/>
    <m/>
    <n v="10"/>
    <s v="Make more cool NDs :P"/>
    <s v="Reinforcement Learning"/>
    <m/>
    <m/>
  </r>
  <r>
    <x v="149"/>
    <x v="1"/>
    <s v="Yes"/>
    <m/>
    <m/>
    <s v="Yes"/>
    <m/>
    <x v="21"/>
    <n v="7"/>
    <x v="25"/>
    <n v="9"/>
    <x v="1"/>
    <x v="3"/>
    <n v="0"/>
    <s v="backpack"/>
    <m/>
    <s v="Machine learning for life"/>
    <m/>
    <x v="0"/>
    <s v="Data Scientist"/>
    <m/>
    <s v="Individual Contributor"/>
    <m/>
    <s v="Entertainment &amp; Leisure"/>
    <m/>
    <n v="6"/>
    <s v="Ubisoft Entertainment"/>
    <x v="4"/>
    <m/>
    <x v="1"/>
    <x v="0"/>
    <x v="1"/>
    <x v="1"/>
    <s v="Yes"/>
    <m/>
    <m/>
    <m/>
    <m/>
    <s v="Forums"/>
    <m/>
    <x v="8"/>
    <n v="4"/>
    <m/>
    <n v="6"/>
    <s v="It`s better to do a little everyday than big bursts before deadlines."/>
    <m/>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x v="150"/>
    <x v="0"/>
    <s v="Yes"/>
    <m/>
    <m/>
    <m/>
    <m/>
    <x v="22"/>
    <n v="7"/>
    <x v="26"/>
    <n v="9"/>
    <x v="16"/>
    <x v="2"/>
    <n v="0"/>
    <s v="hoodie"/>
    <m/>
    <s v="Machine learning for life"/>
    <m/>
    <x v="0"/>
    <s v="Yes"/>
    <m/>
    <s v="Not Applicable"/>
    <m/>
    <m/>
    <s v="Gambling"/>
    <n v="2"/>
    <s v="Na"/>
    <x v="2"/>
    <m/>
    <x v="1"/>
    <x v="1"/>
    <x v="0"/>
    <x v="0"/>
    <m/>
    <m/>
    <m/>
    <m/>
    <m/>
    <s v="Forums"/>
    <m/>
    <x v="3"/>
    <n v="1"/>
    <m/>
    <n v="10"/>
    <s v="Na"/>
    <s v="Twitter"/>
    <m/>
    <n v="8"/>
    <s v="Na"/>
    <s v="Crypto currency courses"/>
    <s v="Na"/>
    <m/>
  </r>
  <r>
    <x v="151"/>
    <x v="1"/>
    <s v="Yes"/>
    <m/>
    <s v="Yes"/>
    <m/>
    <m/>
    <x v="24"/>
    <n v="6"/>
    <x v="5"/>
    <n v="10"/>
    <x v="12"/>
    <x v="7"/>
    <n v="0"/>
    <s v="t-shirt"/>
    <m/>
    <s v="Data is the new bacon&quot;"/>
    <m/>
    <x v="0"/>
    <s v="Consulting"/>
    <m/>
    <s v="Manager"/>
    <m/>
    <s v="Technology &amp; Internet"/>
    <m/>
    <n v="10"/>
    <s v="Acumen Solutions"/>
    <x v="0"/>
    <m/>
    <x v="1"/>
    <x v="0"/>
    <x v="1"/>
    <x v="0"/>
    <m/>
    <m/>
    <m/>
    <m/>
    <s v="Digital Marketing"/>
    <s v="Forums"/>
    <m/>
    <x v="4"/>
    <n v="6"/>
    <m/>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s v="Google"/>
    <m/>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x v="152"/>
    <x v="0"/>
    <s v="Yes"/>
    <m/>
    <m/>
    <m/>
    <m/>
    <x v="3"/>
    <n v="7"/>
    <x v="12"/>
    <n v="10"/>
    <x v="10"/>
    <x v="8"/>
    <n v="1"/>
    <s v="t-shirt"/>
    <m/>
    <s v="Math - all the cool kids are doing it"/>
    <m/>
    <x v="0"/>
    <s v="Business Intelligence / Yes"/>
    <m/>
    <s v="Manager"/>
    <m/>
    <s v="Entertainment &amp; Leisure"/>
    <m/>
    <n v="10"/>
    <s v="Disney Park and Resorts"/>
    <x v="1"/>
    <m/>
    <x v="1"/>
    <x v="0"/>
    <x v="0"/>
    <x v="0"/>
    <s v="Yes"/>
    <m/>
    <m/>
    <m/>
    <m/>
    <s v="Stack Overflow"/>
    <m/>
    <x v="12"/>
    <n v="3"/>
    <m/>
    <n v="4"/>
    <s v="Asking, reading. The more the better"/>
    <s v="Friend / word of mouth"/>
    <m/>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x v="153"/>
    <x v="1"/>
    <m/>
    <s v="Yes"/>
    <m/>
    <s v="Yes"/>
    <m/>
    <x v="31"/>
    <n v="7"/>
    <x v="5"/>
    <n v="9"/>
    <x v="8"/>
    <x v="4"/>
    <n v="1"/>
    <s v="hoodie"/>
    <m/>
    <m/>
    <s v="Life long [machine] learning matters."/>
    <x v="0"/>
    <s v="Consulting"/>
    <m/>
    <s v="Individual Contributor"/>
    <m/>
    <s v="Education"/>
    <m/>
    <n v="28"/>
    <s v="Sumach Group / Durham College"/>
    <x v="2"/>
    <m/>
    <x v="1"/>
    <x v="0"/>
    <x v="0"/>
    <x v="1"/>
    <m/>
    <m/>
    <m/>
    <m/>
    <m/>
    <s v="Forums"/>
    <m/>
    <x v="12"/>
    <n v="4"/>
    <m/>
    <n v="6"/>
    <s v="Stick with it, you'll get there.  Mentors are great and the feedback from project reviewers is a powerful learning source."/>
    <m/>
    <s v="Sebastian keynote @ IBM World of Watson."/>
    <n v="10"/>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m/>
  </r>
  <r>
    <x v="154"/>
    <x v="0"/>
    <s v="Yes"/>
    <s v="Yes"/>
    <s v="Yes"/>
    <m/>
    <m/>
    <x v="9"/>
    <n v="8"/>
    <x v="12"/>
    <n v="8"/>
    <x v="1"/>
    <x v="2"/>
    <n v="0"/>
    <s v="backpack"/>
    <m/>
    <s v="Machine learning for life"/>
    <m/>
    <x v="0"/>
    <s v="Research"/>
    <m/>
    <s v="Not Applicable"/>
    <m/>
    <s v="Education"/>
    <m/>
    <n v="3"/>
    <s v="Gosvea"/>
    <x v="2"/>
    <m/>
    <x v="1"/>
    <x v="1"/>
    <x v="0"/>
    <x v="0"/>
    <s v="Yes"/>
    <m/>
    <m/>
    <m/>
    <m/>
    <s v="Forums"/>
    <m/>
    <x v="4"/>
    <n v="6"/>
    <m/>
    <n v="50"/>
    <s v="Be proactive"/>
    <s v="Google"/>
    <m/>
    <n v="10"/>
    <s v="Nothing to improve"/>
    <s v="Algorithms (in Python preferably)"/>
    <s v="No"/>
    <m/>
  </r>
  <r>
    <x v="155"/>
    <x v="0"/>
    <s v="Yes"/>
    <m/>
    <s v="Yes"/>
    <m/>
    <m/>
    <x v="20"/>
    <n v="7"/>
    <x v="12"/>
    <n v="10"/>
    <x v="9"/>
    <x v="11"/>
    <n v="1"/>
    <s v="jacket (brand is TBD... probably Patagonia)"/>
    <m/>
    <s v="A quality life demands quality questions"/>
    <m/>
    <x v="0"/>
    <s v="Data Scientist"/>
    <m/>
    <s v="Intern"/>
    <m/>
    <s v="Retail &amp; Consumer Durables"/>
    <m/>
    <n v="0"/>
    <s v="The Home Depot"/>
    <x v="2"/>
    <m/>
    <x v="1"/>
    <x v="1"/>
    <x v="0"/>
    <x v="0"/>
    <m/>
    <m/>
    <m/>
    <m/>
    <m/>
    <s v="Forums"/>
    <m/>
    <x v="8"/>
    <n v="4"/>
    <m/>
    <n v="25"/>
    <s v="Do more code exercises "/>
    <s v="Friend / word of mouth"/>
    <m/>
    <n v="9"/>
    <s v="More practical experience"/>
    <s v="Text analysis"/>
    <m/>
    <m/>
  </r>
  <r>
    <x v="156"/>
    <x v="1"/>
    <m/>
    <m/>
    <m/>
    <m/>
    <m/>
    <x v="13"/>
    <n v="7"/>
    <x v="1"/>
    <n v="12"/>
    <x v="25"/>
    <x v="11"/>
    <n v="1"/>
    <s v="hat"/>
    <m/>
    <s v="A quality life demands quality questions"/>
    <m/>
    <x v="0"/>
    <s v="Business Intelligence / Yes"/>
    <m/>
    <s v="Individual Contributor"/>
    <m/>
    <s v="Advertising &amp; Marketing"/>
    <m/>
    <n v="1"/>
    <s v="Lancers Inc."/>
    <x v="1"/>
    <m/>
    <x v="1"/>
    <x v="0"/>
    <x v="0"/>
    <x v="0"/>
    <s v="Yes"/>
    <m/>
    <m/>
    <m/>
    <m/>
    <s v="Forums"/>
    <m/>
    <x v="12"/>
    <m/>
    <n v="10"/>
    <n v="120"/>
    <s v="none"/>
    <s v="Google"/>
    <m/>
    <n v="10"/>
    <s v="none"/>
    <m/>
    <m/>
    <m/>
  </r>
  <r>
    <x v="157"/>
    <x v="0"/>
    <m/>
    <m/>
    <m/>
    <s v="Yes"/>
    <m/>
    <x v="32"/>
    <n v="9"/>
    <x v="9"/>
    <n v="10"/>
    <x v="2"/>
    <x v="0"/>
    <n v="0"/>
    <s v="t-shirt"/>
    <m/>
    <s v="Data is the new bacon&quot;"/>
    <m/>
    <x v="1"/>
    <m/>
    <m/>
    <m/>
    <m/>
    <m/>
    <m/>
    <m/>
    <m/>
    <x v="0"/>
    <m/>
    <x v="1"/>
    <x v="0"/>
    <x v="1"/>
    <x v="0"/>
    <m/>
    <m/>
    <m/>
    <m/>
    <m/>
    <s v="Slack Channel"/>
    <m/>
    <x v="13"/>
    <n v="6"/>
    <m/>
    <n v="10"/>
    <s v="don't expect to understand everything right away"/>
    <m/>
    <s v="university"/>
    <n v="10"/>
    <s v="reducing waiting time for the email support!"/>
    <s v="mathematics!"/>
    <m/>
    <m/>
  </r>
  <r>
    <x v="158"/>
    <x v="1"/>
    <m/>
    <m/>
    <m/>
    <m/>
    <m/>
    <x v="9"/>
    <n v="8"/>
    <x v="27"/>
    <n v="14"/>
    <x v="10"/>
    <x v="1"/>
    <n v="0"/>
    <s v="backpack"/>
    <m/>
    <m/>
    <s v="Building skynet, one algorithm at a time."/>
    <x v="0"/>
    <s v="Software Engineer"/>
    <m/>
    <s v="Individual Contributor"/>
    <m/>
    <s v="Technology &amp; Internet"/>
    <m/>
    <n v="8"/>
    <s v="IBM"/>
    <x v="1"/>
    <m/>
    <x v="1"/>
    <x v="0"/>
    <x v="0"/>
    <x v="1"/>
    <m/>
    <m/>
    <m/>
    <m/>
    <m/>
    <s v="Slack Channel"/>
    <m/>
    <x v="4"/>
    <n v="6"/>
    <m/>
    <n v="40"/>
    <s v="Split your project work into small chunks and handle them daily."/>
    <s v="LinkedIn"/>
    <m/>
    <n v="7"/>
    <s v="Less marketing , more educating."/>
    <s v="Data Scientist"/>
    <s v="For new programs , they seem rushed to fit the market interest, rather than creating thorough programs."/>
    <m/>
  </r>
  <r>
    <x v="159"/>
    <x v="0"/>
    <m/>
    <m/>
    <m/>
    <s v="Yes"/>
    <m/>
    <x v="28"/>
    <n v="5"/>
    <x v="9"/>
    <n v="8"/>
    <x v="11"/>
    <x v="10"/>
    <n v="0"/>
    <s v="backpack"/>
    <m/>
    <s v="A quality life demands quality questions"/>
    <m/>
    <x v="0"/>
    <s v="Software Engineer"/>
    <m/>
    <s v="Individual Contributor"/>
    <m/>
    <s v="Government"/>
    <m/>
    <n v="20"/>
    <s v="celmac"/>
    <x v="0"/>
    <m/>
    <x v="1"/>
    <x v="1"/>
    <x v="0"/>
    <x v="0"/>
    <m/>
    <m/>
    <m/>
    <m/>
    <m/>
    <s v="Stack Overflow"/>
    <m/>
    <x v="2"/>
    <n v="2"/>
    <m/>
    <n v="12"/>
    <s v="Practice makes you perfect in learning"/>
    <s v="Friend / word of mouth"/>
    <m/>
    <n v="10"/>
    <s v="More interaction with the mentors"/>
    <s v="Machine Learning and IoT"/>
    <s v="You are doing a great job."/>
    <m/>
  </r>
  <r>
    <x v="160"/>
    <x v="0"/>
    <m/>
    <m/>
    <m/>
    <s v="Yes"/>
    <m/>
    <x v="4"/>
    <n v="7"/>
    <x v="28"/>
    <n v="8"/>
    <x v="16"/>
    <x v="1"/>
    <n v="0"/>
    <s v="t-shirt"/>
    <m/>
    <s v="A quality life demands quality questions"/>
    <m/>
    <x v="1"/>
    <m/>
    <m/>
    <m/>
    <m/>
    <m/>
    <m/>
    <m/>
    <m/>
    <x v="0"/>
    <m/>
    <x v="1"/>
    <x v="0"/>
    <x v="0"/>
    <x v="1"/>
    <s v="Yes"/>
    <m/>
    <s v="Yes"/>
    <m/>
    <m/>
    <s v="Stack Overflow"/>
    <m/>
    <x v="4"/>
    <n v="4"/>
    <m/>
    <n v="10"/>
    <s v="Keep asking questions. "/>
    <s v="Google"/>
    <m/>
    <n v="10"/>
    <s v="More materials. "/>
    <s v="Automation Engineering, DevOps, Infrastructure (Microservices) "/>
    <s v="I think the project quality is good, but maybe more project for some of the nanodegree. And then more reading materials design by udacity."/>
    <m/>
  </r>
  <r>
    <x v="161"/>
    <x v="0"/>
    <m/>
    <s v="Yes"/>
    <s v="Yes"/>
    <s v="Yes"/>
    <m/>
    <x v="15"/>
    <n v="7"/>
    <x v="29"/>
    <n v="12"/>
    <x v="15"/>
    <x v="4"/>
    <n v="1"/>
    <s v="backpack"/>
    <m/>
    <s v="Machine learning for life"/>
    <m/>
    <x v="1"/>
    <m/>
    <m/>
    <m/>
    <m/>
    <m/>
    <m/>
    <m/>
    <m/>
    <x v="0"/>
    <m/>
    <x v="1"/>
    <x v="0"/>
    <x v="0"/>
    <x v="0"/>
    <s v="Yes"/>
    <m/>
    <m/>
    <m/>
    <m/>
    <s v="Stack Overflow"/>
    <m/>
    <x v="4"/>
    <m/>
    <n v="40"/>
    <n v="150"/>
    <s v="Always do your best."/>
    <s v="Google"/>
    <m/>
    <n v="10"/>
    <s v="The videos can be made longer in order to go to greater depth in the given field."/>
    <s v="Advanced deep learning."/>
    <s v="Nothing."/>
    <m/>
  </r>
  <r>
    <x v="162"/>
    <x v="1"/>
    <m/>
    <m/>
    <m/>
    <m/>
    <m/>
    <x v="4"/>
    <n v="8"/>
    <x v="9"/>
    <n v="9"/>
    <x v="16"/>
    <x v="10"/>
    <n v="0"/>
    <s v="track suit / sweat suit"/>
    <m/>
    <s v="A quality life demands quality questions"/>
    <m/>
    <x v="1"/>
    <m/>
    <m/>
    <m/>
    <m/>
    <m/>
    <m/>
    <m/>
    <m/>
    <x v="4"/>
    <m/>
    <x v="1"/>
    <x v="1"/>
    <x v="0"/>
    <x v="0"/>
    <m/>
    <m/>
    <m/>
    <m/>
    <m/>
    <s v="Forums"/>
    <m/>
    <x v="8"/>
    <m/>
    <n v="28"/>
    <n v="70"/>
    <s v="by doing one of the project in a month you will gain information and experience more than you can get in a normal year. "/>
    <s v="Google"/>
    <m/>
    <n v="10"/>
    <s v="may be socializing students with each other more. "/>
    <s v="developing Linux kernel"/>
    <s v="you are the best part of my year. Thanks for everything."/>
    <m/>
  </r>
  <r>
    <x v="163"/>
    <x v="1"/>
    <m/>
    <m/>
    <m/>
    <s v="Yes"/>
    <m/>
    <x v="14"/>
    <n v="8"/>
    <x v="5"/>
    <n v="9"/>
    <x v="22"/>
    <x v="7"/>
    <n v="1"/>
    <s v="backpack"/>
    <m/>
    <s v="Machine learning for life"/>
    <m/>
    <x v="1"/>
    <m/>
    <m/>
    <m/>
    <m/>
    <m/>
    <m/>
    <m/>
    <m/>
    <x v="4"/>
    <m/>
    <x v="1"/>
    <x v="1"/>
    <x v="0"/>
    <x v="0"/>
    <m/>
    <m/>
    <m/>
    <m/>
    <m/>
    <s v="Forums"/>
    <m/>
    <x v="16"/>
    <m/>
    <n v="10"/>
    <n v="30"/>
    <s v="Get organized, and learn your own way that suits._x000a_Like for me I studied the content first and projects later so that I could revise all once again._x000a_Forums are more than enough for help._x000a_Once again get organized."/>
    <s v="Google"/>
    <m/>
    <n v="10"/>
    <s v="Live industry projects for Nanodegree graduates for setting up them also making sure majority of Graduates takes part in that._x000a_As to gain real experience also to help in getting Internships/ jobs."/>
    <s v="Virtual Reality, Machine learning, Yes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x v="164"/>
    <x v="0"/>
    <s v="Yes"/>
    <m/>
    <m/>
    <m/>
    <m/>
    <x v="2"/>
    <n v="7"/>
    <x v="5"/>
    <n v="12"/>
    <x v="16"/>
    <x v="0"/>
    <n v="0"/>
    <s v="hoodie"/>
    <m/>
    <s v="Machine learning for life"/>
    <m/>
    <x v="0"/>
    <s v="Consulting"/>
    <m/>
    <m/>
    <s v="Data Scientist/Manager"/>
    <m/>
    <s v="All of the above"/>
    <n v="3"/>
    <s v="InterWorks"/>
    <x v="2"/>
    <m/>
    <x v="1"/>
    <x v="0"/>
    <x v="1"/>
    <x v="0"/>
    <m/>
    <m/>
    <m/>
    <m/>
    <m/>
    <s v="Forums"/>
    <m/>
    <x v="2"/>
    <n v="2"/>
    <m/>
    <n v="12"/>
    <s v="Make time for it that you can focus only on the material"/>
    <s v="Google"/>
    <m/>
    <n v="10"/>
    <s v="Make things cheaper. "/>
    <s v="I think you've got it pretty well covered. "/>
    <s v="Nope! "/>
    <m/>
  </r>
  <r>
    <x v="165"/>
    <x v="0"/>
    <s v="Yes"/>
    <m/>
    <m/>
    <m/>
    <m/>
    <x v="7"/>
    <n v="8"/>
    <x v="11"/>
    <n v="14"/>
    <x v="7"/>
    <x v="8"/>
    <n v="1"/>
    <s v="backpack"/>
    <m/>
    <s v="A quality life demands quality questions"/>
    <m/>
    <x v="0"/>
    <s v="Software Engineer"/>
    <m/>
    <s v="Manager"/>
    <m/>
    <s v="Technology &amp; Internet"/>
    <m/>
    <n v="22"/>
    <s v="Google"/>
    <x v="2"/>
    <m/>
    <x v="1"/>
    <x v="1"/>
    <x v="0"/>
    <x v="0"/>
    <m/>
    <m/>
    <m/>
    <m/>
    <m/>
    <s v="Forums"/>
    <m/>
    <x v="8"/>
    <n v="3"/>
    <m/>
    <n v="8"/>
    <s v="Create a routine. Set aggressive deadlines. Study mercilessly (don't slack) till you hit your goal."/>
    <s v="Google"/>
    <m/>
    <n v="10"/>
    <s v="More variety in programs"/>
    <s v="Software engineering, agile development, cloud computing"/>
    <m/>
    <m/>
  </r>
  <r>
    <x v="166"/>
    <x v="1"/>
    <s v="Yes"/>
    <m/>
    <s v="Yes"/>
    <s v="Yes"/>
    <m/>
    <x v="10"/>
    <n v="7"/>
    <x v="25"/>
    <n v="12"/>
    <x v="12"/>
    <x v="2"/>
    <n v="0"/>
    <s v="t-shirt"/>
    <m/>
    <s v="Machine learning for life"/>
    <m/>
    <x v="0"/>
    <s v="Business Intelligence / Yes"/>
    <m/>
    <s v="Individual Contributor"/>
    <m/>
    <s v="Technology &amp; Internet"/>
    <m/>
    <n v="7"/>
    <s v="Amazon"/>
    <x v="2"/>
    <m/>
    <x v="1"/>
    <x v="1"/>
    <x v="0"/>
    <x v="0"/>
    <m/>
    <m/>
    <m/>
    <m/>
    <m/>
    <s v="Forums"/>
    <m/>
    <x v="4"/>
    <n v="3"/>
    <m/>
    <n v="100"/>
    <s v="Dedicate fixed time for your nano degree and stick to it"/>
    <s v="Google"/>
    <m/>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x v="167"/>
    <x v="0"/>
    <s v="Yes"/>
    <m/>
    <m/>
    <m/>
    <m/>
    <x v="2"/>
    <n v="7"/>
    <x v="8"/>
    <n v="10"/>
    <x v="1"/>
    <x v="1"/>
    <n v="0"/>
    <s v="t-shirt"/>
    <m/>
    <s v="Data is the new bacon&quot;"/>
    <m/>
    <x v="0"/>
    <s v="Business Intelligence / Yes"/>
    <m/>
    <s v="Individual Contributor"/>
    <m/>
    <s v="Real Estate"/>
    <m/>
    <n v="3"/>
    <m/>
    <x v="0"/>
    <m/>
    <x v="1"/>
    <x v="1"/>
    <x v="0"/>
    <x v="0"/>
    <m/>
    <m/>
    <m/>
    <m/>
    <m/>
    <s v="Forums"/>
    <m/>
    <x v="1"/>
    <n v="6"/>
    <m/>
    <n v="6"/>
    <s v="N/a"/>
    <s v="Google"/>
    <m/>
    <n v="9"/>
    <s v="N/a"/>
    <m/>
    <m/>
    <m/>
  </r>
  <r>
    <x v="168"/>
    <x v="1"/>
    <m/>
    <s v="Yes"/>
    <m/>
    <m/>
    <m/>
    <x v="3"/>
    <n v="7"/>
    <x v="17"/>
    <n v="15"/>
    <x v="1"/>
    <x v="9"/>
    <n v="0"/>
    <m/>
    <s v="travel mug"/>
    <s v="A quality life demands quality questions"/>
    <m/>
    <x v="0"/>
    <s v="Research"/>
    <m/>
    <s v="Individual Contributor"/>
    <m/>
    <s v="Healthcare and Pharmaceuticals"/>
    <m/>
    <n v="13"/>
    <s v="The Scripps Research Institute"/>
    <x v="1"/>
    <m/>
    <x v="1"/>
    <x v="0"/>
    <x v="1"/>
    <x v="1"/>
    <m/>
    <m/>
    <m/>
    <m/>
    <m/>
    <s v="Forums"/>
    <m/>
    <x v="2"/>
    <n v="1"/>
    <m/>
    <n v="10"/>
    <s v="You can do it"/>
    <s v="Google"/>
    <m/>
    <n v="8"/>
    <s v="I think you guys are doing great. "/>
    <s v="A course on Ubuntu, may be a nanodegree in Data Engineering"/>
    <m/>
    <m/>
  </r>
  <r>
    <x v="169"/>
    <x v="0"/>
    <s v="Yes"/>
    <m/>
    <m/>
    <m/>
    <m/>
    <x v="24"/>
    <n v="6"/>
    <x v="11"/>
    <n v="720"/>
    <x v="1"/>
    <x v="7"/>
    <n v="0"/>
    <s v="hoodie"/>
    <m/>
    <s v="Data is the new bacon&quot;"/>
    <m/>
    <x v="0"/>
    <s v="Business Intelligence / Yes"/>
    <m/>
    <s v="Individual Contributor"/>
    <m/>
    <s v="Advertising &amp; Marketing"/>
    <m/>
    <n v="2"/>
    <s v="netpromedia philippines"/>
    <x v="0"/>
    <m/>
    <x v="1"/>
    <x v="1"/>
    <x v="0"/>
    <x v="0"/>
    <m/>
    <m/>
    <m/>
    <m/>
    <m/>
    <s v="Forums"/>
    <m/>
    <x v="4"/>
    <n v="4"/>
    <m/>
    <n v="80"/>
    <s v="If you are having a hard time or lacking of motivation to study, just try to make a small step by watch few videos, then rest."/>
    <s v="Friend / word of mouth"/>
    <m/>
    <n v="10"/>
    <s v="Few live lessons; update codes to cater those using python 3."/>
    <s v="ML Azure"/>
    <s v="Thank you for developing this platform. This venue is really helpful to many that has hunger for knowledge."/>
    <m/>
  </r>
  <r>
    <x v="170"/>
    <x v="1"/>
    <s v="Yes"/>
    <s v="Yes"/>
    <m/>
    <s v="Yes"/>
    <m/>
    <x v="4"/>
    <n v="8"/>
    <x v="27"/>
    <n v="10"/>
    <x v="1"/>
    <x v="3"/>
    <n v="1"/>
    <s v="t-shirt"/>
    <m/>
    <s v="A quality life demands quality questions"/>
    <m/>
    <x v="0"/>
    <s v="Other"/>
    <m/>
    <s v="Not Applicable"/>
    <m/>
    <s v="Technology &amp; Internet"/>
    <m/>
    <n v="3"/>
    <s v="Florence unified School district"/>
    <x v="4"/>
    <m/>
    <x v="1"/>
    <x v="0"/>
    <x v="0"/>
    <x v="0"/>
    <s v="Yes"/>
    <m/>
    <m/>
    <m/>
    <s v="Front end web developer"/>
    <s v="Stack Overflow"/>
    <m/>
    <x v="8"/>
    <n v="2"/>
    <m/>
    <n v="6"/>
    <s v="Just do it, and do it the right way no matter how long it takes."/>
    <s v="Google"/>
    <m/>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x v="171"/>
    <x v="0"/>
    <s v="Yes"/>
    <m/>
    <m/>
    <m/>
    <m/>
    <x v="21"/>
    <n v="7"/>
    <x v="30"/>
    <n v="10"/>
    <x v="2"/>
    <x v="6"/>
    <n v="1"/>
    <s v="t-shirt"/>
    <m/>
    <s v="Machine learning for life"/>
    <m/>
    <x v="0"/>
    <m/>
    <s v="Machine learning and computer vision engineer"/>
    <s v="Not Applicable"/>
    <m/>
    <s v="Technology &amp; Internet"/>
    <m/>
    <n v="12"/>
    <s v="iCetana"/>
    <x v="1"/>
    <m/>
    <x v="1"/>
    <x v="0"/>
    <x v="0"/>
    <x v="0"/>
    <s v="Yes"/>
    <m/>
    <m/>
    <m/>
    <m/>
    <s v="Slack Channel"/>
    <m/>
    <x v="2"/>
    <n v="1"/>
    <m/>
    <n v="5"/>
    <s v="Be confident"/>
    <s v="Google"/>
    <m/>
    <n v="10"/>
    <s v="More tutorials"/>
    <s v="Computer vision nanodegree"/>
    <s v="I am very happy with what udacity offers. "/>
    <m/>
  </r>
  <r>
    <x v="172"/>
    <x v="0"/>
    <s v="Yes"/>
    <m/>
    <m/>
    <s v="Yes"/>
    <m/>
    <x v="19"/>
    <n v="7"/>
    <x v="9"/>
    <n v="10"/>
    <x v="2"/>
    <x v="9"/>
    <n v="1"/>
    <s v="t-shirt"/>
    <m/>
    <s v="Data is the new bacon&quot;"/>
    <m/>
    <x v="0"/>
    <s v="Software Engineer"/>
    <m/>
    <s v="Manager"/>
    <m/>
    <s v="Technology &amp; Internet"/>
    <m/>
    <n v="21"/>
    <s v="Open Mobile Platform"/>
    <x v="2"/>
    <m/>
    <x v="1"/>
    <x v="0"/>
    <x v="0"/>
    <x v="1"/>
    <m/>
    <m/>
    <m/>
    <m/>
    <m/>
    <s v="Forums"/>
    <m/>
    <x v="4"/>
    <n v="6"/>
    <m/>
    <n v="20"/>
    <s v="Start project as early as possible."/>
    <s v="Google"/>
    <m/>
    <n v="10"/>
    <s v="Interdisciplinary, integrity projects"/>
    <s v="No"/>
    <s v="Thank you for your product"/>
    <m/>
  </r>
  <r>
    <x v="173"/>
    <x v="1"/>
    <m/>
    <m/>
    <m/>
    <m/>
    <m/>
    <x v="33"/>
    <n v="6"/>
    <x v="5"/>
    <n v="6"/>
    <x v="5"/>
    <x v="6"/>
    <n v="1"/>
    <s v="t-shirt"/>
    <m/>
    <s v="A quality life demands quality questions"/>
    <m/>
    <x v="0"/>
    <s v="Accounting/Finance"/>
    <m/>
    <s v="President"/>
    <m/>
    <m/>
    <s v="Finance"/>
    <n v="21"/>
    <s v="Home"/>
    <x v="1"/>
    <m/>
    <x v="1"/>
    <x v="0"/>
    <x v="0"/>
    <x v="0"/>
    <s v="Yes"/>
    <m/>
    <m/>
    <m/>
    <m/>
    <s v="Slack Channel"/>
    <m/>
    <x v="2"/>
    <n v="5"/>
    <m/>
    <n v="6"/>
    <s v="Seek help from your peers on Slack"/>
    <s v="Friend / word of mouth"/>
    <m/>
    <n v="9"/>
    <s v="Better content"/>
    <s v="Building a computer for Deep Learning training"/>
    <s v="Thank you for your education programs!"/>
    <m/>
  </r>
  <r>
    <x v="174"/>
    <x v="1"/>
    <s v="Yes"/>
    <m/>
    <m/>
    <s v="Yes"/>
    <m/>
    <x v="0"/>
    <n v="6"/>
    <x v="2"/>
    <n v="12"/>
    <x v="26"/>
    <x v="0"/>
    <n v="0"/>
    <s v="t-shirt"/>
    <m/>
    <s v="A quality life demands quality questions"/>
    <m/>
    <x v="0"/>
    <s v="Other"/>
    <m/>
    <s v="Individual Contributor"/>
    <m/>
    <s v="Automotive"/>
    <m/>
    <n v="9"/>
    <m/>
    <x v="0"/>
    <m/>
    <x v="1"/>
    <x v="0"/>
    <x v="0"/>
    <x v="0"/>
    <s v="Yes"/>
    <m/>
    <m/>
    <m/>
    <m/>
    <s v="Forums"/>
    <m/>
    <x v="0"/>
    <n v="3"/>
    <m/>
    <n v="16"/>
    <s v="I am not frightened by the deadline. Let's proceed at your own pace."/>
    <s v="Google"/>
    <m/>
    <n v="6"/>
    <s v="Skills that the company can not learn"/>
    <m/>
    <m/>
    <m/>
  </r>
  <r>
    <x v="175"/>
    <x v="0"/>
    <s v="Yes"/>
    <m/>
    <m/>
    <m/>
    <m/>
    <x v="14"/>
    <n v="8"/>
    <x v="7"/>
    <n v="10"/>
    <x v="15"/>
    <x v="9"/>
    <n v="1"/>
    <s v="hat"/>
    <m/>
    <s v="A quality life demands quality questions"/>
    <m/>
    <x v="0"/>
    <s v="Software Engineer"/>
    <m/>
    <s v="Individual Contributor"/>
    <m/>
    <m/>
    <s v="Biometrics for Development"/>
    <n v="1"/>
    <s v="Simprints"/>
    <x v="2"/>
    <m/>
    <x v="1"/>
    <x v="0"/>
    <x v="0"/>
    <x v="1"/>
    <m/>
    <m/>
    <m/>
    <m/>
    <m/>
    <s v="Slack Channel"/>
    <m/>
    <x v="3"/>
    <n v="5"/>
    <m/>
    <n v="15"/>
    <s v="Work regularly"/>
    <s v="Google"/>
    <m/>
    <n v="10"/>
    <s v="Not much, it's pretty damn good :)"/>
    <m/>
    <s v="I love udacity! Keep it up guys! "/>
    <m/>
  </r>
  <r>
    <x v="176"/>
    <x v="1"/>
    <s v="Yes"/>
    <m/>
    <m/>
    <m/>
    <m/>
    <x v="26"/>
    <n v="6"/>
    <x v="31"/>
    <n v="7"/>
    <x v="14"/>
    <x v="4"/>
    <n v="1"/>
    <s v="t-shirt"/>
    <m/>
    <s v="A quality life demands quality questions"/>
    <m/>
    <x v="0"/>
    <s v="Yes"/>
    <m/>
    <s v="Not Applicable"/>
    <m/>
    <s v="Nonprofit"/>
    <m/>
    <n v="0"/>
    <m/>
    <x v="0"/>
    <m/>
    <x v="1"/>
    <x v="1"/>
    <x v="0"/>
    <x v="0"/>
    <m/>
    <m/>
    <m/>
    <m/>
    <m/>
    <s v="Forums"/>
    <m/>
    <x v="12"/>
    <n v="6"/>
    <m/>
    <n v="10"/>
    <s v="Stay persistent in your learning "/>
    <s v="Friend / word of mouth"/>
    <m/>
    <n v="7"/>
    <s v="Invest more into answering student questions "/>
    <s v="Tableau "/>
    <s v="Thank you for the 50% refund "/>
    <m/>
  </r>
  <r>
    <x v="177"/>
    <x v="0"/>
    <m/>
    <m/>
    <m/>
    <s v="Yes"/>
    <m/>
    <x v="3"/>
    <n v="6"/>
    <x v="12"/>
    <n v="10"/>
    <x v="10"/>
    <x v="0"/>
    <n v="0"/>
    <s v="hat"/>
    <m/>
    <s v="A quality life demands quality questions"/>
    <m/>
    <x v="0"/>
    <s v="Data Scientist"/>
    <m/>
    <s v="C-Level"/>
    <m/>
    <s v="Technology &amp; Internet"/>
    <m/>
    <n v="6"/>
    <s v="engineer"/>
    <x v="1"/>
    <m/>
    <x v="1"/>
    <x v="0"/>
    <x v="1"/>
    <x v="0"/>
    <s v="Yes"/>
    <m/>
    <m/>
    <m/>
    <m/>
    <s v="Slack Channel"/>
    <m/>
    <x v="8"/>
    <n v="4"/>
    <m/>
    <n v="6"/>
    <s v="keep learning"/>
    <m/>
    <s v="techcrunch"/>
    <n v="7"/>
    <s v="How about to introduce a project allowing student collaboration?"/>
    <s v="I interested in the followings:_x000a_- Blockchain_x000a_- GIS_x000a_- Information security_x000a_"/>
    <s v="Thank you for good learning experience."/>
    <m/>
  </r>
  <r>
    <x v="178"/>
    <x v="1"/>
    <m/>
    <m/>
    <m/>
    <s v="Yes"/>
    <m/>
    <x v="0"/>
    <n v="7"/>
    <x v="12"/>
    <n v="10"/>
    <x v="9"/>
    <x v="6"/>
    <n v="0"/>
    <s v="jacket (brand is TBD... probably Patagonia)"/>
    <m/>
    <s v="Data is the new bacon&quot;"/>
    <m/>
    <x v="0"/>
    <s v="Freelancing"/>
    <m/>
    <s v="Manager"/>
    <m/>
    <s v="Government"/>
    <m/>
    <n v="13"/>
    <s v="National Land Information Center Kampala Uganda"/>
    <x v="2"/>
    <m/>
    <x v="1"/>
    <x v="0"/>
    <x v="0"/>
    <x v="0"/>
    <s v="Yes"/>
    <m/>
    <m/>
    <m/>
    <m/>
    <m/>
    <s v="So far, I did not get really stuck"/>
    <x v="4"/>
    <m/>
    <n v="16"/>
    <n v="12"/>
    <s v="Well established targets in small trunk and testable should always be your priority"/>
    <s v="Google"/>
    <m/>
    <n v="10"/>
    <s v="Nothing yet"/>
    <s v="Geographic Information System"/>
    <s v="You are the best learning institution I know so far"/>
    <m/>
  </r>
  <r>
    <x v="179"/>
    <x v="0"/>
    <m/>
    <s v="Yes"/>
    <s v="Yes"/>
    <s v="Yes"/>
    <m/>
    <x v="15"/>
    <n v="7"/>
    <x v="16"/>
    <n v="200"/>
    <x v="7"/>
    <x v="1"/>
    <n v="0"/>
    <s v="t-shirt"/>
    <m/>
    <s v="Math - all the cool kids are doing it"/>
    <m/>
    <x v="1"/>
    <m/>
    <m/>
    <m/>
    <m/>
    <m/>
    <m/>
    <m/>
    <m/>
    <x v="0"/>
    <m/>
    <x v="1"/>
    <x v="0"/>
    <x v="1"/>
    <x v="0"/>
    <m/>
    <m/>
    <m/>
    <m/>
    <m/>
    <s v="Forums"/>
    <m/>
    <x v="10"/>
    <n v="6"/>
    <m/>
    <n v="30"/>
    <s v="Just follow the content closely, Udacity team has taken care of everything for you to understand and apply it!"/>
    <s v="Friend / word of mouth"/>
    <m/>
    <n v="10"/>
    <s v="Project reviews can be made faster. Mentors can be increased"/>
    <s v="Graphic Design"/>
    <s v="You guys are awesome"/>
    <m/>
  </r>
  <r>
    <x v="180"/>
    <x v="1"/>
    <m/>
    <m/>
    <m/>
    <s v="Yes"/>
    <m/>
    <x v="10"/>
    <n v="6"/>
    <x v="32"/>
    <n v="15"/>
    <x v="13"/>
    <x v="1"/>
    <n v="1"/>
    <s v="hoodie"/>
    <m/>
    <s v="A quality life demands quality questions"/>
    <m/>
    <x v="0"/>
    <s v="Data Engineer"/>
    <m/>
    <s v="Manager"/>
    <m/>
    <m/>
    <s v="Consumer finance &amp; Internet"/>
    <n v="1"/>
    <s v="data engineer and analyst"/>
    <x v="2"/>
    <m/>
    <x v="1"/>
    <x v="0"/>
    <x v="1"/>
    <x v="0"/>
    <m/>
    <m/>
    <m/>
    <m/>
    <m/>
    <s v="Stack Overflow"/>
    <m/>
    <x v="12"/>
    <n v="5"/>
    <m/>
    <n v="20"/>
    <s v="at first, find out the available materials"/>
    <m/>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m/>
  </r>
  <r>
    <x v="181"/>
    <x v="1"/>
    <m/>
    <m/>
    <m/>
    <m/>
    <m/>
    <x v="12"/>
    <n v="7"/>
    <x v="5"/>
    <n v="6"/>
    <x v="16"/>
    <x v="6"/>
    <n v="1"/>
    <s v="backpack"/>
    <m/>
    <s v="A quality life demands quality questions"/>
    <m/>
    <x v="1"/>
    <m/>
    <m/>
    <m/>
    <m/>
    <m/>
    <m/>
    <m/>
    <m/>
    <x v="4"/>
    <m/>
    <x v="1"/>
    <x v="0"/>
    <x v="1"/>
    <x v="0"/>
    <m/>
    <m/>
    <m/>
    <m/>
    <m/>
    <s v="Forums"/>
    <m/>
    <x v="4"/>
    <m/>
    <n v="8"/>
    <n v="5"/>
    <s v="Focus only on the nanodegree while you're at it. "/>
    <s v="Friend / word of mouth"/>
    <m/>
    <n v="9"/>
    <s v="Faster responses on forums would be awesome. The response times are good, but it can be made awesome. :D"/>
    <s v="Leadership skills"/>
    <s v="Faster responses from the classroom mentors would make udacity even better."/>
    <m/>
  </r>
  <r>
    <x v="182"/>
    <x v="0"/>
    <m/>
    <m/>
    <m/>
    <s v="Yes"/>
    <m/>
    <x v="4"/>
    <n v="7"/>
    <x v="2"/>
    <n v="7"/>
    <x v="10"/>
    <x v="4"/>
    <n v="1"/>
    <s v="t-shirt"/>
    <m/>
    <s v="Math - all the cool kids are doing it"/>
    <m/>
    <x v="1"/>
    <m/>
    <m/>
    <m/>
    <m/>
    <m/>
    <m/>
    <m/>
    <m/>
    <x v="0"/>
    <m/>
    <x v="1"/>
    <x v="0"/>
    <x v="1"/>
    <x v="0"/>
    <m/>
    <m/>
    <m/>
    <m/>
    <m/>
    <s v="Forums"/>
    <m/>
    <x v="1"/>
    <m/>
    <n v="20"/>
    <n v="20"/>
    <s v="Don't give up!"/>
    <s v="Google"/>
    <m/>
    <n v="10"/>
    <s v="Keep all projects in same format"/>
    <s v="Math behind machine learning"/>
    <s v="Udacity is awesome!"/>
    <m/>
  </r>
  <r>
    <x v="183"/>
    <x v="0"/>
    <m/>
    <m/>
    <m/>
    <s v="Yes"/>
    <m/>
    <x v="3"/>
    <n v="6"/>
    <x v="9"/>
    <n v="5"/>
    <x v="11"/>
    <x v="2"/>
    <n v="1"/>
    <s v="t-shirt"/>
    <m/>
    <s v="Machine learning for life"/>
    <m/>
    <x v="0"/>
    <s v="Software Engineer"/>
    <m/>
    <s v="Individual Contributor"/>
    <m/>
    <s v="Automotive"/>
    <m/>
    <n v="10"/>
    <s v="PM Group"/>
    <x v="2"/>
    <m/>
    <x v="1"/>
    <x v="0"/>
    <x v="0"/>
    <x v="0"/>
    <s v="Yes"/>
    <m/>
    <m/>
    <m/>
    <m/>
    <s v="Forums"/>
    <m/>
    <x v="3"/>
    <n v="2"/>
    <m/>
    <n v="12"/>
    <s v="Don't choose a field just because it's cool today, but go for what you love and feel passionate about. Look what gurus around the world can do in that technology field and set your goals. All the rest will come."/>
    <s v="Google"/>
    <m/>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x v="184"/>
    <x v="1"/>
    <m/>
    <m/>
    <m/>
    <m/>
    <m/>
    <x v="26"/>
    <n v="8"/>
    <x v="9"/>
    <n v="4"/>
    <x v="2"/>
    <x v="4"/>
    <n v="0"/>
    <s v="backpack"/>
    <m/>
    <s v="Math - all the cool kids are doing it"/>
    <m/>
    <x v="0"/>
    <m/>
    <s v="Director of Software Development in nsd.ru"/>
    <s v="Director"/>
    <m/>
    <s v="Technology &amp; Internet"/>
    <m/>
    <n v="23"/>
    <s v="National Settlement Depository of Russia"/>
    <x v="2"/>
    <m/>
    <x v="1"/>
    <x v="0"/>
    <x v="0"/>
    <x v="0"/>
    <m/>
    <m/>
    <m/>
    <s v="None"/>
    <m/>
    <m/>
    <m/>
    <x v="6"/>
    <m/>
    <m/>
    <m/>
    <m/>
    <s v="Google"/>
    <m/>
    <n v="10"/>
    <s v="Second Term of AI could be harder like 2 or 3 times"/>
    <s v="Product Management, Marketing"/>
    <s v="Nope"/>
    <m/>
  </r>
  <r>
    <x v="185"/>
    <x v="1"/>
    <m/>
    <m/>
    <s v="Yes"/>
    <s v="Yes"/>
    <m/>
    <x v="22"/>
    <n v="6"/>
    <x v="1"/>
    <n v="12"/>
    <x v="16"/>
    <x v="5"/>
    <n v="0"/>
    <s v="jacket (brand is TBD... probably Patagonia)"/>
    <m/>
    <s v="A quality life demands quality questions"/>
    <m/>
    <x v="0"/>
    <s v="Software Engineer"/>
    <m/>
    <s v="C-Level"/>
    <m/>
    <s v="Insurance"/>
    <m/>
    <n v="2"/>
    <s v="Willis Towers Watson"/>
    <x v="0"/>
    <m/>
    <x v="1"/>
    <x v="0"/>
    <x v="0"/>
    <x v="0"/>
    <s v="Yes"/>
    <m/>
    <m/>
    <m/>
    <m/>
    <s v="Slack Channel"/>
    <m/>
    <x v="8"/>
    <n v="6"/>
    <m/>
    <n v="8"/>
    <s v="Be persistent in asking questions. You might not get an answer right away, but you should try to get help while the problem is fresh in your mind."/>
    <m/>
    <s v="Sirajology on YouTube"/>
    <n v="10"/>
    <s v="With new programs, Udacity should develop all of the content before starting the course, so that later lessons don't feel rushed or incomplete."/>
    <s v="Vue.js is cool!"/>
    <s v="Nope, keep being awesome!"/>
    <m/>
  </r>
  <r>
    <x v="186"/>
    <x v="1"/>
    <m/>
    <m/>
    <s v="Yes"/>
    <s v="Yes"/>
    <m/>
    <x v="6"/>
    <n v="8"/>
    <x v="13"/>
    <n v="4"/>
    <x v="10"/>
    <x v="9"/>
    <n v="0"/>
    <s v="t-shirt"/>
    <m/>
    <m/>
    <s v="Automate all the things"/>
    <x v="0"/>
    <s v="Educator / Instructor"/>
    <m/>
    <s v="Individual Contributor"/>
    <m/>
    <s v="Education"/>
    <m/>
    <n v="9"/>
    <s v="Gachon University"/>
    <x v="2"/>
    <m/>
    <x v="1"/>
    <x v="0"/>
    <x v="1"/>
    <x v="0"/>
    <m/>
    <m/>
    <m/>
    <m/>
    <m/>
    <s v="Forums"/>
    <m/>
    <x v="1"/>
    <m/>
    <n v="20"/>
    <n v="20"/>
    <s v="Study some every day, even if it's for a short time.  This keeps the material fresh in your mind and helps reinforce learned concepts.  "/>
    <s v="Facebook"/>
    <m/>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x v="187"/>
    <x v="0"/>
    <m/>
    <m/>
    <m/>
    <s v="Yes"/>
    <m/>
    <x v="24"/>
    <n v="8"/>
    <x v="2"/>
    <n v="10"/>
    <x v="14"/>
    <x v="2"/>
    <n v="0"/>
    <s v="hoodie"/>
    <m/>
    <s v="A quality life demands quality questions"/>
    <m/>
    <x v="0"/>
    <s v="Co-founder (or solo founder)"/>
    <m/>
    <s v="Not Applicable"/>
    <m/>
    <s v="Technology &amp; Internet"/>
    <m/>
    <n v="11"/>
    <s v="Vertex IT"/>
    <x v="2"/>
    <m/>
    <x v="1"/>
    <x v="0"/>
    <x v="1"/>
    <x v="0"/>
    <m/>
    <m/>
    <m/>
    <m/>
    <m/>
    <s v="Stack Overflow"/>
    <m/>
    <x v="4"/>
    <n v="6"/>
    <m/>
    <n v="8"/>
    <s v="read scientific papers"/>
    <s v="Google"/>
    <m/>
    <n v="6"/>
    <s v="Structure lectures"/>
    <m/>
    <m/>
    <m/>
  </r>
  <r>
    <x v="188"/>
    <x v="1"/>
    <s v="Yes"/>
    <m/>
    <m/>
    <m/>
    <m/>
    <x v="11"/>
    <n v="7"/>
    <x v="29"/>
    <n v="10"/>
    <x v="16"/>
    <x v="10"/>
    <n v="1"/>
    <s v="t-shirt"/>
    <m/>
    <m/>
    <s v="Yes for non intelligent agents"/>
    <x v="0"/>
    <s v="Software Engineer"/>
    <m/>
    <s v="Individual Contributor"/>
    <m/>
    <s v="Nonprofit"/>
    <m/>
    <n v="4"/>
    <s v="FundaciÃ³n Ayesa"/>
    <x v="2"/>
    <m/>
    <x v="1"/>
    <x v="0"/>
    <x v="0"/>
    <x v="1"/>
    <m/>
    <m/>
    <m/>
    <m/>
    <m/>
    <s v="Mentor Help (classroom or 1:1 mentors)"/>
    <m/>
    <x v="17"/>
    <m/>
    <n v="7"/>
    <n v="15"/>
    <s v="Stay calm and search on the web everything you need. If you keep stuck, ask your mentor"/>
    <s v="Google"/>
    <m/>
    <n v="10"/>
    <s v="AI nanodegree program was not clear enough before starting. It could be a problem if you think you would do three concentrations per $800 all and you tell this to your company"/>
    <s v="iOS"/>
    <m/>
    <m/>
  </r>
  <r>
    <x v="189"/>
    <x v="0"/>
    <s v="Yes"/>
    <m/>
    <m/>
    <s v="Yes"/>
    <m/>
    <x v="20"/>
    <n v="7"/>
    <x v="5"/>
    <n v="14"/>
    <x v="27"/>
    <x v="8"/>
    <n v="1"/>
    <s v="t-shirt"/>
    <m/>
    <s v="A quality life demands quality questions"/>
    <m/>
    <x v="0"/>
    <s v="Software Engineer"/>
    <m/>
    <s v="Manager"/>
    <m/>
    <s v="Technology &amp; Internet"/>
    <m/>
    <n v="8"/>
    <s v="Udacity Blitz"/>
    <x v="2"/>
    <m/>
    <x v="1"/>
    <x v="0"/>
    <x v="0"/>
    <x v="0"/>
    <m/>
    <m/>
    <m/>
    <m/>
    <s v="ios"/>
    <s v="Forums"/>
    <m/>
    <x v="13"/>
    <m/>
    <n v="8"/>
    <n v="16"/>
    <s v="Turn off all notifications and distractions and just focus on the material."/>
    <m/>
    <s v="Joined the very first AI course by Sebastian and Peter Norvig"/>
    <n v="10"/>
    <s v="Better quality mentors."/>
    <s v="Learn to draw."/>
    <m/>
    <m/>
  </r>
  <r>
    <x v="190"/>
    <x v="1"/>
    <m/>
    <m/>
    <m/>
    <m/>
    <m/>
    <x v="6"/>
    <n v="7"/>
    <x v="2"/>
    <n v="10"/>
    <x v="11"/>
    <x v="10"/>
    <n v="0"/>
    <s v="backpack"/>
    <m/>
    <s v="A quality life demands quality questions"/>
    <m/>
    <x v="0"/>
    <s v="Educator / Instructor"/>
    <m/>
    <s v="Individual Contributor"/>
    <m/>
    <s v="Education"/>
    <m/>
    <n v="3"/>
    <s v="NCLY"/>
    <x v="2"/>
    <m/>
    <x v="1"/>
    <x v="0"/>
    <x v="1"/>
    <x v="0"/>
    <m/>
    <m/>
    <m/>
    <m/>
    <m/>
    <s v="Forums"/>
    <m/>
    <x v="8"/>
    <n v="2"/>
    <m/>
    <n v="8"/>
    <s v="Do be persistent, and believe you can make it."/>
    <s v="Google"/>
    <m/>
    <n v="9"/>
    <s v="I could receive systematic training for projects."/>
    <s v="deep learning"/>
    <m/>
    <m/>
  </r>
  <r>
    <x v="191"/>
    <x v="1"/>
    <s v="Yes"/>
    <s v="Yes"/>
    <m/>
    <s v="Yes"/>
    <m/>
    <x v="9"/>
    <n v="4"/>
    <x v="17"/>
    <n v="15"/>
    <x v="13"/>
    <x v="0"/>
    <n v="1"/>
    <s v="hoodie"/>
    <m/>
    <s v="Data is the new bacon&quot;"/>
    <m/>
    <x v="0"/>
    <s v="Consulting"/>
    <m/>
    <s v="Manager"/>
    <m/>
    <s v="Government"/>
    <m/>
    <n v="17"/>
    <s v="Marine Corps Data Center"/>
    <x v="4"/>
    <m/>
    <x v="1"/>
    <x v="0"/>
    <x v="0"/>
    <x v="0"/>
    <s v="Yes"/>
    <m/>
    <m/>
    <m/>
    <m/>
    <s v="Stack Overflow"/>
    <m/>
    <x v="4"/>
    <n v="5"/>
    <m/>
    <n v="10"/>
    <s v="Never quit, never surrender, knowledge is power"/>
    <s v="Google"/>
    <m/>
    <n v="10"/>
    <s v="The Yes nano degree was not ready when it was offered. I believe that's why it was less expensive than it would be usually. "/>
    <s v="Cyber Security, Golang Development, Microservices, Microservices (Using Golang)"/>
    <s v="I think udacity is great "/>
    <m/>
  </r>
  <r>
    <x v="192"/>
    <x v="0"/>
    <s v="Yes"/>
    <m/>
    <m/>
    <s v="Yes"/>
    <m/>
    <x v="34"/>
    <n v="7"/>
    <x v="5"/>
    <n v="14"/>
    <x v="1"/>
    <x v="0"/>
    <n v="0"/>
    <s v="hoodie"/>
    <m/>
    <s v="A quality life demands quality questions"/>
    <m/>
    <x v="0"/>
    <s v=" Yes Engineer"/>
    <m/>
    <s v="Individual Contributor"/>
    <m/>
    <s v="Business Support &amp; Logistics"/>
    <m/>
    <n v="34"/>
    <s v="AT&amp;T"/>
    <x v="2"/>
    <m/>
    <x v="1"/>
    <x v="1"/>
    <x v="0"/>
    <x v="1"/>
    <m/>
    <m/>
    <m/>
    <m/>
    <m/>
    <s v="Stack Overflow"/>
    <m/>
    <x v="0"/>
    <m/>
    <n v="16"/>
    <n v="10"/>
    <s v="reach out on slack/forums or form a study group."/>
    <m/>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x v="193"/>
    <x v="1"/>
    <m/>
    <m/>
    <m/>
    <m/>
    <m/>
    <x v="35"/>
    <n v="7"/>
    <x v="31"/>
    <n v="9"/>
    <x v="16"/>
    <x v="4"/>
    <n v="0"/>
    <s v="backpack"/>
    <m/>
    <s v="Math - all the cool kids are doing it"/>
    <m/>
    <x v="0"/>
    <s v="Product Management/Project Management"/>
    <m/>
    <s v="Individual Contributor"/>
    <m/>
    <s v="Automotive"/>
    <m/>
    <n v="10"/>
    <s v="Tttech "/>
    <x v="2"/>
    <m/>
    <x v="1"/>
    <x v="1"/>
    <x v="0"/>
    <x v="0"/>
    <m/>
    <m/>
    <m/>
    <m/>
    <m/>
    <s v="Forums"/>
    <m/>
    <x v="14"/>
    <n v="5"/>
    <m/>
    <n v="40"/>
    <s v="Don't stop learning "/>
    <s v="Google"/>
    <m/>
    <n v="10"/>
    <s v="I love Udacity "/>
    <s v="AI conversation agents"/>
    <s v="Thank you"/>
    <m/>
  </r>
  <r>
    <x v="194"/>
    <x v="1"/>
    <s v="Yes"/>
    <m/>
    <m/>
    <s v="Yes"/>
    <m/>
    <x v="1"/>
    <n v="6"/>
    <x v="26"/>
    <n v="10"/>
    <x v="14"/>
    <x v="10"/>
    <n v="0"/>
    <s v="t-shirt"/>
    <m/>
    <s v="A quality life demands quality questions"/>
    <m/>
    <x v="0"/>
    <s v="Yes"/>
    <m/>
    <s v="Individual Contributor"/>
    <m/>
    <s v="Technology &amp; Internet"/>
    <m/>
    <n v="5"/>
    <m/>
    <x v="0"/>
    <m/>
    <x v="1"/>
    <x v="1"/>
    <x v="0"/>
    <x v="0"/>
    <m/>
    <m/>
    <m/>
    <m/>
    <m/>
    <s v="Forums"/>
    <m/>
    <x v="4"/>
    <n v="6"/>
    <m/>
    <n v="120"/>
    <s v="Commit to your time and make a schedule (when you'll study)"/>
    <s v="Google"/>
    <m/>
    <n v="9"/>
    <s v="Better work connections for students outside of the US"/>
    <s v="na"/>
    <s v="Great work - I want another t-shirt :)"/>
    <m/>
  </r>
  <r>
    <x v="195"/>
    <x v="1"/>
    <s v="Yes"/>
    <m/>
    <m/>
    <s v="Yes"/>
    <m/>
    <x v="16"/>
    <n v="6"/>
    <x v="5"/>
    <n v="14"/>
    <x v="13"/>
    <x v="1"/>
    <n v="1"/>
    <s v="hoodie"/>
    <m/>
    <s v="Machine learning for life"/>
    <m/>
    <x v="0"/>
    <s v="Freelancing"/>
    <m/>
    <s v="Not Applicable"/>
    <m/>
    <s v="Technology &amp; Internet"/>
    <m/>
    <n v="17"/>
    <m/>
    <x v="2"/>
    <m/>
    <x v="1"/>
    <x v="0"/>
    <x v="0"/>
    <x v="1"/>
    <s v="Yes"/>
    <m/>
    <m/>
    <m/>
    <m/>
    <s v="Live Help"/>
    <m/>
    <x v="4"/>
    <m/>
    <n v="14"/>
    <n v="8"/>
    <s v="persistence and hard work can achieve anything"/>
    <s v="Google"/>
    <m/>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x v="196"/>
    <x v="0"/>
    <m/>
    <m/>
    <m/>
    <s v="Yes"/>
    <m/>
    <x v="3"/>
    <n v="8"/>
    <x v="17"/>
    <n v="5"/>
    <x v="2"/>
    <x v="11"/>
    <n v="0"/>
    <s v="t-shirt"/>
    <m/>
    <s v="Data is the new bacon&quot;"/>
    <m/>
    <x v="0"/>
    <s v="Product Management/Project Management"/>
    <m/>
    <s v="Intern"/>
    <m/>
    <m/>
    <s v="Defense"/>
    <n v="12"/>
    <s v="-"/>
    <x v="1"/>
    <m/>
    <x v="1"/>
    <x v="0"/>
    <x v="1"/>
    <x v="0"/>
    <m/>
    <m/>
    <m/>
    <m/>
    <m/>
    <s v="Forums"/>
    <m/>
    <x v="4"/>
    <n v="6"/>
    <m/>
    <n v="5"/>
    <s v="Be passionated and curious "/>
    <s v="Google"/>
    <m/>
    <n v="8"/>
    <s v="-"/>
    <s v="Full Stack web Dev."/>
    <s v="Thank you"/>
    <m/>
  </r>
  <r>
    <x v="197"/>
    <x v="0"/>
    <m/>
    <m/>
    <s v="Yes"/>
    <m/>
    <m/>
    <x v="4"/>
    <n v="8"/>
    <x v="19"/>
    <n v="8"/>
    <x v="1"/>
    <x v="6"/>
    <n v="0"/>
    <s v="jacket (brand is TBD... probably Patagonia)"/>
    <m/>
    <s v="Math - all the cool kids are doing it"/>
    <m/>
    <x v="1"/>
    <m/>
    <m/>
    <m/>
    <m/>
    <m/>
    <m/>
    <m/>
    <m/>
    <x v="0"/>
    <m/>
    <x v="1"/>
    <x v="0"/>
    <x v="1"/>
    <x v="0"/>
    <m/>
    <m/>
    <m/>
    <m/>
    <m/>
    <s v="Forums"/>
    <m/>
    <x v="4"/>
    <n v="4"/>
    <m/>
    <n v="4"/>
    <s v="The Forums are extremely helpful. Always check the forums when you are stuck on the assignments. "/>
    <s v="Google"/>
    <m/>
    <n v="10"/>
    <s v="Experience has been great. Can't think of any improvements."/>
    <s v="Reinforcement Learning"/>
    <m/>
    <m/>
  </r>
  <r>
    <x v="198"/>
    <x v="0"/>
    <s v="Yes"/>
    <m/>
    <m/>
    <m/>
    <m/>
    <x v="0"/>
    <n v="7"/>
    <x v="8"/>
    <n v="10"/>
    <x v="8"/>
    <x v="6"/>
    <n v="1"/>
    <m/>
    <s v="Mug/Bottle"/>
    <s v="Data is the new bacon&quot;"/>
    <m/>
    <x v="0"/>
    <s v="Business Intelligence / Yes"/>
    <m/>
    <s v="Individual Contributor"/>
    <m/>
    <s v="Manufacturing"/>
    <m/>
    <n v="7"/>
    <s v="JD Irving Ltd."/>
    <x v="0"/>
    <m/>
    <x v="1"/>
    <x v="1"/>
    <x v="0"/>
    <x v="0"/>
    <m/>
    <m/>
    <m/>
    <m/>
    <m/>
    <s v="Mentor Help (classroom or 1:1 mentors)"/>
    <m/>
    <x v="12"/>
    <n v="5"/>
    <m/>
    <n v="20"/>
    <s v="At least an hour per day to keep the material fresh"/>
    <s v="Friend / word of mouth"/>
    <m/>
    <n v="10"/>
    <s v="Stronger promotion to business. The material is very relevant, but non-technical employers like mine are hesitant to use institutions other than Universities"/>
    <s v="Microcomputing"/>
    <s v="Stay Udacious, yo!"/>
    <m/>
  </r>
  <r>
    <x v="199"/>
    <x v="0"/>
    <s v="Yes"/>
    <m/>
    <m/>
    <m/>
    <m/>
    <x v="18"/>
    <n v="6"/>
    <x v="9"/>
    <n v="10"/>
    <x v="10"/>
    <x v="3"/>
    <n v="1"/>
    <s v="t-shirt"/>
    <m/>
    <s v="A quality life demands quality questions"/>
    <m/>
    <x v="0"/>
    <s v="Research"/>
    <m/>
    <s v="Not Applicable"/>
    <m/>
    <s v="Electronics"/>
    <m/>
    <n v="12"/>
    <s v="University of Houston"/>
    <x v="1"/>
    <m/>
    <x v="1"/>
    <x v="1"/>
    <x v="0"/>
    <x v="1"/>
    <s v="Yes"/>
    <m/>
    <m/>
    <m/>
    <m/>
    <s v="Slack Channel"/>
    <m/>
    <x v="4"/>
    <n v="4"/>
    <m/>
    <n v="8"/>
    <s v="Use slack and forum for help"/>
    <s v="Google"/>
    <m/>
    <n v="8"/>
    <s v="Provide discounted programs to graduated students."/>
    <s v="C/C++; PHP"/>
    <s v="NA."/>
    <m/>
  </r>
  <r>
    <x v="200"/>
    <x v="0"/>
    <m/>
    <m/>
    <m/>
    <s v="Yes"/>
    <m/>
    <x v="9"/>
    <n v="7"/>
    <x v="21"/>
    <n v="14"/>
    <x v="13"/>
    <x v="2"/>
    <n v="1"/>
    <s v="t-shirt"/>
    <m/>
    <s v="Data is the new bacon&quot;"/>
    <m/>
    <x v="0"/>
    <s v="Other"/>
    <m/>
    <s v="Individual Contributor"/>
    <m/>
    <s v="Utilities, Energy and Extraction"/>
    <m/>
    <n v="8"/>
    <s v="Statoil"/>
    <x v="0"/>
    <m/>
    <x v="1"/>
    <x v="0"/>
    <x v="1"/>
    <x v="1"/>
    <s v="Yes"/>
    <m/>
    <m/>
    <m/>
    <m/>
    <s v="Stack Overflow"/>
    <m/>
    <x v="4"/>
    <n v="4"/>
    <m/>
    <n v="6"/>
    <s v="Be persistent and discuss the content on Slack, it helps a lot."/>
    <s v="Google"/>
    <m/>
    <n v="10"/>
    <s v="The AIND has a project that is useless just selling the API of the partners. It shouldn't have it."/>
    <s v="Enterpreneurship"/>
    <s v="No"/>
    <m/>
  </r>
  <r>
    <x v="201"/>
    <x v="1"/>
    <m/>
    <s v="Yes"/>
    <m/>
    <s v="Yes"/>
    <m/>
    <x v="5"/>
    <n v="7"/>
    <x v="8"/>
    <n v="6"/>
    <x v="10"/>
    <x v="8"/>
    <n v="1"/>
    <s v="backpack"/>
    <m/>
    <s v="Machine learning for life"/>
    <m/>
    <x v="0"/>
    <s v="Other"/>
    <m/>
    <s v="Not Applicable"/>
    <m/>
    <s v="Utilities, Energy and Extraction"/>
    <m/>
    <n v="0"/>
    <s v="Imperial College London"/>
    <x v="1"/>
    <m/>
    <x v="1"/>
    <x v="0"/>
    <x v="1"/>
    <x v="0"/>
    <m/>
    <m/>
    <m/>
    <m/>
    <m/>
    <m/>
    <s v="stack overflow"/>
    <x v="0"/>
    <n v="1"/>
    <m/>
    <n v="2"/>
    <s v="Do it in one block"/>
    <s v="Google"/>
    <m/>
    <n v="8"/>
    <s v="Student price"/>
    <m/>
    <m/>
    <m/>
  </r>
  <r>
    <x v="202"/>
    <x v="0"/>
    <s v="Yes"/>
    <m/>
    <m/>
    <s v="Yes"/>
    <m/>
    <x v="0"/>
    <n v="7"/>
    <x v="26"/>
    <n v="12"/>
    <x v="12"/>
    <x v="1"/>
    <n v="0"/>
    <s v="t-shirt"/>
    <m/>
    <s v="Data is the new bacon&quot;"/>
    <m/>
    <x v="0"/>
    <s v="Data Scientist"/>
    <m/>
    <s v="Manager"/>
    <m/>
    <s v="Transportation &amp; Delivery"/>
    <m/>
    <n v="3"/>
    <s v="Deutsche Post DHL Group"/>
    <x v="2"/>
    <m/>
    <x v="1"/>
    <x v="1"/>
    <x v="0"/>
    <x v="0"/>
    <m/>
    <m/>
    <m/>
    <m/>
    <m/>
    <s v="Stack Overflow"/>
    <m/>
    <x v="8"/>
    <n v="2"/>
    <m/>
    <n v="20"/>
    <s v="Don't underestimate the effort you need to put into this"/>
    <m/>
    <s v="German online news"/>
    <n v="9"/>
    <s v="Nothing coming directly to my mind"/>
    <s v="Spark"/>
    <s v="no"/>
    <m/>
  </r>
  <r>
    <x v="203"/>
    <x v="0"/>
    <m/>
    <m/>
    <m/>
    <s v="Yes"/>
    <m/>
    <x v="0"/>
    <n v="8"/>
    <x v="5"/>
    <n v="5"/>
    <x v="10"/>
    <x v="0"/>
    <n v="1"/>
    <s v="backpack"/>
    <m/>
    <s v="Machine learning for life"/>
    <m/>
    <x v="0"/>
    <s v="Software Engineer"/>
    <m/>
    <m/>
    <s v="Senior"/>
    <s v="Technology &amp; Internet"/>
    <m/>
    <n v="5"/>
    <s v="HPE"/>
    <x v="2"/>
    <m/>
    <x v="1"/>
    <x v="0"/>
    <x v="0"/>
    <x v="0"/>
    <s v="Yes"/>
    <m/>
    <m/>
    <m/>
    <m/>
    <s v="Slack Channel"/>
    <m/>
    <x v="2"/>
    <n v="6"/>
    <m/>
    <n v="12"/>
    <s v="I would recommend that they put all of their code on github and to take pride in marketing themselves and their work. Building an online presence is perhaps the mostly important aspect of working in tech. "/>
    <s v="Friend / word of mouth"/>
    <m/>
    <n v="10"/>
    <s v="I would like it if the mentor ship experience was more personal. "/>
    <s v="Human Computer Interaction"/>
    <s v="Id buy any swag you have but would really love a backpack, laptop sleeve, or a jacket. "/>
    <m/>
  </r>
  <r>
    <x v="204"/>
    <x v="0"/>
    <s v="Yes"/>
    <m/>
    <m/>
    <s v="Yes"/>
    <m/>
    <x v="9"/>
    <n v="8"/>
    <x v="8"/>
    <n v="10"/>
    <x v="2"/>
    <x v="0"/>
    <n v="1"/>
    <s v="hoodie"/>
    <m/>
    <s v="Machine learning for life"/>
    <m/>
    <x v="0"/>
    <s v="Data Scientist"/>
    <m/>
    <s v="Individual Contributor"/>
    <m/>
    <s v="Entertainment &amp; Leisure"/>
    <m/>
    <n v="5"/>
    <s v="Rebbix"/>
    <x v="2"/>
    <m/>
    <x v="1"/>
    <x v="0"/>
    <x v="0"/>
    <x v="1"/>
    <m/>
    <m/>
    <m/>
    <s v="None"/>
    <m/>
    <m/>
    <m/>
    <x v="6"/>
    <m/>
    <m/>
    <m/>
    <m/>
    <s v="Google"/>
    <m/>
    <n v="10"/>
    <s v="Add more projects, which should be done without detailed instructions"/>
    <s v="Apache Spark, Google Cloud Platform, Full Stack Data Science"/>
    <m/>
    <m/>
  </r>
  <r>
    <x v="205"/>
    <x v="1"/>
    <s v="Yes"/>
    <m/>
    <m/>
    <s v="Yes"/>
    <m/>
    <x v="8"/>
    <n v="8"/>
    <x v="2"/>
    <n v="9"/>
    <x v="2"/>
    <x v="6"/>
    <n v="0"/>
    <s v="hoodie"/>
    <m/>
    <s v="A quality life demands quality questions"/>
    <m/>
    <x v="0"/>
    <s v="Software Engineer"/>
    <m/>
    <s v="Individual Contributor"/>
    <m/>
    <s v="Technology &amp; Internet"/>
    <m/>
    <n v="10"/>
    <s v="San jose"/>
    <x v="2"/>
    <m/>
    <x v="1"/>
    <x v="0"/>
    <x v="1"/>
    <x v="0"/>
    <m/>
    <m/>
    <m/>
    <m/>
    <m/>
    <s v="Forums"/>
    <m/>
    <x v="6"/>
    <m/>
    <s v="Same issue with relocation"/>
    <n v="4"/>
    <s v="Learn regularly and look closely to the comments you get on reviews; they are always really nice tips and tricks"/>
    <s v="Google"/>
    <m/>
    <n v="9"/>
    <s v="More short interactions on the courses (small quizzes)."/>
    <m/>
    <s v="You're making an awesome good job! It love it!"/>
    <m/>
  </r>
  <r>
    <x v="206"/>
    <x v="1"/>
    <m/>
    <m/>
    <m/>
    <m/>
    <m/>
    <x v="19"/>
    <n v="6"/>
    <x v="12"/>
    <n v="6"/>
    <x v="2"/>
    <x v="3"/>
    <n v="1"/>
    <s v="backpack"/>
    <m/>
    <s v="Data is the new bacon&quot;"/>
    <m/>
    <x v="1"/>
    <m/>
    <m/>
    <m/>
    <m/>
    <m/>
    <m/>
    <m/>
    <m/>
    <x v="0"/>
    <m/>
    <x v="1"/>
    <x v="0"/>
    <x v="0"/>
    <x v="0"/>
    <s v="Yes"/>
    <m/>
    <m/>
    <m/>
    <s v="iOS Developer"/>
    <s v="Forums"/>
    <m/>
    <x v="2"/>
    <n v="4"/>
    <m/>
    <n v="8"/>
    <s v="Apply what your learn in real business projects"/>
    <m/>
    <s v="Company Partner (General Electric)"/>
    <n v="9"/>
    <s v="Increase brand awareness in Europe"/>
    <s v="AI, React Redux, System Architecture (TOGAF, etc)"/>
    <s v="I'd appreciate if Udacity could offer courses on standard certification (i.e. Java, TOGAF, PMP, PMI, ...)"/>
    <m/>
  </r>
  <r>
    <x v="207"/>
    <x v="1"/>
    <m/>
    <m/>
    <m/>
    <s v="Yes"/>
    <m/>
    <x v="1"/>
    <n v="7"/>
    <x v="2"/>
    <n v="11"/>
    <x v="14"/>
    <x v="8"/>
    <n v="1"/>
    <s v="jacket (brand is TBD... probably Patagonia)"/>
    <m/>
    <m/>
    <s v="Data driven humanoid"/>
    <x v="0"/>
    <s v="Software Engineer"/>
    <m/>
    <s v="Director"/>
    <m/>
    <s v="Technology &amp; Internet"/>
    <m/>
    <n v="11"/>
    <s v="rankingCoach"/>
    <x v="0"/>
    <m/>
    <x v="1"/>
    <x v="0"/>
    <x v="0"/>
    <x v="1"/>
    <m/>
    <m/>
    <m/>
    <m/>
    <m/>
    <s v="Forums"/>
    <m/>
    <x v="4"/>
    <n v="6"/>
    <m/>
    <n v="30"/>
    <s v="stay focused, work your projects, it's wort it "/>
    <s v="Google"/>
    <m/>
    <n v="10"/>
    <s v="have different workloads for different student engagement."/>
    <s v="i am all set with current stack"/>
    <s v="you inspired me in lot of ways. Keep up the good work."/>
    <m/>
  </r>
  <r>
    <x v="208"/>
    <x v="0"/>
    <m/>
    <s v="Yes"/>
    <m/>
    <m/>
    <m/>
    <x v="3"/>
    <n v="5"/>
    <x v="17"/>
    <n v="18"/>
    <x v="22"/>
    <x v="10"/>
    <n v="1"/>
    <s v="t-shirt"/>
    <m/>
    <m/>
    <s v="Self-driven engineer of self-driving cars"/>
    <x v="0"/>
    <s v="Research"/>
    <m/>
    <m/>
    <s v="Assistant Professor"/>
    <s v="Education"/>
    <m/>
    <n v="15"/>
    <s v="Stony Brook University"/>
    <x v="1"/>
    <m/>
    <x v="1"/>
    <x v="1"/>
    <x v="0"/>
    <x v="0"/>
    <m/>
    <s v="Yes"/>
    <m/>
    <m/>
    <m/>
    <s v="Slack Channel"/>
    <m/>
    <x v="18"/>
    <m/>
    <n v="10"/>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s v="Friend / word of mouth"/>
    <m/>
    <n v="10"/>
    <s v="More career support and guidance will be helpful. "/>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x v="209"/>
    <x v="0"/>
    <s v="Yes"/>
    <m/>
    <m/>
    <m/>
    <m/>
    <x v="26"/>
    <n v="7"/>
    <x v="9"/>
    <n v="12"/>
    <x v="7"/>
    <x v="8"/>
    <n v="1"/>
    <s v="t-shirt"/>
    <m/>
    <s v="Machine learning for life"/>
    <m/>
    <x v="0"/>
    <s v="Data Scientist"/>
    <m/>
    <s v="Intern"/>
    <m/>
    <s v="Technology &amp; Internet"/>
    <m/>
    <n v="2"/>
    <s v="BEEVA"/>
    <x v="0"/>
    <m/>
    <x v="1"/>
    <x v="0"/>
    <x v="0"/>
    <x v="1"/>
    <m/>
    <m/>
    <m/>
    <m/>
    <m/>
    <s v="Forums"/>
    <m/>
    <x v="9"/>
    <n v="6"/>
    <m/>
    <n v="10"/>
    <s v="No hurry. Just enjoy every lesson."/>
    <s v="Friend / word of mouth"/>
    <m/>
    <n v="8"/>
    <s v="Creating advanced versions of the courses and nanodegrees with even more practice and real world problems."/>
    <s v="Scala. Reinforcement Learning"/>
    <s v="No."/>
    <m/>
  </r>
  <r>
    <x v="210"/>
    <x v="1"/>
    <m/>
    <m/>
    <m/>
    <m/>
    <m/>
    <x v="10"/>
    <n v="6"/>
    <x v="9"/>
    <n v="10"/>
    <x v="16"/>
    <x v="1"/>
    <n v="0"/>
    <s v="jacket (brand is TBD... probably Patagonia)"/>
    <m/>
    <s v="A quality life demands quality questions"/>
    <m/>
    <x v="0"/>
    <s v="Software Engineer"/>
    <m/>
    <s v="Not Applicable"/>
    <m/>
    <s v="Technology &amp; Internet"/>
    <m/>
    <n v="5"/>
    <s v="Android Developer"/>
    <x v="4"/>
    <m/>
    <x v="1"/>
    <x v="0"/>
    <x v="0"/>
    <x v="1"/>
    <m/>
    <m/>
    <m/>
    <m/>
    <m/>
    <s v="Stack Overflow"/>
    <m/>
    <x v="2"/>
    <n v="5"/>
    <m/>
    <n v="3"/>
    <s v="Read the documentation of the libraries used"/>
    <s v="Google"/>
    <m/>
    <n v="9"/>
    <s v="More complex projects. Perhaps competition for students in open competitions such as Kaggle"/>
    <m/>
    <m/>
    <m/>
  </r>
  <r>
    <x v="211"/>
    <x v="1"/>
    <m/>
    <m/>
    <m/>
    <m/>
    <m/>
    <x v="0"/>
    <n v="5"/>
    <x v="33"/>
    <n v="8"/>
    <x v="9"/>
    <x v="1"/>
    <n v="1"/>
    <s v="backpack"/>
    <m/>
    <s v="Machine learning for life"/>
    <m/>
    <x v="1"/>
    <m/>
    <m/>
    <m/>
    <m/>
    <m/>
    <m/>
    <m/>
    <m/>
    <x v="0"/>
    <m/>
    <x v="1"/>
    <x v="0"/>
    <x v="0"/>
    <x v="0"/>
    <m/>
    <m/>
    <m/>
    <s v="None"/>
    <m/>
    <m/>
    <m/>
    <x v="6"/>
    <m/>
    <m/>
    <m/>
    <m/>
    <s v="Friend / word of mouth"/>
    <m/>
    <n v="10"/>
    <s v="I love the experience so far..No improvement needed!"/>
    <s v="NLP"/>
    <m/>
    <m/>
  </r>
  <r>
    <x v="212"/>
    <x v="1"/>
    <s v="Yes"/>
    <m/>
    <m/>
    <m/>
    <s v="get a chance to move to another cou try"/>
    <x v="9"/>
    <n v="5"/>
    <x v="9"/>
    <n v="8"/>
    <x v="2"/>
    <x v="3"/>
    <n v="1"/>
    <s v="track suit / sweat suit"/>
    <m/>
    <s v="Data is the new bacon&quot;"/>
    <m/>
    <x v="0"/>
    <s v="Accounting/Finance"/>
    <m/>
    <s v="Manager"/>
    <m/>
    <m/>
    <s v="Banks"/>
    <n v="5"/>
    <s v="Banco Promerica"/>
    <x v="2"/>
    <m/>
    <x v="1"/>
    <x v="0"/>
    <x v="0"/>
    <x v="0"/>
    <s v="Yes"/>
    <m/>
    <m/>
    <m/>
    <m/>
    <s v="Ask Me Anythings (AMAs)"/>
    <m/>
    <x v="4"/>
    <n v="3"/>
    <m/>
    <n v="6"/>
    <s v="Focus in the goal,read a lot, practice make perfection. Ask anything "/>
    <s v="Google"/>
    <m/>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x v="213"/>
    <x v="1"/>
    <m/>
    <m/>
    <s v="Yes"/>
    <s v="Yes"/>
    <m/>
    <x v="22"/>
    <n v="6"/>
    <x v="8"/>
    <n v="5"/>
    <x v="13"/>
    <x v="4"/>
    <n v="1"/>
    <s v="hoodie"/>
    <m/>
    <s v="A quality life demands quality questions"/>
    <m/>
    <x v="0"/>
    <s v="Software Engineer"/>
    <m/>
    <s v="Individual Contributor"/>
    <m/>
    <s v="Technology &amp; Internet"/>
    <m/>
    <n v="2"/>
    <s v="Grofers"/>
    <x v="0"/>
    <m/>
    <x v="1"/>
    <x v="0"/>
    <x v="0"/>
    <x v="0"/>
    <s v="Yes"/>
    <m/>
    <m/>
    <m/>
    <m/>
    <s v="Slack Channel"/>
    <m/>
    <x v="2"/>
    <n v="5"/>
    <m/>
    <n v="30"/>
    <s v="Do a little bit everyday and talk to people on the various channels"/>
    <m/>
    <s v="Don't remember, joined in 2012 :)"/>
    <n v="10"/>
    <s v="There are some topics I'd like explained, it would be great if we could occasionally hold webinars discussing topics not covered in the nanodegree, perhaps alumni can do it too"/>
    <s v="Advanced deep learning, kernel programming , "/>
    <m/>
    <m/>
  </r>
  <r>
    <x v="214"/>
    <x v="1"/>
    <s v="Yes"/>
    <s v="Yes"/>
    <m/>
    <m/>
    <m/>
    <x v="20"/>
    <n v="7"/>
    <x v="8"/>
    <n v="8"/>
    <x v="11"/>
    <x v="1"/>
    <n v="0"/>
    <s v="t-shirt"/>
    <m/>
    <s v="A quality life demands quality questions"/>
    <m/>
    <x v="1"/>
    <m/>
    <m/>
    <m/>
    <m/>
    <m/>
    <m/>
    <m/>
    <m/>
    <x v="2"/>
    <m/>
    <x v="1"/>
    <x v="0"/>
    <x v="1"/>
    <x v="0"/>
    <m/>
    <m/>
    <m/>
    <m/>
    <m/>
    <s v="Stack Overflow"/>
    <m/>
    <x v="4"/>
    <m/>
    <n v="30"/>
    <n v="500"/>
    <s v="Don't give up and explore more projects!!"/>
    <s v="Twitter"/>
    <m/>
    <n v="7"/>
    <s v="Provide more challenging projects"/>
    <s v="General Adversarial Networks"/>
    <m/>
    <m/>
  </r>
  <r>
    <x v="215"/>
    <x v="0"/>
    <m/>
    <m/>
    <m/>
    <s v="Yes"/>
    <m/>
    <x v="11"/>
    <n v="7"/>
    <x v="27"/>
    <n v="8"/>
    <x v="9"/>
    <x v="7"/>
    <n v="0"/>
    <s v="track suit / sweat suit"/>
    <m/>
    <s v="A quality life demands quality questions"/>
    <m/>
    <x v="0"/>
    <s v="Software Engineer"/>
    <m/>
    <s v="Manager"/>
    <m/>
    <s v="Technology &amp; Internet"/>
    <m/>
    <n v="7"/>
    <s v="Astropay"/>
    <x v="2"/>
    <m/>
    <x v="1"/>
    <x v="0"/>
    <x v="0"/>
    <x v="1"/>
    <m/>
    <m/>
    <m/>
    <m/>
    <m/>
    <s v="Stack Overflow"/>
    <m/>
    <x v="2"/>
    <n v="3"/>
    <m/>
    <n v="12"/>
    <s v="Try to devote as much time as possible"/>
    <s v="Friend / word of mouth"/>
    <m/>
    <n v="10"/>
    <s v="Presencial classes"/>
    <s v="More of AI"/>
    <s v="Everything was great (except for the annoying email)"/>
    <m/>
  </r>
  <r>
    <x v="216"/>
    <x v="0"/>
    <m/>
    <m/>
    <m/>
    <s v="Yes"/>
    <m/>
    <x v="13"/>
    <n v="7"/>
    <x v="12"/>
    <n v="7"/>
    <x v="22"/>
    <x v="1"/>
    <n v="1"/>
    <s v="hat"/>
    <m/>
    <s v="A quality life demands quality questions"/>
    <m/>
    <x v="0"/>
    <s v="Yes"/>
    <m/>
    <s v="Intern"/>
    <m/>
    <s v="Insurance"/>
    <m/>
    <n v="7"/>
    <s v="Banchile "/>
    <x v="2"/>
    <m/>
    <x v="1"/>
    <x v="0"/>
    <x v="0"/>
    <x v="0"/>
    <s v="Yes"/>
    <m/>
    <m/>
    <m/>
    <m/>
    <s v="Forums"/>
    <m/>
    <x v="12"/>
    <m/>
    <n v="10"/>
    <n v="15"/>
    <s v="The project are difficult but are so cool"/>
    <s v="Google"/>
    <m/>
    <n v="9"/>
    <s v="I think in some project should be more video class"/>
    <s v="More machine learning and algorithms"/>
    <m/>
    <m/>
  </r>
  <r>
    <x v="217"/>
    <x v="1"/>
    <m/>
    <m/>
    <m/>
    <m/>
    <m/>
    <x v="20"/>
    <n v="7"/>
    <x v="11"/>
    <n v="7"/>
    <x v="1"/>
    <x v="9"/>
    <n v="0"/>
    <s v="backpack"/>
    <m/>
    <m/>
    <s v="Data will never die"/>
    <x v="1"/>
    <m/>
    <m/>
    <m/>
    <m/>
    <m/>
    <m/>
    <m/>
    <m/>
    <x v="2"/>
    <s v="Yes"/>
    <x v="1"/>
    <x v="1"/>
    <x v="0"/>
    <x v="0"/>
    <s v="Yes"/>
    <m/>
    <m/>
    <m/>
    <m/>
    <s v="Forums"/>
    <m/>
    <x v="12"/>
    <m/>
    <n v="10"/>
    <n v="8"/>
    <s v="repeat, practice, do"/>
    <s v="Google"/>
    <m/>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x v="218"/>
    <x v="0"/>
    <s v="Yes"/>
    <m/>
    <m/>
    <s v="Yes"/>
    <m/>
    <x v="25"/>
    <n v="7"/>
    <x v="2"/>
    <n v="10"/>
    <x v="28"/>
    <x v="4"/>
    <n v="1"/>
    <s v="hat"/>
    <m/>
    <s v="Machine learning for life"/>
    <m/>
    <x v="0"/>
    <s v=" Yes Engineer"/>
    <m/>
    <s v="C-Level"/>
    <m/>
    <s v="Utilities, Energy and Extraction"/>
    <m/>
    <n v="27"/>
    <s v="Chaparral Energy"/>
    <x v="2"/>
    <m/>
    <x v="1"/>
    <x v="0"/>
    <x v="0"/>
    <x v="0"/>
    <s v="Yes"/>
    <m/>
    <m/>
    <m/>
    <m/>
    <s v="Slack Channel"/>
    <m/>
    <x v="2"/>
    <n v="3"/>
    <m/>
    <n v="8"/>
    <s v="Don't be afraid at ask questions - no questions are stupid. Also, don't be afraid to submit quizzes and projects when you're not 100% sure of their correctness - you can submit as often as you like."/>
    <m/>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x v="219"/>
    <x v="1"/>
    <m/>
    <m/>
    <m/>
    <s v="Yes"/>
    <m/>
    <x v="11"/>
    <n v="7"/>
    <x v="12"/>
    <n v="10"/>
    <x v="11"/>
    <x v="10"/>
    <n v="0"/>
    <s v="t-shirt"/>
    <m/>
    <s v="Data is the new bacon&quot;"/>
    <m/>
    <x v="0"/>
    <s v="Software Engineer"/>
    <m/>
    <s v="Individual Contributor"/>
    <m/>
    <s v="Electronics"/>
    <m/>
    <n v="2"/>
    <s v="software engineer"/>
    <x v="2"/>
    <m/>
    <x v="1"/>
    <x v="0"/>
    <x v="0"/>
    <x v="1"/>
    <m/>
    <m/>
    <m/>
    <m/>
    <m/>
    <s v="Stack Overflow"/>
    <m/>
    <x v="4"/>
    <n v="6"/>
    <m/>
    <n v="6"/>
    <s v="keep it in mind and stick to it"/>
    <s v="Friend / word of mouth"/>
    <m/>
    <n v="9"/>
    <s v="more first hand learning materials and project"/>
    <s v="deep learning framework  deep  dive "/>
    <s v="The projects should be harder"/>
    <m/>
  </r>
  <r>
    <x v="220"/>
    <x v="0"/>
    <m/>
    <m/>
    <m/>
    <s v="Yes"/>
    <m/>
    <x v="23"/>
    <n v="6"/>
    <x v="16"/>
    <n v="10"/>
    <x v="10"/>
    <x v="3"/>
    <n v="1"/>
    <s v="track suit / sweat suit"/>
    <m/>
    <m/>
    <s v="AI to the rescue"/>
    <x v="0"/>
    <s v="Other"/>
    <m/>
    <s v="Director"/>
    <m/>
    <s v="Technology &amp; Internet"/>
    <m/>
    <n v="25"/>
    <s v="Falck A/S"/>
    <x v="5"/>
    <m/>
    <x v="1"/>
    <x v="0"/>
    <x v="0"/>
    <x v="0"/>
    <s v="Yes"/>
    <m/>
    <m/>
    <m/>
    <m/>
    <s v="Slack Channel"/>
    <m/>
    <x v="2"/>
    <m/>
    <n v="15"/>
    <n v="50"/>
    <s v="Prepare and ask for help "/>
    <s v="Google"/>
    <m/>
    <n v="8"/>
    <s v="Not change the content so much during the degree. "/>
    <s v="You have it all"/>
    <s v="You rock! "/>
    <m/>
  </r>
  <r>
    <x v="221"/>
    <x v="0"/>
    <m/>
    <m/>
    <s v="Yes"/>
    <s v="Yes"/>
    <m/>
    <x v="14"/>
    <n v="8"/>
    <x v="14"/>
    <n v="6"/>
    <x v="12"/>
    <x v="0"/>
    <n v="1"/>
    <s v="t-shirt"/>
    <m/>
    <s v="Data is the new bacon&quot;"/>
    <m/>
    <x v="0"/>
    <s v="Customer Service"/>
    <m/>
    <s v="Individual Contributor"/>
    <m/>
    <s v="Automotive"/>
    <m/>
    <n v="1"/>
    <s v="Barista"/>
    <x v="4"/>
    <m/>
    <x v="1"/>
    <x v="0"/>
    <x v="0"/>
    <x v="0"/>
    <s v="Yes"/>
    <m/>
    <m/>
    <m/>
    <m/>
    <s v="Forums"/>
    <m/>
    <x v="8"/>
    <n v="6"/>
    <m/>
    <n v="30"/>
    <s v="Find people in person to work with"/>
    <s v="Google"/>
    <m/>
    <n v="7"/>
    <s v="Not sure"/>
    <s v="C++ "/>
    <m/>
    <m/>
  </r>
  <r>
    <x v="222"/>
    <x v="0"/>
    <m/>
    <m/>
    <m/>
    <s v="Yes"/>
    <m/>
    <x v="11"/>
    <n v="7"/>
    <x v="29"/>
    <n v="5"/>
    <x v="11"/>
    <x v="4"/>
    <n v="0"/>
    <s v="hoodie"/>
    <m/>
    <s v="A quality life demands quality questions"/>
    <m/>
    <x v="0"/>
    <s v="Accounting/Finance"/>
    <m/>
    <s v="Individual Contributor"/>
    <m/>
    <s v="Agriculture"/>
    <m/>
    <n v="5"/>
    <s v="DRW Trading Group"/>
    <x v="2"/>
    <m/>
    <x v="1"/>
    <x v="0"/>
    <x v="0"/>
    <x v="1"/>
    <m/>
    <m/>
    <m/>
    <m/>
    <m/>
    <s v="Slack Channel"/>
    <m/>
    <x v="2"/>
    <n v="4"/>
    <m/>
    <n v="8"/>
    <s v="have fun"/>
    <s v="Google"/>
    <m/>
    <n v="10"/>
    <s v="more courses"/>
    <s v="mathematical modelling"/>
    <s v="no"/>
    <m/>
  </r>
  <r>
    <x v="223"/>
    <x v="1"/>
    <s v="Yes"/>
    <m/>
    <s v="Yes"/>
    <m/>
    <m/>
    <x v="19"/>
    <n v="7"/>
    <x v="17"/>
    <n v="10"/>
    <x v="16"/>
    <x v="11"/>
    <n v="1"/>
    <s v="t-shirt"/>
    <m/>
    <m/>
    <s v="Too cute to compute"/>
    <x v="0"/>
    <s v="Freelancing"/>
    <m/>
    <s v="Not Applicable"/>
    <m/>
    <s v="Technology &amp; Internet"/>
    <m/>
    <n v="18"/>
    <s v="App Development"/>
    <x v="5"/>
    <m/>
    <x v="1"/>
    <x v="0"/>
    <x v="0"/>
    <x v="0"/>
    <s v="Yes"/>
    <m/>
    <m/>
    <m/>
    <m/>
    <s v="Slack Channel"/>
    <m/>
    <x v="2"/>
    <n v="3"/>
    <m/>
    <n v="50"/>
    <s v="Try out things, as much as you can. So your fingers and not your eyes are learning the stuff, just like playing the piano."/>
    <s v="Facebook"/>
    <m/>
    <n v="10"/>
    <s v="Please normalize the audio (volume) of the videos - I mean - some videos (for example Siraj's) are very loud and I have to turn the volume down, when I watched one of the other videos before."/>
    <s v="I am sure you will always be on the edge of demand"/>
    <s v="You are awesome!"/>
    <m/>
  </r>
  <r>
    <x v="224"/>
    <x v="1"/>
    <m/>
    <m/>
    <m/>
    <m/>
    <m/>
    <x v="5"/>
    <n v="6"/>
    <x v="19"/>
    <n v="10"/>
    <x v="11"/>
    <x v="11"/>
    <n v="0"/>
    <s v="track suit / sweat suit"/>
    <m/>
    <s v="Data is the new bacon&quot;"/>
    <m/>
    <x v="0"/>
    <s v="Data Engineer"/>
    <m/>
    <m/>
    <s v="semi senior"/>
    <s v="Technology &amp; Internet"/>
    <m/>
    <n v="3"/>
    <s v="globant"/>
    <x v="4"/>
    <m/>
    <x v="1"/>
    <x v="0"/>
    <x v="0"/>
    <x v="0"/>
    <s v="Yes"/>
    <m/>
    <m/>
    <m/>
    <m/>
    <s v="Slack Channel"/>
    <m/>
    <x v="8"/>
    <m/>
    <n v="8"/>
    <n v="9"/>
    <s v="ask in slack"/>
    <s v="Google"/>
    <m/>
    <n v="7"/>
    <s v="more projects or more difficult"/>
    <m/>
    <m/>
    <m/>
  </r>
  <r>
    <x v="225"/>
    <x v="0"/>
    <s v="Yes"/>
    <s v="Yes"/>
    <s v="Yes"/>
    <m/>
    <m/>
    <x v="27"/>
    <n v="8"/>
    <x v="19"/>
    <n v="9"/>
    <x v="8"/>
    <x v="7"/>
    <n v="1"/>
    <s v="backpack"/>
    <m/>
    <s v="Machine learning for life"/>
    <m/>
    <x v="1"/>
    <m/>
    <m/>
    <m/>
    <m/>
    <m/>
    <m/>
    <m/>
    <m/>
    <x v="1"/>
    <m/>
    <x v="1"/>
    <x v="0"/>
    <x v="1"/>
    <x v="0"/>
    <s v="Yes"/>
    <m/>
    <m/>
    <m/>
    <m/>
    <s v="Forums"/>
    <m/>
    <x v="4"/>
    <n v="3"/>
    <m/>
    <n v="60"/>
    <s v="Keep motivated"/>
    <m/>
    <s v="News"/>
    <n v="10"/>
    <s v="Maybe you can offer a different level of projects."/>
    <s v="Higher level math or the construction of large scale software."/>
    <s v="Keep moving, and try to deliver more and more new things to China."/>
    <m/>
  </r>
  <r>
    <x v="226"/>
    <x v="1"/>
    <s v="Yes"/>
    <m/>
    <m/>
    <s v="Yes"/>
    <m/>
    <x v="10"/>
    <n v="6"/>
    <x v="7"/>
    <n v="8"/>
    <x v="10"/>
    <x v="1"/>
    <n v="1"/>
    <s v="hoodie"/>
    <m/>
    <s v="Math - all the cool kids are doing it"/>
    <m/>
    <x v="0"/>
    <s v="Product Management/Project Management"/>
    <m/>
    <s v="Individual Contributor"/>
    <m/>
    <s v="Advertising &amp; Marketing"/>
    <m/>
    <n v="4"/>
    <s v="Facebook"/>
    <x v="0"/>
    <m/>
    <x v="1"/>
    <x v="1"/>
    <x v="0"/>
    <x v="0"/>
    <m/>
    <m/>
    <m/>
    <m/>
    <m/>
    <s v="Ask Me Anythings (AMAs)"/>
    <m/>
    <x v="2"/>
    <n v="2"/>
    <m/>
    <n v="6"/>
    <s v="Find a buddy to go through the work together"/>
    <m/>
    <s v="Sebastien"/>
    <n v="8"/>
    <s v="Give me early access to Nano degrees. I have not be able to register for a few that I am interested in and I would have completed them"/>
    <m/>
    <s v="Keep doing the awesome work team"/>
    <m/>
  </r>
  <r>
    <x v="227"/>
    <x v="0"/>
    <s v="Yes"/>
    <m/>
    <m/>
    <m/>
    <m/>
    <x v="11"/>
    <n v="6"/>
    <x v="5"/>
    <n v="8"/>
    <x v="16"/>
    <x v="4"/>
    <n v="1"/>
    <s v="hoodie"/>
    <m/>
    <m/>
    <s v="Build It"/>
    <x v="1"/>
    <m/>
    <m/>
    <m/>
    <m/>
    <m/>
    <m/>
    <m/>
    <m/>
    <x v="0"/>
    <m/>
    <x v="1"/>
    <x v="0"/>
    <x v="0"/>
    <x v="1"/>
    <m/>
    <m/>
    <m/>
    <m/>
    <m/>
    <s v="Stack Overflow"/>
    <m/>
    <x v="8"/>
    <m/>
    <s v="alot"/>
    <n v="3"/>
    <s v="find a mentor offline"/>
    <s v="Google"/>
    <m/>
    <n v="8"/>
    <s v="Better help"/>
    <s v="application of DL"/>
    <s v="no"/>
    <m/>
  </r>
  <r>
    <x v="228"/>
    <x v="1"/>
    <s v="Yes"/>
    <m/>
    <s v="Yes"/>
    <m/>
    <m/>
    <x v="27"/>
    <n v="8"/>
    <x v="1"/>
    <n v="8"/>
    <x v="12"/>
    <x v="11"/>
    <n v="0"/>
    <s v="t-shirt"/>
    <m/>
    <s v="Data is the new bacon&quot;"/>
    <m/>
    <x v="0"/>
    <s v="Yes"/>
    <m/>
    <s v="Individual Contributor"/>
    <m/>
    <s v="Healthcare and Pharmaceuticals"/>
    <m/>
    <n v="1"/>
    <s v="BD"/>
    <x v="0"/>
    <m/>
    <x v="1"/>
    <x v="1"/>
    <x v="0"/>
    <x v="0"/>
    <m/>
    <m/>
    <m/>
    <m/>
    <m/>
    <s v="Stack Overflow"/>
    <m/>
    <x v="4"/>
    <n v="5"/>
    <m/>
    <n v="25"/>
    <s v="Even if you feel like the initial lessons don't take that much time, the projects usually end up taking x1.5-x2 as long as the lessons. Plan accordingly"/>
    <s v="Google"/>
    <m/>
    <n v="10"/>
    <s v="Provide more project ideas that are not graded"/>
    <s v="Hadoop"/>
    <m/>
    <m/>
  </r>
  <r>
    <x v="229"/>
    <x v="1"/>
    <m/>
    <m/>
    <m/>
    <m/>
    <m/>
    <x v="36"/>
    <n v="7"/>
    <x v="12"/>
    <n v="8"/>
    <x v="16"/>
    <x v="7"/>
    <n v="0"/>
    <s v="backpack"/>
    <m/>
    <s v="Machine learning for life"/>
    <m/>
    <x v="0"/>
    <m/>
    <s v="Technical support"/>
    <s v="Individual Contributor"/>
    <m/>
    <s v="Retail &amp; Consumer Durables"/>
    <m/>
    <n v="15"/>
    <s v="Walgreens"/>
    <x v="0"/>
    <m/>
    <x v="1"/>
    <x v="1"/>
    <x v="0"/>
    <x v="0"/>
    <m/>
    <m/>
    <m/>
    <m/>
    <m/>
    <s v="Forums"/>
    <m/>
    <x v="13"/>
    <n v="5"/>
    <m/>
    <n v="40"/>
    <s v="Pay attention to videos"/>
    <s v="Google"/>
    <m/>
    <n v="10"/>
    <s v="It's been fine"/>
    <s v="Na"/>
    <s v="Na"/>
    <m/>
  </r>
  <r>
    <x v="230"/>
    <x v="0"/>
    <s v="Yes"/>
    <m/>
    <m/>
    <s v="Yes"/>
    <m/>
    <x v="23"/>
    <n v="7"/>
    <x v="5"/>
    <n v="14"/>
    <x v="10"/>
    <x v="6"/>
    <n v="1"/>
    <s v="t-shirt"/>
    <m/>
    <s v="Machine learning for life"/>
    <m/>
    <x v="0"/>
    <s v="Yes"/>
    <m/>
    <s v="Individual Contributor"/>
    <m/>
    <s v="Education"/>
    <m/>
    <n v="15"/>
    <s v="E12x"/>
    <x v="0"/>
    <m/>
    <x v="1"/>
    <x v="0"/>
    <x v="0"/>
    <x v="1"/>
    <s v="Yes"/>
    <s v="Yes"/>
    <s v="Robotics"/>
    <m/>
    <m/>
    <s v="Stack Overflow"/>
    <m/>
    <x v="3"/>
    <n v="3"/>
    <m/>
    <n v="4"/>
    <s v="_x000a_"/>
    <s v="Google"/>
    <m/>
    <n v="8"/>
    <s v="_x000a_"/>
    <s v="_x000a_"/>
    <s v="_x000a_"/>
    <m/>
  </r>
  <r>
    <x v="231"/>
    <x v="1"/>
    <s v="Yes"/>
    <s v="Yes"/>
    <m/>
    <s v="Yes"/>
    <m/>
    <x v="4"/>
    <n v="8"/>
    <x v="9"/>
    <n v="15"/>
    <x v="1"/>
    <x v="9"/>
    <n v="1"/>
    <s v="jacket (brand is TBD... probably Patagonia)"/>
    <m/>
    <s v="Machine learning for life"/>
    <m/>
    <x v="0"/>
    <s v="Software Engineer"/>
    <m/>
    <s v="Intern"/>
    <m/>
    <m/>
    <s v="Finance "/>
    <n v="0"/>
    <s v="Fintellix Solutions Pvt Ltd "/>
    <x v="0"/>
    <m/>
    <x v="1"/>
    <x v="0"/>
    <x v="1"/>
    <x v="0"/>
    <m/>
    <m/>
    <m/>
    <m/>
    <m/>
    <s v="Mentor Help (classroom or 1:1 mentors)"/>
    <m/>
    <x v="4"/>
    <n v="4"/>
    <m/>
    <n v="100"/>
    <s v="Do take into consideration the suggestion given by mentors during project Evaluation "/>
    <s v="Google"/>
    <m/>
    <n v="10"/>
    <s v="Make the videos a bit longer and keep the continuation "/>
    <s v="Yes NanoDegree, React, Tenorflow "/>
    <s v="Keep up the good work"/>
    <m/>
  </r>
  <r>
    <x v="232"/>
    <x v="0"/>
    <s v="Yes"/>
    <m/>
    <m/>
    <s v="Yes"/>
    <m/>
    <x v="11"/>
    <n v="7"/>
    <x v="8"/>
    <n v="14"/>
    <x v="14"/>
    <x v="5"/>
    <n v="0"/>
    <s v="jacket (brand is TBD... probably Patagonia)"/>
    <m/>
    <s v="A quality life demands quality questions"/>
    <m/>
    <x v="0"/>
    <s v="Marketing"/>
    <m/>
    <s v="Vice President"/>
    <m/>
    <s v="Technology &amp; Internet"/>
    <m/>
    <n v="6"/>
    <s v="Datasigns Technologies"/>
    <x v="0"/>
    <m/>
    <x v="0"/>
    <x v="0"/>
    <x v="0"/>
    <x v="0"/>
    <m/>
    <m/>
    <m/>
    <m/>
    <m/>
    <s v="Slack Channel"/>
    <m/>
    <x v="4"/>
    <n v="2"/>
    <m/>
    <n v="100"/>
    <s v="Stay focused and be consistent. Doesn't matter how difficult it seems, you will reach your goal."/>
    <s v="Friend / word of mouth"/>
    <m/>
    <n v="10"/>
    <s v="Pricing options"/>
    <s v="Something on finance?"/>
    <s v="I love you guys! You guys are doing great! "/>
    <m/>
  </r>
  <r>
    <x v="233"/>
    <x v="1"/>
    <s v="Yes"/>
    <m/>
    <m/>
    <s v="Yes"/>
    <m/>
    <x v="0"/>
    <n v="6"/>
    <x v="6"/>
    <n v="9"/>
    <x v="13"/>
    <x v="8"/>
    <n v="1"/>
    <s v="hoodie"/>
    <m/>
    <s v="Machine learning for life"/>
    <m/>
    <x v="0"/>
    <s v="Research"/>
    <m/>
    <s v="Manager"/>
    <m/>
    <s v="Technology &amp; Internet"/>
    <m/>
    <n v="5"/>
    <s v="RoboAI"/>
    <x v="2"/>
    <m/>
    <x v="1"/>
    <x v="0"/>
    <x v="0"/>
    <x v="0"/>
    <s v="Yes"/>
    <m/>
    <m/>
    <m/>
    <m/>
    <s v="Forums"/>
    <m/>
    <x v="14"/>
    <m/>
    <n v="30"/>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m/>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x v="234"/>
    <x v="0"/>
    <s v="Yes"/>
    <m/>
    <m/>
    <s v="Yes"/>
    <m/>
    <x v="18"/>
    <n v="6"/>
    <x v="8"/>
    <n v="10"/>
    <x v="2"/>
    <x v="8"/>
    <n v="1"/>
    <s v="t-shirt"/>
    <m/>
    <s v="Machine learning for life"/>
    <m/>
    <x v="0"/>
    <s v=" Yes Engineer"/>
    <m/>
    <s v="Manager"/>
    <m/>
    <m/>
    <s v="Finance"/>
    <n v="6"/>
    <s v="Data Scientist"/>
    <x v="1"/>
    <m/>
    <x v="1"/>
    <x v="0"/>
    <x v="0"/>
    <x v="0"/>
    <s v="Yes"/>
    <m/>
    <m/>
    <m/>
    <m/>
    <s v="Slack Channel"/>
    <m/>
    <x v="10"/>
    <m/>
    <n v="12"/>
    <n v="4"/>
    <s v="be relaxed and concentrated when studying "/>
    <s v="Google"/>
    <m/>
    <n v="9"/>
    <s v="more examples"/>
    <m/>
    <m/>
    <m/>
  </r>
  <r>
    <x v="235"/>
    <x v="0"/>
    <s v="Yes"/>
    <m/>
    <m/>
    <m/>
    <m/>
    <x v="9"/>
    <n v="7"/>
    <x v="12"/>
    <n v="10"/>
    <x v="16"/>
    <x v="6"/>
    <n v="1"/>
    <s v="backpack"/>
    <m/>
    <s v="Machine learning for life"/>
    <m/>
    <x v="0"/>
    <s v="Yes"/>
    <m/>
    <s v="Individual Contributor"/>
    <m/>
    <s v="Electronics"/>
    <m/>
    <n v="9"/>
    <s v="Bangalore"/>
    <x v="0"/>
    <m/>
    <x v="1"/>
    <x v="0"/>
    <x v="0"/>
    <x v="0"/>
    <s v="Yes"/>
    <m/>
    <m/>
    <m/>
    <m/>
    <s v="Forums"/>
    <m/>
    <x v="2"/>
    <m/>
    <n v="20"/>
    <n v="20"/>
    <s v="Interact with like minded people. Use slack to observe what other are doing to motivate you. If possible form study group if you are find it difficult to follow alone. Every day at least open udacity classroom."/>
    <s v="Google"/>
    <m/>
    <n v="9"/>
    <s v="Indepth and more tougher projects"/>
    <s v="Yes, Embedded platform, Cloud computing"/>
    <m/>
    <m/>
  </r>
  <r>
    <x v="236"/>
    <x v="1"/>
    <m/>
    <m/>
    <s v="Yes"/>
    <s v="Yes"/>
    <m/>
    <x v="23"/>
    <n v="6"/>
    <x v="8"/>
    <n v="4"/>
    <x v="16"/>
    <x v="1"/>
    <n v="1"/>
    <s v="jacket (brand is TBD... probably Patagonia)"/>
    <m/>
    <m/>
    <s v="Born to learn"/>
    <x v="0"/>
    <s v="Product Management/Project Management"/>
    <m/>
    <s v="Manager"/>
    <m/>
    <m/>
    <s v="Banking and Fintech"/>
    <n v="20"/>
    <s v="..."/>
    <x v="0"/>
    <s v="Yes"/>
    <x v="1"/>
    <x v="0"/>
    <x v="0"/>
    <x v="1"/>
    <m/>
    <m/>
    <m/>
    <m/>
    <s v="Android, iOS, Full Stack"/>
    <s v="Forums"/>
    <m/>
    <x v="4"/>
    <n v="4"/>
    <m/>
    <n v="150"/>
    <s v="Never give up! The slower you study, the faster you learn "/>
    <s v="Google"/>
    <m/>
    <n v="10"/>
    <s v="I am a happy customer"/>
    <s v="Game programming"/>
    <m/>
    <m/>
  </r>
  <r>
    <x v="237"/>
    <x v="1"/>
    <m/>
    <m/>
    <m/>
    <m/>
    <m/>
    <x v="37"/>
    <n v="8"/>
    <x v="5"/>
    <n v="10"/>
    <x v="10"/>
    <x v="11"/>
    <n v="0"/>
    <s v="t-shirt"/>
    <m/>
    <s v="A quality life demands quality questions"/>
    <m/>
    <x v="0"/>
    <s v="Business Intelligence / Yes"/>
    <m/>
    <s v="Individual Contributor"/>
    <m/>
    <s v="Technology &amp; Internet"/>
    <m/>
    <n v="1"/>
    <s v="Free lancing"/>
    <x v="2"/>
    <m/>
    <x v="1"/>
    <x v="1"/>
    <x v="0"/>
    <x v="0"/>
    <m/>
    <m/>
    <m/>
    <m/>
    <m/>
    <s v="Mentor Help (classroom or 1:1 mentors)"/>
    <m/>
    <x v="1"/>
    <m/>
    <n v="10"/>
    <n v="40"/>
    <s v="Pick interesting data sets for your projects even if it seems challenging. Also, keep an open mind when looking at a dataset, you might be surprised by the relationships you might find."/>
    <s v="Google"/>
    <m/>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x v="238"/>
    <x v="1"/>
    <m/>
    <m/>
    <m/>
    <m/>
    <m/>
    <x v="22"/>
    <n v="8"/>
    <x v="20"/>
    <n v="8"/>
    <x v="7"/>
    <x v="4"/>
    <n v="0"/>
    <s v="socks"/>
    <m/>
    <s v="Data is the new bacon&quot;"/>
    <m/>
    <x v="1"/>
    <m/>
    <m/>
    <m/>
    <m/>
    <m/>
    <m/>
    <m/>
    <m/>
    <x v="0"/>
    <m/>
    <x v="1"/>
    <x v="1"/>
    <x v="0"/>
    <x v="1"/>
    <m/>
    <m/>
    <m/>
    <m/>
    <m/>
    <s v="Forums"/>
    <m/>
    <x v="13"/>
    <n v="5"/>
    <m/>
    <n v="20"/>
    <s v="Dont feel discouraged if you are completely lost at some point. Keep at it and it'll all make sense"/>
    <s v="Friend / word of mouth"/>
    <m/>
    <n v="10"/>
    <s v="The mentor experience hasn't been helpful, a better response rate would largely improve it"/>
    <s v="GANs, self-driving cars, robotics, ML"/>
    <m/>
    <m/>
  </r>
  <r>
    <x v="239"/>
    <x v="1"/>
    <m/>
    <m/>
    <m/>
    <m/>
    <m/>
    <x v="10"/>
    <n v="8"/>
    <x v="7"/>
    <n v="10"/>
    <x v="15"/>
    <x v="5"/>
    <n v="0"/>
    <s v="jacket (brand is TBD... probably Patagonia)"/>
    <m/>
    <s v="Machine learning for life"/>
    <m/>
    <x v="0"/>
    <s v="Business Intelligence / Yes"/>
    <m/>
    <s v="Individual Contributor"/>
    <m/>
    <s v="Advertising &amp; Marketing"/>
    <m/>
    <n v="3"/>
    <m/>
    <x v="0"/>
    <s v="Yes"/>
    <x v="1"/>
    <x v="1"/>
    <x v="0"/>
    <x v="0"/>
    <m/>
    <m/>
    <m/>
    <m/>
    <m/>
    <s v="Forums"/>
    <m/>
    <x v="4"/>
    <n v="5"/>
    <m/>
    <n v="12"/>
    <s v="Try to immerse yourself with course content or the project you are working on everyday. "/>
    <s v="Friend / word of mouth"/>
    <m/>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m/>
  </r>
  <r>
    <x v="240"/>
    <x v="1"/>
    <m/>
    <m/>
    <m/>
    <s v="Yes"/>
    <m/>
    <x v="17"/>
    <n v="7"/>
    <x v="13"/>
    <n v="12"/>
    <x v="21"/>
    <x v="2"/>
    <n v="0"/>
    <s v="t-shirt"/>
    <m/>
    <s v="Machine learning for life"/>
    <m/>
    <x v="0"/>
    <s v="Software Engineer"/>
    <m/>
    <s v="Individual Contributor"/>
    <m/>
    <s v="Business Support &amp; Logistics"/>
    <m/>
    <n v="23"/>
    <s v="Swiss Post Solutions"/>
    <x v="4"/>
    <m/>
    <x v="1"/>
    <x v="1"/>
    <x v="0"/>
    <x v="0"/>
    <m/>
    <m/>
    <m/>
    <m/>
    <m/>
    <s v="Stack Overflow"/>
    <m/>
    <x v="3"/>
    <n v="2"/>
    <m/>
    <n v="5"/>
    <s v="Try to incorporate studying into your daily and weekly routine. Try to be curious and interested in the subjects."/>
    <m/>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x v="241"/>
    <x v="1"/>
    <m/>
    <m/>
    <m/>
    <s v="Yes"/>
    <m/>
    <x v="10"/>
    <n v="7"/>
    <x v="12"/>
    <n v="14"/>
    <x v="1"/>
    <x v="0"/>
    <n v="1"/>
    <s v="track suit / sweat suit"/>
    <m/>
    <m/>
    <s v="&quot;Be audacious&quot;"/>
    <x v="0"/>
    <s v="Product Management/Project Management"/>
    <m/>
    <s v="Manager"/>
    <m/>
    <s v="Business Support &amp; Logistics"/>
    <m/>
    <n v="6"/>
    <s v="Dematic"/>
    <x v="2"/>
    <m/>
    <x v="1"/>
    <x v="0"/>
    <x v="0"/>
    <x v="0"/>
    <m/>
    <m/>
    <m/>
    <s v="None"/>
    <m/>
    <m/>
    <m/>
    <x v="6"/>
    <m/>
    <m/>
    <m/>
    <m/>
    <s v="Google"/>
    <m/>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m/>
  </r>
  <r>
    <x v="242"/>
    <x v="0"/>
    <s v="Yes"/>
    <m/>
    <m/>
    <m/>
    <m/>
    <x v="37"/>
    <n v="8"/>
    <x v="5"/>
    <n v="12"/>
    <x v="7"/>
    <x v="0"/>
    <n v="0"/>
    <s v="backpack"/>
    <m/>
    <m/>
    <s v="Data is the new Gold"/>
    <x v="0"/>
    <s v="Self employed"/>
    <m/>
    <m/>
    <s v="Business Owner"/>
    <s v="Technology &amp; Internet"/>
    <m/>
    <n v="20"/>
    <s v="SerpicoDEV"/>
    <x v="0"/>
    <m/>
    <x v="1"/>
    <x v="1"/>
    <x v="1"/>
    <x v="0"/>
    <m/>
    <m/>
    <m/>
    <m/>
    <m/>
    <s v="Forums"/>
    <m/>
    <x v="4"/>
    <n v="6"/>
    <m/>
    <n v="8"/>
    <s v="Watch every video. Ask questions. Read about your degree peripherally in the news"/>
    <s v="Friend / word of mouth"/>
    <m/>
    <n v="8"/>
    <s v="More qualified mentors and advisors. "/>
    <s v="IoT"/>
    <s v="I would like to contract hire graduates. I am having difficultly finding people. I tried Blitz, but they are close to useless, as they do not get back to me."/>
    <m/>
  </r>
  <r>
    <x v="243"/>
    <x v="0"/>
    <m/>
    <s v="Yes"/>
    <m/>
    <m/>
    <m/>
    <x v="4"/>
    <n v="7"/>
    <x v="8"/>
    <n v="9"/>
    <x v="14"/>
    <x v="7"/>
    <n v="1"/>
    <s v="t-shirt"/>
    <m/>
    <s v="Data is the new bacon&quot;"/>
    <m/>
    <x v="0"/>
    <s v="Data Engineer"/>
    <m/>
    <m/>
    <s v="Associate "/>
    <s v="Insurance"/>
    <m/>
    <n v="1"/>
    <s v="Digit insurance"/>
    <x v="4"/>
    <m/>
    <x v="1"/>
    <x v="1"/>
    <x v="1"/>
    <x v="0"/>
    <m/>
    <m/>
    <m/>
    <m/>
    <m/>
    <s v="Forums"/>
    <m/>
    <x v="1"/>
    <n v="5"/>
    <m/>
    <n v="5"/>
    <s v="Nanodegree is instrumental to career .I have learned a lot   with nanodegree which helped me to secure my first job. I would suggest everyone to master the skills required for tech jobs by enrolling in nanodegree."/>
    <s v="Friend / word of mouth"/>
    <m/>
    <n v="10"/>
    <s v="Organizing meetups or webinars to engage the learning community"/>
    <s v="Data warehousing , natural language processing"/>
    <s v="Thanks for giving me a great start in my career . "/>
    <m/>
  </r>
  <r>
    <x v="244"/>
    <x v="1"/>
    <m/>
    <s v="Yes"/>
    <m/>
    <s v="Yes"/>
    <m/>
    <x v="28"/>
    <n v="5"/>
    <x v="34"/>
    <n v="9"/>
    <x v="10"/>
    <x v="9"/>
    <n v="0"/>
    <s v="t-shirt"/>
    <m/>
    <s v="Machine learning for life"/>
    <m/>
    <x v="0"/>
    <s v="Co-founder (or solo founder)"/>
    <m/>
    <s v="President"/>
    <m/>
    <s v="Construction, Machinery, and Homes"/>
    <m/>
    <n v="20"/>
    <s v="Mentria Investments Limited"/>
    <x v="1"/>
    <m/>
    <x v="1"/>
    <x v="0"/>
    <x v="0"/>
    <x v="0"/>
    <m/>
    <m/>
    <m/>
    <m/>
    <s v="Introduction to Deep Learning"/>
    <s v="Slack Channel"/>
    <m/>
    <x v="4"/>
    <m/>
    <n v="8"/>
    <n v="15"/>
    <s v="Be patient and don't be in a hurry when working on assignment"/>
    <s v="Google"/>
    <m/>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m/>
  </r>
  <r>
    <x v="245"/>
    <x v="0"/>
    <s v="Yes"/>
    <m/>
    <m/>
    <m/>
    <m/>
    <x v="24"/>
    <n v="6"/>
    <x v="5"/>
    <n v="12"/>
    <x v="16"/>
    <x v="0"/>
    <n v="1"/>
    <s v="backpack"/>
    <m/>
    <s v="Data is the new bacon&quot;"/>
    <m/>
    <x v="0"/>
    <s v=" Yes Engineer"/>
    <m/>
    <s v="Individual Contributor"/>
    <m/>
    <s v="Technology &amp; Internet"/>
    <m/>
    <n v="10"/>
    <s v="Ok.computer LLC"/>
    <x v="2"/>
    <m/>
    <x v="1"/>
    <x v="0"/>
    <x v="0"/>
    <x v="0"/>
    <s v="Yes"/>
    <m/>
    <m/>
    <m/>
    <m/>
    <s v="Slack Channel"/>
    <m/>
    <x v="4"/>
    <n v="6"/>
    <m/>
    <n v="20"/>
    <s v="Follow Slack tips"/>
    <s v="LinkedIn"/>
    <m/>
    <n v="10"/>
    <s v="It's perfect"/>
    <s v="Bioinformatics "/>
    <m/>
    <m/>
  </r>
  <r>
    <x v="246"/>
    <x v="1"/>
    <s v="Yes"/>
    <m/>
    <m/>
    <s v="Yes"/>
    <m/>
    <x v="10"/>
    <n v="7"/>
    <x v="20"/>
    <n v="9"/>
    <x v="2"/>
    <x v="0"/>
    <n v="1"/>
    <s v="hoodie"/>
    <m/>
    <s v="Machine learning for life"/>
    <m/>
    <x v="0"/>
    <s v="Software Engineer"/>
    <m/>
    <m/>
    <s v="Senior programmer"/>
    <m/>
    <s v="Mining"/>
    <n v="4"/>
    <s v="MiningTag S.A."/>
    <x v="2"/>
    <m/>
    <x v="1"/>
    <x v="0"/>
    <x v="0"/>
    <x v="0"/>
    <m/>
    <m/>
    <m/>
    <s v="None"/>
    <m/>
    <m/>
    <m/>
    <x v="6"/>
    <m/>
    <m/>
    <m/>
    <m/>
    <s v="Google"/>
    <m/>
    <n v="10"/>
    <s v="Add more nanodegree"/>
    <s v="Programming language theory, BigData, theory of the computation"/>
    <s v="bug in the section &quot;birthday&quot;(Is hard write the day).... Udacity is great! :)"/>
    <m/>
  </r>
  <r>
    <x v="247"/>
    <x v="1"/>
    <m/>
    <m/>
    <m/>
    <m/>
    <m/>
    <x v="0"/>
    <n v="8"/>
    <x v="2"/>
    <n v="10"/>
    <x v="11"/>
    <x v="4"/>
    <n v="0"/>
    <s v="hoodie"/>
    <m/>
    <s v="A quality life demands quality questions"/>
    <m/>
    <x v="0"/>
    <s v="Software Engineer"/>
    <m/>
    <s v="Individual Contributor"/>
    <m/>
    <s v="Electronics"/>
    <m/>
    <n v="6"/>
    <s v="Seagate Technology"/>
    <x v="2"/>
    <m/>
    <x v="1"/>
    <x v="1"/>
    <x v="0"/>
    <x v="0"/>
    <m/>
    <s v="Yes"/>
    <m/>
    <m/>
    <m/>
    <s v="Forums"/>
    <m/>
    <x v="12"/>
    <m/>
    <n v="10"/>
    <n v="30"/>
    <s v="Focus, make notes and study hard!"/>
    <s v="Google"/>
    <m/>
    <n v="10"/>
    <s v="Have a more engaging career service, I would pay to get hired because Udacity knows the value of my projects"/>
    <m/>
    <m/>
    <m/>
  </r>
  <r>
    <x v="248"/>
    <x v="1"/>
    <m/>
    <s v="Yes"/>
    <s v="Yes"/>
    <m/>
    <m/>
    <x v="6"/>
    <n v="6"/>
    <x v="19"/>
    <n v="10"/>
    <x v="16"/>
    <x v="0"/>
    <n v="0"/>
    <s v="hoodie"/>
    <m/>
    <s v="Math - all the cool kids are doing it"/>
    <m/>
    <x v="1"/>
    <m/>
    <m/>
    <m/>
    <m/>
    <m/>
    <m/>
    <m/>
    <m/>
    <x v="0"/>
    <m/>
    <x v="1"/>
    <x v="1"/>
    <x v="0"/>
    <x v="0"/>
    <m/>
    <m/>
    <m/>
    <m/>
    <m/>
    <s v="Stack Overflow"/>
    <m/>
    <x v="4"/>
    <m/>
    <n v="8"/>
    <n v="80"/>
    <s v="Be patient"/>
    <s v="Twitter"/>
    <m/>
    <n v="10"/>
    <s v="I cannot think of something"/>
    <s v="Computational Mathematics"/>
    <m/>
    <m/>
  </r>
  <r>
    <x v="249"/>
    <x v="0"/>
    <s v="Yes"/>
    <m/>
    <m/>
    <s v="Yes"/>
    <m/>
    <x v="22"/>
    <n v="10"/>
    <x v="12"/>
    <n v="8"/>
    <x v="22"/>
    <x v="3"/>
    <n v="0"/>
    <m/>
    <s v="Self-driving toy car...."/>
    <m/>
    <s v="Watch and learn"/>
    <x v="1"/>
    <m/>
    <m/>
    <m/>
    <m/>
    <m/>
    <m/>
    <m/>
    <m/>
    <x v="2"/>
    <m/>
    <x v="1"/>
    <x v="0"/>
    <x v="0"/>
    <x v="0"/>
    <s v="Yes"/>
    <m/>
    <m/>
    <m/>
    <m/>
    <s v="Stack Overflow"/>
    <m/>
    <x v="2"/>
    <n v="6"/>
    <m/>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s v="Friend / word of mouth"/>
    <m/>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x v="250"/>
    <x v="1"/>
    <m/>
    <m/>
    <m/>
    <s v="Yes"/>
    <m/>
    <x v="15"/>
    <n v="8"/>
    <x v="2"/>
    <n v="8"/>
    <x v="7"/>
    <x v="4"/>
    <n v="1"/>
    <s v="t-shirt"/>
    <m/>
    <s v="Math - all the cool kids are doing it"/>
    <m/>
    <x v="0"/>
    <s v="Co-founder (or solo founder)"/>
    <m/>
    <s v="C-Level"/>
    <m/>
    <s v="Technology &amp; Internet"/>
    <m/>
    <n v="2"/>
    <s v="WeLoveMail"/>
    <x v="4"/>
    <m/>
    <x v="1"/>
    <x v="1"/>
    <x v="0"/>
    <x v="1"/>
    <m/>
    <m/>
    <m/>
    <m/>
    <m/>
    <s v="Stack Overflow"/>
    <m/>
    <x v="13"/>
    <m/>
    <n v="10"/>
    <n v="120"/>
    <s v="Put in the hours regularly every day. Even if it's less than an hour. Most importantly, do the things. Don't just read and watch, do things! Test and learn."/>
    <s v="Google"/>
    <m/>
    <n v="10"/>
    <s v="Collect all recommended readings in each course, blogposts, articles etc on one place. Instead od going through the videos to find where a particular blogpost was mentioned."/>
    <s v="Math nanodegree"/>
    <s v="You rock! I love what you're doing."/>
    <m/>
  </r>
  <r>
    <x v="251"/>
    <x v="0"/>
    <s v="Yes"/>
    <m/>
    <m/>
    <s v="Yes"/>
    <m/>
    <x v="13"/>
    <n v="8"/>
    <x v="12"/>
    <n v="10"/>
    <x v="24"/>
    <x v="0"/>
    <n v="0"/>
    <s v="hoodie"/>
    <m/>
    <s v="Math - all the cool kids are doing it"/>
    <m/>
    <x v="0"/>
    <s v="Software Engineer"/>
    <m/>
    <s v="Manager"/>
    <m/>
    <s v="Technology &amp; Internet"/>
    <m/>
    <n v="14"/>
    <m/>
    <x v="2"/>
    <m/>
    <x v="1"/>
    <x v="0"/>
    <x v="0"/>
    <x v="0"/>
    <s v="Yes"/>
    <m/>
    <m/>
    <m/>
    <m/>
    <s v="Slack Channel"/>
    <m/>
    <x v="8"/>
    <n v="4"/>
    <m/>
    <n v="8"/>
    <s v="Schedule time for it and stick to the schedule: don't put it off."/>
    <m/>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x v="252"/>
    <x v="1"/>
    <m/>
    <m/>
    <m/>
    <s v="Yes"/>
    <m/>
    <x v="38"/>
    <n v="8"/>
    <x v="5"/>
    <n v="12"/>
    <x v="10"/>
    <x v="9"/>
    <n v="0"/>
    <s v="t-shirt"/>
    <m/>
    <s v="Data is the new bacon&quot;"/>
    <m/>
    <x v="1"/>
    <m/>
    <m/>
    <m/>
    <m/>
    <m/>
    <m/>
    <m/>
    <m/>
    <x v="2"/>
    <m/>
    <x v="1"/>
    <x v="0"/>
    <x v="0"/>
    <x v="0"/>
    <s v="Yes"/>
    <m/>
    <m/>
    <m/>
    <m/>
    <s v="Forums"/>
    <m/>
    <x v="4"/>
    <m/>
    <n v="40"/>
    <n v="40"/>
    <s v="Check out the prerequisites and fill in the gaps with supplemental courses, peruse the forum and reach out for help there, try to stay on track with the suggested deadlines and be prepared to spend a lot of time on projects"/>
    <s v="Google"/>
    <m/>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
    <m/>
  </r>
  <r>
    <x v="253"/>
    <x v="1"/>
    <m/>
    <m/>
    <m/>
    <s v="Yes"/>
    <m/>
    <x v="9"/>
    <n v="7"/>
    <x v="5"/>
    <n v="5"/>
    <x v="6"/>
    <x v="6"/>
    <n v="1"/>
    <s v="hoodie"/>
    <m/>
    <m/>
    <s v="Data speaks "/>
    <x v="0"/>
    <m/>
    <s v="Musician"/>
    <m/>
    <s v="Co-owner, bassist"/>
    <s v="Entertainment &amp; Leisure"/>
    <m/>
    <n v="12"/>
    <s v="TDWP LLC."/>
    <x v="4"/>
    <m/>
    <x v="1"/>
    <x v="1"/>
    <x v="0"/>
    <x v="0"/>
    <m/>
    <m/>
    <m/>
    <m/>
    <m/>
    <s v="Stack Overflow"/>
    <m/>
    <x v="10"/>
    <n v="6"/>
    <m/>
    <n v="14"/>
    <s v="Review all preliminary skills required for the program before beginning the nanodegree. (Review statistics concepts, programming languages, etc)"/>
    <s v="Google"/>
    <m/>
    <n v="8"/>
    <s v="Work with schools more often toward providing accredited programs. (Like your Georgia Tech x Udacity OMCS). -I hope to enroll once I finish my BS!! "/>
    <s v="Research methology, operations research, probability theory, multivariable calculus, tableau"/>
    <s v="I â¤ï¸ Udacity!"/>
    <m/>
  </r>
  <r>
    <x v="254"/>
    <x v="0"/>
    <s v="Yes"/>
    <s v="Yes"/>
    <s v="Yes"/>
    <s v="Yes"/>
    <m/>
    <x v="27"/>
    <n v="7"/>
    <x v="5"/>
    <n v="13"/>
    <x v="2"/>
    <x v="3"/>
    <n v="1"/>
    <s v="t-shirt"/>
    <m/>
    <s v="Data is the new bacon&quot;"/>
    <m/>
    <x v="0"/>
    <s v="Software Engineer"/>
    <m/>
    <s v="Individual Contributor"/>
    <m/>
    <s v="Technology &amp; Internet"/>
    <m/>
    <n v="2"/>
    <s v="Cecropia"/>
    <x v="0"/>
    <m/>
    <x v="1"/>
    <x v="0"/>
    <x v="0"/>
    <x v="0"/>
    <s v="Yes"/>
    <m/>
    <m/>
    <m/>
    <m/>
    <s v="Stack Overflow"/>
    <m/>
    <x v="8"/>
    <n v="4"/>
    <m/>
    <n v="5"/>
    <s v="Make a schedule and stick to it"/>
    <s v="Google"/>
    <m/>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m/>
  </r>
  <r>
    <x v="255"/>
    <x v="1"/>
    <m/>
    <m/>
    <s v="Yes"/>
    <m/>
    <m/>
    <x v="18"/>
    <n v="6"/>
    <x v="1"/>
    <n v="5"/>
    <x v="16"/>
    <x v="10"/>
    <n v="1"/>
    <s v="t-shirt"/>
    <m/>
    <s v="Math - all the cool kids are doing it"/>
    <m/>
    <x v="0"/>
    <s v="Yes"/>
    <m/>
    <s v="Individual Contributor"/>
    <m/>
    <s v="Healthcare and Pharmaceuticals"/>
    <m/>
    <n v="8"/>
    <s v="New york presbyterian"/>
    <x v="2"/>
    <m/>
    <x v="1"/>
    <x v="0"/>
    <x v="0"/>
    <x v="0"/>
    <s v="Yes"/>
    <m/>
    <m/>
    <m/>
    <m/>
    <s v="Live Help"/>
    <m/>
    <x v="4"/>
    <n v="4"/>
    <m/>
    <n v="5"/>
    <s v="Make sure it is the only thing you are doing so you can give it the proper time commitment it deserves. "/>
    <s v="Google"/>
    <m/>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x v="256"/>
    <x v="1"/>
    <s v="Yes"/>
    <m/>
    <m/>
    <s v="Yes"/>
    <m/>
    <x v="37"/>
    <n v="8"/>
    <x v="5"/>
    <n v="8"/>
    <x v="5"/>
    <x v="5"/>
    <n v="1"/>
    <s v="backpack"/>
    <m/>
    <m/>
    <s v="Learn more. Do more. Be more."/>
    <x v="1"/>
    <m/>
    <m/>
    <m/>
    <m/>
    <m/>
    <m/>
    <m/>
    <m/>
    <x v="2"/>
    <m/>
    <x v="1"/>
    <x v="0"/>
    <x v="0"/>
    <x v="0"/>
    <s v="Yes"/>
    <m/>
    <m/>
    <m/>
    <s v="iOS Developer and Full Stack Web Developer"/>
    <s v="Forums"/>
    <m/>
    <x v="2"/>
    <m/>
    <n v="10"/>
    <n v="24"/>
    <s v="Every Sunday, schedule work time for the week in your calendar and commit to that schedule"/>
    <s v="Twitter"/>
    <m/>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x v="257"/>
    <x v="1"/>
    <m/>
    <m/>
    <m/>
    <m/>
    <m/>
    <x v="0"/>
    <n v="6"/>
    <x v="19"/>
    <n v="11"/>
    <x v="2"/>
    <x v="7"/>
    <n v="1"/>
    <s v="backpack"/>
    <m/>
    <s v="Machine learning for life"/>
    <m/>
    <x v="0"/>
    <s v="Software Engineer"/>
    <m/>
    <s v="Intern"/>
    <m/>
    <s v="Government"/>
    <m/>
    <n v="10"/>
    <s v="Eicon"/>
    <x v="2"/>
    <m/>
    <x v="1"/>
    <x v="0"/>
    <x v="0"/>
    <x v="0"/>
    <s v="Yes"/>
    <m/>
    <m/>
    <m/>
    <s v="Intro do Data Science"/>
    <s v="Forums"/>
    <m/>
    <x v="3"/>
    <n v="1"/>
    <m/>
    <n v="3"/>
    <s v="When you are not watching the videos of the nanodegree program, go apply what you have learned somewhere, creating projects of your own, contributing to open source projects, etc..."/>
    <s v="Google"/>
    <m/>
    <n v="10"/>
    <s v="Nothing at all. I love udacity"/>
    <s v="A focused course about Reinforced Learning"/>
    <s v="Keep on going. I love the model, the classes and the subjects on the nanodegree programs. My only regret is not having enough time to do all the classes :D"/>
    <m/>
  </r>
  <r>
    <x v="258"/>
    <x v="1"/>
    <s v="Yes"/>
    <m/>
    <m/>
    <s v="Yes"/>
    <m/>
    <x v="6"/>
    <n v="7"/>
    <x v="27"/>
    <n v="3"/>
    <x v="10"/>
    <x v="10"/>
    <n v="0"/>
    <s v="jacket (brand is TBD... probably Patagonia)"/>
    <m/>
    <s v="A quality life demands quality questions"/>
    <m/>
    <x v="0"/>
    <s v="Software Engineer"/>
    <m/>
    <s v="Individual Contributor"/>
    <m/>
    <s v="Food &amp; Beverages"/>
    <m/>
    <n v="5"/>
    <s v="Applied Vision Corporation"/>
    <x v="2"/>
    <m/>
    <x v="1"/>
    <x v="0"/>
    <x v="0"/>
    <x v="1"/>
    <m/>
    <m/>
    <m/>
    <m/>
    <m/>
    <s v="Forums"/>
    <m/>
    <x v="8"/>
    <n v="6"/>
    <m/>
    <n v="10"/>
    <s v="Watch the videos at least twice and get comfortable looking for information on the forums and elsewhere online."/>
    <s v="Google"/>
    <m/>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x v="259"/>
    <x v="0"/>
    <m/>
    <s v="Yes"/>
    <s v="Yes"/>
    <s v="Yes"/>
    <m/>
    <x v="4"/>
    <n v="5"/>
    <x v="5"/>
    <n v="16"/>
    <x v="16"/>
    <x v="1"/>
    <n v="0"/>
    <s v="backpack"/>
    <m/>
    <s v="A quality life demands quality questions"/>
    <m/>
    <x v="0"/>
    <s v="Educator / Instructor"/>
    <m/>
    <s v="Individual Contributor"/>
    <m/>
    <s v="Education"/>
    <m/>
    <n v="1"/>
    <s v="Udacity"/>
    <x v="0"/>
    <m/>
    <x v="1"/>
    <x v="1"/>
    <x v="0"/>
    <x v="0"/>
    <m/>
    <m/>
    <m/>
    <m/>
    <m/>
    <s v="Forums"/>
    <m/>
    <x v="4"/>
    <n v="5"/>
    <m/>
    <n v="20"/>
    <s v="Keep working consistently, you will surely attain your goal. :D"/>
    <m/>
    <s v="class-central"/>
    <n v="10"/>
    <s v="Live Help is a great thing. Try to implement it for all NDs. "/>
    <s v="Writing a Research Paper"/>
    <s v="Keep adding new NDs. :D"/>
    <m/>
  </r>
  <r>
    <x v="260"/>
    <x v="0"/>
    <m/>
    <m/>
    <m/>
    <s v="Yes"/>
    <m/>
    <x v="3"/>
    <n v="6"/>
    <x v="16"/>
    <n v="5"/>
    <x v="16"/>
    <x v="11"/>
    <n v="1"/>
    <s v="t-shirt"/>
    <m/>
    <s v="A quality life demands quality questions"/>
    <m/>
    <x v="0"/>
    <s v="Product Management/Project Management"/>
    <m/>
    <s v="Manager"/>
    <m/>
    <s v="Technology &amp; Internet"/>
    <m/>
    <n v="14"/>
    <s v="Amazon"/>
    <x v="2"/>
    <m/>
    <x v="1"/>
    <x v="0"/>
    <x v="0"/>
    <x v="0"/>
    <s v="Yes"/>
    <m/>
    <m/>
    <m/>
    <m/>
    <s v="Forums"/>
    <m/>
    <x v="0"/>
    <n v="2"/>
    <m/>
    <n v="60"/>
    <s v="Go through suggested readings "/>
    <s v="Google"/>
    <m/>
    <n v="10"/>
    <s v="More complex projects. Courses on optimization -LP,MIP"/>
    <s v="Optimization basics "/>
    <s v="None "/>
    <m/>
  </r>
  <r>
    <x v="261"/>
    <x v="1"/>
    <s v="Yes"/>
    <m/>
    <s v="Yes"/>
    <s v="Yes"/>
    <m/>
    <x v="10"/>
    <n v="7"/>
    <x v="16"/>
    <n v="15"/>
    <x v="12"/>
    <x v="10"/>
    <n v="1"/>
    <s v="hoodie"/>
    <m/>
    <s v="A quality life demands quality questions"/>
    <m/>
    <x v="0"/>
    <s v="Yes"/>
    <m/>
    <s v="Individual Contributor"/>
    <m/>
    <s v="Healthcare and Pharmaceuticals"/>
    <m/>
    <n v="3"/>
    <s v="Virginia Mason Medical Center"/>
    <x v="0"/>
    <m/>
    <x v="1"/>
    <x v="1"/>
    <x v="0"/>
    <x v="0"/>
    <m/>
    <m/>
    <m/>
    <m/>
    <m/>
    <s v="Forums"/>
    <m/>
    <x v="4"/>
    <n v="4"/>
    <m/>
    <n v="25"/>
    <s v="Do something every day"/>
    <m/>
    <s v="Quora"/>
    <n v="10"/>
    <s v="Udacity is perfect"/>
    <s v="Project ideas that I can work on after graduating"/>
    <s v="I love the website UI"/>
    <m/>
  </r>
  <r>
    <x v="262"/>
    <x v="0"/>
    <m/>
    <s v="Yes"/>
    <m/>
    <m/>
    <m/>
    <x v="5"/>
    <n v="8"/>
    <x v="14"/>
    <n v="10"/>
    <x v="13"/>
    <x v="1"/>
    <n v="0"/>
    <s v="t-shirt"/>
    <m/>
    <s v="Machine learning for life"/>
    <m/>
    <x v="1"/>
    <m/>
    <m/>
    <m/>
    <m/>
    <m/>
    <m/>
    <m/>
    <m/>
    <x v="0"/>
    <m/>
    <x v="1"/>
    <x v="0"/>
    <x v="1"/>
    <x v="0"/>
    <m/>
    <m/>
    <m/>
    <m/>
    <m/>
    <s v="Stack Overflow"/>
    <m/>
    <x v="12"/>
    <n v="6"/>
    <m/>
    <n v="50"/>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m/>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x v="263"/>
    <x v="0"/>
    <s v="Yes"/>
    <m/>
    <m/>
    <s v="Yes"/>
    <m/>
    <x v="9"/>
    <n v="6"/>
    <x v="27"/>
    <n v="12"/>
    <x v="14"/>
    <x v="1"/>
    <n v="0"/>
    <s v="t-shirt"/>
    <m/>
    <s v="Machine learning for life"/>
    <m/>
    <x v="0"/>
    <m/>
    <s v="IT Professional"/>
    <s v="Director"/>
    <m/>
    <s v="Education"/>
    <m/>
    <n v="9"/>
    <s v="Newark Unified School District"/>
    <x v="5"/>
    <m/>
    <x v="1"/>
    <x v="0"/>
    <x v="0"/>
    <x v="0"/>
    <s v="Yes"/>
    <m/>
    <m/>
    <m/>
    <m/>
    <s v="Forums"/>
    <m/>
    <x v="3"/>
    <n v="5"/>
    <m/>
    <n v="4"/>
    <s v="Research via the forums/Slack/Google helps a lot when you get stuck."/>
    <m/>
    <s v="Reddit"/>
    <n v="10"/>
    <s v="Sometimes the individual content sections feel disconnected from each other.  A bit more &quot;flow&quot; might help."/>
    <s v="This is probably a subset of things you offer, but something to tie data analytics to machine learning more tightly."/>
    <s v="I love the program in general and think it's a great way to stay sharp on new skills!"/>
    <m/>
  </r>
  <r>
    <x v="264"/>
    <x v="1"/>
    <s v="Yes"/>
    <m/>
    <m/>
    <s v="Yes"/>
    <m/>
    <x v="13"/>
    <n v="6"/>
    <x v="19"/>
    <n v="5"/>
    <x v="29"/>
    <x v="11"/>
    <n v="0"/>
    <s v="jacket (brand is TBD... probably Patagonia)"/>
    <m/>
    <s v="A quality life demands quality questions"/>
    <m/>
    <x v="0"/>
    <s v="Data Scientist"/>
    <m/>
    <s v="Individual Contributor"/>
    <m/>
    <s v="Technology &amp; Internet"/>
    <m/>
    <n v="3"/>
    <s v="Intuit"/>
    <x v="1"/>
    <m/>
    <x v="1"/>
    <x v="0"/>
    <x v="0"/>
    <x v="0"/>
    <s v="Yes"/>
    <m/>
    <m/>
    <m/>
    <m/>
    <s v="Slack Channel"/>
    <m/>
    <x v="2"/>
    <n v="5"/>
    <m/>
    <n v="10"/>
    <s v="Jump in!"/>
    <s v="Google"/>
    <m/>
    <n v="9"/>
    <s v="In person sessions"/>
    <s v="Affective computing"/>
    <m/>
    <m/>
  </r>
  <r>
    <x v="265"/>
    <x v="1"/>
    <s v="Yes"/>
    <m/>
    <m/>
    <m/>
    <m/>
    <x v="2"/>
    <n v="8"/>
    <x v="27"/>
    <n v="12"/>
    <x v="11"/>
    <x v="11"/>
    <n v="0"/>
    <s v="backpack"/>
    <m/>
    <s v="Math - all the cool kids are doing it"/>
    <m/>
    <x v="0"/>
    <s v="Data Scientist"/>
    <m/>
    <s v="Individual Contributor"/>
    <m/>
    <s v="Electronics"/>
    <m/>
    <n v="3"/>
    <s v="Philips"/>
    <x v="2"/>
    <m/>
    <x v="1"/>
    <x v="0"/>
    <x v="1"/>
    <x v="0"/>
    <m/>
    <m/>
    <m/>
    <m/>
    <m/>
    <s v="Forums"/>
    <m/>
    <x v="4"/>
    <n v="6"/>
    <m/>
    <n v="8"/>
    <s v="Study in small and frequent sessions"/>
    <s v="Google"/>
    <m/>
    <n v="10"/>
    <s v="nothings comes to mind"/>
    <m/>
    <s v="Udacity is great, keep up the good work!"/>
    <m/>
  </r>
  <r>
    <x v="266"/>
    <x v="1"/>
    <s v="Yes"/>
    <m/>
    <m/>
    <s v="Yes"/>
    <m/>
    <x v="24"/>
    <n v="6"/>
    <x v="35"/>
    <n v="9"/>
    <x v="1"/>
    <x v="6"/>
    <n v="0"/>
    <s v="hoodie"/>
    <m/>
    <s v="A quality life demands quality questions"/>
    <m/>
    <x v="0"/>
    <s v="Software Engineer"/>
    <m/>
    <s v="Individual Contributor"/>
    <m/>
    <s v="Insurance"/>
    <m/>
    <n v="7"/>
    <s v="NTT Data"/>
    <x v="2"/>
    <m/>
    <x v="1"/>
    <x v="1"/>
    <x v="0"/>
    <x v="0"/>
    <m/>
    <m/>
    <m/>
    <m/>
    <s v="Android Development"/>
    <s v="Stack Overflow"/>
    <m/>
    <x v="4"/>
    <n v="4"/>
    <m/>
    <n v="100"/>
    <s v="Try to understand the intricacies of the material rather than going for rote learning"/>
    <s v="Friend / word of mouth"/>
    <m/>
    <n v="8"/>
    <s v="Assignment of mentors to help when students are stuck"/>
    <m/>
    <m/>
    <m/>
  </r>
  <r>
    <x v="267"/>
    <x v="1"/>
    <m/>
    <m/>
    <m/>
    <m/>
    <m/>
    <x v="15"/>
    <n v="6"/>
    <x v="17"/>
    <n v="12"/>
    <x v="2"/>
    <x v="8"/>
    <n v="0"/>
    <s v="t-shirt"/>
    <m/>
    <s v="Machine learning for life"/>
    <m/>
    <x v="1"/>
    <m/>
    <m/>
    <m/>
    <m/>
    <m/>
    <m/>
    <m/>
    <m/>
    <x v="0"/>
    <m/>
    <x v="1"/>
    <x v="0"/>
    <x v="0"/>
    <x v="0"/>
    <m/>
    <m/>
    <m/>
    <s v="None"/>
    <m/>
    <m/>
    <m/>
    <x v="6"/>
    <m/>
    <m/>
    <m/>
    <m/>
    <s v="Google"/>
    <m/>
    <n v="10"/>
    <s v="Include more mathematics for a ground level understanding in Nanodegrees."/>
    <s v="A mathematics nanodegree"/>
    <s v="You guys are awesome!!"/>
    <m/>
  </r>
  <r>
    <x v="268"/>
    <x v="0"/>
    <s v="Yes"/>
    <s v="Yes"/>
    <m/>
    <s v="Yes"/>
    <m/>
    <x v="9"/>
    <n v="6"/>
    <x v="12"/>
    <n v="7"/>
    <x v="14"/>
    <x v="4"/>
    <n v="1"/>
    <s v="t-shirt"/>
    <m/>
    <s v="Machine learning for life"/>
    <m/>
    <x v="0"/>
    <s v="Research"/>
    <m/>
    <m/>
    <s v="PostDoc"/>
    <m/>
    <s v="Citizen Science/Astrophysics"/>
    <n v="7"/>
    <s v="University of Minnesota/Zooniverse"/>
    <x v="1"/>
    <m/>
    <x v="1"/>
    <x v="0"/>
    <x v="0"/>
    <x v="0"/>
    <m/>
    <m/>
    <m/>
    <s v="None"/>
    <m/>
    <m/>
    <m/>
    <x v="6"/>
    <m/>
    <m/>
    <m/>
    <m/>
    <s v="Google"/>
    <m/>
    <n v="10"/>
    <s v="I really struggle to think of anything you have done such a great job and I have enjoyed the experience very much.  "/>
    <s v="Some career guidance on what aspects of my academic career to highlight when moving to industry.  A course on infrastructure engineering with Docker.  "/>
    <s v="Thank you for all the work you guys have put in.  Udacity really is doing something special.  I'm excited about the chance to purchace udacity swag"/>
    <m/>
  </r>
  <r>
    <x v="269"/>
    <x v="0"/>
    <m/>
    <m/>
    <s v="Yes"/>
    <s v="Yes"/>
    <m/>
    <x v="39"/>
    <n v="6"/>
    <x v="5"/>
    <n v="15"/>
    <x v="17"/>
    <x v="8"/>
    <n v="1"/>
    <s v="backpack"/>
    <m/>
    <s v="Machine learning for life"/>
    <m/>
    <x v="0"/>
    <s v="Self employed"/>
    <m/>
    <s v="Not Applicable"/>
    <m/>
    <s v="Electronics"/>
    <m/>
    <n v="33"/>
    <s v="Ing.Buero fuer Automation"/>
    <x v="0"/>
    <m/>
    <x v="1"/>
    <x v="0"/>
    <x v="0"/>
    <x v="0"/>
    <s v="Yes"/>
    <m/>
    <m/>
    <m/>
    <m/>
    <s v="Slack Channel"/>
    <m/>
    <x v="1"/>
    <m/>
    <n v="10"/>
    <n v="36"/>
    <s v="Never give up, advance by working hard."/>
    <m/>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x v="270"/>
    <x v="0"/>
    <m/>
    <m/>
    <s v="Yes"/>
    <s v="Yes"/>
    <m/>
    <x v="11"/>
    <n v="6"/>
    <x v="2"/>
    <n v="8"/>
    <x v="2"/>
    <x v="11"/>
    <n v="1"/>
    <s v="shoes (brand is TBD¦ probably Adidas or Puma)"/>
    <m/>
    <s v="Data is the new bacon&quot;"/>
    <m/>
    <x v="0"/>
    <s v="Customer Service"/>
    <m/>
    <s v="Individual Contributor"/>
    <m/>
    <s v="Technology &amp; Internet"/>
    <m/>
    <n v="3"/>
    <s v="Rbc"/>
    <x v="0"/>
    <m/>
    <x v="1"/>
    <x v="1"/>
    <x v="1"/>
    <x v="0"/>
    <m/>
    <m/>
    <m/>
    <m/>
    <m/>
    <s v="Stack Overflow"/>
    <m/>
    <x v="0"/>
    <n v="2"/>
    <m/>
    <n v="20"/>
    <s v="Just keep on trying. "/>
    <s v="Google"/>
    <m/>
    <n v="7"/>
    <s v="Get creativity groups together "/>
    <s v="C++"/>
    <s v="Nope"/>
    <m/>
  </r>
  <r>
    <x v="271"/>
    <x v="1"/>
    <s v="Yes"/>
    <m/>
    <m/>
    <s v="Yes"/>
    <m/>
    <x v="19"/>
    <n v="8"/>
    <x v="5"/>
    <n v="10"/>
    <x v="2"/>
    <x v="1"/>
    <n v="1"/>
    <s v="t-shirt"/>
    <m/>
    <s v="Machine learning for life"/>
    <m/>
    <x v="0"/>
    <s v="Co-founder (or solo founder)"/>
    <m/>
    <s v="C-Level"/>
    <m/>
    <s v="Technology &amp; Internet"/>
    <m/>
    <n v="18"/>
    <s v="Persice"/>
    <x v="2"/>
    <m/>
    <x v="1"/>
    <x v="0"/>
    <x v="0"/>
    <x v="0"/>
    <s v="Yes"/>
    <m/>
    <m/>
    <m/>
    <m/>
    <s v="Stack Overflow"/>
    <m/>
    <x v="8"/>
    <m/>
    <n v="30"/>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s v="Google"/>
    <m/>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x v="272"/>
    <x v="0"/>
    <m/>
    <m/>
    <m/>
    <s v="Yes"/>
    <m/>
    <x v="6"/>
    <n v="8"/>
    <x v="5"/>
    <n v="10"/>
    <x v="1"/>
    <x v="1"/>
    <n v="0"/>
    <s v="hat"/>
    <m/>
    <s v="Math - all the cool kids are doing it"/>
    <m/>
    <x v="0"/>
    <s v="Software Engineer"/>
    <m/>
    <s v="Individual Contributor"/>
    <m/>
    <s v="Technology &amp; Internet"/>
    <m/>
    <n v="14"/>
    <s v="BeeLiked"/>
    <x v="0"/>
    <m/>
    <x v="1"/>
    <x v="0"/>
    <x v="0"/>
    <x v="0"/>
    <s v="Yes"/>
    <m/>
    <m/>
    <m/>
    <m/>
    <s v="Forums"/>
    <m/>
    <x v="4"/>
    <n v="2"/>
    <m/>
    <n v="12"/>
    <s v="Practice a lot from scratch without the ready made Jupiter Notebooks"/>
    <s v="Facebook"/>
    <m/>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x v="273"/>
    <x v="0"/>
    <m/>
    <m/>
    <m/>
    <s v="Yes"/>
    <m/>
    <x v="2"/>
    <n v="7"/>
    <x v="10"/>
    <n v="10"/>
    <x v="2"/>
    <x v="9"/>
    <n v="0"/>
    <s v="t-shirt"/>
    <m/>
    <s v="Machine learning for life"/>
    <m/>
    <x v="0"/>
    <s v="Software Engineer"/>
    <m/>
    <s v="Individual Contributor"/>
    <m/>
    <s v="Healthcare and Pharmaceuticals"/>
    <m/>
    <n v="7"/>
    <m/>
    <x v="2"/>
    <m/>
    <x v="1"/>
    <x v="0"/>
    <x v="1"/>
    <x v="0"/>
    <m/>
    <m/>
    <m/>
    <m/>
    <m/>
    <s v="Forums"/>
    <m/>
    <x v="0"/>
    <n v="2"/>
    <m/>
    <n v="8"/>
    <s v="Make sure you are able reserve enough time for the program."/>
    <s v="Friend / word of mouth"/>
    <m/>
    <n v="10"/>
    <s v="Make courses more coherent. Switch from topic to topic was sometimes confusing, I was not sure if I missed module or lecture."/>
    <m/>
    <m/>
    <m/>
  </r>
  <r>
    <x v="274"/>
    <x v="0"/>
    <s v="Yes"/>
    <m/>
    <m/>
    <s v="Yes"/>
    <m/>
    <x v="10"/>
    <n v="7"/>
    <x v="9"/>
    <n v="11"/>
    <x v="12"/>
    <x v="4"/>
    <n v="1"/>
    <s v="t-shirt"/>
    <m/>
    <s v="Data is the new bacon&quot;"/>
    <m/>
    <x v="0"/>
    <s v="Software Engineer"/>
    <m/>
    <s v="Individual Contributor"/>
    <m/>
    <s v="Technology &amp; Internet"/>
    <m/>
    <n v="3"/>
    <s v="AP Origin"/>
    <x v="0"/>
    <m/>
    <x v="1"/>
    <x v="0"/>
    <x v="0"/>
    <x v="0"/>
    <s v="Yes"/>
    <m/>
    <m/>
    <m/>
    <m/>
    <s v="Forums"/>
    <m/>
    <x v="4"/>
    <n v="3"/>
    <m/>
    <n v="72"/>
    <s v="Don't give up and always ask questions."/>
    <s v="Facebook"/>
    <m/>
    <n v="9"/>
    <s v="Lower the costs of school fees"/>
    <s v="Augmented Reality"/>
    <s v="Cool classroom after the revamp!"/>
    <m/>
  </r>
  <r>
    <x v="275"/>
    <x v="0"/>
    <s v="Yes"/>
    <m/>
    <m/>
    <m/>
    <m/>
    <x v="24"/>
    <n v="7"/>
    <x v="2"/>
    <n v="11"/>
    <x v="16"/>
    <x v="7"/>
    <n v="0"/>
    <s v="hoodie"/>
    <m/>
    <s v="Data is the new bacon&quot;"/>
    <m/>
    <x v="0"/>
    <s v="Yes"/>
    <m/>
    <s v="Individual Contributor"/>
    <m/>
    <s v="Insurance"/>
    <m/>
    <n v="4"/>
    <s v="Assurant"/>
    <x v="2"/>
    <s v="Yes"/>
    <x v="0"/>
    <x v="0"/>
    <x v="0"/>
    <x v="0"/>
    <m/>
    <m/>
    <m/>
    <m/>
    <m/>
    <s v="Mentor Help (classroom or 1:1 mentors)"/>
    <m/>
    <x v="0"/>
    <n v="5"/>
    <m/>
    <n v="60"/>
    <s v="If the directions are vague, just submit the project and reviewer will clarify what you need to do."/>
    <s v="Google"/>
    <m/>
    <n v="7"/>
    <s v="Depends on nanodegree. "/>
    <s v="Expand python learning. Maybe text analytics"/>
    <s v="Nope"/>
    <m/>
  </r>
  <r>
    <x v="276"/>
    <x v="1"/>
    <m/>
    <m/>
    <m/>
    <m/>
    <m/>
    <x v="10"/>
    <n v="8"/>
    <x v="12"/>
    <n v="13"/>
    <x v="11"/>
    <x v="5"/>
    <n v="1"/>
    <s v="jacket (brand is TBD... probably Patagonia)"/>
    <m/>
    <s v="Math - all the cool kids are doing it"/>
    <m/>
    <x v="0"/>
    <s v="Software Engineer"/>
    <m/>
    <s v="Individual Contributor"/>
    <m/>
    <s v="Real Estate"/>
    <m/>
    <n v="5"/>
    <s v="foundi"/>
    <x v="0"/>
    <m/>
    <x v="1"/>
    <x v="0"/>
    <x v="0"/>
    <x v="0"/>
    <m/>
    <m/>
    <m/>
    <m/>
    <s v="Full stack web"/>
    <s v="Slack Channel"/>
    <m/>
    <x v="0"/>
    <n v="6"/>
    <m/>
    <n v="12"/>
    <s v="Self motivated"/>
    <s v="Google"/>
    <m/>
    <n v="10"/>
    <s v="More partner for Asia country"/>
    <s v="Docker, K8s  data warehouse, data pipeline"/>
    <s v="Love Udacity and love what U guys are doing! Keep up the good work"/>
    <m/>
  </r>
  <r>
    <x v="277"/>
    <x v="0"/>
    <s v="Yes"/>
    <m/>
    <m/>
    <s v="Yes"/>
    <m/>
    <x v="11"/>
    <n v="9"/>
    <x v="5"/>
    <n v="10"/>
    <x v="2"/>
    <x v="3"/>
    <n v="0"/>
    <s v="hoodie"/>
    <m/>
    <s v="A quality life demands quality questions"/>
    <m/>
    <x v="0"/>
    <s v="Educator / Instructor"/>
    <m/>
    <s v="Director"/>
    <m/>
    <s v="Education"/>
    <m/>
    <n v="3"/>
    <s v="New Professions Lab"/>
    <x v="1"/>
    <m/>
    <x v="1"/>
    <x v="0"/>
    <x v="0"/>
    <x v="0"/>
    <s v="Yes"/>
    <m/>
    <m/>
    <m/>
    <m/>
    <s v="Slack Channel"/>
    <m/>
    <x v="8"/>
    <n v="3"/>
    <m/>
    <n v="6"/>
    <s v="Stick to the deadlines. Don't be illusioned that they are only recommended"/>
    <s v="Friend / word of mouth"/>
    <m/>
    <n v="8"/>
    <s v="Give people less freedom. Make strict deadlines. Otherwise people always have something more urgent and important"/>
    <s v="Mobile apps"/>
    <s v="nope"/>
    <m/>
  </r>
  <r>
    <x v="278"/>
    <x v="1"/>
    <m/>
    <m/>
    <m/>
    <m/>
    <m/>
    <x v="18"/>
    <n v="7"/>
    <x v="2"/>
    <n v="14"/>
    <x v="12"/>
    <x v="11"/>
    <n v="1"/>
    <s v="hoodie"/>
    <m/>
    <s v="Data is the new bacon&quot;"/>
    <m/>
    <x v="0"/>
    <s v="Business/Strategy"/>
    <m/>
    <s v="C-Level"/>
    <m/>
    <s v="Technology &amp; Internet"/>
    <m/>
    <n v="16"/>
    <s v="Eteg"/>
    <x v="0"/>
    <m/>
    <x v="1"/>
    <x v="0"/>
    <x v="0"/>
    <x v="1"/>
    <m/>
    <m/>
    <m/>
    <m/>
    <m/>
    <s v="Mentor Help (classroom or 1:1 mentors)"/>
    <m/>
    <x v="4"/>
    <n v="6"/>
    <m/>
    <n v="40"/>
    <s v="Focus."/>
    <s v="Google"/>
    <m/>
    <n v="9"/>
    <s v="Using more guided projects, like Jupyter Notebook in Python."/>
    <s v="Startup business execution - what to do and what not to do."/>
    <s v="No."/>
    <m/>
  </r>
  <r>
    <x v="279"/>
    <x v="0"/>
    <s v="Yes"/>
    <m/>
    <m/>
    <m/>
    <m/>
    <x v="27"/>
    <n v="8"/>
    <x v="10"/>
    <n v="3"/>
    <x v="16"/>
    <x v="0"/>
    <n v="1"/>
    <s v="t-shirt"/>
    <m/>
    <m/>
    <s v="No slogan"/>
    <x v="1"/>
    <m/>
    <m/>
    <m/>
    <m/>
    <m/>
    <m/>
    <m/>
    <m/>
    <x v="0"/>
    <m/>
    <x v="1"/>
    <x v="0"/>
    <x v="0"/>
    <x v="0"/>
    <s v="Yes"/>
    <m/>
    <m/>
    <m/>
    <m/>
    <s v="Slack Channel"/>
    <m/>
    <x v="19"/>
    <n v="3"/>
    <m/>
    <n v="4"/>
    <s v="Read a lot. Check in with slack. Know Python well."/>
    <s v="Google"/>
    <m/>
    <n v="10"/>
    <s v="Ye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x v="280"/>
    <x v="1"/>
    <m/>
    <m/>
    <s v="Yes"/>
    <s v="Yes"/>
    <m/>
    <x v="24"/>
    <n v="8"/>
    <x v="9"/>
    <n v="10"/>
    <x v="2"/>
    <x v="1"/>
    <n v="1"/>
    <s v="hoodie"/>
    <m/>
    <s v="Machine learning for life"/>
    <m/>
    <x v="0"/>
    <s v="Research"/>
    <m/>
    <s v="Manager"/>
    <m/>
    <s v="Technology &amp; Internet"/>
    <m/>
    <n v="10"/>
    <s v="HERE Technologies"/>
    <x v="0"/>
    <m/>
    <x v="1"/>
    <x v="0"/>
    <x v="0"/>
    <x v="1"/>
    <m/>
    <m/>
    <m/>
    <m/>
    <m/>
    <s v="Forums"/>
    <m/>
    <x v="4"/>
    <n v="6"/>
    <m/>
    <n v="48"/>
    <s v="if stuck go further then come back"/>
    <s v="Google"/>
    <m/>
    <n v="10"/>
    <s v="more video lectures instead of text (only new NDs suffer from this) : )"/>
    <s v="Math, Machine Learning in depth"/>
    <s v="you are awesome &lt;3"/>
    <m/>
  </r>
  <r>
    <x v="281"/>
    <x v="1"/>
    <m/>
    <m/>
    <m/>
    <s v="Yes"/>
    <m/>
    <x v="9"/>
    <n v="8"/>
    <x v="5"/>
    <n v="8"/>
    <x v="2"/>
    <x v="7"/>
    <n v="1"/>
    <s v="t-shirt"/>
    <m/>
    <m/>
    <s v="Dream into reality"/>
    <x v="0"/>
    <s v="Freelancing"/>
    <m/>
    <s v="Not Applicable"/>
    <m/>
    <s v="Technology &amp; Internet"/>
    <m/>
    <n v="5"/>
    <s v="IBM"/>
    <x v="4"/>
    <m/>
    <x v="1"/>
    <x v="0"/>
    <x v="0"/>
    <x v="0"/>
    <s v="Yes"/>
    <m/>
    <m/>
    <m/>
    <m/>
    <s v="Ask Me Anythings (AMAs)"/>
    <m/>
    <x v="4"/>
    <m/>
    <n v="10"/>
    <n v="10"/>
    <s v="Decide a time of the day when you want to develop your skills and book it for the next months so that not even your parents stop you from developing your skills during that time."/>
    <s v="Friend / word of mouth"/>
    <m/>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x v="282"/>
    <x v="0"/>
    <m/>
    <m/>
    <m/>
    <s v="Yes"/>
    <m/>
    <x v="14"/>
    <n v="8"/>
    <x v="13"/>
    <n v="12"/>
    <x v="1"/>
    <x v="1"/>
    <n v="1"/>
    <s v="t-shirt"/>
    <m/>
    <s v="A quality life demands quality questions"/>
    <m/>
    <x v="0"/>
    <s v="Software Engineer"/>
    <m/>
    <m/>
    <s v="Entry level "/>
    <s v="Technology &amp; Internet"/>
    <m/>
    <n v="0"/>
    <s v="Newgen"/>
    <x v="0"/>
    <m/>
    <x v="1"/>
    <x v="0"/>
    <x v="1"/>
    <x v="0"/>
    <m/>
    <m/>
    <m/>
    <m/>
    <m/>
    <s v="Forums"/>
    <m/>
    <x v="12"/>
    <n v="5"/>
    <m/>
    <n v="8"/>
    <s v="When things get tough, just stick with it and you'll come out much wiser. "/>
    <s v="Google"/>
    <m/>
    <n v="10"/>
    <s v="Everything is perfect!"/>
    <m/>
    <m/>
    <m/>
  </r>
  <r>
    <x v="283"/>
    <x v="0"/>
    <s v="Yes"/>
    <m/>
    <m/>
    <m/>
    <m/>
    <x v="11"/>
    <n v="7"/>
    <x v="2"/>
    <n v="10"/>
    <x v="6"/>
    <x v="9"/>
    <n v="1"/>
    <s v="hoodie"/>
    <m/>
    <s v="Machine learning for life"/>
    <m/>
    <x v="0"/>
    <s v="Data Scientist"/>
    <m/>
    <s v="Individual Contributor"/>
    <m/>
    <s v="Telecommunications"/>
    <m/>
    <n v="4"/>
    <s v="RIA Novosti / MIA Rossiya Segodnya"/>
    <x v="4"/>
    <m/>
    <x v="1"/>
    <x v="1"/>
    <x v="1"/>
    <x v="0"/>
    <m/>
    <m/>
    <m/>
    <m/>
    <m/>
    <s v="Forums"/>
    <m/>
    <x v="4"/>
    <n v="4"/>
    <m/>
    <n v="10"/>
    <s v="Constant learning"/>
    <s v="Google"/>
    <m/>
    <n v="10"/>
    <s v="add big data nanodegree"/>
    <s v="spark"/>
    <s v="Thank you for such an amazing source of knowledge!"/>
    <m/>
  </r>
  <r>
    <x v="284"/>
    <x v="1"/>
    <m/>
    <m/>
    <m/>
    <s v="Yes"/>
    <m/>
    <x v="30"/>
    <n v="7"/>
    <x v="5"/>
    <n v="13"/>
    <x v="16"/>
    <x v="5"/>
    <n v="1"/>
    <s v="t-shirt"/>
    <m/>
    <s v="A quality life demands quality questions"/>
    <m/>
    <x v="1"/>
    <m/>
    <m/>
    <m/>
    <m/>
    <m/>
    <m/>
    <m/>
    <m/>
    <x v="0"/>
    <m/>
    <x v="1"/>
    <x v="0"/>
    <x v="1"/>
    <x v="0"/>
    <m/>
    <m/>
    <m/>
    <m/>
    <m/>
    <s v="Stack Overflow"/>
    <m/>
    <x v="14"/>
    <m/>
    <n v="15"/>
    <n v="50"/>
    <s v="Learning will take longer than you might initially expect. Be prepared for your timeline to be slower than you might prefer."/>
    <s v="Friend / word of mouth"/>
    <m/>
    <n v="9"/>
    <s v="It could provide more videos or text material up front to prepare for the more advanced projects."/>
    <s v="Video game programming and design"/>
    <s v="Nope"/>
    <m/>
  </r>
  <r>
    <x v="285"/>
    <x v="0"/>
    <m/>
    <m/>
    <m/>
    <s v="Yes"/>
    <m/>
    <x v="9"/>
    <n v="7"/>
    <x v="17"/>
    <n v="7"/>
    <x v="2"/>
    <x v="7"/>
    <n v="1"/>
    <s v="t-shirt"/>
    <m/>
    <s v="Machine learning for life"/>
    <m/>
    <x v="0"/>
    <s v="Software Engineer"/>
    <m/>
    <s v="Individual Contributor"/>
    <m/>
    <s v="Technology &amp; Internet"/>
    <m/>
    <n v="8"/>
    <s v="Chengbao "/>
    <x v="0"/>
    <m/>
    <x v="1"/>
    <x v="0"/>
    <x v="0"/>
    <x v="0"/>
    <s v="Yes"/>
    <m/>
    <m/>
    <m/>
    <m/>
    <s v="Slack Channel"/>
    <m/>
    <x v="0"/>
    <n v="3"/>
    <m/>
    <n v="8"/>
    <s v="Create a study schedule and stick to it, when you get stuck speak up and get help, most importantly don't stop "/>
    <m/>
    <s v="Don't remember "/>
    <n v="10"/>
    <s v="Keep up what you're doing"/>
    <s v=" "/>
    <s v=" "/>
    <m/>
  </r>
  <r>
    <x v="286"/>
    <x v="1"/>
    <s v="Yes"/>
    <m/>
    <m/>
    <s v="Yes"/>
    <m/>
    <x v="11"/>
    <n v="7"/>
    <x v="1"/>
    <n v="12"/>
    <x v="1"/>
    <x v="10"/>
    <n v="1"/>
    <s v="t-shirt"/>
    <m/>
    <s v="Data is the new bacon&quot;"/>
    <m/>
    <x v="0"/>
    <s v="Data Scientist"/>
    <m/>
    <m/>
    <s v="Junior"/>
    <m/>
    <s v="E-Learning"/>
    <n v="2"/>
    <s v="LinuxAcademy.com"/>
    <x v="2"/>
    <m/>
    <x v="1"/>
    <x v="0"/>
    <x v="0"/>
    <x v="0"/>
    <s v="Yes"/>
    <m/>
    <m/>
    <m/>
    <m/>
    <s v="Stack Overflow"/>
    <m/>
    <x v="4"/>
    <n v="4"/>
    <m/>
    <n v="6"/>
    <s v="Consistent study is the best way to make it through the program"/>
    <s v="LinkedIn"/>
    <m/>
    <n v="9"/>
    <s v="Not make people pay for a product that isn't fully fleshed out. It was annoying to have material reorganize itself every week or so while the team figured out the flow. "/>
    <m/>
    <m/>
    <m/>
  </r>
  <r>
    <x v="287"/>
    <x v="0"/>
    <s v="Yes"/>
    <m/>
    <m/>
    <m/>
    <m/>
    <x v="19"/>
    <n v="5"/>
    <x v="31"/>
    <n v="10"/>
    <x v="2"/>
    <x v="4"/>
    <n v="1"/>
    <s v="t-shirt"/>
    <m/>
    <s v="Machine learning for life"/>
    <m/>
    <x v="0"/>
    <s v="Software Engineer"/>
    <m/>
    <s v="Individual Contributor"/>
    <m/>
    <s v="Healthcare and Pharmaceuticals"/>
    <m/>
    <n v="17"/>
    <m/>
    <x v="0"/>
    <m/>
    <x v="1"/>
    <x v="0"/>
    <x v="0"/>
    <x v="0"/>
    <s v="Yes"/>
    <m/>
    <m/>
    <m/>
    <s v=" Android Basics"/>
    <s v="Forums"/>
    <m/>
    <x v="12"/>
    <m/>
    <n v="10"/>
    <n v="15"/>
    <s v="passion is important"/>
    <s v="Friend / word of mouth"/>
    <m/>
    <n v="10"/>
    <s v="provide world-class education to challenge to new technology to anyone, anywhere."/>
    <s v="Big Data"/>
    <m/>
    <m/>
  </r>
  <r>
    <x v="288"/>
    <x v="1"/>
    <m/>
    <m/>
    <s v="Yes"/>
    <s v="Yes"/>
    <m/>
    <x v="24"/>
    <n v="6"/>
    <x v="6"/>
    <n v="10"/>
    <x v="9"/>
    <x v="0"/>
    <n v="1"/>
    <s v="backpack"/>
    <m/>
    <s v="A quality life demands quality questions"/>
    <m/>
    <x v="0"/>
    <s v="Consulting"/>
    <m/>
    <s v="Individual Contributor"/>
    <m/>
    <s v="Telecommunications"/>
    <m/>
    <n v="10"/>
    <s v="AT&amp;T"/>
    <x v="0"/>
    <m/>
    <x v="1"/>
    <x v="1"/>
    <x v="0"/>
    <x v="0"/>
    <m/>
    <m/>
    <m/>
    <m/>
    <m/>
    <s v="Stack Overflow"/>
    <m/>
    <x v="2"/>
    <n v="5"/>
    <m/>
    <n v="15"/>
    <s v="Start Early"/>
    <s v="Friend / word of mouth"/>
    <m/>
    <n v="10"/>
    <s v="Try and follow a more academic approach rather than more marketing approach"/>
    <s v="Courses related Wireless Engineering, Networking and IoT"/>
    <s v="No"/>
    <m/>
  </r>
  <r>
    <x v="289"/>
    <x v="0"/>
    <m/>
    <m/>
    <m/>
    <s v="Yes"/>
    <m/>
    <x v="18"/>
    <n v="6"/>
    <x v="2"/>
    <n v="10"/>
    <x v="16"/>
    <x v="9"/>
    <n v="1"/>
    <s v="t-shirt"/>
    <m/>
    <s v="Machine learning for life"/>
    <m/>
    <x v="0"/>
    <s v="Other"/>
    <m/>
    <s v="Director"/>
    <m/>
    <s v="Insurance"/>
    <m/>
    <n v="17"/>
    <s v="Linea Directa Aseguradora"/>
    <x v="2"/>
    <m/>
    <x v="1"/>
    <x v="0"/>
    <x v="0"/>
    <x v="0"/>
    <s v="Yes"/>
    <m/>
    <m/>
    <m/>
    <m/>
    <s v="Slack Channel"/>
    <m/>
    <x v="8"/>
    <m/>
    <n v="10"/>
    <n v="12"/>
    <s v="The nanodegrees are an exceptional experience to learn last tech from the best, do your best"/>
    <s v="Twitter"/>
    <m/>
    <n v="10"/>
    <s v="I donÂ´t know"/>
    <s v="A Nanodegree about cloud technologies"/>
    <m/>
    <m/>
  </r>
  <r>
    <x v="290"/>
    <x v="1"/>
    <s v="Yes"/>
    <s v="Yes"/>
    <s v="Yes"/>
    <s v="Yes"/>
    <m/>
    <x v="10"/>
    <n v="6"/>
    <x v="16"/>
    <n v="7"/>
    <x v="16"/>
    <x v="0"/>
    <n v="0"/>
    <s v="shoes (brand is TBD¦ probably Adidas or Puma)"/>
    <m/>
    <s v="Machine learning for life"/>
    <m/>
    <x v="0"/>
    <s v="Educator / Instructor"/>
    <m/>
    <s v="Intern"/>
    <m/>
    <s v="Education"/>
    <m/>
    <n v="0"/>
    <s v="Udacity"/>
    <x v="1"/>
    <m/>
    <x v="1"/>
    <x v="0"/>
    <x v="0"/>
    <x v="0"/>
    <s v="Yes"/>
    <m/>
    <m/>
    <m/>
    <m/>
    <s v="Forums"/>
    <m/>
    <x v="8"/>
    <n v="6"/>
    <m/>
    <n v="6"/>
    <s v="more ask and practice "/>
    <m/>
    <s v="WeChat"/>
    <n v="8"/>
    <s v="Give me encouragement"/>
    <s v="The review system"/>
    <s v="improve the quality of the certificate with unique authentication digital code, and public to LinkedIn"/>
    <m/>
  </r>
  <r>
    <x v="291"/>
    <x v="0"/>
    <s v="Yes"/>
    <m/>
    <m/>
    <m/>
    <m/>
    <x v="0"/>
    <n v="9"/>
    <x v="17"/>
    <n v="10"/>
    <x v="25"/>
    <x v="4"/>
    <n v="0"/>
    <s v="shoes (brand is TBD¦ probably Adidas or Puma)"/>
    <m/>
    <s v="A quality life demands quality questions"/>
    <m/>
    <x v="0"/>
    <s v="Software Engineer"/>
    <m/>
    <s v="Individual Contributor"/>
    <m/>
    <s v="Education"/>
    <m/>
    <n v="11"/>
    <s v="Udacity"/>
    <x v="3"/>
    <m/>
    <x v="1"/>
    <x v="0"/>
    <x v="1"/>
    <x v="0"/>
    <s v="Yes"/>
    <m/>
    <m/>
    <m/>
    <m/>
    <m/>
    <s v="External resources (khan academy, coursera)"/>
    <x v="4"/>
    <n v="4"/>
    <m/>
    <n v="3"/>
    <s v="Do something every day, even if it's just one video or a couple lines of code for a project."/>
    <s v="Google"/>
    <m/>
    <n v="7"/>
    <s v="less term-based, more subscription content"/>
    <s v="blockchain, network/server security, devops"/>
    <m/>
    <m/>
  </r>
  <r>
    <x v="292"/>
    <x v="0"/>
    <m/>
    <m/>
    <m/>
    <s v="Yes"/>
    <m/>
    <x v="0"/>
    <n v="8"/>
    <x v="5"/>
    <n v="10"/>
    <x v="2"/>
    <x v="3"/>
    <n v="0"/>
    <s v="hoodie"/>
    <m/>
    <s v="Data is the new bacon&quot;"/>
    <m/>
    <x v="0"/>
    <m/>
    <s v="Chief Scientist (Cybersecurity)"/>
    <s v="Vice President"/>
    <m/>
    <s v="Technology &amp; Internet"/>
    <m/>
    <n v="12"/>
    <s v="AlienVault"/>
    <x v="4"/>
    <m/>
    <x v="1"/>
    <x v="0"/>
    <x v="1"/>
    <x v="0"/>
    <m/>
    <m/>
    <m/>
    <m/>
    <m/>
    <s v="Forums"/>
    <m/>
    <x v="0"/>
    <n v="5"/>
    <m/>
    <n v="15"/>
    <s v="Being persistence"/>
    <s v="Twitter"/>
    <m/>
    <n v="9"/>
    <s v="Nothing"/>
    <s v="3d/game development"/>
    <m/>
    <m/>
  </r>
  <r>
    <x v="293"/>
    <x v="1"/>
    <m/>
    <m/>
    <m/>
    <m/>
    <m/>
    <x v="14"/>
    <n v="7"/>
    <x v="9"/>
    <n v="9"/>
    <x v="14"/>
    <x v="11"/>
    <n v="0"/>
    <s v="hoodie"/>
    <m/>
    <s v="Machine learning for life"/>
    <m/>
    <x v="1"/>
    <m/>
    <m/>
    <m/>
    <m/>
    <m/>
    <m/>
    <m/>
    <m/>
    <x v="0"/>
    <m/>
    <x v="1"/>
    <x v="0"/>
    <x v="1"/>
    <x v="0"/>
    <m/>
    <m/>
    <m/>
    <m/>
    <m/>
    <s v="Slack Channel"/>
    <m/>
    <x v="1"/>
    <m/>
    <n v="20"/>
    <n v="10"/>
    <s v="Focus on projects more, there lies the actual learning."/>
    <s v="Friend / word of mouth"/>
    <m/>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x v="294"/>
    <x v="1"/>
    <s v="Yes"/>
    <m/>
    <s v="Yes"/>
    <m/>
    <m/>
    <x v="5"/>
    <n v="8"/>
    <x v="36"/>
    <n v="15"/>
    <x v="1"/>
    <x v="7"/>
    <n v="0"/>
    <s v="shoes (brand is TBD¦ probably Adidas or Puma)"/>
    <m/>
    <s v="Machine learning for life"/>
    <m/>
    <x v="1"/>
    <m/>
    <m/>
    <m/>
    <m/>
    <m/>
    <m/>
    <m/>
    <m/>
    <x v="2"/>
    <m/>
    <x v="1"/>
    <x v="0"/>
    <x v="0"/>
    <x v="0"/>
    <s v="Yes"/>
    <m/>
    <m/>
    <m/>
    <m/>
    <s v="Forums"/>
    <m/>
    <x v="4"/>
    <n v="4"/>
    <m/>
    <n v="48"/>
    <s v="Learn by doing the projects."/>
    <s v="Google"/>
    <m/>
    <n v="10"/>
    <s v="Reduce the cost the nanodegree at least for Indian students, robotics nanodegree for one term is 75k which is huge cost for Indian students."/>
    <s v="Computer graphics"/>
    <m/>
    <m/>
  </r>
  <r>
    <x v="295"/>
    <x v="0"/>
    <s v="Yes"/>
    <m/>
    <m/>
    <m/>
    <m/>
    <x v="17"/>
    <n v="6"/>
    <x v="5"/>
    <n v="88"/>
    <x v="1"/>
    <x v="11"/>
    <n v="1"/>
    <s v="t-shirt"/>
    <m/>
    <s v="Machine learning for life"/>
    <m/>
    <x v="0"/>
    <s v="Software Engineer"/>
    <m/>
    <s v="Individual Contributor"/>
    <m/>
    <s v="Government"/>
    <m/>
    <n v="12"/>
    <s v="Planet9 energy "/>
    <x v="5"/>
    <m/>
    <x v="1"/>
    <x v="0"/>
    <x v="0"/>
    <x v="0"/>
    <m/>
    <m/>
    <m/>
    <s v="None"/>
    <m/>
    <m/>
    <m/>
    <x v="6"/>
    <m/>
    <m/>
    <m/>
    <m/>
    <s v="Friend / word of mouth"/>
    <m/>
    <n v="8"/>
    <s v="Real time support for assignments issues "/>
    <s v="More ai "/>
    <s v="No"/>
    <m/>
  </r>
  <r>
    <x v="296"/>
    <x v="1"/>
    <m/>
    <m/>
    <m/>
    <m/>
    <m/>
    <x v="11"/>
    <n v="8"/>
    <x v="5"/>
    <n v="10"/>
    <x v="8"/>
    <x v="11"/>
    <n v="0"/>
    <s v="t-shirt"/>
    <m/>
    <s v="Data is the new bacon&quot;"/>
    <m/>
    <x v="0"/>
    <s v="Software Engineer"/>
    <m/>
    <s v="Individual Contributor"/>
    <m/>
    <s v="Technology &amp; Internet"/>
    <m/>
    <n v="7"/>
    <s v="AppCraft"/>
    <x v="2"/>
    <m/>
    <x v="1"/>
    <x v="0"/>
    <x v="0"/>
    <x v="0"/>
    <m/>
    <m/>
    <m/>
    <s v="None"/>
    <m/>
    <m/>
    <m/>
    <x v="6"/>
    <m/>
    <m/>
    <m/>
    <m/>
    <s v="Twitter"/>
    <m/>
    <n v="8"/>
    <s v="Add courses in audio format so I can listen them when I'm out for a walk."/>
    <s v="Software Architecture"/>
    <m/>
    <m/>
  </r>
  <r>
    <x v="297"/>
    <x v="1"/>
    <m/>
    <m/>
    <m/>
    <s v="Yes"/>
    <m/>
    <x v="6"/>
    <n v="7"/>
    <x v="5"/>
    <n v="12"/>
    <x v="15"/>
    <x v="3"/>
    <n v="1"/>
    <s v="backpack"/>
    <m/>
    <s v="A quality life demands quality questions"/>
    <m/>
    <x v="0"/>
    <m/>
    <s v="Engineer / Technician"/>
    <s v="Individual Contributor"/>
    <m/>
    <s v="Technology &amp; Internet"/>
    <m/>
    <n v="10"/>
    <s v="Convergint Technologies"/>
    <x v="4"/>
    <m/>
    <x v="1"/>
    <x v="0"/>
    <x v="1"/>
    <x v="0"/>
    <s v="Yes"/>
    <m/>
    <m/>
    <m/>
    <m/>
    <s v="Stack Overflow"/>
    <m/>
    <x v="0"/>
    <n v="5"/>
    <m/>
    <n v="10"/>
    <s v="Do something on the program every day, even if it only reviewing 5 minutes of a previous lesson."/>
    <s v="Friend / word of mouth"/>
    <m/>
    <n v="10"/>
    <s v="Present difficult concepts using 2 different teaching styles to better cover weak spots in the lessons."/>
    <s v="Currently working through SDC ND and am not considering other academic targets "/>
    <s v="Improving consistency and clarity of program progress indicayors between browsers and the App would be greatly appreciated."/>
    <m/>
  </r>
  <r>
    <x v="298"/>
    <x v="0"/>
    <s v="Yes"/>
    <m/>
    <s v="Yes"/>
    <m/>
    <m/>
    <x v="2"/>
    <n v="6"/>
    <x v="5"/>
    <n v="10"/>
    <x v="13"/>
    <x v="1"/>
    <n v="0"/>
    <s v="hoodie"/>
    <m/>
    <s v="Math - all the cool kids are doing it"/>
    <m/>
    <x v="0"/>
    <s v="Software Engineer"/>
    <m/>
    <s v="Individual Contributor"/>
    <m/>
    <s v="Technology &amp; Internet"/>
    <m/>
    <n v="6"/>
    <s v="IBM"/>
    <x v="2"/>
    <m/>
    <x v="1"/>
    <x v="0"/>
    <x v="0"/>
    <x v="1"/>
    <m/>
    <m/>
    <m/>
    <m/>
    <m/>
    <s v="Slack Channel"/>
    <m/>
    <x v="2"/>
    <n v="3"/>
    <m/>
    <n v="20"/>
    <s v="Buy the book. Understand each line of code in examples."/>
    <s v="Friend / word of mouth"/>
    <m/>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x v="299"/>
    <x v="0"/>
    <m/>
    <m/>
    <m/>
    <s v="Yes"/>
    <m/>
    <x v="40"/>
    <n v="6"/>
    <x v="12"/>
    <n v="10"/>
    <x v="12"/>
    <x v="0"/>
    <n v="0"/>
    <s v="jacket (brand is TBD... probably Patagonia)"/>
    <m/>
    <m/>
    <s v="Lerning fo Life"/>
    <x v="0"/>
    <s v="Co-founder (or solo founder)"/>
    <m/>
    <s v="C-Level"/>
    <m/>
    <m/>
    <s v="Wealth Management"/>
    <n v="33"/>
    <s v="Wright Capital Welath Management"/>
    <x v="2"/>
    <m/>
    <x v="1"/>
    <x v="0"/>
    <x v="0"/>
    <x v="0"/>
    <s v="Yes"/>
    <m/>
    <m/>
    <m/>
    <m/>
    <s v="Forums"/>
    <m/>
    <x v="0"/>
    <n v="5"/>
    <m/>
    <n v="12"/>
    <s v="DonÂ´t give up, look for help -- there is plenty available."/>
    <m/>
    <s v="I was part of the AI for Robotics Stanford pilot"/>
    <n v="10"/>
    <s v="Better curate content. The quality of the lectures is uneven, the sequence doesnÂ´t seem appropriate sometimes and more theoretical background should be taught -- there is too much focus on &quot;how&quot; rather than &quot;why&quot;."/>
    <s v="Criptography, Blockchain"/>
    <s v="I love Udacity!"/>
    <m/>
  </r>
  <r>
    <x v="300"/>
    <x v="1"/>
    <s v="Yes"/>
    <s v="Yes"/>
    <s v="Yes"/>
    <s v="Yes"/>
    <s v="Be able to use Machine Learning"/>
    <x v="10"/>
    <n v="8"/>
    <x v="29"/>
    <n v="12"/>
    <x v="14"/>
    <x v="8"/>
    <n v="1"/>
    <s v="hoodie"/>
    <m/>
    <s v="Machine learning for life"/>
    <m/>
    <x v="1"/>
    <m/>
    <m/>
    <m/>
    <m/>
    <m/>
    <m/>
    <m/>
    <m/>
    <x v="0"/>
    <s v="Yes"/>
    <x v="1"/>
    <x v="1"/>
    <x v="1"/>
    <x v="0"/>
    <s v="Yes"/>
    <m/>
    <m/>
    <m/>
    <m/>
    <s v="Forums"/>
    <m/>
    <x v="16"/>
    <n v="6"/>
    <m/>
    <n v="6"/>
    <s v="Just Start"/>
    <s v="Facebook"/>
    <m/>
    <n v="10"/>
    <s v="Speed Up Learning"/>
    <s v="Building Crypto Currencies"/>
    <s v="I love your product."/>
    <m/>
  </r>
  <r>
    <x v="301"/>
    <x v="1"/>
    <s v="Yes"/>
    <m/>
    <s v="Yes"/>
    <s v="Yes"/>
    <m/>
    <x v="26"/>
    <n v="7"/>
    <x v="12"/>
    <n v="11"/>
    <x v="4"/>
    <x v="8"/>
    <n v="0"/>
    <s v="hoodie"/>
    <m/>
    <s v="Machine learning for life"/>
    <m/>
    <x v="0"/>
    <s v="Data Scientist"/>
    <m/>
    <s v="Individual Contributor"/>
    <m/>
    <s v="Telecommunications"/>
    <m/>
    <n v="11"/>
    <s v="Amsterdam "/>
    <x v="2"/>
    <m/>
    <x v="1"/>
    <x v="0"/>
    <x v="0"/>
    <x v="0"/>
    <s v="Yes"/>
    <m/>
    <m/>
    <m/>
    <m/>
    <s v="Slack Channel"/>
    <m/>
    <x v="0"/>
    <n v="6"/>
    <m/>
    <n v="10"/>
    <s v="Slack"/>
    <s v="Friend / word of mouth"/>
    <m/>
    <n v="10"/>
    <s v="More content"/>
    <s v="Streaming data. Advanced neural nets. Databases (maybe something in lign with kleppmans book)"/>
    <m/>
    <m/>
  </r>
  <r>
    <x v="302"/>
    <x v="1"/>
    <s v="Yes"/>
    <m/>
    <m/>
    <m/>
    <m/>
    <x v="13"/>
    <n v="7"/>
    <x v="20"/>
    <n v="9"/>
    <x v="13"/>
    <x v="3"/>
    <n v="0"/>
    <s v="t-shirt"/>
    <m/>
    <s v="Math - all the cool kids are doing it"/>
    <m/>
    <x v="0"/>
    <s v="Software Engineer"/>
    <m/>
    <s v="Individual Contributor"/>
    <m/>
    <s v="Technology &amp; Internet"/>
    <m/>
    <n v="15"/>
    <s v="Self-employed"/>
    <x v="2"/>
    <m/>
    <x v="1"/>
    <x v="0"/>
    <x v="0"/>
    <x v="0"/>
    <m/>
    <m/>
    <m/>
    <s v="None"/>
    <m/>
    <m/>
    <m/>
    <x v="6"/>
    <m/>
    <m/>
    <m/>
    <m/>
    <s v="Twitter"/>
    <m/>
    <n v="7"/>
    <s v="Reduce pricing or add make content/labs to justify the pricing."/>
    <s v="Advanced ML/AI courses."/>
    <s v="Keep up your good work!"/>
    <m/>
  </r>
  <r>
    <x v="303"/>
    <x v="1"/>
    <m/>
    <s v="Yes"/>
    <m/>
    <s v="Yes"/>
    <m/>
    <x v="2"/>
    <n v="6"/>
    <x v="26"/>
    <n v="8"/>
    <x v="8"/>
    <x v="9"/>
    <n v="0"/>
    <s v="t-shirt"/>
    <m/>
    <s v="Data is the new bacon&quot;"/>
    <m/>
    <x v="0"/>
    <s v="Research"/>
    <m/>
    <m/>
    <s v="PhD/Graduate-student"/>
    <s v="Healthcare and Pharmaceuticals"/>
    <m/>
    <n v="4"/>
    <s v="University Hospital Heidelberg"/>
    <x v="2"/>
    <m/>
    <x v="1"/>
    <x v="1"/>
    <x v="0"/>
    <x v="0"/>
    <m/>
    <m/>
    <m/>
    <m/>
    <m/>
    <s v="Forums"/>
    <m/>
    <x v="2"/>
    <n v="5"/>
    <m/>
    <n v="20"/>
    <s v="Most of all have fun and share your ideas and knowledge!"/>
    <s v="Friend / word of mouth"/>
    <m/>
    <n v="10"/>
    <s v="Several Nanodegree tiers e.g. only certificate, with/without mentoring etc. at different price levels"/>
    <s v="Software architecture"/>
    <m/>
    <m/>
  </r>
  <r>
    <x v="304"/>
    <x v="0"/>
    <m/>
    <m/>
    <m/>
    <s v="Yes"/>
    <m/>
    <x v="26"/>
    <n v="8"/>
    <x v="2"/>
    <n v="8"/>
    <x v="16"/>
    <x v="1"/>
    <n v="0"/>
    <m/>
    <s v="None"/>
    <m/>
    <s v="God is Good"/>
    <x v="0"/>
    <s v="Yes"/>
    <m/>
    <s v="Intern"/>
    <m/>
    <m/>
    <s v="Financial "/>
    <n v="10"/>
    <s v="UST global "/>
    <x v="2"/>
    <m/>
    <x v="1"/>
    <x v="1"/>
    <x v="0"/>
    <x v="0"/>
    <m/>
    <m/>
    <m/>
    <m/>
    <m/>
    <s v="Mentor Help (classroom or 1:1 mentors)"/>
    <m/>
    <x v="13"/>
    <m/>
    <s v="Not yet"/>
    <n v="5"/>
    <s v="It is demanding, so make sure you have the time"/>
    <s v="Facebook"/>
    <m/>
    <n v="6"/>
    <s v="Make the project and class work smiliar"/>
    <s v="None yet "/>
    <s v="The materials are too enormus"/>
    <m/>
  </r>
  <r>
    <x v="305"/>
    <x v="0"/>
    <s v="Yes"/>
    <m/>
    <m/>
    <m/>
    <m/>
    <x v="9"/>
    <n v="8"/>
    <x v="16"/>
    <n v="12"/>
    <x v="14"/>
    <x v="5"/>
    <n v="0"/>
    <s v="t-shirt"/>
    <m/>
    <s v="A quality life demands quality questions"/>
    <m/>
    <x v="0"/>
    <s v="Software Engineer"/>
    <m/>
    <s v="Individual Contributor"/>
    <m/>
    <s v="Technology &amp; Internet"/>
    <m/>
    <n v="9"/>
    <s v="Apple "/>
    <x v="2"/>
    <m/>
    <x v="1"/>
    <x v="0"/>
    <x v="1"/>
    <x v="0"/>
    <m/>
    <m/>
    <m/>
    <m/>
    <m/>
    <s v="Stack Overflow"/>
    <m/>
    <x v="4"/>
    <n v="6"/>
    <m/>
    <n v="6"/>
    <s v="Steady progress to avoid too much work later on "/>
    <s v="Friend / word of mouth"/>
    <m/>
    <n v="8"/>
    <s v="More theory "/>
    <s v="Self driving "/>
    <m/>
    <m/>
  </r>
  <r>
    <x v="306"/>
    <x v="1"/>
    <m/>
    <m/>
    <m/>
    <m/>
    <m/>
    <x v="4"/>
    <n v="8"/>
    <x v="13"/>
    <n v="6"/>
    <x v="16"/>
    <x v="3"/>
    <n v="1"/>
    <s v="jacket (brand is TBD... probably Patagonia)"/>
    <m/>
    <s v="Machine learning for life"/>
    <m/>
    <x v="0"/>
    <s v="Software Engineer"/>
    <m/>
    <s v="Individual Contributor"/>
    <m/>
    <m/>
    <s v="ERP"/>
    <n v="2"/>
    <s v="Hyderabad"/>
    <x v="0"/>
    <m/>
    <x v="1"/>
    <x v="1"/>
    <x v="0"/>
    <x v="0"/>
    <m/>
    <m/>
    <m/>
    <m/>
    <m/>
    <s v="Forums"/>
    <m/>
    <x v="10"/>
    <n v="2"/>
    <m/>
    <n v="50"/>
    <s v="Go through all the lecture videos and take parallel notes which will be easy to revise later. Complete all the quizs provided and try to solve without looking at solution hints."/>
    <s v="Google"/>
    <m/>
    <n v="10"/>
    <s v="Live projects of Companies"/>
    <s v="Advanced R, Deep Learning"/>
    <s v="Keep up the good work"/>
    <m/>
  </r>
  <r>
    <x v="307"/>
    <x v="0"/>
    <m/>
    <m/>
    <m/>
    <s v="Yes"/>
    <m/>
    <x v="21"/>
    <n v="7"/>
    <x v="2"/>
    <n v="13"/>
    <x v="16"/>
    <x v="11"/>
    <n v="0"/>
    <s v="t-shirt"/>
    <m/>
    <s v="Data is the new bacon&quot;"/>
    <m/>
    <x v="0"/>
    <s v="Business Intelligence / Yes"/>
    <m/>
    <s v="Individual Contributor"/>
    <m/>
    <s v="Insurance"/>
    <m/>
    <n v="6"/>
    <s v="Munich"/>
    <x v="1"/>
    <m/>
    <x v="1"/>
    <x v="0"/>
    <x v="0"/>
    <x v="0"/>
    <s v="Yes"/>
    <m/>
    <m/>
    <m/>
    <m/>
    <s v="Forums"/>
    <m/>
    <x v="2"/>
    <n v="2"/>
    <m/>
    <n v="10"/>
    <s v=" "/>
    <s v="Google"/>
    <m/>
    <n v="10"/>
    <s v=" "/>
    <m/>
    <s v=" "/>
    <m/>
  </r>
  <r>
    <x v="308"/>
    <x v="1"/>
    <m/>
    <m/>
    <m/>
    <s v="Yes"/>
    <m/>
    <x v="10"/>
    <n v="7"/>
    <x v="12"/>
    <n v="11"/>
    <x v="1"/>
    <x v="10"/>
    <n v="1"/>
    <s v="t-shirt"/>
    <m/>
    <s v="A quality life demands quality questions"/>
    <m/>
    <x v="0"/>
    <s v="Software Engineer"/>
    <m/>
    <s v="Not Applicable"/>
    <m/>
    <s v="Technology &amp; Internet"/>
    <m/>
    <n v="5"/>
    <s v="Accesa"/>
    <x v="0"/>
    <m/>
    <x v="1"/>
    <x v="0"/>
    <x v="0"/>
    <x v="0"/>
    <s v="Yes"/>
    <m/>
    <m/>
    <m/>
    <m/>
    <s v="Stack Overflow"/>
    <m/>
    <x v="8"/>
    <n v="2"/>
    <m/>
    <n v="8"/>
    <s v="Keep focused, work hard and you will grow more than your portfolio."/>
    <s v="Friend / word of mouth"/>
    <m/>
    <n v="8"/>
    <s v="Not change the UI interface so often, especially close to project deadlines."/>
    <m/>
    <m/>
    <m/>
  </r>
  <r>
    <x v="309"/>
    <x v="0"/>
    <m/>
    <m/>
    <m/>
    <s v="Yes"/>
    <m/>
    <x v="5"/>
    <n v="7"/>
    <x v="5"/>
    <n v="8"/>
    <x v="1"/>
    <x v="9"/>
    <n v="0"/>
    <s v="t-shirt"/>
    <m/>
    <s v="Machine learning for life"/>
    <m/>
    <x v="1"/>
    <m/>
    <m/>
    <m/>
    <m/>
    <m/>
    <m/>
    <m/>
    <m/>
    <x v="0"/>
    <m/>
    <x v="1"/>
    <x v="1"/>
    <x v="0"/>
    <x v="0"/>
    <m/>
    <m/>
    <m/>
    <m/>
    <m/>
    <s v="Mentor Help (classroom or 1:1 mentors)"/>
    <m/>
    <x v="8"/>
    <n v="4"/>
    <m/>
    <n v="25"/>
    <s v="Since its learn at your own pace its easy to forget about the Nanodegree. A ND requires a commitment before signing up. "/>
    <m/>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x v="310"/>
    <x v="0"/>
    <s v="Yes"/>
    <m/>
    <s v="Yes"/>
    <s v="Yes"/>
    <m/>
    <x v="13"/>
    <n v="6"/>
    <x v="16"/>
    <n v="10"/>
    <x v="2"/>
    <x v="10"/>
    <n v="1"/>
    <s v="hoodie"/>
    <m/>
    <m/>
    <s v="Engineering Dreams"/>
    <x v="0"/>
    <s v="Other"/>
    <m/>
    <s v="Director"/>
    <m/>
    <s v="Business Support &amp; Logistics"/>
    <m/>
    <n v="11"/>
    <s v="Rivigo"/>
    <x v="0"/>
    <m/>
    <x v="1"/>
    <x v="0"/>
    <x v="0"/>
    <x v="0"/>
    <s v="Yes"/>
    <m/>
    <m/>
    <m/>
    <m/>
    <s v="Slack Channel"/>
    <m/>
    <x v="13"/>
    <n v="6"/>
    <m/>
    <n v="20"/>
    <s v="Be dedicated through out the course and you will find everything is worth the hardwork"/>
    <s v="Friend / word of mouth"/>
    <m/>
    <n v="10"/>
    <s v="Best in business. "/>
    <s v="Data science, machine learning, Yes"/>
    <s v="Can the courses be a little cheaper :)"/>
    <m/>
  </r>
  <r>
    <x v="311"/>
    <x v="0"/>
    <m/>
    <m/>
    <m/>
    <s v="Yes"/>
    <m/>
    <x v="16"/>
    <n v="8"/>
    <x v="27"/>
    <n v="12"/>
    <x v="1"/>
    <x v="6"/>
    <n v="1"/>
    <s v="t-shirt"/>
    <m/>
    <s v="Machine learning for life"/>
    <m/>
    <x v="0"/>
    <s v="Self employed"/>
    <m/>
    <s v="Individual Contributor"/>
    <m/>
    <s v="Technology &amp; Internet"/>
    <m/>
    <n v="13"/>
    <s v="Awakening Byte"/>
    <x v="0"/>
    <m/>
    <x v="1"/>
    <x v="0"/>
    <x v="0"/>
    <x v="0"/>
    <s v="Yes"/>
    <m/>
    <m/>
    <m/>
    <m/>
    <s v="Slack Channel"/>
    <m/>
    <x v="10"/>
    <n v="2"/>
    <m/>
    <n v="8"/>
    <s v="learn with a group"/>
    <s v="Twitter"/>
    <m/>
    <n v="10"/>
    <s v="gain advanced knowledge, ahead of others"/>
    <s v="reinforcement learning"/>
    <s v="you are awesome!"/>
    <m/>
  </r>
  <r>
    <x v="312"/>
    <x v="1"/>
    <m/>
    <m/>
    <m/>
    <m/>
    <m/>
    <x v="41"/>
    <n v="6"/>
    <x v="5"/>
    <n v="10"/>
    <x v="13"/>
    <x v="2"/>
    <n v="0"/>
    <s v="backpack"/>
    <m/>
    <s v="Machine learning for life"/>
    <m/>
    <x v="1"/>
    <m/>
    <m/>
    <m/>
    <m/>
    <m/>
    <m/>
    <m/>
    <m/>
    <x v="0"/>
    <m/>
    <x v="1"/>
    <x v="0"/>
    <x v="1"/>
    <x v="0"/>
    <m/>
    <m/>
    <m/>
    <m/>
    <m/>
    <s v="Slack Channel"/>
    <m/>
    <x v="8"/>
    <n v="6"/>
    <m/>
    <n v="20"/>
    <s v="Be consistent in studying.  2 hours per day."/>
    <s v="Friend / word of mouth"/>
    <m/>
    <n v="10"/>
    <s v="Provide survey of local companies that are likely to hire students that graduates."/>
    <s v="Cannot think of any."/>
    <s v="Set expectations for local employment that are available for graduates."/>
    <m/>
  </r>
  <r>
    <x v="313"/>
    <x v="1"/>
    <m/>
    <m/>
    <m/>
    <m/>
    <m/>
    <x v="7"/>
    <n v="7"/>
    <x v="2"/>
    <n v="6"/>
    <x v="13"/>
    <x v="0"/>
    <n v="1"/>
    <s v="t-shirt"/>
    <m/>
    <s v="Machine learning for life"/>
    <m/>
    <x v="0"/>
    <s v="Software Engineer"/>
    <m/>
    <s v="Individual Contributor"/>
    <m/>
    <s v="Technology &amp; Internet"/>
    <m/>
    <n v="20"/>
    <s v="The Summit Group"/>
    <x v="0"/>
    <m/>
    <x v="1"/>
    <x v="0"/>
    <x v="0"/>
    <x v="0"/>
    <m/>
    <m/>
    <m/>
    <s v="None"/>
    <m/>
    <m/>
    <m/>
    <x v="6"/>
    <m/>
    <m/>
    <m/>
    <m/>
    <m/>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x v="314"/>
    <x v="1"/>
    <s v="Yes"/>
    <m/>
    <m/>
    <s v="Yes"/>
    <m/>
    <x v="22"/>
    <n v="8"/>
    <x v="8"/>
    <n v="13"/>
    <x v="12"/>
    <x v="8"/>
    <n v="1"/>
    <s v="socks"/>
    <m/>
    <s v="Machine learning for life"/>
    <m/>
    <x v="0"/>
    <s v="Research"/>
    <m/>
    <s v="Individual Contributor"/>
    <m/>
    <s v="Education"/>
    <m/>
    <n v="2"/>
    <s v="TU Dresden"/>
    <x v="2"/>
    <m/>
    <x v="1"/>
    <x v="0"/>
    <x v="0"/>
    <x v="0"/>
    <m/>
    <m/>
    <m/>
    <s v="None"/>
    <m/>
    <m/>
    <m/>
    <x v="6"/>
    <m/>
    <m/>
    <m/>
    <m/>
    <s v="Facebook"/>
    <m/>
    <n v="5"/>
    <s v="Harder tasks"/>
    <s v="Low level programming"/>
    <m/>
    <m/>
  </r>
  <r>
    <x v="315"/>
    <x v="1"/>
    <s v="Yes"/>
    <m/>
    <m/>
    <s v="Yes"/>
    <m/>
    <x v="38"/>
    <n v="6"/>
    <x v="6"/>
    <n v="8"/>
    <x v="27"/>
    <x v="4"/>
    <n v="1"/>
    <s v="hat"/>
    <m/>
    <s v="A quality life demands quality questions"/>
    <m/>
    <x v="0"/>
    <s v="Product Management/Project Management"/>
    <m/>
    <s v="Manager"/>
    <m/>
    <s v="Technology &amp; Internet"/>
    <m/>
    <n v="23"/>
    <s v="ManTech International"/>
    <x v="2"/>
    <m/>
    <x v="1"/>
    <x v="0"/>
    <x v="1"/>
    <x v="0"/>
    <m/>
    <m/>
    <m/>
    <m/>
    <m/>
    <s v="Forums"/>
    <m/>
    <x v="12"/>
    <n v="3"/>
    <m/>
    <n v="8"/>
    <s v="Do a little bit everyday, rather than a lot on only one day per week."/>
    <s v="Google"/>
    <m/>
    <n v="7"/>
    <s v="Lower the costs."/>
    <s v="Sciences (physics, chemistry, biology, etc)"/>
    <m/>
    <m/>
  </r>
  <r>
    <x v="316"/>
    <x v="1"/>
    <m/>
    <m/>
    <s v="Yes"/>
    <s v="Yes"/>
    <m/>
    <x v="10"/>
    <n v="7"/>
    <x v="8"/>
    <n v="12"/>
    <x v="4"/>
    <x v="7"/>
    <n v="0"/>
    <s v="t-shirt"/>
    <m/>
    <s v="Machine learning for life"/>
    <m/>
    <x v="0"/>
    <s v="Self employed"/>
    <m/>
    <s v="Individual Contributor"/>
    <m/>
    <s v="Technology &amp; Internet"/>
    <m/>
    <n v="1"/>
    <s v="Office of the Federal Public Defender"/>
    <x v="2"/>
    <m/>
    <x v="1"/>
    <x v="0"/>
    <x v="1"/>
    <x v="0"/>
    <m/>
    <m/>
    <m/>
    <m/>
    <m/>
    <s v="Mentor Help (classroom or 1:1 mentors)"/>
    <m/>
    <x v="4"/>
    <n v="2"/>
    <m/>
    <n v="15"/>
    <s v="At least for the Machine Learning Nanodegree, the capstone project is a good deal more open-ended and less structured than are the preceding in-lesson projects._x000a_Work with your mentor to define a relevant capstone topic that is manageable to complete in a month or two."/>
    <s v="Google"/>
    <m/>
    <n v="10"/>
    <s v="Improve the sense of working with other students through the program._x000a_The isolation is, for me, a significant motivation-killer, but also contributes to a loss of perspective about the importance, significance, and takeaways from the lessons"/>
    <m/>
    <m/>
    <m/>
  </r>
  <r>
    <x v="317"/>
    <x v="1"/>
    <m/>
    <m/>
    <m/>
    <m/>
    <m/>
    <x v="22"/>
    <n v="6"/>
    <x v="2"/>
    <n v="10"/>
    <x v="13"/>
    <x v="3"/>
    <n v="1"/>
    <s v="t-shirt"/>
    <m/>
    <s v="Machine learning for life"/>
    <m/>
    <x v="0"/>
    <s v="Software Engineer"/>
    <m/>
    <s v="Individual Contributor"/>
    <m/>
    <s v="Technology &amp; Internet"/>
    <m/>
    <n v="3"/>
    <s v="Radius Payment Solutions"/>
    <x v="0"/>
    <m/>
    <x v="1"/>
    <x v="0"/>
    <x v="0"/>
    <x v="0"/>
    <m/>
    <m/>
    <m/>
    <s v="None"/>
    <m/>
    <m/>
    <m/>
    <x v="6"/>
    <m/>
    <m/>
    <m/>
    <m/>
    <s v="Google"/>
    <m/>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x v="318"/>
    <x v="1"/>
    <m/>
    <s v="Yes"/>
    <m/>
    <m/>
    <m/>
    <x v="22"/>
    <n v="7"/>
    <x v="5"/>
    <n v="6"/>
    <x v="7"/>
    <x v="3"/>
    <n v="1"/>
    <s v="backpack"/>
    <m/>
    <m/>
    <s v="&quot;Talk is cheap, show me the code.&quot;"/>
    <x v="1"/>
    <m/>
    <m/>
    <m/>
    <m/>
    <m/>
    <m/>
    <m/>
    <m/>
    <x v="0"/>
    <m/>
    <x v="1"/>
    <x v="0"/>
    <x v="1"/>
    <x v="0"/>
    <s v="Yes"/>
    <m/>
    <m/>
    <m/>
    <m/>
    <s v="Forums"/>
    <m/>
    <x v="4"/>
    <n v="6"/>
    <m/>
    <n v="20"/>
    <s v="take it easy cause it's really easy"/>
    <s v="Google"/>
    <m/>
    <n v="6"/>
    <s v="help me know more about how to use those skills in real life"/>
    <s v="_x000a_"/>
    <s v="please make more NLP course in DLFD"/>
    <m/>
  </r>
  <r>
    <x v="319"/>
    <x v="0"/>
    <m/>
    <s v="Yes"/>
    <m/>
    <s v="Yes"/>
    <m/>
    <x v="5"/>
    <n v="5"/>
    <x v="1"/>
    <n v="12"/>
    <x v="8"/>
    <x v="3"/>
    <n v="1"/>
    <s v="jacket (brand is TBD... probably Patagonia)"/>
    <m/>
    <m/>
    <s v="I'm AI-powered"/>
    <x v="1"/>
    <m/>
    <m/>
    <m/>
    <m/>
    <m/>
    <m/>
    <m/>
    <m/>
    <x v="2"/>
    <m/>
    <x v="1"/>
    <x v="0"/>
    <x v="0"/>
    <x v="0"/>
    <s v="Yes"/>
    <m/>
    <m/>
    <m/>
    <m/>
    <s v="Slack Channel"/>
    <m/>
    <x v="0"/>
    <n v="4"/>
    <m/>
    <n v="6"/>
    <s v="Take a sneak peak at the (next) project's details first. This way you'll know what's coming and how much time to allocate in studying materials towards that project."/>
    <s v="Friend / word of mouth"/>
    <m/>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x v="320"/>
    <x v="1"/>
    <m/>
    <m/>
    <m/>
    <m/>
    <m/>
    <x v="16"/>
    <n v="7"/>
    <x v="5"/>
    <n v="14"/>
    <x v="1"/>
    <x v="1"/>
    <n v="0"/>
    <s v="t-shirt"/>
    <m/>
    <s v="Data is the new bacon&quot;"/>
    <m/>
    <x v="1"/>
    <m/>
    <m/>
    <m/>
    <m/>
    <m/>
    <m/>
    <m/>
    <m/>
    <x v="0"/>
    <s v="Yes"/>
    <x v="1"/>
    <x v="1"/>
    <x v="0"/>
    <x v="0"/>
    <m/>
    <m/>
    <m/>
    <m/>
    <m/>
    <s v="Forums"/>
    <m/>
    <x v="12"/>
    <n v="2"/>
    <m/>
    <n v="14"/>
    <s v="Set a schedule and stick to it."/>
    <s v="Facebook"/>
    <m/>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x v="321"/>
    <x v="0"/>
    <s v="Yes"/>
    <m/>
    <m/>
    <s v="Yes"/>
    <m/>
    <x v="27"/>
    <n v="8"/>
    <x v="5"/>
    <n v="10"/>
    <x v="8"/>
    <x v="11"/>
    <n v="0"/>
    <s v="t-shirt"/>
    <m/>
    <s v="Machine learning for life"/>
    <m/>
    <x v="0"/>
    <s v="Software Engineer"/>
    <m/>
    <m/>
    <s v="Mid Level"/>
    <s v="Automotive"/>
    <m/>
    <n v="2"/>
    <s v="ASV"/>
    <x v="0"/>
    <m/>
    <x v="1"/>
    <x v="0"/>
    <x v="1"/>
    <x v="0"/>
    <s v="Yes"/>
    <m/>
    <m/>
    <m/>
    <m/>
    <s v="Slack Channel"/>
    <m/>
    <x v="8"/>
    <n v="4"/>
    <m/>
    <n v="3"/>
    <s v="Learn the basics before you go on to the nanodegrees. Too many people in the machine learning/AI programs don't have a working knowledge of linear algebra, calculus, basic programming, etc. "/>
    <s v="Google"/>
    <m/>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x v="322"/>
    <x v="1"/>
    <m/>
    <m/>
    <s v="Yes"/>
    <s v="Yes"/>
    <m/>
    <x v="5"/>
    <n v="8"/>
    <x v="5"/>
    <n v="7"/>
    <x v="9"/>
    <x v="11"/>
    <n v="1"/>
    <s v="t-shirt"/>
    <m/>
    <s v="Data is the new bacon&quot;"/>
    <m/>
    <x v="1"/>
    <m/>
    <m/>
    <m/>
    <m/>
    <m/>
    <m/>
    <m/>
    <m/>
    <x v="0"/>
    <m/>
    <x v="1"/>
    <x v="0"/>
    <x v="0"/>
    <x v="0"/>
    <m/>
    <m/>
    <m/>
    <s v="None"/>
    <m/>
    <m/>
    <m/>
    <x v="6"/>
    <m/>
    <m/>
    <m/>
    <m/>
    <s v="Google"/>
    <m/>
    <n v="9"/>
    <s v="More complex projects"/>
    <s v="Parallel programming"/>
    <s v="More coding on projects could be great!"/>
    <m/>
  </r>
  <r>
    <x v="323"/>
    <x v="1"/>
    <s v="Yes"/>
    <m/>
    <m/>
    <s v="Yes"/>
    <m/>
    <x v="18"/>
    <n v="6"/>
    <x v="5"/>
    <n v="12"/>
    <x v="10"/>
    <x v="9"/>
    <n v="1"/>
    <s v="hoodie"/>
    <m/>
    <s v="Math - all the cool kids are doing it"/>
    <m/>
    <x v="0"/>
    <s v="Software Engineer"/>
    <m/>
    <s v="Individual Contributor"/>
    <m/>
    <s v="Technology &amp; Internet"/>
    <m/>
    <n v="15"/>
    <s v="IBM"/>
    <x v="2"/>
    <m/>
    <x v="1"/>
    <x v="0"/>
    <x v="0"/>
    <x v="1"/>
    <m/>
    <m/>
    <m/>
    <m/>
    <m/>
    <s v="Mentor Help (classroom or 1:1 mentors)"/>
    <m/>
    <x v="4"/>
    <n v="6"/>
    <m/>
    <n v="30"/>
    <s v="Dive in. Get started on the projects as soon as possible, because to me they made all the other materials make sense when I found them confusing from text / video alone."/>
    <s v="Friend / word of mouth"/>
    <m/>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x v="324"/>
    <x v="0"/>
    <s v="Yes"/>
    <m/>
    <m/>
    <m/>
    <m/>
    <x v="1"/>
    <n v="7"/>
    <x v="9"/>
    <n v="12"/>
    <x v="10"/>
    <x v="4"/>
    <n v="1"/>
    <s v="shoes (brand is TBD¦ probably Adidas or Puma)"/>
    <m/>
    <s v="Machine learning for life"/>
    <m/>
    <x v="0"/>
    <s v="Data Scientist"/>
    <m/>
    <s v="Individual Contributor"/>
    <m/>
    <s v="Technology &amp; Internet"/>
    <m/>
    <n v="14"/>
    <s v="CTS"/>
    <x v="2"/>
    <m/>
    <x v="1"/>
    <x v="0"/>
    <x v="1"/>
    <x v="0"/>
    <s v="Yes"/>
    <m/>
    <m/>
    <m/>
    <m/>
    <s v="Forums"/>
    <m/>
    <x v="12"/>
    <m/>
    <n v="8"/>
    <n v="24"/>
    <s v="Practice,Practice, Practice. Practice makes one perfect"/>
    <s v="Google"/>
    <m/>
    <n v="9"/>
    <s v="Video content quality is uneven . This needs to be standardised. Most of videos by Udacity is good but other Udacity partners is not so good"/>
    <s v="Advanced Bayesian techniques , Recommender systems"/>
    <s v="Keep up the good work !!"/>
    <m/>
  </r>
  <r>
    <x v="325"/>
    <x v="1"/>
    <s v="Yes"/>
    <s v="Yes"/>
    <m/>
    <m/>
    <m/>
    <x v="18"/>
    <n v="8"/>
    <x v="27"/>
    <n v="5"/>
    <x v="2"/>
    <x v="10"/>
    <n v="0"/>
    <s v="socks"/>
    <m/>
    <m/>
    <s v="Data says it all"/>
    <x v="0"/>
    <s v="Educator / Instructor"/>
    <m/>
    <m/>
    <s v="Professor"/>
    <s v="Education"/>
    <m/>
    <n v="6"/>
    <s v="Mercyhurst University"/>
    <x v="1"/>
    <m/>
    <x v="1"/>
    <x v="0"/>
    <x v="1"/>
    <x v="0"/>
    <m/>
    <m/>
    <m/>
    <m/>
    <m/>
    <s v="Forums"/>
    <m/>
    <x v="4"/>
    <n v="6"/>
    <m/>
    <n v="40"/>
    <s v="Work on it every day even if it is just for a few minutes."/>
    <m/>
    <s v="email advertisement"/>
    <n v="10"/>
    <s v="Honestly nothing. Maybe more hands-on lectures when possible. Loved Sebastian Thrun and Katie Malone's lectures. They were the best to follow. Did not like the Georgia Tech guys all that much. "/>
    <s v="Right now, data visualizations, but that changes often - just keep up to date with the new stuff. Robotics is such a cool subfield too. "/>
    <s v="Keep doing what you are doing. You are the best!"/>
    <m/>
  </r>
  <r>
    <x v="326"/>
    <x v="1"/>
    <m/>
    <m/>
    <m/>
    <m/>
    <m/>
    <x v="22"/>
    <n v="7"/>
    <x v="11"/>
    <n v="9"/>
    <x v="13"/>
    <x v="9"/>
    <n v="1"/>
    <s v="hoodie"/>
    <m/>
    <s v="A quality life demands quality questions"/>
    <m/>
    <x v="0"/>
    <s v="Data Engineer"/>
    <m/>
    <s v="Individual Contributor"/>
    <m/>
    <s v="Technology &amp; Internet"/>
    <m/>
    <n v="2"/>
    <s v="Tatras Data"/>
    <x v="2"/>
    <m/>
    <x v="1"/>
    <x v="0"/>
    <x v="1"/>
    <x v="0"/>
    <m/>
    <s v="Yes"/>
    <m/>
    <m/>
    <m/>
    <s v="Mentor Help (classroom or 1:1 mentors)"/>
    <m/>
    <x v="8"/>
    <n v="4"/>
    <m/>
    <n v="10"/>
    <s v="Just be consistent "/>
    <s v="Google"/>
    <m/>
    <n v="6"/>
    <s v="Special Online sessions for complicated topics."/>
    <s v="Akka, Microservices"/>
    <s v="Sometimes, because of work, it becomes hard to concentrate on the course work and projects thats why i loose a lot of money over the platform."/>
    <m/>
  </r>
  <r>
    <x v="327"/>
    <x v="1"/>
    <m/>
    <m/>
    <m/>
    <m/>
    <m/>
    <x v="5"/>
    <n v="9"/>
    <x v="19"/>
    <n v="10"/>
    <x v="16"/>
    <x v="5"/>
    <n v="1"/>
    <s v="hoodie"/>
    <m/>
    <s v="Machine learning for life"/>
    <m/>
    <x v="0"/>
    <s v="Software Engineer"/>
    <m/>
    <s v="Individual Contributor"/>
    <m/>
    <s v="Technology &amp; Internet"/>
    <m/>
    <n v="4"/>
    <s v="Bangalore"/>
    <x v="0"/>
    <m/>
    <x v="1"/>
    <x v="0"/>
    <x v="0"/>
    <x v="0"/>
    <s v="Yes"/>
    <m/>
    <m/>
    <s v="None"/>
    <s v="Android Developer ND"/>
    <m/>
    <m/>
    <x v="6"/>
    <m/>
    <m/>
    <m/>
    <m/>
    <s v="Friend / word of mouth"/>
    <m/>
    <n v="10"/>
    <s v="Udacity should provide foundation courses for all NDs."/>
    <s v="Project management courses could be a better choice for me in future career growth."/>
    <s v="There should be some more scholarships available for each course."/>
    <m/>
  </r>
  <r>
    <x v="328"/>
    <x v="0"/>
    <s v="Yes"/>
    <m/>
    <s v="Yes"/>
    <s v="Yes"/>
    <m/>
    <x v="7"/>
    <n v="8"/>
    <x v="5"/>
    <n v="10"/>
    <x v="5"/>
    <x v="3"/>
    <n v="1"/>
    <s v="jacket (brand is TBD... probably Patagonia)"/>
    <m/>
    <s v="A quality life demands quality questions"/>
    <m/>
    <x v="0"/>
    <s v="Software Engineer"/>
    <m/>
    <s v="Manager"/>
    <m/>
    <s v="Technology &amp; Internet"/>
    <m/>
    <n v="5"/>
    <s v="Server Density"/>
    <x v="4"/>
    <m/>
    <x v="1"/>
    <x v="0"/>
    <x v="0"/>
    <x v="0"/>
    <s v="Yes"/>
    <m/>
    <m/>
    <m/>
    <s v="FSND, FSND, Ruby"/>
    <s v="Slack Channel"/>
    <m/>
    <x v="2"/>
    <n v="5"/>
    <m/>
    <n v="8"/>
    <s v="Start with the projects as early as possible "/>
    <s v="Google"/>
    <m/>
    <n v="8"/>
    <s v="Train and help your mentors more"/>
    <s v="nodejs"/>
    <s v="."/>
    <m/>
  </r>
  <r>
    <x v="329"/>
    <x v="1"/>
    <s v="Yes"/>
    <s v="Yes"/>
    <m/>
    <m/>
    <m/>
    <x v="24"/>
    <n v="7"/>
    <x v="2"/>
    <n v="8"/>
    <x v="1"/>
    <x v="1"/>
    <n v="0"/>
    <s v="backpack"/>
    <m/>
    <s v="A quality life demands quality questions"/>
    <m/>
    <x v="0"/>
    <s v="Software Engineer"/>
    <m/>
    <s v="Individual Contributor"/>
    <m/>
    <s v="Government"/>
    <m/>
    <n v="10"/>
    <s v="Tribunal Regional Eleitoral do MaranhÃ£o"/>
    <x v="2"/>
    <m/>
    <x v="0"/>
    <x v="0"/>
    <x v="0"/>
    <x v="0"/>
    <m/>
    <m/>
    <m/>
    <m/>
    <m/>
    <s v="Slack Channel"/>
    <m/>
    <x v="8"/>
    <n v="4"/>
    <m/>
    <n v="6"/>
    <s v="Open your mind"/>
    <s v="Friend / word of mouth"/>
    <m/>
    <n v="9"/>
    <s v="Localization to other languages should be improved"/>
    <m/>
    <m/>
    <m/>
  </r>
  <r>
    <x v="330"/>
    <x v="1"/>
    <m/>
    <m/>
    <m/>
    <m/>
    <m/>
    <x v="37"/>
    <n v="8"/>
    <x v="5"/>
    <n v="14"/>
    <x v="1"/>
    <x v="1"/>
    <n v="1"/>
    <m/>
    <m/>
    <m/>
    <m/>
    <x v="1"/>
    <m/>
    <m/>
    <m/>
    <m/>
    <m/>
    <m/>
    <m/>
    <m/>
    <x v="0"/>
    <m/>
    <x v="1"/>
    <x v="0"/>
    <x v="1"/>
    <x v="0"/>
    <m/>
    <m/>
    <m/>
    <m/>
    <m/>
    <s v="Forums"/>
    <m/>
    <x v="4"/>
    <n v="6"/>
    <m/>
    <n v="16"/>
    <s v="Use the forums!"/>
    <s v="Google"/>
    <m/>
    <n v="9"/>
    <s v="Give Udacity t-shirts to grads! They've paid for it!"/>
    <m/>
    <s v="Does this survey info not exist with each student registered? "/>
    <m/>
  </r>
  <r>
    <x v="331"/>
    <x v="0"/>
    <m/>
    <m/>
    <s v="Yes"/>
    <m/>
    <m/>
    <x v="10"/>
    <n v="7"/>
    <x v="7"/>
    <n v="7"/>
    <x v="2"/>
    <x v="10"/>
    <n v="0"/>
    <s v="hoodie"/>
    <m/>
    <s v="Data is the new bacon&quot;"/>
    <m/>
    <x v="0"/>
    <s v="Software Engineer"/>
    <m/>
    <s v="Not Applicable"/>
    <m/>
    <s v="Education"/>
    <m/>
    <n v="4"/>
    <s v="INESC-ID"/>
    <x v="2"/>
    <m/>
    <x v="1"/>
    <x v="1"/>
    <x v="0"/>
    <x v="0"/>
    <m/>
    <m/>
    <m/>
    <m/>
    <m/>
    <s v="Forums"/>
    <m/>
    <x v="2"/>
    <n v="5"/>
    <m/>
    <n v="180"/>
    <s v="Take notes of the formulas in the videos. Read the description of the project before starting watching the videos. On the first struggle, immediately check the forum."/>
    <s v="Friend / word of mouth"/>
    <m/>
    <n v="10"/>
    <s v="Provide alternative to videos. Videos can be boring, you can't skip the things you already know “ you fall asleep “ you have to replay the video “ you fall asleep “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x v="332"/>
    <x v="1"/>
    <m/>
    <m/>
    <m/>
    <s v="Yes"/>
    <m/>
    <x v="22"/>
    <n v="8"/>
    <x v="37"/>
    <n v="10"/>
    <x v="22"/>
    <x v="7"/>
    <n v="0"/>
    <s v="backpack"/>
    <m/>
    <s v="A quality life demands quality questions"/>
    <m/>
    <x v="0"/>
    <s v="Software Engineer"/>
    <m/>
    <s v="Individual Contributor"/>
    <m/>
    <s v="Technology &amp; Internet"/>
    <m/>
    <n v="3"/>
    <s v="Samsung Research India"/>
    <x v="0"/>
    <m/>
    <x v="1"/>
    <x v="0"/>
    <x v="0"/>
    <x v="0"/>
    <s v="Yes"/>
    <m/>
    <m/>
    <m/>
    <m/>
    <s v="Forums"/>
    <m/>
    <x v="4"/>
    <n v="6"/>
    <m/>
    <n v="6"/>
    <s v="If stuck, watch the lectures multiple times."/>
    <s v="Google"/>
    <m/>
    <n v="9"/>
    <s v="Better collaboration with companies for job offers for students"/>
    <s v="Advanced Deep Learning"/>
    <s v="You people are doing great :)"/>
    <m/>
  </r>
  <r>
    <x v="333"/>
    <x v="0"/>
    <s v="Yes"/>
    <m/>
    <m/>
    <s v="Yes"/>
    <m/>
    <x v="38"/>
    <n v="7"/>
    <x v="12"/>
    <n v="11"/>
    <x v="13"/>
    <x v="9"/>
    <n v="0"/>
    <s v="socks"/>
    <m/>
    <s v="Machine learning for life"/>
    <m/>
    <x v="0"/>
    <s v="Freelancing"/>
    <m/>
    <s v="Individual Contributor"/>
    <m/>
    <s v="Technology &amp; Internet"/>
    <m/>
    <n v="15"/>
    <s v="Conento"/>
    <x v="2"/>
    <m/>
    <x v="1"/>
    <x v="0"/>
    <x v="0"/>
    <x v="1"/>
    <m/>
    <m/>
    <m/>
    <m/>
    <m/>
    <s v="Forums"/>
    <m/>
    <x v="8"/>
    <n v="6"/>
    <m/>
    <n v="25"/>
    <s v="Enjoy!"/>
    <s v="Google"/>
    <m/>
    <n v="9"/>
    <s v="For me, the relation with the mentor has not really worked out very well, in the sense that it has not been very useful."/>
    <s v="Bayesian models"/>
    <s v="Thanks!"/>
    <m/>
  </r>
  <r>
    <x v="334"/>
    <x v="0"/>
    <s v="Yes"/>
    <m/>
    <m/>
    <s v="Yes"/>
    <m/>
    <x v="21"/>
    <n v="8"/>
    <x v="5"/>
    <n v="16"/>
    <x v="1"/>
    <x v="8"/>
    <n v="0"/>
    <s v="t-shirt"/>
    <m/>
    <s v="Machine learning for life"/>
    <m/>
    <x v="0"/>
    <s v="Software Engineer"/>
    <m/>
    <s v="Individual Contributor"/>
    <m/>
    <s v="Entertainment &amp; Leisure"/>
    <m/>
    <n v="12"/>
    <s v="xyz-soft"/>
    <x v="3"/>
    <m/>
    <x v="1"/>
    <x v="0"/>
    <x v="1"/>
    <x v="0"/>
    <s v="Yes"/>
    <m/>
    <m/>
    <m/>
    <m/>
    <s v="Forums"/>
    <m/>
    <x v="4"/>
    <n v="6"/>
    <m/>
    <n v="4"/>
    <s v="be smart"/>
    <s v="Google"/>
    <m/>
    <n v="10"/>
    <s v="Richer course"/>
    <s v="AI, mechanical &amp; IC, and English"/>
    <m/>
    <m/>
  </r>
  <r>
    <x v="335"/>
    <x v="1"/>
    <s v="Yes"/>
    <s v="Yes"/>
    <m/>
    <s v="Yes"/>
    <m/>
    <x v="20"/>
    <n v="6"/>
    <x v="9"/>
    <n v="9"/>
    <x v="2"/>
    <x v="9"/>
    <n v="0"/>
    <s v="shoes (brand is TBD¦ probably Adidas or Puma)"/>
    <m/>
    <s v="Machine learning for life"/>
    <m/>
    <x v="0"/>
    <s v="Software Engineer"/>
    <m/>
    <s v="Individual Contributor"/>
    <m/>
    <s v="Technology &amp; Internet"/>
    <m/>
    <n v="2"/>
    <s v="Monotype Solution"/>
    <x v="4"/>
    <m/>
    <x v="1"/>
    <x v="0"/>
    <x v="1"/>
    <x v="0"/>
    <m/>
    <m/>
    <m/>
    <m/>
    <m/>
    <s v="Mentor Help (classroom or 1:1 mentors)"/>
    <m/>
    <x v="4"/>
    <n v="4"/>
    <m/>
    <n v="12"/>
    <s v="Be discpline. be curious "/>
    <s v="Google"/>
    <m/>
    <n v="10"/>
    <s v="It's already great"/>
    <s v="Keras"/>
    <s v="No"/>
    <m/>
  </r>
  <r>
    <x v="336"/>
    <x v="1"/>
    <m/>
    <m/>
    <m/>
    <s v="Yes"/>
    <m/>
    <x v="10"/>
    <n v="8"/>
    <x v="5"/>
    <n v="4"/>
    <x v="13"/>
    <x v="6"/>
    <n v="1"/>
    <s v="hoodie"/>
    <m/>
    <s v="Machine learning for life"/>
    <m/>
    <x v="0"/>
    <s v="Co-founder (or solo founder)"/>
    <m/>
    <s v="C-Level"/>
    <m/>
    <s v="Technology &amp; Internet"/>
    <m/>
    <n v="2"/>
    <m/>
    <x v="4"/>
    <m/>
    <x v="1"/>
    <x v="0"/>
    <x v="1"/>
    <x v="0"/>
    <m/>
    <m/>
    <m/>
    <m/>
    <s v="Front-End Web Developer"/>
    <s v="Slack Channel"/>
    <m/>
    <x v="4"/>
    <n v="6"/>
    <m/>
    <n v="20"/>
    <s v="Aim for 2-4 hours of study or project development each day. Small sprints like this prevent fatigue and negative progress. "/>
    <s v="Google"/>
    <m/>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x v="337"/>
    <x v="1"/>
    <m/>
    <m/>
    <m/>
    <m/>
    <m/>
    <x v="12"/>
    <n v="7"/>
    <x v="9"/>
    <n v="12"/>
    <x v="11"/>
    <x v="11"/>
    <n v="1"/>
    <m/>
    <m/>
    <m/>
    <m/>
    <x v="0"/>
    <s v="Yes"/>
    <m/>
    <s v="Intern"/>
    <m/>
    <s v="Technology &amp; Internet"/>
    <m/>
    <n v="4"/>
    <s v="NVIDIA"/>
    <x v="5"/>
    <m/>
    <x v="1"/>
    <x v="0"/>
    <x v="0"/>
    <x v="0"/>
    <s v="Yes"/>
    <s v="Yes"/>
    <m/>
    <m/>
    <m/>
    <s v="Slack Channel"/>
    <m/>
    <x v="2"/>
    <m/>
    <s v="8+"/>
    <n v="6"/>
    <s v="You should free as much time as possible before the degree and look for work opportunities throughout the program."/>
    <s v="Friend / word of mouth"/>
    <m/>
    <n v="10"/>
    <s v="Introducing students to industry professionals in leading roles for networking"/>
    <s v="Advanced Deep Learning (Deep Learning only). Making games (non-VR)"/>
    <m/>
    <m/>
  </r>
  <r>
    <x v="338"/>
    <x v="0"/>
    <m/>
    <m/>
    <s v="Yes"/>
    <s v="Yes"/>
    <m/>
    <x v="4"/>
    <n v="6"/>
    <x v="8"/>
    <n v="12"/>
    <x v="16"/>
    <x v="11"/>
    <n v="1"/>
    <s v="jacket (brand is TBD... probably Patagonia)"/>
    <m/>
    <s v="A quality life demands quality questions"/>
    <m/>
    <x v="0"/>
    <s v="Software Engineer"/>
    <m/>
    <s v="Individual Contributor"/>
    <m/>
    <s v="Business Support &amp; Logistics"/>
    <m/>
    <n v="0"/>
    <s v="Intuit"/>
    <x v="0"/>
    <m/>
    <x v="1"/>
    <x v="0"/>
    <x v="0"/>
    <x v="1"/>
    <m/>
    <m/>
    <m/>
    <m/>
    <m/>
    <s v="Forums"/>
    <m/>
    <x v="8"/>
    <n v="2"/>
    <m/>
    <n v="48"/>
    <s v="Try to stay as much ahead as possible, especially with the projects."/>
    <s v="Google"/>
    <m/>
    <n v="9"/>
    <s v="Have more resources dedicated to practice and projects instead of videos."/>
    <s v="Self improvement courses, investment or finance related courses."/>
    <m/>
    <m/>
  </r>
  <r>
    <x v="339"/>
    <x v="1"/>
    <s v="Yes"/>
    <m/>
    <m/>
    <s v="Yes"/>
    <m/>
    <x v="15"/>
    <n v="6"/>
    <x v="5"/>
    <n v="12"/>
    <x v="14"/>
    <x v="6"/>
    <n v="1"/>
    <s v="backpack"/>
    <m/>
    <s v="Math - all the cool kids are doing it"/>
    <m/>
    <x v="1"/>
    <m/>
    <m/>
    <m/>
    <m/>
    <m/>
    <m/>
    <m/>
    <m/>
    <x v="0"/>
    <m/>
    <x v="1"/>
    <x v="0"/>
    <x v="0"/>
    <x v="0"/>
    <s v="Yes"/>
    <m/>
    <m/>
    <m/>
    <m/>
    <s v="Slack Channel"/>
    <m/>
    <x v="0"/>
    <n v="6"/>
    <m/>
    <n v="80"/>
    <s v="communicate with others! Two heads are better than one!"/>
    <m/>
    <s v="WeChat"/>
    <n v="9"/>
    <s v="modify the website so we cancommunicate with others during learning time(eg:watching video etc)"/>
    <s v="circuit design"/>
    <s v="great job!  keep trying!"/>
    <m/>
  </r>
  <r>
    <x v="340"/>
    <x v="0"/>
    <m/>
    <m/>
    <m/>
    <s v="Yes"/>
    <m/>
    <x v="10"/>
    <n v="8"/>
    <x v="9"/>
    <n v="10"/>
    <x v="2"/>
    <x v="9"/>
    <n v="0"/>
    <s v="jacket (brand is TBD... probably Patagonia)"/>
    <m/>
    <s v="Data is the new bacon&quot;"/>
    <m/>
    <x v="0"/>
    <s v="Software Engineer"/>
    <m/>
    <s v="Individual Contributor"/>
    <m/>
    <s v="Technology &amp; Internet"/>
    <m/>
    <n v="7"/>
    <s v="MV Sistemas"/>
    <x v="0"/>
    <m/>
    <x v="1"/>
    <x v="0"/>
    <x v="1"/>
    <x v="0"/>
    <m/>
    <m/>
    <m/>
    <m/>
    <m/>
    <s v="Slack Channel"/>
    <m/>
    <x v="12"/>
    <n v="6"/>
    <m/>
    <n v="6"/>
    <s v="Go deep on the subject."/>
    <s v="Google"/>
    <m/>
    <n v="10"/>
    <s v="More Quizzes"/>
    <s v="Software Architecture"/>
    <m/>
    <m/>
  </r>
  <r>
    <x v="341"/>
    <x v="1"/>
    <m/>
    <m/>
    <m/>
    <m/>
    <m/>
    <x v="10"/>
    <n v="7"/>
    <x v="38"/>
    <n v="5"/>
    <x v="11"/>
    <x v="3"/>
    <n v="0"/>
    <s v="t-shirt"/>
    <m/>
    <s v="Machine learning for life"/>
    <m/>
    <x v="1"/>
    <m/>
    <m/>
    <m/>
    <m/>
    <m/>
    <m/>
    <m/>
    <m/>
    <x v="0"/>
    <m/>
    <x v="1"/>
    <x v="0"/>
    <x v="1"/>
    <x v="0"/>
    <m/>
    <m/>
    <m/>
    <m/>
    <m/>
    <s v="Forums"/>
    <m/>
    <x v="4"/>
    <n v="6"/>
    <m/>
    <n v="1"/>
    <s v="Work on different example"/>
    <s v="Google"/>
    <m/>
    <n v="4"/>
    <s v="Increase employment offer"/>
    <m/>
    <m/>
    <m/>
  </r>
  <r>
    <x v="342"/>
    <x v="1"/>
    <m/>
    <m/>
    <s v="Yes"/>
    <s v="Yes"/>
    <m/>
    <x v="15"/>
    <n v="7"/>
    <x v="5"/>
    <n v="10"/>
    <x v="3"/>
    <x v="10"/>
    <n v="1"/>
    <s v="shoes (brand is TBD¦ probably Adidas or Puma)"/>
    <m/>
    <s v="Machine learning for life"/>
    <m/>
    <x v="1"/>
    <m/>
    <m/>
    <m/>
    <m/>
    <m/>
    <m/>
    <m/>
    <m/>
    <x v="4"/>
    <s v="Yes"/>
    <x v="1"/>
    <x v="0"/>
    <x v="0"/>
    <x v="0"/>
    <s v="Yes"/>
    <m/>
    <m/>
    <m/>
    <s v="ABND, FEND, FSND"/>
    <s v="Slack Channel"/>
    <m/>
    <x v="20"/>
    <m/>
    <n v="40"/>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s v="Google"/>
    <m/>
    <n v="10"/>
    <s v="Get Nanodegree with credit eligible!"/>
    <s v="SLAM(Robot) and hardware development"/>
    <m/>
    <m/>
  </r>
  <r>
    <x v="343"/>
    <x v="1"/>
    <m/>
    <m/>
    <m/>
    <m/>
    <m/>
    <x v="2"/>
    <n v="7"/>
    <x v="26"/>
    <n v="9"/>
    <x v="15"/>
    <x v="8"/>
    <n v="0"/>
    <s v="track suit / sweat suit"/>
    <m/>
    <s v="Machine learning for life"/>
    <m/>
    <x v="0"/>
    <s v="Consulting"/>
    <m/>
    <s v="Individual Contributor"/>
    <m/>
    <s v="Construction, Machinery, and Homes"/>
    <m/>
    <n v="2"/>
    <s v="Deloitte"/>
    <x v="2"/>
    <m/>
    <x v="1"/>
    <x v="0"/>
    <x v="0"/>
    <x v="0"/>
    <s v="Yes"/>
    <m/>
    <m/>
    <m/>
    <m/>
    <s v="Stack Overflow"/>
    <m/>
    <x v="12"/>
    <n v="6"/>
    <m/>
    <n v="20"/>
    <s v="Schedule time to work and stick to that schedule religiously."/>
    <m/>
    <s v="Don't remember."/>
    <n v="7"/>
    <s v="Don't know"/>
    <s v="Operating Systems"/>
    <s v="NO"/>
    <n v="0"/>
  </r>
  <r>
    <x v="344"/>
    <x v="0"/>
    <m/>
    <m/>
    <m/>
    <s v="Yes"/>
    <m/>
    <x v="11"/>
    <n v="5"/>
    <x v="2"/>
    <n v="4"/>
    <x v="30"/>
    <x v="11"/>
    <n v="1"/>
    <m/>
    <m/>
    <m/>
    <m/>
    <x v="0"/>
    <s v="Software Engineer"/>
    <m/>
    <s v="Not Applicable"/>
    <m/>
    <s v="Government"/>
    <m/>
    <n v="4"/>
    <s v="attain"/>
    <x v="0"/>
    <m/>
    <x v="1"/>
    <x v="0"/>
    <x v="0"/>
    <x v="0"/>
    <s v="Yes"/>
    <m/>
    <m/>
    <m/>
    <s v="ios development "/>
    <s v="Forums"/>
    <m/>
    <x v="2"/>
    <n v="4"/>
    <m/>
    <n v="6"/>
    <s v="consistently working on the class everyday "/>
    <s v="Google"/>
    <m/>
    <n v="10"/>
    <s v="make classes cheaper"/>
    <s v="neural science "/>
    <s v="great service"/>
    <m/>
  </r>
  <r>
    <x v="345"/>
    <x v="0"/>
    <s v="Yes"/>
    <s v="Yes"/>
    <m/>
    <m/>
    <m/>
    <x v="2"/>
    <n v="7"/>
    <x v="17"/>
    <n v="10"/>
    <x v="11"/>
    <x v="3"/>
    <n v="0"/>
    <s v="backpack"/>
    <m/>
    <s v="Math - all the cool kids are doing it"/>
    <m/>
    <x v="0"/>
    <s v="Data Scientist"/>
    <m/>
    <s v="Individual Contributor"/>
    <m/>
    <s v="Healthcare and Pharmaceuticals"/>
    <m/>
    <n v="3"/>
    <s v="Centre d'epidemiologie clinique"/>
    <x v="1"/>
    <m/>
    <x v="1"/>
    <x v="1"/>
    <x v="1"/>
    <x v="0"/>
    <m/>
    <m/>
    <m/>
    <m/>
    <m/>
    <s v="Forums"/>
    <m/>
    <x v="4"/>
    <n v="3"/>
    <m/>
    <n v="8"/>
    <s v="Forums are magic"/>
    <s v="Google"/>
    <m/>
    <n v="10"/>
    <s v="Provide more additional reading in the courses"/>
    <m/>
    <m/>
    <m/>
  </r>
  <r>
    <x v="346"/>
    <x v="0"/>
    <s v="Yes"/>
    <m/>
    <m/>
    <m/>
    <m/>
    <x v="10"/>
    <n v="6"/>
    <x v="7"/>
    <n v="7"/>
    <x v="11"/>
    <x v="1"/>
    <n v="0"/>
    <s v="jacket (brand is TBD... probably Patagonia)"/>
    <m/>
    <s v="Machine learning for life"/>
    <m/>
    <x v="0"/>
    <s v="Business Intelligence / Yes"/>
    <m/>
    <s v="Individual Contributor"/>
    <m/>
    <s v="Healthcare and Pharmaceuticals"/>
    <m/>
    <n v="3"/>
    <s v="UPMC"/>
    <x v="2"/>
    <s v="Yes"/>
    <x v="1"/>
    <x v="0"/>
    <x v="1"/>
    <x v="0"/>
    <m/>
    <m/>
    <m/>
    <m/>
    <m/>
    <s v="Forums"/>
    <m/>
    <x v="4"/>
    <n v="3"/>
    <m/>
    <n v="9"/>
    <s v="Take notes while listening to the lectures."/>
    <s v="Google"/>
    <m/>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x v="347"/>
    <x v="1"/>
    <s v="Yes"/>
    <m/>
    <s v="Yes"/>
    <s v="Yes"/>
    <m/>
    <x v="0"/>
    <n v="7"/>
    <x v="26"/>
    <n v="10"/>
    <x v="15"/>
    <x v="10"/>
    <n v="0"/>
    <s v="hoodie"/>
    <m/>
    <s v="Data is the new bacon&quot;"/>
    <m/>
    <x v="0"/>
    <m/>
    <s v="Application Developer"/>
    <m/>
    <s v="Senior"/>
    <s v="Technology &amp; Internet"/>
    <m/>
    <n v="4"/>
    <s v="Accenture"/>
    <x v="2"/>
    <m/>
    <x v="1"/>
    <x v="0"/>
    <x v="0"/>
    <x v="0"/>
    <s v="Yes"/>
    <m/>
    <m/>
    <m/>
    <m/>
    <s v="Forums"/>
    <m/>
    <x v="9"/>
    <n v="6"/>
    <m/>
    <n v="8"/>
    <s v="Try to study every day, even if it is just for 20 minutes. This helps me identify the problems early and organize my week accordingly."/>
    <m/>
    <s v="When it was created after the first AI course."/>
    <n v="10"/>
    <s v="I work and also study and I have to commute to work, some audio materials, similiar to podcasts, would be a great way to keep learning when you have to drive or you are on the subway, etc. "/>
    <m/>
    <m/>
    <m/>
  </r>
  <r>
    <x v="348"/>
    <x v="0"/>
    <m/>
    <s v="Yes"/>
    <m/>
    <s v="Yes"/>
    <m/>
    <x v="10"/>
    <n v="7"/>
    <x v="2"/>
    <n v="8"/>
    <x v="10"/>
    <x v="10"/>
    <n v="1"/>
    <m/>
    <s v="Notebooks"/>
    <s v="Machine learning for life"/>
    <m/>
    <x v="0"/>
    <s v="Research"/>
    <m/>
    <s v="Individual Contributor"/>
    <m/>
    <s v="Technology &amp; Internet"/>
    <m/>
    <n v="3"/>
    <s v="University of Helsinki, Finland"/>
    <x v="2"/>
    <m/>
    <x v="1"/>
    <x v="0"/>
    <x v="1"/>
    <x v="0"/>
    <m/>
    <m/>
    <m/>
    <m/>
    <m/>
    <s v="Stack Overflow"/>
    <m/>
    <x v="21"/>
    <m/>
    <n v="16"/>
    <n v="12"/>
    <s v="All projects have information on how much time you would need to complete it. So, plan and allocate time efficiently and have a fixed graduation date to motivate yourself.  "/>
    <m/>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x v="349"/>
    <x v="1"/>
    <m/>
    <m/>
    <m/>
    <m/>
    <m/>
    <x v="20"/>
    <n v="6"/>
    <x v="11"/>
    <n v="12"/>
    <x v="16"/>
    <x v="11"/>
    <n v="1"/>
    <s v="t-shirt"/>
    <m/>
    <s v="Math - all the cool kids are doing it"/>
    <m/>
    <x v="0"/>
    <s v="Other"/>
    <m/>
    <s v="Individual Contributor"/>
    <m/>
    <s v="Technology &amp; Internet"/>
    <m/>
    <n v="13"/>
    <s v="Microsoft"/>
    <x v="2"/>
    <m/>
    <x v="1"/>
    <x v="0"/>
    <x v="0"/>
    <x v="0"/>
    <s v="Yes"/>
    <m/>
    <m/>
    <m/>
    <m/>
    <s v="Slack Channel"/>
    <m/>
    <x v="2"/>
    <n v="5"/>
    <m/>
    <n v="15"/>
    <s v="Take full advantage of slack channel."/>
    <m/>
    <s v="TechCrunch"/>
    <n v="10"/>
    <s v="In Self Driving Car Nanodegree Program, I feel that there is a large gap between the course and the real world. So, I'd be happy to hear more advanced stories."/>
    <s v="GPU Programming"/>
    <e v="#NAME?"/>
    <m/>
  </r>
  <r>
    <x v="350"/>
    <x v="0"/>
    <m/>
    <m/>
    <m/>
    <s v="Yes"/>
    <m/>
    <x v="9"/>
    <n v="8"/>
    <x v="5"/>
    <n v="12"/>
    <x v="7"/>
    <x v="8"/>
    <n v="0"/>
    <m/>
    <s v="I didn't know about a swag store until now"/>
    <m/>
    <s v="My AI has more Neurons than me"/>
    <x v="0"/>
    <s v="Other"/>
    <m/>
    <s v="Not Applicable"/>
    <m/>
    <s v="Technology &amp; Internet"/>
    <m/>
    <n v="15"/>
    <s v="Myself"/>
    <x v="0"/>
    <m/>
    <x v="1"/>
    <x v="0"/>
    <x v="1"/>
    <x v="0"/>
    <m/>
    <m/>
    <m/>
    <m/>
    <m/>
    <m/>
    <s v="Stackoverflow and official Documentation i.e. on Keras.org or tensorflow.org"/>
    <x v="10"/>
    <m/>
    <n v="100"/>
    <n v="50"/>
    <s v="Read the official documentation "/>
    <s v="Friend / word of mouth"/>
    <m/>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x v="351"/>
    <x v="0"/>
    <s v="Yes"/>
    <s v="Yes"/>
    <m/>
    <s v="Yes"/>
    <m/>
    <x v="22"/>
    <n v="6"/>
    <x v="19"/>
    <n v="12"/>
    <x v="1"/>
    <x v="7"/>
    <n v="1"/>
    <m/>
    <m/>
    <m/>
    <m/>
    <x v="1"/>
    <m/>
    <m/>
    <m/>
    <m/>
    <m/>
    <m/>
    <m/>
    <m/>
    <x v="2"/>
    <m/>
    <x v="1"/>
    <x v="0"/>
    <x v="0"/>
    <x v="0"/>
    <s v="Yes"/>
    <m/>
    <m/>
    <m/>
    <m/>
    <s v="Slack Channel"/>
    <m/>
    <x v="0"/>
    <n v="4"/>
    <m/>
    <n v="5"/>
    <s v="I would say use the slack and forums more often as they provide great interactions and communications with experienced people."/>
    <s v="Google"/>
    <m/>
    <n v="10"/>
    <s v="sometimes the new degrees lack some material or some preparation, and I think that needs to be taken into consideration."/>
    <s v="I didn't find an introductory course about MongoDB."/>
    <m/>
    <n v="1"/>
  </r>
  <r>
    <x v="352"/>
    <x v="1"/>
    <m/>
    <m/>
    <m/>
    <s v="Yes"/>
    <m/>
    <x v="8"/>
    <n v="7"/>
    <x v="14"/>
    <n v="7"/>
    <x v="10"/>
    <x v="10"/>
    <n v="1"/>
    <m/>
    <m/>
    <m/>
    <m/>
    <x v="0"/>
    <s v="Data Engineer"/>
    <m/>
    <s v="Individual Contributor"/>
    <m/>
    <s v="Technology &amp; Internet"/>
    <m/>
    <n v="15"/>
    <s v="Self employed"/>
    <x v="2"/>
    <m/>
    <x v="1"/>
    <x v="0"/>
    <x v="0"/>
    <x v="0"/>
    <s v="Yes"/>
    <m/>
    <m/>
    <m/>
    <m/>
    <s v="Forums"/>
    <m/>
    <x v="12"/>
    <n v="5"/>
    <m/>
    <n v="300"/>
    <s v="Read all resources provided and slog"/>
    <s v="Google"/>
    <m/>
    <n v="10"/>
    <s v="More exercises "/>
    <s v="ai in life sciences"/>
    <s v="I hope ai, self driving, robotics programs allow scheduling at my schedule"/>
    <m/>
  </r>
  <r>
    <x v="353"/>
    <x v="0"/>
    <s v="Yes"/>
    <m/>
    <m/>
    <s v="Yes"/>
    <m/>
    <x v="13"/>
    <n v="7"/>
    <x v="27"/>
    <n v="5"/>
    <x v="9"/>
    <x v="8"/>
    <n v="1"/>
    <m/>
    <m/>
    <m/>
    <m/>
    <x v="0"/>
    <s v=" Yes Engineer"/>
    <m/>
    <s v="Manager"/>
    <m/>
    <s v="Real Estate"/>
    <m/>
    <n v="8"/>
    <s v="Assemigroup"/>
    <x v="0"/>
    <m/>
    <x v="1"/>
    <x v="0"/>
    <x v="0"/>
    <x v="0"/>
    <s v="Yes"/>
    <m/>
    <m/>
    <m/>
    <m/>
    <s v="Forums"/>
    <m/>
    <x v="17"/>
    <m/>
    <n v="7"/>
    <n v="6"/>
    <s v="you get what you put in, make time for it"/>
    <m/>
    <s v="reddit"/>
    <n v="8"/>
    <s v="more accurately estimate time requirements"/>
    <s v="Advanced AI"/>
    <m/>
    <n v="1"/>
  </r>
  <r>
    <x v="354"/>
    <x v="0"/>
    <m/>
    <m/>
    <m/>
    <s v="Yes"/>
    <m/>
    <x v="7"/>
    <n v="7"/>
    <x v="9"/>
    <n v="10"/>
    <x v="11"/>
    <x v="5"/>
    <n v="0"/>
    <s v="jacket (brand is TBD... probably Patagonia)"/>
    <m/>
    <s v="Machine learning for life"/>
    <m/>
    <x v="0"/>
    <s v="Product Management/Project Management"/>
    <m/>
    <m/>
    <s v="Founder"/>
    <s v="Technology &amp; Internet"/>
    <m/>
    <n v="20"/>
    <s v="Shenzhen Shinetech Software"/>
    <x v="2"/>
    <m/>
    <x v="1"/>
    <x v="1"/>
    <x v="0"/>
    <x v="0"/>
    <m/>
    <m/>
    <m/>
    <m/>
    <m/>
    <s v="Forums"/>
    <m/>
    <x v="8"/>
    <n v="6"/>
    <m/>
    <n v="8"/>
    <s v="reserve enough time for studying"/>
    <m/>
    <s v="Blog"/>
    <n v="9"/>
    <s v="make Nanodegree self paced"/>
    <s v="Algorithmic Trading; Product Management"/>
    <s v="Help students in China find a job in tech industries globally"/>
    <m/>
  </r>
  <r>
    <x v="355"/>
    <x v="0"/>
    <m/>
    <m/>
    <m/>
    <s v="Yes"/>
    <m/>
    <x v="22"/>
    <n v="7"/>
    <x v="5"/>
    <n v="10"/>
    <x v="14"/>
    <x v="6"/>
    <n v="1"/>
    <s v="shoes (brand is TBD¦ probably Adidas or Puma)"/>
    <m/>
    <s v="A quality life demands quality questions"/>
    <m/>
    <x v="1"/>
    <m/>
    <m/>
    <m/>
    <m/>
    <m/>
    <m/>
    <m/>
    <m/>
    <x v="2"/>
    <m/>
    <x v="1"/>
    <x v="0"/>
    <x v="0"/>
    <x v="0"/>
    <s v="Yes"/>
    <m/>
    <m/>
    <m/>
    <m/>
    <s v="Forums"/>
    <m/>
    <x v="4"/>
    <n v="4"/>
    <m/>
    <n v="10"/>
    <s v="Open up to every piece of information. Be it forums, slack, stackoverflow and connect all bits for greater understanding."/>
    <s v="LinkedIn"/>
    <m/>
    <n v="9"/>
    <s v="Maybe providing recent breakthroughs and how they can be achieved by provided material."/>
    <s v="Maybe game developer nanodegree"/>
    <s v="Should work on deciding on prerequisites for the program. Sometimes, things get pretty advanced."/>
    <m/>
  </r>
  <r>
    <x v="356"/>
    <x v="0"/>
    <m/>
    <s v="Yes"/>
    <m/>
    <m/>
    <m/>
    <x v="5"/>
    <n v="6"/>
    <x v="7"/>
    <n v="13"/>
    <x v="2"/>
    <x v="9"/>
    <n v="1"/>
    <s v="hat"/>
    <m/>
    <s v="Machine learning for life"/>
    <m/>
    <x v="1"/>
    <m/>
    <m/>
    <m/>
    <m/>
    <m/>
    <m/>
    <m/>
    <m/>
    <x v="2"/>
    <m/>
    <x v="1"/>
    <x v="1"/>
    <x v="0"/>
    <x v="0"/>
    <m/>
    <m/>
    <m/>
    <m/>
    <m/>
    <s v="Forums"/>
    <m/>
    <x v="4"/>
    <n v="5"/>
    <m/>
    <n v="30"/>
    <s v="Nanodegree gives the students a really good perspective about the field they are interested in"/>
    <s v="Friend / word of mouth"/>
    <m/>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
    <m/>
  </r>
  <r>
    <x v="357"/>
    <x v="1"/>
    <m/>
    <m/>
    <m/>
    <s v="Yes"/>
    <m/>
    <x v="9"/>
    <n v="7"/>
    <x v="5"/>
    <n v="12"/>
    <x v="1"/>
    <x v="4"/>
    <n v="1"/>
    <m/>
    <m/>
    <m/>
    <m/>
    <x v="0"/>
    <s v="Software Engineer"/>
    <m/>
    <s v="Individual Contributor"/>
    <m/>
    <s v="Business Support &amp; Logistics"/>
    <m/>
    <n v="4"/>
    <s v="meetingmasters.de"/>
    <x v="0"/>
    <m/>
    <x v="1"/>
    <x v="0"/>
    <x v="0"/>
    <x v="0"/>
    <s v="Yes"/>
    <m/>
    <m/>
    <m/>
    <m/>
    <s v="Forums"/>
    <m/>
    <x v="4"/>
    <m/>
    <n v="10"/>
    <n v="10"/>
    <s v="don't worry too much about the deadlines and do the lessons and quizzes thoroughly."/>
    <s v="Google"/>
    <m/>
    <n v="10"/>
    <s v="I don't know"/>
    <s v="in depth courses for self-driving car technologies like ROS, real-time OS or different sensors and how to use them. "/>
    <m/>
    <m/>
  </r>
  <r>
    <x v="358"/>
    <x v="0"/>
    <s v="Yes"/>
    <m/>
    <m/>
    <s v="Yes"/>
    <m/>
    <x v="18"/>
    <n v="7"/>
    <x v="17"/>
    <n v="9"/>
    <x v="11"/>
    <x v="8"/>
    <n v="1"/>
    <m/>
    <m/>
    <m/>
    <m/>
    <x v="0"/>
    <s v="Educator / Instructor"/>
    <m/>
    <s v="Manager"/>
    <m/>
    <s v="Education"/>
    <m/>
    <n v="8"/>
    <s v="UDLA Ecuador"/>
    <x v="1"/>
    <m/>
    <x v="1"/>
    <x v="0"/>
    <x v="0"/>
    <x v="1"/>
    <s v="Yes"/>
    <m/>
    <m/>
    <m/>
    <m/>
    <s v="Stack Overflow"/>
    <m/>
    <x v="4"/>
    <n v="6"/>
    <m/>
    <n v="36"/>
    <s v="Persistence"/>
    <s v="Google"/>
    <m/>
    <n v="8"/>
    <s v="Apply the tuition discounts on time."/>
    <s v="Kotlin"/>
    <s v="Nice work."/>
    <n v="1"/>
  </r>
  <r>
    <x v="359"/>
    <x v="1"/>
    <m/>
    <m/>
    <s v="Yes"/>
    <m/>
    <m/>
    <x v="0"/>
    <n v="7"/>
    <x v="39"/>
    <n v="7"/>
    <x v="16"/>
    <x v="5"/>
    <n v="1"/>
    <s v="t-shirt"/>
    <m/>
    <s v="Machine learning for life"/>
    <m/>
    <x v="0"/>
    <s v="Other"/>
    <m/>
    <s v="Manager"/>
    <m/>
    <s v="Food &amp; Beverages"/>
    <m/>
    <n v="3"/>
    <s v="Kimdogo GmbH"/>
    <x v="0"/>
    <m/>
    <x v="1"/>
    <x v="0"/>
    <x v="0"/>
    <x v="0"/>
    <s v="Yes"/>
    <m/>
    <m/>
    <m/>
    <m/>
    <s v="Mentor Help (classroom or 1:1 mentors)"/>
    <m/>
    <x v="2"/>
    <n v="6"/>
    <m/>
    <n v="3"/>
    <s v="Learning from Udacity means you  got tomorrows skills today."/>
    <s v="Google"/>
    <m/>
    <n v="10"/>
    <s v="Training in a real company and doing real challenge face these companies. "/>
    <e v="#NAME?"/>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m/>
  </r>
  <r>
    <x v="360"/>
    <x v="0"/>
    <s v="Yes"/>
    <m/>
    <m/>
    <s v="Yes"/>
    <m/>
    <x v="7"/>
    <n v="6"/>
    <x v="9"/>
    <n v="12"/>
    <x v="7"/>
    <x v="6"/>
    <n v="0"/>
    <s v="hoodie"/>
    <m/>
    <s v="Machine learning for life"/>
    <m/>
    <x v="0"/>
    <s v="Accounting/Finance"/>
    <m/>
    <s v="C-Level"/>
    <m/>
    <s v="Advertising &amp; Marketing"/>
    <m/>
    <n v="20"/>
    <s v="Modern Times Groups AB"/>
    <x v="2"/>
    <m/>
    <x v="1"/>
    <x v="1"/>
    <x v="0"/>
    <x v="0"/>
    <s v="Yes"/>
    <m/>
    <m/>
    <m/>
    <m/>
    <s v="Forums"/>
    <m/>
    <x v="4"/>
    <n v="5"/>
    <m/>
    <n v="15"/>
    <s v="Stick to it, ask questions, search the internet_x000a_the New Skills you learn are well worth the_x000a_effort"/>
    <s v="Google"/>
    <m/>
    <n v="10"/>
    <s v="Meet and greets / Conferences outside of U.S."/>
    <s v="Difficult to say, the end goal was to get into AI Nanodegree, which I am doing now, that may lead to bigger appetite for further studies into this area, but exactly what I cannot say now."/>
    <m/>
    <n v="0"/>
  </r>
  <r>
    <x v="361"/>
    <x v="0"/>
    <s v="Yes"/>
    <m/>
    <m/>
    <m/>
    <m/>
    <x v="23"/>
    <n v="8"/>
    <x v="1"/>
    <n v="13"/>
    <x v="13"/>
    <x v="2"/>
    <n v="0"/>
    <s v="t-shirt"/>
    <m/>
    <s v="Data is the new bacon&quot;"/>
    <m/>
    <x v="0"/>
    <s v="Data Engineer"/>
    <m/>
    <s v="Manager"/>
    <m/>
    <s v="Telecommunications"/>
    <m/>
    <n v="15"/>
    <s v="Ice"/>
    <x v="2"/>
    <m/>
    <x v="1"/>
    <x v="0"/>
    <x v="0"/>
    <x v="1"/>
    <s v="Yes"/>
    <m/>
    <m/>
    <m/>
    <m/>
    <s v="Slack Channel"/>
    <m/>
    <x v="0"/>
    <n v="5"/>
    <m/>
    <n v="15"/>
    <s v="It takes more time than you think"/>
    <s v="Google"/>
    <m/>
    <n v="9"/>
    <s v="More predictable reviewers"/>
    <m/>
    <m/>
    <m/>
  </r>
  <r>
    <x v="362"/>
    <x v="0"/>
    <s v="Yes"/>
    <m/>
    <m/>
    <s v="Yes"/>
    <m/>
    <x v="13"/>
    <n v="8"/>
    <x v="19"/>
    <n v="10"/>
    <x v="27"/>
    <x v="7"/>
    <n v="0"/>
    <s v="t-shirt"/>
    <m/>
    <s v="A quality life demands quality questions"/>
    <m/>
    <x v="0"/>
    <s v="Business/Strategy"/>
    <m/>
    <s v="Individual Contributor"/>
    <m/>
    <s v="Automotive"/>
    <m/>
    <n v="11"/>
    <s v="Goodyear"/>
    <x v="0"/>
    <m/>
    <x v="1"/>
    <x v="1"/>
    <x v="1"/>
    <x v="0"/>
    <s v="Yes"/>
    <m/>
    <m/>
    <m/>
    <m/>
    <s v="Stack Overflow"/>
    <m/>
    <x v="4"/>
    <n v="5"/>
    <m/>
    <n v="4"/>
    <s v="Be curious, try by yourself and question everything"/>
    <s v="Google"/>
    <m/>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quot;convince your boss&quot;_x000a_2/ make a Nanodegree for kids.  "/>
    <m/>
  </r>
  <r>
    <x v="363"/>
    <x v="1"/>
    <m/>
    <m/>
    <m/>
    <m/>
    <m/>
    <x v="5"/>
    <n v="8"/>
    <x v="2"/>
    <n v="10"/>
    <x v="9"/>
    <x v="6"/>
    <n v="0"/>
    <s v="t-shirt"/>
    <m/>
    <s v="Machine learning for life"/>
    <m/>
    <x v="0"/>
    <s v="Other"/>
    <m/>
    <s v="Individual Contributor"/>
    <m/>
    <s v="Electronics"/>
    <m/>
    <n v="3"/>
    <s v="ON Semiconductor"/>
    <x v="2"/>
    <m/>
    <x v="1"/>
    <x v="0"/>
    <x v="0"/>
    <x v="0"/>
    <s v="Yes"/>
    <m/>
    <m/>
    <m/>
    <m/>
    <s v="Forums"/>
    <m/>
    <x v="8"/>
    <n v="3"/>
    <m/>
    <n v="6"/>
    <s v="Search forum. There are lots of helpful staff!!!"/>
    <s v="Google"/>
    <m/>
    <n v="9"/>
    <s v="For Carnd, it would be very helpful if the projects have more guides."/>
    <s v="java, python, data structure, data science"/>
    <s v="What is the career service related to AI or Carnd? I want to become an AI engineer in the future. I need more information on that."/>
    <m/>
  </r>
  <r>
    <x v="364"/>
    <x v="1"/>
    <s v="Yes"/>
    <m/>
    <m/>
    <s v="Yes"/>
    <m/>
    <x v="5"/>
    <n v="6"/>
    <x v="16"/>
    <n v="8"/>
    <x v="10"/>
    <x v="10"/>
    <n v="1"/>
    <m/>
    <m/>
    <m/>
    <m/>
    <x v="0"/>
    <s v="Business Intelligence / Yes"/>
    <m/>
    <s v="Individual Contributor"/>
    <m/>
    <s v="Technology &amp; Internet"/>
    <m/>
    <n v="3"/>
    <s v="Capgemini"/>
    <x v="0"/>
    <m/>
    <x v="1"/>
    <x v="0"/>
    <x v="1"/>
    <x v="0"/>
    <s v="Yes"/>
    <m/>
    <m/>
    <m/>
    <m/>
    <s v="Forums"/>
    <m/>
    <x v="4"/>
    <n v="6"/>
    <m/>
    <n v="12"/>
    <s v="Go through each and every lesson and starting working on the code, we learn more while coding"/>
    <s v="Friend / word of mouth"/>
    <m/>
    <n v="10"/>
    <s v="Nothing, everything is perfect."/>
    <s v="Microstrategy (BI tools)"/>
    <s v="Udacity is awesome. :)"/>
    <n v="1"/>
  </r>
  <r>
    <x v="365"/>
    <x v="1"/>
    <m/>
    <s v="Yes"/>
    <m/>
    <s v="Yes"/>
    <m/>
    <x v="5"/>
    <n v="7"/>
    <x v="5"/>
    <n v="12"/>
    <x v="11"/>
    <x v="0"/>
    <n v="1"/>
    <m/>
    <m/>
    <m/>
    <m/>
    <x v="0"/>
    <s v="Software Engineer"/>
    <m/>
    <s v="Not Applicable"/>
    <m/>
    <s v="Technology &amp; Internet"/>
    <m/>
    <n v="2"/>
    <s v="Mediatek"/>
    <x v="0"/>
    <m/>
    <x v="1"/>
    <x v="0"/>
    <x v="0"/>
    <x v="0"/>
    <s v="Yes"/>
    <m/>
    <m/>
    <m/>
    <m/>
    <s v="Slack Channel"/>
    <m/>
    <x v="0"/>
    <n v="6"/>
    <m/>
    <n v="200"/>
    <s v="Try to communicate to other student"/>
    <m/>
    <s v="Baidu"/>
    <n v="8"/>
    <s v="More project"/>
    <m/>
    <s v="Too expensive, and there is a lot of same context in two similar course, I do not want to pay a lot money for the same context¦¦¦"/>
    <m/>
  </r>
  <r>
    <x v="366"/>
    <x v="1"/>
    <m/>
    <m/>
    <m/>
    <s v="Yes"/>
    <m/>
    <x v="6"/>
    <n v="8"/>
    <x v="5"/>
    <n v="8"/>
    <x v="1"/>
    <x v="4"/>
    <n v="1"/>
    <m/>
    <m/>
    <m/>
    <m/>
    <x v="0"/>
    <s v="Co-founder (or solo founder)"/>
    <m/>
    <s v="C-Level"/>
    <m/>
    <s v="Technology &amp; Internet"/>
    <m/>
    <n v="12"/>
    <s v="CashFlix"/>
    <x v="2"/>
    <m/>
    <x v="1"/>
    <x v="0"/>
    <x v="1"/>
    <x v="0"/>
    <m/>
    <m/>
    <m/>
    <m/>
    <m/>
    <s v="Forums"/>
    <m/>
    <x v="12"/>
    <m/>
    <n v="5"/>
    <n v="8"/>
    <s v="The best way to complete a Nanodegree is to follow the proposed order of lessons, not to skip the quizzes, look for supplementary material in case of doubts, post in the forum doubts, talk to the mentor about the difficulties and focus on the completion of the project."/>
    <s v="Google"/>
    <m/>
    <n v="10"/>
    <s v="Already indicate supplementary material, especially for matters of greater difficulty."/>
    <s v="I already love it!!!"/>
    <s v="I'm a Forum, Class and 1:1 Mentor for the SDC and ML Nanodegrees."/>
    <n v="1"/>
  </r>
  <r>
    <x v="367"/>
    <x v="1"/>
    <m/>
    <m/>
    <m/>
    <s v="Yes"/>
    <m/>
    <x v="20"/>
    <n v="6"/>
    <x v="5"/>
    <n v="10"/>
    <x v="2"/>
    <x v="3"/>
    <n v="0"/>
    <s v="t-shirt"/>
    <m/>
    <s v="Machine learning for life"/>
    <m/>
    <x v="0"/>
    <s v="Software Engineer"/>
    <m/>
    <s v="Director"/>
    <m/>
    <s v="Technology &amp; Internet"/>
    <m/>
    <n v="30"/>
    <m/>
    <x v="0"/>
    <m/>
    <x v="1"/>
    <x v="0"/>
    <x v="0"/>
    <x v="0"/>
    <m/>
    <m/>
    <m/>
    <s v="None"/>
    <m/>
    <m/>
    <m/>
    <x v="6"/>
    <m/>
    <m/>
    <m/>
    <m/>
    <s v="Friend / word of mouth"/>
    <m/>
    <n v="9"/>
    <s v="Keep up with the latest changes in the field and listen to the students feedback."/>
    <s v="Nothing in the plan"/>
    <s v="No."/>
    <n v="0"/>
  </r>
  <r>
    <x v="368"/>
    <x v="0"/>
    <s v="Yes"/>
    <m/>
    <m/>
    <m/>
    <m/>
    <x v="38"/>
    <n v="6"/>
    <x v="20"/>
    <n v="10"/>
    <x v="10"/>
    <x v="10"/>
    <n v="1"/>
    <m/>
    <m/>
    <m/>
    <m/>
    <x v="0"/>
    <s v="Software Engineer"/>
    <m/>
    <m/>
    <s v="Senior"/>
    <m/>
    <s v="Financial"/>
    <n v="15"/>
    <s v="Wolters Kluwer"/>
    <x v="2"/>
    <m/>
    <x v="1"/>
    <x v="1"/>
    <x v="0"/>
    <x v="0"/>
    <m/>
    <m/>
    <m/>
    <m/>
    <m/>
    <s v="Forums"/>
    <m/>
    <x v="8"/>
    <n v="4"/>
    <m/>
    <n v="10"/>
    <s v="Have a good reason to learn what you are planning to learn. When &quot;why&quot; is bigger than &quot;how&quot;, everything becomes easier and more fun."/>
    <s v="Google"/>
    <m/>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x v="369"/>
    <x v="1"/>
    <m/>
    <m/>
    <m/>
    <m/>
    <m/>
    <x v="11"/>
    <n v="7"/>
    <x v="2"/>
    <n v="8"/>
    <x v="15"/>
    <x v="10"/>
    <n v="1"/>
    <m/>
    <m/>
    <m/>
    <m/>
    <x v="0"/>
    <s v="Self Driving Car"/>
    <m/>
    <m/>
    <s v="Student Mentor SDC Program"/>
    <s v="Education"/>
    <m/>
    <n v="1"/>
    <s v="Udacity"/>
    <x v="0"/>
    <m/>
    <x v="1"/>
    <x v="0"/>
    <x v="1"/>
    <x v="0"/>
    <s v="Yes"/>
    <m/>
    <m/>
    <m/>
    <m/>
    <s v="Mentor Help (classroom or 1:1 mentors)"/>
    <m/>
    <x v="20"/>
    <n v="6"/>
    <m/>
    <n v="10"/>
    <s v="Be very focous and picture yourself why you are taking the program, it'll give you strenghts in difficult times"/>
    <s v="Google"/>
    <m/>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x v="370"/>
    <x v="1"/>
    <m/>
    <m/>
    <m/>
    <m/>
    <m/>
    <x v="2"/>
    <n v="7"/>
    <x v="2"/>
    <n v="4"/>
    <x v="2"/>
    <x v="9"/>
    <n v="1"/>
    <m/>
    <m/>
    <m/>
    <m/>
    <x v="0"/>
    <s v=" Yes Engineer"/>
    <m/>
    <s v="Individual Contributor"/>
    <m/>
    <s v="Healthcare and Pharmaceuticals"/>
    <m/>
    <n v="1"/>
    <s v="Huawei"/>
    <x v="2"/>
    <m/>
    <x v="1"/>
    <x v="0"/>
    <x v="0"/>
    <x v="0"/>
    <s v="Yes"/>
    <m/>
    <m/>
    <m/>
    <m/>
    <s v="Slack Channel"/>
    <m/>
    <x v="4"/>
    <n v="5"/>
    <m/>
    <n v="8"/>
    <s v="Quiz is helpful for your projects."/>
    <s v="Friend / word of mouth"/>
    <m/>
    <n v="10"/>
    <s v="Real meetup for students and teachers"/>
    <s v="Robotics"/>
    <s v="NO"/>
    <n v="0"/>
  </r>
  <r>
    <x v="371"/>
    <x v="1"/>
    <m/>
    <m/>
    <s v="Yes"/>
    <s v="Yes"/>
    <m/>
    <x v="14"/>
    <n v="8"/>
    <x v="12"/>
    <n v="9"/>
    <x v="8"/>
    <x v="0"/>
    <n v="0"/>
    <s v="backpack"/>
    <m/>
    <m/>
    <s v="&quot;Machine Learning - Now everyone can model!&quot;"/>
    <x v="1"/>
    <m/>
    <m/>
    <m/>
    <m/>
    <m/>
    <m/>
    <m/>
    <m/>
    <x v="0"/>
    <m/>
    <x v="1"/>
    <x v="1"/>
    <x v="0"/>
    <x v="0"/>
    <m/>
    <m/>
    <m/>
    <m/>
    <m/>
    <s v="Stack Overflow"/>
    <m/>
    <x v="12"/>
    <n v="5"/>
    <m/>
    <n v="20"/>
    <s v="don't let procrastination take over. Dig in right from the start, and never let up."/>
    <s v="Google"/>
    <m/>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x v="372"/>
    <x v="1"/>
    <m/>
    <m/>
    <s v="Yes"/>
    <s v="Yes"/>
    <m/>
    <x v="9"/>
    <n v="6"/>
    <x v="12"/>
    <n v="12"/>
    <x v="16"/>
    <x v="11"/>
    <n v="0"/>
    <s v="hoodie"/>
    <m/>
    <s v="Machine learning for life"/>
    <m/>
    <x v="0"/>
    <s v="Software Engineer"/>
    <m/>
    <m/>
    <s v="Junior"/>
    <s v="Technology &amp; Internet"/>
    <m/>
    <n v="1"/>
    <s v="OpenWare"/>
    <x v="0"/>
    <m/>
    <x v="1"/>
    <x v="0"/>
    <x v="0"/>
    <x v="0"/>
    <s v="Yes"/>
    <m/>
    <m/>
    <m/>
    <m/>
    <s v="Slack Channel"/>
    <m/>
    <x v="0"/>
    <n v="4"/>
    <m/>
    <n v="3"/>
    <s v="Ask when confused and try to solve the problem on your own before seeking help"/>
    <s v="Google"/>
    <m/>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
    <n v="1"/>
  </r>
  <r>
    <x v="373"/>
    <x v="1"/>
    <m/>
    <m/>
    <m/>
    <m/>
    <m/>
    <x v="21"/>
    <n v="8"/>
    <x v="30"/>
    <n v="8"/>
    <x v="4"/>
    <x v="4"/>
    <n v="0"/>
    <s v="jacket (brand is TBD... probably Patagonia)"/>
    <m/>
    <s v="A quality life demands quality questions"/>
    <m/>
    <x v="0"/>
    <s v="Self employed"/>
    <m/>
    <s v="Not Applicable"/>
    <m/>
    <s v="Technology &amp; Internet"/>
    <m/>
    <n v="2"/>
    <m/>
    <x v="2"/>
    <s v="Yes"/>
    <x v="1"/>
    <x v="0"/>
    <x v="1"/>
    <x v="0"/>
    <s v="Yes"/>
    <m/>
    <m/>
    <m/>
    <m/>
    <m/>
    <s v="stack overflow"/>
    <x v="14"/>
    <m/>
    <n v="10"/>
    <n v="5"/>
    <s v="Work hard. Don't lose momentum. "/>
    <s v="Google"/>
    <m/>
    <n v="9"/>
    <s v="I think there are little things here and there, but there's no one main thing that is required. "/>
    <s v="Bioinformatics"/>
    <m/>
    <n v="1"/>
  </r>
  <r>
    <x v="374"/>
    <x v="0"/>
    <s v="Yes"/>
    <m/>
    <m/>
    <m/>
    <m/>
    <x v="17"/>
    <n v="8"/>
    <x v="2"/>
    <n v="6"/>
    <x v="4"/>
    <x v="11"/>
    <n v="1"/>
    <m/>
    <m/>
    <m/>
    <m/>
    <x v="0"/>
    <s v="Software Engineer"/>
    <m/>
    <s v="Individual Contributor"/>
    <m/>
    <s v="Retail &amp; Consumer Durables"/>
    <m/>
    <n v="9"/>
    <s v="secufloss"/>
    <x v="0"/>
    <m/>
    <x v="1"/>
    <x v="0"/>
    <x v="0"/>
    <x v="0"/>
    <s v="Yes"/>
    <m/>
    <m/>
    <m/>
    <m/>
    <s v="Forums"/>
    <m/>
    <x v="8"/>
    <n v="5"/>
    <m/>
    <n v="20"/>
    <s v="Know your goal know what to do once you know keep working until you achieve it."/>
    <s v="Google"/>
    <m/>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x v="375"/>
    <x v="0"/>
    <m/>
    <m/>
    <m/>
    <s v="Yes"/>
    <m/>
    <x v="18"/>
    <n v="7"/>
    <x v="19"/>
    <n v="9"/>
    <x v="11"/>
    <x v="3"/>
    <n v="1"/>
    <s v="t-shirt"/>
    <m/>
    <m/>
    <s v="å­¸ï¼ç„¡æ­¢ç›¡"/>
    <x v="0"/>
    <s v=" Yes Engineer"/>
    <m/>
    <s v="Individual Contributor"/>
    <m/>
    <s v="Automotive"/>
    <m/>
    <n v="10"/>
    <s v="Taipei"/>
    <x v="2"/>
    <m/>
    <x v="1"/>
    <x v="0"/>
    <x v="0"/>
    <x v="0"/>
    <s v="Yes"/>
    <m/>
    <m/>
    <m/>
    <m/>
    <s v="Slack Channel"/>
    <m/>
    <x v="0"/>
    <n v="3"/>
    <m/>
    <n v="24"/>
    <s v="learn by doing and asking"/>
    <m/>
    <s v="internet news"/>
    <n v="7"/>
    <s v="each project and reviews"/>
    <s v="none for now"/>
    <s v="for self driving scar ND, maybe could let student choose which term to learn"/>
    <m/>
  </r>
  <r>
    <x v="376"/>
    <x v="0"/>
    <m/>
    <m/>
    <s v="Yes"/>
    <m/>
    <m/>
    <x v="24"/>
    <n v="7"/>
    <x v="14"/>
    <n v="9"/>
    <x v="7"/>
    <x v="7"/>
    <n v="1"/>
    <m/>
    <m/>
    <m/>
    <m/>
    <x v="1"/>
    <m/>
    <m/>
    <m/>
    <m/>
    <m/>
    <m/>
    <m/>
    <m/>
    <x v="0"/>
    <m/>
    <x v="1"/>
    <x v="0"/>
    <x v="0"/>
    <x v="0"/>
    <s v="Yes"/>
    <m/>
    <m/>
    <m/>
    <m/>
    <s v="Live Help"/>
    <m/>
    <x v="0"/>
    <n v="5"/>
    <m/>
    <n v="4"/>
    <s v="Its awesome, go for it. I t would be one of the most important steps you take during the formative years of your career"/>
    <s v="Google"/>
    <m/>
    <n v="9"/>
    <s v="Keep it up. Its awesome!"/>
    <s v="Tensorflow , keras"/>
    <s v="Keep up the good work!"/>
    <n v="1"/>
  </r>
  <r>
    <x v="377"/>
    <x v="0"/>
    <m/>
    <m/>
    <s v="Yes"/>
    <m/>
    <m/>
    <x v="24"/>
    <n v="7"/>
    <x v="16"/>
    <n v="14"/>
    <x v="10"/>
    <x v="3"/>
    <n v="1"/>
    <m/>
    <m/>
    <m/>
    <m/>
    <x v="0"/>
    <s v="Software Engineer"/>
    <m/>
    <m/>
    <s v="Senior Software Engineer "/>
    <s v="Technology &amp; Internet"/>
    <m/>
    <n v="11"/>
    <s v="Teradata"/>
    <x v="2"/>
    <m/>
    <x v="1"/>
    <x v="0"/>
    <x v="0"/>
    <x v="0"/>
    <s v="Yes"/>
    <m/>
    <m/>
    <m/>
    <m/>
    <s v="Stack Overflow"/>
    <m/>
    <x v="4"/>
    <n v="4"/>
    <m/>
    <n v="24"/>
    <s v="Triple the estimate of how much time you have to spend"/>
    <s v="Google"/>
    <m/>
    <n v="8"/>
    <s v=" "/>
    <s v=" "/>
    <s v=" "/>
    <n v="0"/>
  </r>
  <r>
    <x v="378"/>
    <x v="1"/>
    <m/>
    <m/>
    <m/>
    <m/>
    <m/>
    <x v="2"/>
    <n v="7"/>
    <x v="1"/>
    <n v="6"/>
    <x v="11"/>
    <x v="7"/>
    <n v="1"/>
    <m/>
    <m/>
    <m/>
    <m/>
    <x v="0"/>
    <s v="Other"/>
    <m/>
    <s v="Individual Contributor"/>
    <m/>
    <m/>
    <s v="Industrial Automation"/>
    <n v="0"/>
    <s v="JR Automation Technologies"/>
    <x v="0"/>
    <m/>
    <x v="1"/>
    <x v="0"/>
    <x v="1"/>
    <x v="0"/>
    <m/>
    <m/>
    <m/>
    <m/>
    <m/>
    <s v="Forums"/>
    <m/>
    <x v="2"/>
    <n v="5"/>
    <m/>
    <n v="15"/>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s v="Google"/>
    <m/>
    <n v="6"/>
    <s v="Provide forums in addition to Slack channels. Slack is great for discussion but seems cumbersome when searching for a specific topic because it can be spread through many threads"/>
    <s v="Electronics design, industrial design"/>
    <m/>
    <n v="1"/>
  </r>
  <r>
    <x v="379"/>
    <x v="1"/>
    <m/>
    <m/>
    <m/>
    <m/>
    <m/>
    <x v="18"/>
    <n v="8"/>
    <x v="16"/>
    <n v="12"/>
    <x v="7"/>
    <x v="1"/>
    <n v="0"/>
    <s v="track suit / sweat suit"/>
    <m/>
    <m/>
    <s v="&quot;I am a learning machine&quot;"/>
    <x v="0"/>
    <s v="Product Management/Project Management"/>
    <m/>
    <s v="Manager"/>
    <m/>
    <s v="Automotive"/>
    <m/>
    <n v="1"/>
    <s v="Valeo"/>
    <x v="2"/>
    <m/>
    <x v="1"/>
    <x v="0"/>
    <x v="0"/>
    <x v="1"/>
    <m/>
    <m/>
    <m/>
    <m/>
    <m/>
    <s v="Forums"/>
    <m/>
    <x v="12"/>
    <n v="5"/>
    <m/>
    <n v="16"/>
    <s v="Do not start this as you start a new job... you'll need time!"/>
    <m/>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x v="380"/>
    <x v="0"/>
    <m/>
    <m/>
    <m/>
    <s v="Yes"/>
    <m/>
    <x v="15"/>
    <n v="8"/>
    <x v="1"/>
    <n v="10"/>
    <x v="16"/>
    <x v="8"/>
    <n v="1"/>
    <m/>
    <m/>
    <m/>
    <m/>
    <x v="0"/>
    <s v="Software Engineer"/>
    <m/>
    <s v="Intern"/>
    <m/>
    <s v="Automotive"/>
    <m/>
    <n v="1"/>
    <s v="Tesla"/>
    <x v="5"/>
    <m/>
    <x v="1"/>
    <x v="0"/>
    <x v="1"/>
    <x v="0"/>
    <m/>
    <m/>
    <m/>
    <m/>
    <m/>
    <s v="Stack Overflow"/>
    <m/>
    <x v="14"/>
    <n v="5"/>
    <m/>
    <n v="1"/>
    <s v="Just do it "/>
    <s v="Google"/>
    <m/>
    <n v="10"/>
    <s v="Give more scholarship opportunities "/>
    <s v="Aero and space engineering, please =D"/>
    <m/>
    <n v="1"/>
  </r>
  <r>
    <x v="381"/>
    <x v="1"/>
    <s v="Yes"/>
    <m/>
    <m/>
    <s v="Yes"/>
    <m/>
    <x v="7"/>
    <n v="8"/>
    <x v="27"/>
    <n v="12"/>
    <x v="21"/>
    <x v="10"/>
    <n v="1"/>
    <m/>
    <m/>
    <m/>
    <m/>
    <x v="0"/>
    <s v="Other"/>
    <m/>
    <s v="President"/>
    <m/>
    <s v="Retail &amp; Consumer Durables"/>
    <m/>
    <n v="20"/>
    <s v="Madrid"/>
    <x v="2"/>
    <m/>
    <x v="1"/>
    <x v="0"/>
    <x v="1"/>
    <x v="0"/>
    <m/>
    <m/>
    <m/>
    <m/>
    <m/>
    <s v="Forums"/>
    <m/>
    <x v="8"/>
    <n v="6"/>
    <m/>
    <n v="12"/>
    <s v="Try to go beyond assignments and concentrate on presenting and communicating your work in a professional way."/>
    <s v="Google"/>
    <m/>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x v="382"/>
    <x v="1"/>
    <m/>
    <m/>
    <m/>
    <m/>
    <m/>
    <x v="22"/>
    <n v="7"/>
    <x v="19"/>
    <n v="7"/>
    <x v="1"/>
    <x v="2"/>
    <n v="0"/>
    <s v="shoes (brand is TBD¦ probably Adidas or Puma)"/>
    <m/>
    <m/>
    <s v="Go high or go home"/>
    <x v="0"/>
    <s v="Software Engineer"/>
    <m/>
    <s v="Individual Contributor"/>
    <m/>
    <s v="Retail &amp; Consumer Durables"/>
    <m/>
    <n v="2"/>
    <s v="TOLA Corp"/>
    <x v="0"/>
    <m/>
    <x v="1"/>
    <x v="0"/>
    <x v="0"/>
    <x v="0"/>
    <s v="Yes"/>
    <m/>
    <m/>
    <m/>
    <m/>
    <s v="Slack Channel"/>
    <m/>
    <x v="8"/>
    <n v="3"/>
    <m/>
    <n v="5"/>
    <s v="Stay engaged in slack community as lots of questions"/>
    <s v="Facebook"/>
    <m/>
    <n v="8"/>
    <s v="Make more hands on exercises"/>
    <s v="Machine Learning, Big data"/>
    <m/>
    <m/>
  </r>
  <r>
    <x v="383"/>
    <x v="1"/>
    <m/>
    <m/>
    <m/>
    <s v="Yes"/>
    <m/>
    <x v="0"/>
    <n v="6"/>
    <x v="20"/>
    <n v="10"/>
    <x v="11"/>
    <x v="7"/>
    <n v="1"/>
    <s v="jacket (brand is TBD... probably Patagonia)"/>
    <m/>
    <s v="Data is the new bacon&quot;"/>
    <m/>
    <x v="0"/>
    <s v="Co-founder (or solo founder)"/>
    <m/>
    <s v="Not Applicable"/>
    <m/>
    <s v="Technology &amp; Internet"/>
    <m/>
    <n v="10"/>
    <s v="Simples"/>
    <x v="0"/>
    <m/>
    <x v="1"/>
    <x v="0"/>
    <x v="0"/>
    <x v="0"/>
    <s v="Yes"/>
    <m/>
    <m/>
    <m/>
    <m/>
    <s v="Slack Channel"/>
    <m/>
    <x v="20"/>
    <n v="4"/>
    <m/>
    <n v="20"/>
    <s v="Think where you want to reach, and bring the future to the present. This will make you study every day"/>
    <s v="Google"/>
    <m/>
    <n v="10"/>
    <s v="Nothing"/>
    <s v="Math"/>
    <s v="I would like to thank you all!"/>
    <m/>
  </r>
  <r>
    <x v="384"/>
    <x v="1"/>
    <m/>
    <m/>
    <m/>
    <s v="Yes"/>
    <m/>
    <x v="5"/>
    <n v="7"/>
    <x v="5"/>
    <n v="8"/>
    <x v="10"/>
    <x v="4"/>
    <n v="0"/>
    <s v="hoodie"/>
    <m/>
    <s v="Math - all the cool kids are doing it"/>
    <m/>
    <x v="0"/>
    <s v="Software Engineer"/>
    <m/>
    <s v="Director"/>
    <m/>
    <s v="Healthcare and Pharmaceuticals"/>
    <m/>
    <n v="8"/>
    <s v="self-employed"/>
    <x v="0"/>
    <m/>
    <x v="1"/>
    <x v="0"/>
    <x v="0"/>
    <x v="0"/>
    <s v="Yes"/>
    <m/>
    <m/>
    <m/>
    <s v="Front-End Web Developer"/>
    <s v="Stack Overflow"/>
    <m/>
    <x v="19"/>
    <n v="1"/>
    <m/>
    <n v="1"/>
    <s v="Use trial week as much as possible to properly evaluate their starting level"/>
    <s v="Google"/>
    <m/>
    <n v="6"/>
    <s v="Greatly improve learning materials quality - Yes felt very simple and basic. It felt much poorer course than stanfords cs231n which is freely available on youtube."/>
    <m/>
    <m/>
    <n v="0"/>
  </r>
  <r>
    <x v="385"/>
    <x v="0"/>
    <s v="Yes"/>
    <m/>
    <m/>
    <m/>
    <m/>
    <x v="14"/>
    <n v="7"/>
    <x v="8"/>
    <n v="7"/>
    <x v="1"/>
    <x v="4"/>
    <n v="1"/>
    <m/>
    <m/>
    <m/>
    <m/>
    <x v="0"/>
    <s v=" Yes Engineer"/>
    <m/>
    <s v="Individual Contributor"/>
    <m/>
    <s v="Technology &amp; Internet"/>
    <m/>
    <n v="1"/>
    <s v="Aganitha"/>
    <x v="2"/>
    <m/>
    <x v="1"/>
    <x v="0"/>
    <x v="0"/>
    <x v="0"/>
    <s v="Yes"/>
    <m/>
    <m/>
    <m/>
    <m/>
    <s v="Slack Channel"/>
    <m/>
    <x v="2"/>
    <n v="3"/>
    <m/>
    <n v="9"/>
    <s v="Do the projects honestly"/>
    <s v="Friend / word of mouth"/>
    <m/>
    <n v="8"/>
    <s v="More theoretical content"/>
    <m/>
    <m/>
    <n v="1"/>
  </r>
  <r>
    <x v="386"/>
    <x v="0"/>
    <s v="Yes"/>
    <m/>
    <m/>
    <m/>
    <m/>
    <x v="26"/>
    <n v="7"/>
    <x v="8"/>
    <n v="8"/>
    <x v="11"/>
    <x v="0"/>
    <n v="1"/>
    <m/>
    <m/>
    <m/>
    <m/>
    <x v="0"/>
    <s v="Software Engineer"/>
    <m/>
    <s v="Individual Contributor"/>
    <m/>
    <s v="Telecommunications"/>
    <m/>
    <n v="9"/>
    <s v="Nokia"/>
    <x v="0"/>
    <m/>
    <x v="1"/>
    <x v="0"/>
    <x v="0"/>
    <x v="0"/>
    <s v="Yes"/>
    <m/>
    <m/>
    <m/>
    <s v="Android Developer"/>
    <s v="Forums"/>
    <m/>
    <x v="4"/>
    <n v="2"/>
    <m/>
    <n v="10"/>
    <s v="Be patient, it is normal things won't work at the first try, just need to keep trying"/>
    <s v="Google"/>
    <m/>
    <n v="10"/>
    <s v="Have more self paced nanodegrees instead of term based "/>
    <s v="Android Things"/>
    <s v="Thank you Udacity, you are doing an awesome job"/>
    <n v="1"/>
  </r>
  <r>
    <x v="387"/>
    <x v="0"/>
    <s v="Yes"/>
    <m/>
    <m/>
    <m/>
    <m/>
    <x v="21"/>
    <n v="7"/>
    <x v="6"/>
    <n v="6"/>
    <x v="1"/>
    <x v="8"/>
    <n v="1"/>
    <m/>
    <m/>
    <m/>
    <m/>
    <x v="0"/>
    <s v="Data Engineer"/>
    <m/>
    <s v="Director"/>
    <m/>
    <s v="Technology &amp; Internet"/>
    <m/>
    <n v="12"/>
    <s v="Google"/>
    <x v="0"/>
    <m/>
    <x v="1"/>
    <x v="0"/>
    <x v="0"/>
    <x v="0"/>
    <s v="Yes"/>
    <m/>
    <m/>
    <m/>
    <m/>
    <s v="Slack Channel"/>
    <m/>
    <x v="4"/>
    <n v="4"/>
    <m/>
    <n v="5"/>
    <s v="Study regularly and read old chapters again"/>
    <s v="Facebook"/>
    <m/>
    <n v="10"/>
    <s v="Have in person meetups"/>
    <m/>
    <m/>
    <n v="1"/>
  </r>
  <r>
    <x v="388"/>
    <x v="1"/>
    <s v="Yes"/>
    <m/>
    <m/>
    <s v="Yes"/>
    <m/>
    <x v="10"/>
    <n v="6"/>
    <x v="22"/>
    <n v="5"/>
    <x v="14"/>
    <x v="1"/>
    <n v="1"/>
    <m/>
    <m/>
    <m/>
    <m/>
    <x v="0"/>
    <s v="Software Engineer"/>
    <m/>
    <s v="Individual Contributor"/>
    <m/>
    <s v="Food &amp; Beverages"/>
    <m/>
    <n v="3"/>
    <s v="redbull "/>
    <x v="0"/>
    <m/>
    <x v="1"/>
    <x v="0"/>
    <x v="0"/>
    <x v="1"/>
    <s v="Yes"/>
    <m/>
    <m/>
    <m/>
    <m/>
    <s v="Forums"/>
    <m/>
    <x v="2"/>
    <n v="5"/>
    <m/>
    <n v="10"/>
    <s v="consume an elephant piece by piece"/>
    <s v="Google"/>
    <m/>
    <n v="7"/>
    <s v="Help facilitate/incentivize more in-person mingling with community members"/>
    <m/>
    <m/>
    <n v="1"/>
  </r>
  <r>
    <x v="389"/>
    <x v="0"/>
    <s v="Yes"/>
    <m/>
    <m/>
    <m/>
    <m/>
    <x v="27"/>
    <n v="7"/>
    <x v="9"/>
    <n v="8"/>
    <x v="11"/>
    <x v="9"/>
    <n v="0"/>
    <s v="shoes (brand is TBD¦ probably Adidas or Puma)"/>
    <m/>
    <s v="Machine learning for life"/>
    <m/>
    <x v="0"/>
    <s v="Software Engineer"/>
    <m/>
    <s v="Individual Contributor"/>
    <m/>
    <s v="Technology &amp; Internet"/>
    <m/>
    <n v="2"/>
    <s v="Python Developer"/>
    <x v="4"/>
    <m/>
    <x v="1"/>
    <x v="0"/>
    <x v="1"/>
    <x v="0"/>
    <m/>
    <m/>
    <m/>
    <m/>
    <m/>
    <s v="Forums"/>
    <m/>
    <x v="4"/>
    <n v="5"/>
    <m/>
    <n v="3"/>
    <s v="Consistency is more important in learning process."/>
    <m/>
    <s v="Email"/>
    <n v="9"/>
    <s v="Conducting meets for alumni in popular cities is a good idea."/>
    <s v="Data Science"/>
    <s v="I really enjoyed my course doing in Udacity. I really want to thank you for improving me technically."/>
    <n v="1"/>
  </r>
  <r>
    <x v="390"/>
    <x v="1"/>
    <s v="Yes"/>
    <m/>
    <m/>
    <s v="Yes"/>
    <m/>
    <x v="23"/>
    <n v="7"/>
    <x v="10"/>
    <n v="10"/>
    <x v="12"/>
    <x v="7"/>
    <n v="1"/>
    <m/>
    <m/>
    <m/>
    <m/>
    <x v="0"/>
    <s v="Software Engineer"/>
    <m/>
    <s v="Vice President"/>
    <m/>
    <s v="Insurance"/>
    <m/>
    <n v="11"/>
    <s v="LGT Capital Partners"/>
    <x v="1"/>
    <m/>
    <x v="1"/>
    <x v="0"/>
    <x v="0"/>
    <x v="1"/>
    <m/>
    <m/>
    <m/>
    <m/>
    <m/>
    <s v="Forums"/>
    <m/>
    <x v="8"/>
    <n v="1"/>
    <m/>
    <n v="40"/>
    <s v="Use the preview of the program well, so you know what you're getting and manage your expectations on the content of the Nanodegree."/>
    <s v="Google"/>
    <m/>
    <n v="7"/>
    <s v="Be more open about the usefulness of a Nanodegree in the job market."/>
    <m/>
    <m/>
    <n v="0"/>
  </r>
  <r>
    <x v="391"/>
    <x v="0"/>
    <m/>
    <m/>
    <s v="Yes"/>
    <m/>
    <m/>
    <x v="3"/>
    <n v="8"/>
    <x v="12"/>
    <n v="10"/>
    <x v="16"/>
    <x v="2"/>
    <n v="0"/>
    <s v="t-shirt"/>
    <m/>
    <s v="A quality life demands quality questions"/>
    <m/>
    <x v="0"/>
    <s v="Software Engineer"/>
    <m/>
    <s v="Not Applicable"/>
    <m/>
    <s v="Utilities, Energy and Extraction"/>
    <m/>
    <n v="1"/>
    <s v="Energypro GmbH"/>
    <x v="5"/>
    <m/>
    <x v="1"/>
    <x v="0"/>
    <x v="0"/>
    <x v="0"/>
    <s v="Yes"/>
    <m/>
    <m/>
    <m/>
    <m/>
    <s v="Forums"/>
    <m/>
    <x v="2"/>
    <n v="3"/>
    <m/>
    <n v="14"/>
    <s v="learning is healthy, without learning you will start to degenerate"/>
    <s v="Google"/>
    <m/>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x v="392"/>
    <x v="0"/>
    <m/>
    <m/>
    <m/>
    <s v="Yes"/>
    <m/>
    <x v="17"/>
    <n v="7"/>
    <x v="2"/>
    <n v="10"/>
    <x v="14"/>
    <x v="5"/>
    <n v="1"/>
    <m/>
    <m/>
    <m/>
    <m/>
    <x v="0"/>
    <s v="Business Intelligence / Yes"/>
    <m/>
    <s v="Manager"/>
    <m/>
    <s v="Telecommunications"/>
    <m/>
    <n v="10"/>
    <s v="Telnor"/>
    <x v="0"/>
    <s v="Yes"/>
    <x v="1"/>
    <x v="0"/>
    <x v="0"/>
    <x v="0"/>
    <m/>
    <m/>
    <m/>
    <m/>
    <s v="Android Basics "/>
    <s v="Mentor Help (classroom or 1:1 mentors)"/>
    <m/>
    <x v="12"/>
    <n v="6"/>
    <m/>
    <n v="40"/>
    <s v="I will be hard and stressful, but at the same time it will be satisfying its like training for a marathon, it herts sometimes but you get stronger over time and end building an incredible future"/>
    <s v="Friend / word of mouth"/>
    <m/>
    <n v="10"/>
    <s v="More international companies partners not only USA, and make it a real schooll (it would be grate to have a user@udacity.edu  this way we can get easer access to some student benefits)"/>
    <s v="Finacial cryptho currencies"/>
    <s v="I love being part of the udacity community"/>
    <n v="1"/>
  </r>
  <r>
    <x v="393"/>
    <x v="0"/>
    <m/>
    <s v="Yes"/>
    <m/>
    <s v="Yes"/>
    <m/>
    <x v="24"/>
    <n v="8"/>
    <x v="8"/>
    <n v="12"/>
    <x v="31"/>
    <x v="10"/>
    <n v="1"/>
    <m/>
    <m/>
    <m/>
    <m/>
    <x v="0"/>
    <s v="Data Scientist"/>
    <m/>
    <s v="Individual Contributor"/>
    <m/>
    <s v="Healthcare and Pharmaceuticals"/>
    <m/>
    <n v="2"/>
    <s v="Henry Ford Healthcare System"/>
    <x v="2"/>
    <m/>
    <x v="1"/>
    <x v="0"/>
    <x v="1"/>
    <x v="0"/>
    <m/>
    <m/>
    <m/>
    <m/>
    <m/>
    <m/>
    <s v="I received no help."/>
    <x v="8"/>
    <m/>
    <n v="12"/>
    <n v="12"/>
    <s v="Don't skimp on the mathematical understanding. It's is often not strictly necessary to use many of the tools and solve the problems, but it'll pay off in debugging, understanding, and presenting your work._x000a__x000a_As with all education, you get out what you put in."/>
    <m/>
    <s v="News? Google? I used to be a computer science and engineering professor, so it was in my field."/>
    <n v="7"/>
    <s v="More extensive geographic network. The touted networking aspects were essentially useless to me."/>
    <s v="data engineering? intermediate software design?"/>
    <m/>
    <n v="1"/>
  </r>
  <r>
    <x v="394"/>
    <x v="0"/>
    <m/>
    <m/>
    <m/>
    <s v="Yes"/>
    <m/>
    <x v="19"/>
    <n v="8"/>
    <x v="5"/>
    <n v="2"/>
    <x v="22"/>
    <x v="9"/>
    <n v="1"/>
    <m/>
    <m/>
    <m/>
    <m/>
    <x v="0"/>
    <s v="Consulting"/>
    <m/>
    <s v="Individual Contributor"/>
    <m/>
    <s v="Technology &amp; Internet"/>
    <m/>
    <n v="20"/>
    <s v="Curry Gosselin Group Inc."/>
    <x v="2"/>
    <m/>
    <x v="1"/>
    <x v="0"/>
    <x v="1"/>
    <x v="0"/>
    <m/>
    <m/>
    <m/>
    <m/>
    <m/>
    <s v="Forums"/>
    <m/>
    <x v="3"/>
    <n v="2"/>
    <m/>
    <n v="80"/>
    <s v="Use the forums."/>
    <m/>
    <s v="Bloomberg"/>
    <n v="10"/>
    <s v="n/a"/>
    <s v="Augmented Reality"/>
    <s v="I'd like to invest in Udacity. Offer investment opportunities to Udacity Alumni."/>
    <n v="1"/>
  </r>
  <r>
    <x v="395"/>
    <x v="1"/>
    <s v="Yes"/>
    <m/>
    <s v="Yes"/>
    <s v="Yes"/>
    <m/>
    <x v="23"/>
    <n v="7"/>
    <x v="34"/>
    <n v="15"/>
    <x v="27"/>
    <x v="2"/>
    <n v="0"/>
    <s v="backpack"/>
    <m/>
    <m/>
    <s v="Never stop learning"/>
    <x v="0"/>
    <s v="Consulting"/>
    <m/>
    <s v="Manager"/>
    <m/>
    <s v="Telecommunications"/>
    <m/>
    <n v="20"/>
    <s v="Ericcson"/>
    <x v="0"/>
    <m/>
    <x v="1"/>
    <x v="0"/>
    <x v="0"/>
    <x v="0"/>
    <s v="Yes"/>
    <m/>
    <m/>
    <m/>
    <m/>
    <s v="Slack Channel"/>
    <m/>
    <x v="2"/>
    <m/>
    <n v="7"/>
    <n v="16"/>
    <s v="Do not limit yourself to Udacity materials, deep dive on the Internet for more details"/>
    <s v="Google"/>
    <m/>
    <n v="10"/>
    <s v="Colect, comment and share news relate to the topics that I'm interested in. "/>
    <s v="No idea at this moment, but what ever is hot topics today, should be on Udacity"/>
    <s v="Your are doing a great job today and I'm confident that you are getting better and better."/>
    <m/>
  </r>
  <r>
    <x v="396"/>
    <x v="1"/>
    <m/>
    <m/>
    <s v="Yes"/>
    <s v="Yes"/>
    <m/>
    <x v="8"/>
    <n v="7"/>
    <x v="5"/>
    <n v="8"/>
    <x v="2"/>
    <x v="0"/>
    <n v="1"/>
    <m/>
    <m/>
    <m/>
    <m/>
    <x v="0"/>
    <s v="Co-founder (or solo founder)"/>
    <m/>
    <s v="Director"/>
    <m/>
    <s v="Transportation &amp; Delivery"/>
    <m/>
    <n v="15"/>
    <s v="Antevis UAB"/>
    <x v="2"/>
    <m/>
    <x v="1"/>
    <x v="0"/>
    <x v="0"/>
    <x v="0"/>
    <s v="Yes"/>
    <m/>
    <m/>
    <m/>
    <m/>
    <s v="Forums"/>
    <m/>
    <x v="4"/>
    <n v="6"/>
    <m/>
    <n v="8"/>
    <s v="Implement and keep for further reference all lessons code locally on your machine. Get familiar with Source control and GitHub"/>
    <s v="Google"/>
    <m/>
    <n v="10"/>
    <s v="To have an option to pull lessons and quizzes code from GitHub might be a good idea."/>
    <m/>
    <m/>
    <n v="1"/>
  </r>
  <r>
    <x v="397"/>
    <x v="0"/>
    <s v="Yes"/>
    <m/>
    <m/>
    <m/>
    <m/>
    <x v="0"/>
    <n v="8"/>
    <x v="17"/>
    <n v="6"/>
    <x v="22"/>
    <x v="0"/>
    <n v="0"/>
    <s v="jacket (brand is TBD... probably Patagonia)"/>
    <m/>
    <s v="A quality life demands quality questions"/>
    <m/>
    <x v="0"/>
    <s v="Software Engineer"/>
    <m/>
    <s v="Individual Contributor"/>
    <m/>
    <s v="Technology &amp; Internet"/>
    <m/>
    <n v="8"/>
    <s v="Facebook"/>
    <x v="0"/>
    <m/>
    <x v="1"/>
    <x v="0"/>
    <x v="0"/>
    <x v="1"/>
    <m/>
    <m/>
    <m/>
    <m/>
    <m/>
    <s v="Slack Channel"/>
    <m/>
    <x v="3"/>
    <n v="2"/>
    <m/>
    <n v="3"/>
    <s v="Be curious, motivated"/>
    <s v="Facebook"/>
    <m/>
    <n v="6"/>
    <s v="Difficult to relearn a concept from video"/>
    <m/>
    <m/>
    <n v="1"/>
  </r>
  <r>
    <x v="398"/>
    <x v="1"/>
    <m/>
    <m/>
    <m/>
    <s v="Yes"/>
    <m/>
    <x v="39"/>
    <n v="7"/>
    <x v="16"/>
    <n v="13"/>
    <x v="13"/>
    <x v="9"/>
    <n v="1"/>
    <s v="t-shirt"/>
    <m/>
    <s v="Machine learning for life"/>
    <m/>
    <x v="0"/>
    <s v="Software Engineer"/>
    <m/>
    <s v="Manager"/>
    <m/>
    <s v="Technology &amp; Internet"/>
    <m/>
    <n v="20"/>
    <s v="Geoscape"/>
    <x v="2"/>
    <m/>
    <x v="1"/>
    <x v="0"/>
    <x v="0"/>
    <x v="1"/>
    <s v="Yes"/>
    <m/>
    <m/>
    <m/>
    <s v="Android Developer"/>
    <s v="Stack Overflow"/>
    <m/>
    <x v="4"/>
    <n v="3"/>
    <m/>
    <n v="12"/>
    <s v="Stay focused on the goal. Use all available resources and reach out to mentors and fellow students."/>
    <s v="Google"/>
    <m/>
    <n v="10"/>
    <s v="Provide more quizzes."/>
    <s v="Calculus primer"/>
    <s v="So far, Udacity Rocks!"/>
    <m/>
  </r>
  <r>
    <x v="399"/>
    <x v="0"/>
    <s v="Yes"/>
    <s v="Yes"/>
    <s v="Yes"/>
    <m/>
    <m/>
    <x v="14"/>
    <n v="5"/>
    <x v="5"/>
    <n v="8"/>
    <x v="2"/>
    <x v="5"/>
    <n v="1"/>
    <m/>
    <m/>
    <m/>
    <m/>
    <x v="1"/>
    <m/>
    <m/>
    <m/>
    <m/>
    <m/>
    <m/>
    <m/>
    <m/>
    <x v="3"/>
    <m/>
    <x v="1"/>
    <x v="1"/>
    <x v="0"/>
    <x v="0"/>
    <m/>
    <m/>
    <m/>
    <s v="None"/>
    <m/>
    <m/>
    <m/>
    <x v="6"/>
    <m/>
    <m/>
    <m/>
    <m/>
    <s v="Friend / word of mouth"/>
    <m/>
    <n v="8"/>
    <s v="I was pretty much happy with the services that provided"/>
    <s v="Deep learning free course "/>
    <s v="Love you guys "/>
    <n v="1"/>
  </r>
  <r>
    <x v="400"/>
    <x v="1"/>
    <s v="Yes"/>
    <m/>
    <m/>
    <s v="Yes"/>
    <m/>
    <x v="26"/>
    <n v="7"/>
    <x v="2"/>
    <n v="12"/>
    <x v="4"/>
    <x v="10"/>
    <n v="0"/>
    <s v="track suit / sweat suit"/>
    <m/>
    <s v="A quality life demands quality questions"/>
    <m/>
    <x v="0"/>
    <s v="Accounting/Finance"/>
    <m/>
    <s v="Manager"/>
    <m/>
    <s v="Real Estate"/>
    <m/>
    <n v="6"/>
    <s v="MeyerPartner"/>
    <x v="2"/>
    <m/>
    <x v="1"/>
    <x v="1"/>
    <x v="0"/>
    <x v="0"/>
    <m/>
    <m/>
    <m/>
    <m/>
    <m/>
    <s v="Stack Overflow"/>
    <m/>
    <x v="8"/>
    <n v="4"/>
    <m/>
    <n v="25"/>
    <s v="Don't get distracted"/>
    <m/>
    <s v="News"/>
    <n v="7"/>
    <s v="Improve career advice. Be more specific covering different situations"/>
    <m/>
    <s v="Maybe test different presenters"/>
    <n v="0"/>
  </r>
  <r>
    <x v="401"/>
    <x v="1"/>
    <s v="Yes"/>
    <m/>
    <m/>
    <s v="Yes"/>
    <m/>
    <x v="16"/>
    <n v="7"/>
    <x v="14"/>
    <n v="11"/>
    <x v="12"/>
    <x v="0"/>
    <n v="0"/>
    <s v="hat"/>
    <m/>
    <s v="A quality life demands quality questions"/>
    <m/>
    <x v="0"/>
    <s v="Other"/>
    <m/>
    <m/>
    <s v="Tax Officer"/>
    <s v="Government"/>
    <m/>
    <n v="3"/>
    <s v="Revenue Services of Brazil"/>
    <x v="0"/>
    <m/>
    <x v="1"/>
    <x v="0"/>
    <x v="1"/>
    <x v="0"/>
    <m/>
    <m/>
    <m/>
    <m/>
    <m/>
    <s v="Forums"/>
    <m/>
    <x v="2"/>
    <n v="5"/>
    <m/>
    <n v="130"/>
    <s v="Have a time planning and do the activities according to it"/>
    <s v="Google"/>
    <m/>
    <n v="7"/>
    <s v="Improve some classes and topics"/>
    <s v="Social Network Analysis"/>
    <m/>
    <n v="1"/>
  </r>
  <r>
    <x v="402"/>
    <x v="0"/>
    <s v="Yes"/>
    <m/>
    <m/>
    <m/>
    <m/>
    <x v="10"/>
    <n v="7"/>
    <x v="7"/>
    <n v="10"/>
    <x v="7"/>
    <x v="6"/>
    <n v="1"/>
    <m/>
    <m/>
    <m/>
    <m/>
    <x v="0"/>
    <s v="Software Engineer"/>
    <m/>
    <s v="Not Applicable"/>
    <m/>
    <s v="Technology &amp; Internet"/>
    <m/>
    <n v="6"/>
    <s v="Vizzuality"/>
    <x v="2"/>
    <m/>
    <x v="1"/>
    <x v="0"/>
    <x v="1"/>
    <x v="0"/>
    <m/>
    <m/>
    <m/>
    <m/>
    <m/>
    <s v="Slack Channel"/>
    <m/>
    <x v="8"/>
    <n v="4"/>
    <m/>
    <n v="10"/>
    <s v="work every day "/>
    <s v="Google"/>
    <m/>
    <n v="10"/>
    <s v="im quite happy with the current experience"/>
    <s v="devops, systems, server side engineering"/>
    <m/>
    <n v="1"/>
  </r>
  <r>
    <x v="403"/>
    <x v="1"/>
    <s v="Yes"/>
    <m/>
    <m/>
    <s v="Yes"/>
    <m/>
    <x v="9"/>
    <n v="8"/>
    <x v="1"/>
    <n v="12"/>
    <x v="1"/>
    <x v="11"/>
    <n v="1"/>
    <m/>
    <m/>
    <m/>
    <m/>
    <x v="0"/>
    <s v="Business Intelligence / Yes"/>
    <m/>
    <s v="Manager"/>
    <m/>
    <s v="Healthcare and Pharmaceuticals"/>
    <m/>
    <n v="2"/>
    <s v="Mylan"/>
    <x v="0"/>
    <m/>
    <x v="1"/>
    <x v="1"/>
    <x v="0"/>
    <x v="0"/>
    <m/>
    <m/>
    <m/>
    <m/>
    <m/>
    <s v="Forums"/>
    <m/>
    <x v="4"/>
    <n v="4"/>
    <m/>
    <n v="35"/>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s v="Google"/>
    <m/>
    <n v="9"/>
    <s v="Nothing"/>
    <s v="Data Visualization (full time nanodegree)"/>
    <m/>
    <n v="1"/>
  </r>
  <r>
    <x v="404"/>
    <x v="1"/>
    <m/>
    <s v="Yes"/>
    <s v="Yes"/>
    <s v="Yes"/>
    <m/>
    <x v="5"/>
    <n v="7"/>
    <x v="12"/>
    <n v="8"/>
    <x v="1"/>
    <x v="10"/>
    <n v="0"/>
    <s v="t-shirt"/>
    <m/>
    <s v="Data is the new bacon&quot;"/>
    <m/>
    <x v="0"/>
    <s v="Student"/>
    <m/>
    <s v="Intern"/>
    <m/>
    <s v="Nonprofit"/>
    <m/>
    <n v="2"/>
    <s v="Fraunhofer IMW"/>
    <x v="0"/>
    <m/>
    <x v="1"/>
    <x v="0"/>
    <x v="0"/>
    <x v="1"/>
    <m/>
    <m/>
    <m/>
    <m/>
    <m/>
    <s v="Stack Overflow"/>
    <m/>
    <x v="2"/>
    <n v="3"/>
    <m/>
    <n v="10"/>
    <s v="Keep praticing and take every chance to apply your knowledge!"/>
    <s v="Google"/>
    <m/>
    <n v="10"/>
    <s v="Everything is fine"/>
    <s v="Logic based AI"/>
    <s v="No thanks!"/>
    <n v="1"/>
  </r>
  <r>
    <x v="405"/>
    <x v="0"/>
    <m/>
    <m/>
    <s v="Yes"/>
    <s v="Yes"/>
    <m/>
    <x v="15"/>
    <n v="4"/>
    <x v="7"/>
    <n v="10"/>
    <x v="32"/>
    <x v="5"/>
    <n v="0"/>
    <s v="t-shirt"/>
    <m/>
    <s v="Machine learning for life"/>
    <m/>
    <x v="1"/>
    <m/>
    <m/>
    <m/>
    <m/>
    <m/>
    <m/>
    <m/>
    <m/>
    <x v="0"/>
    <m/>
    <x v="1"/>
    <x v="0"/>
    <x v="1"/>
    <x v="0"/>
    <m/>
    <m/>
    <m/>
    <m/>
    <m/>
    <s v="Forums"/>
    <m/>
    <x v="7"/>
    <n v="6"/>
    <m/>
    <n v="25"/>
    <s v="The best advice would be to have an &quot;All In or Nothing&quot; mindset where you devote yourself to learning the material and applying it during each hour you study for the nanodegree."/>
    <s v="Friend / word of mouth"/>
    <m/>
    <n v="9"/>
    <s v="Integrate more of Deep Learning into the course material"/>
    <s v="Life skills"/>
    <m/>
    <n v="1"/>
  </r>
  <r>
    <x v="406"/>
    <x v="1"/>
    <m/>
    <m/>
    <m/>
    <s v="Yes"/>
    <m/>
    <x v="6"/>
    <n v="8"/>
    <x v="12"/>
    <n v="10"/>
    <x v="13"/>
    <x v="0"/>
    <n v="0"/>
    <s v="t-shirt"/>
    <m/>
    <s v="Math - all the cool kids are doing it"/>
    <m/>
    <x v="0"/>
    <s v="Educator / Instructor"/>
    <m/>
    <s v="Not Applicable"/>
    <m/>
    <s v="Education"/>
    <m/>
    <n v="6"/>
    <s v="University of northern Colorado"/>
    <x v="2"/>
    <m/>
    <x v="1"/>
    <x v="0"/>
    <x v="0"/>
    <x v="0"/>
    <s v="Yes"/>
    <m/>
    <m/>
    <m/>
    <m/>
    <s v="Forums"/>
    <m/>
    <x v="0"/>
    <n v="5"/>
    <m/>
    <n v="6"/>
    <s v="Work hard and start projects early"/>
    <s v="Google"/>
    <m/>
    <n v="8"/>
    <s v="Have more of the program but before starting"/>
    <m/>
    <m/>
    <n v="0"/>
  </r>
  <r>
    <x v="407"/>
    <x v="0"/>
    <s v="Yes"/>
    <m/>
    <m/>
    <s v="Yes"/>
    <m/>
    <x v="5"/>
    <n v="6"/>
    <x v="10"/>
    <n v="12"/>
    <x v="1"/>
    <x v="2"/>
    <n v="0"/>
    <s v="t-shirt"/>
    <m/>
    <s v="Data is the new bacon&quot;"/>
    <m/>
    <x v="0"/>
    <s v="Software Engineer"/>
    <m/>
    <s v="Individual Contributor"/>
    <m/>
    <s v="Airlines &amp; Aerospace (including Defense)"/>
    <m/>
    <n v="3"/>
    <s v="Bradar - Embraer Defesa e SeguranÃ§a"/>
    <x v="0"/>
    <m/>
    <x v="1"/>
    <x v="0"/>
    <x v="1"/>
    <x v="0"/>
    <m/>
    <m/>
    <m/>
    <m/>
    <m/>
    <s v="Stack Overflow"/>
    <m/>
    <x v="4"/>
    <n v="6"/>
    <m/>
    <n v="220"/>
    <s v="Focus on the studying, practice everyday and stackoverflow will always be your bestfriend. "/>
    <s v="Friend / word of mouth"/>
    <m/>
    <n v="10"/>
    <s v="More challenges"/>
    <s v="Some topics about signal processing would be interesting "/>
    <m/>
    <n v="0"/>
  </r>
  <r>
    <x v="408"/>
    <x v="0"/>
    <m/>
    <s v="Yes"/>
    <s v="Yes"/>
    <s v="Yes"/>
    <m/>
    <x v="10"/>
    <n v="7"/>
    <x v="11"/>
    <n v="8"/>
    <x v="8"/>
    <x v="7"/>
    <n v="0"/>
    <s v="hoodie"/>
    <m/>
    <s v="Data is the new bacon&quot;"/>
    <m/>
    <x v="0"/>
    <s v="Student"/>
    <m/>
    <s v="Not Applicable"/>
    <m/>
    <s v="Government"/>
    <m/>
    <n v="2"/>
    <s v="Minas Gerais House of Representatives"/>
    <x v="2"/>
    <m/>
    <x v="1"/>
    <x v="0"/>
    <x v="0"/>
    <x v="0"/>
    <s v="Yes"/>
    <m/>
    <m/>
    <m/>
    <m/>
    <s v="Forums"/>
    <m/>
    <x v="8"/>
    <n v="3"/>
    <m/>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s v="Google"/>
    <m/>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x v="409"/>
    <x v="0"/>
    <m/>
    <m/>
    <m/>
    <s v="Yes"/>
    <m/>
    <x v="20"/>
    <n v="45"/>
    <x v="11"/>
    <n v="6"/>
    <x v="16"/>
    <x v="11"/>
    <n v="0"/>
    <s v="track suit / sweat suit"/>
    <m/>
    <s v="Machine learning for life"/>
    <m/>
    <x v="0"/>
    <s v="Data Scientist"/>
    <m/>
    <s v="Director"/>
    <m/>
    <s v="Government"/>
    <m/>
    <n v="27"/>
    <s v="DC"/>
    <x v="2"/>
    <m/>
    <x v="1"/>
    <x v="0"/>
    <x v="1"/>
    <x v="0"/>
    <m/>
    <m/>
    <m/>
    <m/>
    <m/>
    <s v="Forums"/>
    <m/>
    <x v="4"/>
    <n v="6"/>
    <m/>
    <n v="20"/>
    <s v="time and effort"/>
    <s v="Google"/>
    <m/>
    <n v="10"/>
    <s v="each project should be changed to capstone type and then the projects should be real life based rather than the educational type(Boston housing , Cust seg etc.) make it more current real life ..."/>
    <s v="very detail tensor flow and practical application"/>
    <m/>
    <n v="0"/>
  </r>
  <r>
    <x v="410"/>
    <x v="0"/>
    <s v="Yes"/>
    <m/>
    <m/>
    <s v="Yes"/>
    <m/>
    <x v="37"/>
    <n v="7"/>
    <x v="16"/>
    <n v="9"/>
    <x v="16"/>
    <x v="3"/>
    <n v="1"/>
    <m/>
    <m/>
    <m/>
    <m/>
    <x v="0"/>
    <s v="Software Engineer"/>
    <m/>
    <s v="Individual Contributor"/>
    <m/>
    <s v="Technology &amp; Internet"/>
    <m/>
    <n v="21"/>
    <m/>
    <x v="0"/>
    <m/>
    <x v="1"/>
    <x v="0"/>
    <x v="0"/>
    <x v="0"/>
    <s v="Yes"/>
    <m/>
    <m/>
    <m/>
    <m/>
    <s v="Forums"/>
    <m/>
    <x v="2"/>
    <n v="5"/>
    <m/>
    <n v="36"/>
    <s v="Use forums when you get stuck"/>
    <s v="Google"/>
    <m/>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x v="411"/>
    <x v="0"/>
    <s v="Yes"/>
    <m/>
    <m/>
    <s v="Yes"/>
    <m/>
    <x v="2"/>
    <n v="7"/>
    <x v="8"/>
    <n v="10"/>
    <x v="10"/>
    <x v="1"/>
    <n v="0"/>
    <s v="hoodie"/>
    <m/>
    <s v="Machine learning for life"/>
    <m/>
    <x v="0"/>
    <s v="Data Scientist"/>
    <m/>
    <s v="Manager"/>
    <m/>
    <s v="Telecommunications"/>
    <m/>
    <n v="3"/>
    <s v="Telia "/>
    <x v="1"/>
    <m/>
    <x v="1"/>
    <x v="0"/>
    <x v="0"/>
    <x v="1"/>
    <m/>
    <m/>
    <m/>
    <m/>
    <m/>
    <s v="Slack Channel"/>
    <m/>
    <x v="8"/>
    <n v="3"/>
    <m/>
    <n v="5"/>
    <s v="Pacing and leave lots of time to finish a project. Never feel rushed and panic "/>
    <s v="Google"/>
    <m/>
    <n v="10"/>
    <s v="The app is broken "/>
    <s v="Languages "/>
    <m/>
    <n v="1"/>
  </r>
  <r>
    <x v="412"/>
    <x v="0"/>
    <s v="Yes"/>
    <m/>
    <m/>
    <m/>
    <m/>
    <x v="22"/>
    <n v="7"/>
    <x v="8"/>
    <n v="10"/>
    <x v="2"/>
    <x v="1"/>
    <n v="0"/>
    <s v="hoodie"/>
    <m/>
    <s v="A quality life demands quality questions"/>
    <m/>
    <x v="0"/>
    <s v="Software Engineer"/>
    <m/>
    <s v="Individual Contributor"/>
    <m/>
    <s v="Technology &amp; Internet"/>
    <m/>
    <n v="3"/>
    <s v="Indotrading"/>
    <x v="0"/>
    <m/>
    <x v="1"/>
    <x v="0"/>
    <x v="0"/>
    <x v="1"/>
    <m/>
    <m/>
    <m/>
    <m/>
    <m/>
    <s v="Forums"/>
    <m/>
    <x v="9"/>
    <n v="3"/>
    <m/>
    <n v="12"/>
    <s v="keep learning, dont give up"/>
    <s v="Google"/>
    <m/>
    <n v="7"/>
    <s v="more hands on project"/>
    <s v="advanced mobile development"/>
    <s v="no"/>
    <n v="1"/>
  </r>
  <r>
    <x v="413"/>
    <x v="0"/>
    <s v="Yes"/>
    <m/>
    <m/>
    <s v="Yes"/>
    <m/>
    <x v="22"/>
    <n v="7"/>
    <x v="2"/>
    <n v="10"/>
    <x v="13"/>
    <x v="9"/>
    <n v="0"/>
    <s v="hoodie"/>
    <m/>
    <s v="Machine learning for life"/>
    <m/>
    <x v="0"/>
    <s v="Software Engineer"/>
    <m/>
    <s v="Individual Contributor"/>
    <m/>
    <s v="Technology &amp; Internet"/>
    <m/>
    <n v="6"/>
    <s v="Apple"/>
    <x v="2"/>
    <m/>
    <x v="1"/>
    <x v="0"/>
    <x v="0"/>
    <x v="0"/>
    <s v="Yes"/>
    <m/>
    <m/>
    <m/>
    <m/>
    <s v="Forums"/>
    <m/>
    <x v="13"/>
    <n v="4"/>
    <m/>
    <n v="8"/>
    <s v="Lifelong learning determines how far you can be."/>
    <s v="Google"/>
    <m/>
    <n v="10"/>
    <s v="Keep improving the course, like I'm in ML Nanodegreee too, there're some courses are pulled together but totally non-related."/>
    <s v="Self-driving car and AI"/>
    <s v="not yet."/>
    <n v="1"/>
  </r>
  <r>
    <x v="414"/>
    <x v="0"/>
    <s v="Yes"/>
    <m/>
    <m/>
    <m/>
    <m/>
    <x v="5"/>
    <n v="7"/>
    <x v="12"/>
    <n v="12"/>
    <x v="2"/>
    <x v="1"/>
    <n v="0"/>
    <s v="hoodie"/>
    <m/>
    <s v="Data is the new bacon&quot;"/>
    <m/>
    <x v="0"/>
    <s v="Business Intelligence / Yes"/>
    <m/>
    <s v="Individual Contributor"/>
    <m/>
    <s v="Advertising &amp; Marketing"/>
    <m/>
    <n v="2"/>
    <s v="Accenture"/>
    <x v="2"/>
    <m/>
    <x v="1"/>
    <x v="0"/>
    <x v="1"/>
    <x v="0"/>
    <m/>
    <m/>
    <m/>
    <m/>
    <m/>
    <s v="Stack Overflow"/>
    <m/>
    <x v="0"/>
    <n v="2"/>
    <m/>
    <n v="4"/>
    <s v="You know you have it in you! Go for it!"/>
    <s v="Friend / word of mouth"/>
    <m/>
    <n v="9"/>
    <s v="I cannot possibly think of anything. Udacity is wonderful!"/>
    <s v="Spark, Scala"/>
    <s v="Great work! Keep it up :)"/>
    <n v="0"/>
  </r>
  <r>
    <x v="415"/>
    <x v="1"/>
    <m/>
    <m/>
    <m/>
    <m/>
    <m/>
    <x v="12"/>
    <n v="5"/>
    <x v="12"/>
    <n v="8"/>
    <x v="1"/>
    <x v="5"/>
    <n v="1"/>
    <m/>
    <m/>
    <m/>
    <m/>
    <x v="1"/>
    <m/>
    <m/>
    <m/>
    <m/>
    <m/>
    <m/>
    <m/>
    <m/>
    <x v="3"/>
    <m/>
    <x v="1"/>
    <x v="1"/>
    <x v="0"/>
    <x v="0"/>
    <m/>
    <m/>
    <m/>
    <m/>
    <m/>
    <s v="Slack Channel"/>
    <m/>
    <x v="2"/>
    <n v="6"/>
    <m/>
    <n v="72"/>
    <s v="Keep Learning Applying and try to do in your own way udacity team is ready to help you.Win won't come in single strike try hard to achieve quality in the course of learning udacity takes care of your project pecadillo's"/>
    <s v="Google"/>
    <m/>
    <n v="10"/>
    <s v="Yeah"/>
    <s v="Deep Learning,Kotlin,Hacking"/>
    <s v="Awesome it would be good if we had udacity code championships"/>
    <n v="1"/>
  </r>
  <r>
    <x v="416"/>
    <x v="1"/>
    <s v="Yes"/>
    <m/>
    <m/>
    <s v="Yes"/>
    <m/>
    <x v="24"/>
    <n v="8"/>
    <x v="2"/>
    <n v="8"/>
    <x v="11"/>
    <x v="6"/>
    <n v="1"/>
    <m/>
    <m/>
    <m/>
    <m/>
    <x v="0"/>
    <s v="Data Engineer"/>
    <m/>
    <s v="Individual Contributor"/>
    <m/>
    <s v="Technology &amp; Internet"/>
    <m/>
    <n v="7"/>
    <s v="IBM"/>
    <x v="2"/>
    <m/>
    <x v="1"/>
    <x v="0"/>
    <x v="0"/>
    <x v="1"/>
    <m/>
    <m/>
    <m/>
    <m/>
    <m/>
    <s v="Forums"/>
    <m/>
    <x v="4"/>
    <n v="6"/>
    <m/>
    <n v="15"/>
    <s v="Always finish the project before deadline. Be active in forums &amp; slack. There is lot of useful information there. Udacity Nanodegree programs is the best online courses ."/>
    <s v="Google"/>
    <m/>
    <n v="10"/>
    <s v="I like it now. I don't have any ideas for improvement."/>
    <s v="Math foundations for Deep learning or Machine learning."/>
    <s v="No"/>
    <n v="0"/>
  </r>
  <r>
    <x v="417"/>
    <x v="0"/>
    <m/>
    <m/>
    <s v="Yes"/>
    <m/>
    <m/>
    <x v="15"/>
    <n v="5"/>
    <x v="8"/>
    <n v="16"/>
    <x v="10"/>
    <x v="9"/>
    <n v="1"/>
    <m/>
    <m/>
    <m/>
    <m/>
    <x v="0"/>
    <s v="Yes"/>
    <m/>
    <s v="Intern"/>
    <m/>
    <s v="Education"/>
    <m/>
    <n v="1"/>
    <s v="University of Houston"/>
    <x v="0"/>
    <m/>
    <x v="1"/>
    <x v="0"/>
    <x v="0"/>
    <x v="0"/>
    <s v="Yes"/>
    <m/>
    <m/>
    <m/>
    <m/>
    <s v="Stack Overflow"/>
    <m/>
    <x v="2"/>
    <n v="4"/>
    <m/>
    <n v="3"/>
    <s v="Ask as many questions on slack and use the extra resources provided"/>
    <s v="Google"/>
    <m/>
    <n v="10"/>
    <s v="Add more advanced topics"/>
    <s v="C++"/>
    <s v="Y'all are amazing"/>
    <n v="1"/>
  </r>
  <r>
    <x v="418"/>
    <x v="0"/>
    <m/>
    <m/>
    <m/>
    <s v="Yes"/>
    <m/>
    <x v="6"/>
    <n v="8"/>
    <x v="11"/>
    <n v="6"/>
    <x v="33"/>
    <x v="8"/>
    <n v="0"/>
    <s v="hoodie"/>
    <m/>
    <s v="Math - all the cool kids are doing it"/>
    <m/>
    <x v="0"/>
    <s v="Software Engineer"/>
    <m/>
    <s v="Individual Contributor"/>
    <m/>
    <m/>
    <s v="Finance "/>
    <n v="9"/>
    <m/>
    <x v="2"/>
    <m/>
    <x v="1"/>
    <x v="1"/>
    <x v="0"/>
    <x v="0"/>
    <m/>
    <m/>
    <m/>
    <m/>
    <m/>
    <s v="Forums"/>
    <m/>
    <x v="8"/>
    <n v="2"/>
    <m/>
    <n v="800"/>
    <s v="Commit"/>
    <s v="Google"/>
    <m/>
    <n v="9"/>
    <s v="n/a"/>
    <s v="n/a"/>
    <m/>
    <n v="1"/>
  </r>
  <r>
    <x v="419"/>
    <x v="0"/>
    <s v="Yes"/>
    <m/>
    <s v="Yes"/>
    <s v="Yes"/>
    <m/>
    <x v="10"/>
    <n v="7"/>
    <x v="12"/>
    <n v="540"/>
    <x v="10"/>
    <x v="6"/>
    <n v="0"/>
    <s v="backpack"/>
    <m/>
    <s v="Math - all the cool kids are doing it"/>
    <m/>
    <x v="0"/>
    <s v="Data Engineer"/>
    <m/>
    <s v="Individual Contributor"/>
    <m/>
    <s v="Airlines &amp; Aerospace (including Defense)"/>
    <m/>
    <n v="5"/>
    <s v="SpaceX"/>
    <x v="2"/>
    <m/>
    <x v="1"/>
    <x v="1"/>
    <x v="0"/>
    <x v="1"/>
    <m/>
    <m/>
    <m/>
    <m/>
    <m/>
    <s v="Forums"/>
    <m/>
    <x v="12"/>
    <n v="6"/>
    <m/>
    <n v="400"/>
    <s v="Get ahead at the start"/>
    <s v="Google"/>
    <m/>
    <n v="8"/>
    <s v="The AI nanodegree was really weak on the help versus the Yes program which was much better"/>
    <m/>
    <m/>
    <n v="1"/>
  </r>
  <r>
    <x v="420"/>
    <x v="0"/>
    <m/>
    <s v="Yes"/>
    <s v="Yes"/>
    <s v="Yes"/>
    <m/>
    <x v="27"/>
    <n v="7"/>
    <x v="34"/>
    <n v="8"/>
    <x v="12"/>
    <x v="7"/>
    <n v="1"/>
    <m/>
    <m/>
    <m/>
    <m/>
    <x v="0"/>
    <s v="Business Intelligence / Yes"/>
    <m/>
    <s v="Individual Contributor"/>
    <m/>
    <s v="Manufacturing"/>
    <m/>
    <n v="1"/>
    <m/>
    <x v="0"/>
    <m/>
    <x v="1"/>
    <x v="0"/>
    <x v="0"/>
    <x v="1"/>
    <m/>
    <m/>
    <m/>
    <m/>
    <m/>
    <s v="Forums"/>
    <m/>
    <x v="0"/>
    <m/>
    <n v="8"/>
    <n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s v="Friend / word of mouth"/>
    <m/>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
    <n v="1"/>
  </r>
  <r>
    <x v="421"/>
    <x v="1"/>
    <s v="Yes"/>
    <s v="Yes"/>
    <m/>
    <s v="Yes"/>
    <m/>
    <x v="14"/>
    <n v="8"/>
    <x v="5"/>
    <n v="10"/>
    <x v="1"/>
    <x v="3"/>
    <n v="0"/>
    <s v="backpack"/>
    <m/>
    <s v="A quality life demands quality questions"/>
    <m/>
    <x v="1"/>
    <m/>
    <m/>
    <m/>
    <m/>
    <m/>
    <m/>
    <m/>
    <m/>
    <x v="0"/>
    <m/>
    <x v="1"/>
    <x v="0"/>
    <x v="1"/>
    <x v="0"/>
    <m/>
    <m/>
    <m/>
    <m/>
    <s v="Android Developer"/>
    <s v="Forums"/>
    <m/>
    <x v="14"/>
    <m/>
    <n v="10"/>
    <n v="12"/>
    <s v="Learn to Learn. Ask what,why and how!"/>
    <s v="Google"/>
    <m/>
    <n v="10"/>
    <s v="Make it  appear more closer and friendly to students."/>
    <s v="game development, advanced deep learning, UWP app development"/>
    <s v="Free education empowers both educator and student! Personify udacity and let it feel like our educator!"/>
    <n v="1"/>
  </r>
  <r>
    <x v="422"/>
    <x v="0"/>
    <s v="Yes"/>
    <m/>
    <m/>
    <s v="Yes"/>
    <m/>
    <x v="22"/>
    <n v="7"/>
    <x v="21"/>
    <n v="10"/>
    <x v="2"/>
    <x v="8"/>
    <n v="1"/>
    <m/>
    <m/>
    <m/>
    <m/>
    <x v="0"/>
    <s v="Yes"/>
    <m/>
    <s v="Individual Contributor"/>
    <m/>
    <s v="Technology &amp; Internet"/>
    <m/>
    <n v="3"/>
    <s v="PayPal"/>
    <x v="0"/>
    <m/>
    <x v="1"/>
    <x v="0"/>
    <x v="0"/>
    <x v="0"/>
    <s v="Yes"/>
    <m/>
    <m/>
    <m/>
    <m/>
    <s v="Forums"/>
    <m/>
    <x v="13"/>
    <n v="3"/>
    <m/>
    <n v="20"/>
    <s v="i think the single most important thing is to be persistentï¼Œsometimesï¼Œi have difficult understanding the topicï¼Œjust keep goingï¼Œa few days laterï¼Œthings difficult to understand before would become trivial"/>
    <s v="Google"/>
    <m/>
    <n v="10"/>
    <s v="i think the advanced topic should have longer lecturesï¼Œthough ï¼Œsome concept can be explained in a few minutesï¼Œbut fully digest it require longer timeï¼Œso add more examples would definitely helpï¼"/>
    <s v="advanced math"/>
    <s v="i find recently the forum are more quilt than beforeï¼Œquestions are usually answered by a handful of peopleï¼Œi hope you can think of new method to make the forum alive again"/>
    <n v="0"/>
  </r>
  <r>
    <x v="423"/>
    <x v="0"/>
    <s v="Yes"/>
    <m/>
    <s v="Yes"/>
    <m/>
    <m/>
    <x v="3"/>
    <n v="6"/>
    <x v="12"/>
    <n v="7"/>
    <x v="2"/>
    <x v="3"/>
    <n v="1"/>
    <m/>
    <m/>
    <m/>
    <m/>
    <x v="0"/>
    <s v="Software Engineer"/>
    <m/>
    <s v="Not Applicable"/>
    <m/>
    <s v="Technology &amp; Internet"/>
    <m/>
    <n v="11"/>
    <s v="ClickSales"/>
    <x v="2"/>
    <m/>
    <x v="1"/>
    <x v="0"/>
    <x v="0"/>
    <x v="1"/>
    <m/>
    <m/>
    <m/>
    <m/>
    <m/>
    <s v="Stack Overflow"/>
    <m/>
    <x v="8"/>
    <n v="4"/>
    <m/>
    <n v="10"/>
    <s v="Work on it every day for about 10-30 minutes."/>
    <s v="Google"/>
    <m/>
    <n v="10"/>
    <s v="I really like the new interface, and videos."/>
    <s v="Video Game design"/>
    <s v="I love Udacity, I think you are a game changer in the education and technology world."/>
    <n v="1"/>
  </r>
  <r>
    <x v="424"/>
    <x v="0"/>
    <s v="Yes"/>
    <m/>
    <s v="Yes"/>
    <m/>
    <m/>
    <x v="27"/>
    <n v="5"/>
    <x v="4"/>
    <n v="6"/>
    <x v="21"/>
    <x v="5"/>
    <n v="1"/>
    <m/>
    <m/>
    <m/>
    <m/>
    <x v="0"/>
    <s v="Software Engineer"/>
    <m/>
    <s v="Not Applicable"/>
    <m/>
    <s v="Technology &amp; Internet"/>
    <m/>
    <n v="2"/>
    <s v="Platform45"/>
    <x v="4"/>
    <m/>
    <x v="1"/>
    <x v="0"/>
    <x v="0"/>
    <x v="0"/>
    <s v="Yes"/>
    <m/>
    <m/>
    <m/>
    <m/>
    <s v="Slack Channel"/>
    <m/>
    <x v="8"/>
    <n v="4"/>
    <m/>
    <n v="12"/>
    <s v="Learn a little bit every day. Read as many papers as possible and watch lectures where you can"/>
    <s v="Google"/>
    <m/>
    <n v="10"/>
    <s v="Not much"/>
    <m/>
    <m/>
    <n v="0"/>
  </r>
  <r>
    <x v="425"/>
    <x v="1"/>
    <m/>
    <m/>
    <m/>
    <m/>
    <m/>
    <x v="33"/>
    <n v="7"/>
    <x v="5"/>
    <n v="8"/>
    <x v="7"/>
    <x v="6"/>
    <n v="0"/>
    <s v="backpack"/>
    <m/>
    <s v="Machine learning for life"/>
    <m/>
    <x v="0"/>
    <s v="Consulting"/>
    <m/>
    <s v="Individual Contributor"/>
    <m/>
    <s v="Technology &amp; Internet"/>
    <m/>
    <n v="30"/>
    <s v="Freelancing"/>
    <x v="2"/>
    <m/>
    <x v="1"/>
    <x v="0"/>
    <x v="1"/>
    <x v="0"/>
    <m/>
    <m/>
    <m/>
    <m/>
    <m/>
    <s v="Forums"/>
    <m/>
    <x v="4"/>
    <n v="6"/>
    <m/>
    <n v="40"/>
    <s v="Please understand that one has to learn more than what is in a nanodegree program to be qualified. Learn about all the pre qualifications as well as associated fields of study."/>
    <s v="Google"/>
    <m/>
    <n v="10"/>
    <s v="Be clear about the realistic requirements to get a job - it is very difficult even to get an entry level job with just one ND. "/>
    <s v="Python, Deep learning"/>
    <s v="The support by the team was excellent!"/>
    <n v="1"/>
  </r>
  <r>
    <x v="426"/>
    <x v="0"/>
    <m/>
    <s v="Yes"/>
    <m/>
    <s v="Yes"/>
    <m/>
    <x v="20"/>
    <n v="8"/>
    <x v="5"/>
    <n v="8"/>
    <x v="14"/>
    <x v="10"/>
    <n v="0"/>
    <s v="track suit / sweat suit"/>
    <m/>
    <s v="Machine learning for life"/>
    <m/>
    <x v="1"/>
    <m/>
    <m/>
    <m/>
    <m/>
    <m/>
    <m/>
    <m/>
    <m/>
    <x v="2"/>
    <m/>
    <x v="1"/>
    <x v="0"/>
    <x v="0"/>
    <x v="1"/>
    <m/>
    <m/>
    <m/>
    <m/>
    <s v="Full Stack Web Developer"/>
    <s v="Mentor Help (classroom or 1:1 mentors)"/>
    <m/>
    <x v="8"/>
    <n v="6"/>
    <m/>
    <n v="4"/>
    <s v="Persistence"/>
    <s v="Google"/>
    <m/>
    <n v="8"/>
    <m/>
    <m/>
    <m/>
    <n v="0"/>
  </r>
  <r>
    <x v="427"/>
    <x v="1"/>
    <m/>
    <m/>
    <m/>
    <m/>
    <m/>
    <x v="13"/>
    <n v="7"/>
    <x v="8"/>
    <n v="7"/>
    <x v="34"/>
    <x v="1"/>
    <n v="0"/>
    <s v="t-shirt"/>
    <m/>
    <s v="A quality life demands quality questions"/>
    <m/>
    <x v="0"/>
    <s v="Other"/>
    <m/>
    <s v="Not Applicable"/>
    <m/>
    <s v="Government"/>
    <m/>
    <n v="6"/>
    <s v="Texas Department of Criminal Justice"/>
    <x v="5"/>
    <m/>
    <x v="1"/>
    <x v="0"/>
    <x v="1"/>
    <x v="0"/>
    <m/>
    <m/>
    <m/>
    <m/>
    <m/>
    <s v="Forums"/>
    <m/>
    <x v="2"/>
    <n v="3"/>
    <m/>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s v="Google"/>
    <m/>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Yes after I land a Yesing job."/>
    <s v="I think Yesing Nanodegree program should include some notion of big data and cloud computing that are required on some jobs applications."/>
    <n v="0"/>
  </r>
  <r>
    <x v="428"/>
    <x v="0"/>
    <m/>
    <m/>
    <m/>
    <s v="Yes"/>
    <m/>
    <x v="14"/>
    <n v="7"/>
    <x v="9"/>
    <n v="8"/>
    <x v="15"/>
    <x v="5"/>
    <n v="1"/>
    <s v="hoodie"/>
    <m/>
    <s v="Machine learning for life"/>
    <m/>
    <x v="1"/>
    <m/>
    <m/>
    <m/>
    <m/>
    <m/>
    <m/>
    <m/>
    <m/>
    <x v="4"/>
    <m/>
    <x v="1"/>
    <x v="1"/>
    <x v="0"/>
    <x v="0"/>
    <m/>
    <s v="Yes"/>
    <m/>
    <m/>
    <m/>
    <s v="Forums"/>
    <m/>
    <x v="4"/>
    <n v="6"/>
    <m/>
    <n v="10"/>
    <s v="Make it a priority and you will learn more than you anticipate!"/>
    <s v="Google"/>
    <m/>
    <n v="8"/>
    <s v="You guys can remind us of the milestones we have reached and help us gain confidence when we are stuck at a problem. Motivation is everything. Keep reminding us of what we're trying to do as a society! "/>
    <s v="Applied mathematics or applied statistics."/>
    <s v="Udacity is one of the best decisions I have made so far. Thank you, guys. "/>
    <m/>
  </r>
  <r>
    <x v="429"/>
    <x v="1"/>
    <s v="Yes"/>
    <s v="Yes"/>
    <m/>
    <m/>
    <m/>
    <x v="13"/>
    <n v="7"/>
    <x v="17"/>
    <n v="8"/>
    <x v="1"/>
    <x v="9"/>
    <n v="0"/>
    <s v="hoodie"/>
    <m/>
    <s v="A quality life demands quality questions"/>
    <m/>
    <x v="1"/>
    <m/>
    <m/>
    <m/>
    <m/>
    <m/>
    <m/>
    <m/>
    <m/>
    <x v="1"/>
    <m/>
    <x v="1"/>
    <x v="1"/>
    <x v="0"/>
    <x v="0"/>
    <m/>
    <m/>
    <m/>
    <m/>
    <m/>
    <s v="Forums"/>
    <m/>
    <x v="12"/>
    <m/>
    <n v="10"/>
    <n v="30"/>
    <s v="Do it project by project. Breaks between projects are less detrimental than breaks within course/projects."/>
    <s v="Google"/>
    <m/>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x v="430"/>
    <x v="1"/>
    <m/>
    <m/>
    <s v="Yes"/>
    <s v="Yes"/>
    <m/>
    <x v="22"/>
    <n v="8"/>
    <x v="27"/>
    <n v="6"/>
    <x v="8"/>
    <x v="11"/>
    <n v="0"/>
    <s v="t-shirt"/>
    <m/>
    <s v="Math - all the cool kids are doing it"/>
    <m/>
    <x v="0"/>
    <s v="Software Engineer"/>
    <m/>
    <s v="Individual Contributor"/>
    <m/>
    <s v="Technology &amp; Internet"/>
    <m/>
    <n v="2"/>
    <s v="Navex Global"/>
    <x v="0"/>
    <m/>
    <x v="1"/>
    <x v="0"/>
    <x v="1"/>
    <x v="0"/>
    <m/>
    <m/>
    <m/>
    <m/>
    <m/>
    <s v="Stack Overflow"/>
    <m/>
    <x v="0"/>
    <n v="3"/>
    <m/>
    <n v="5"/>
    <s v="Work a little every day, even if it's just a small amount."/>
    <s v="Google"/>
    <m/>
    <n v="9"/>
    <s v="It would have been fun to have a study group. I wish there was a system for planning study groups. "/>
    <m/>
    <m/>
    <n v="1"/>
  </r>
  <r>
    <x v="431"/>
    <x v="1"/>
    <m/>
    <s v="Yes"/>
    <m/>
    <s v="Yes"/>
    <m/>
    <x v="5"/>
    <n v="6"/>
    <x v="5"/>
    <n v="4"/>
    <x v="14"/>
    <x v="9"/>
    <n v="1"/>
    <m/>
    <m/>
    <m/>
    <m/>
    <x v="0"/>
    <s v="Data Scientist"/>
    <m/>
    <s v="Intern"/>
    <m/>
    <s v="Healthcare and Pharmaceuticals"/>
    <m/>
    <n v="0"/>
    <s v="Remote"/>
    <x v="0"/>
    <m/>
    <x v="1"/>
    <x v="1"/>
    <x v="0"/>
    <x v="0"/>
    <m/>
    <m/>
    <m/>
    <m/>
    <m/>
    <s v="Forums"/>
    <m/>
    <x v="12"/>
    <n v="2"/>
    <m/>
    <n v="8"/>
    <s v="Follow a regular schedule and take active part in forum discussions"/>
    <s v="Google"/>
    <m/>
    <n v="10"/>
    <s v="Monthly meet up in prominent cities with industry leaders. "/>
    <s v="First I would like to learn deep learning, machine learning and Yes ND. Then I will think of this question :) "/>
    <s v="You are awesome. Short videos interspersed with quizzes and building project folio are great"/>
    <n v="1"/>
  </r>
  <r>
    <x v="432"/>
    <x v="1"/>
    <m/>
    <m/>
    <m/>
    <m/>
    <m/>
    <x v="21"/>
    <n v="7"/>
    <x v="8"/>
    <n v="12"/>
    <x v="2"/>
    <x v="7"/>
    <n v="0"/>
    <s v="hoodie"/>
    <m/>
    <s v="Machine learning for life"/>
    <m/>
    <x v="0"/>
    <s v="Business/Strategy"/>
    <m/>
    <s v="Director"/>
    <m/>
    <s v="Business Support &amp; Logistics"/>
    <m/>
    <n v="13"/>
    <s v="AxisPoint Consulting"/>
    <x v="2"/>
    <m/>
    <x v="1"/>
    <x v="0"/>
    <x v="1"/>
    <x v="0"/>
    <s v="Yes"/>
    <m/>
    <m/>
    <m/>
    <m/>
    <s v="Forums"/>
    <m/>
    <x v="4"/>
    <n v="5"/>
    <m/>
    <n v="6"/>
    <s v="Try to look at the problems from different points of view and solve them by different ways"/>
    <s v="Friend / word of mouth"/>
    <m/>
    <n v="8"/>
    <s v="Make more projects and do them more complex"/>
    <s v="Actually I'm passing 2nd term of AIND program"/>
    <m/>
    <n v="1"/>
  </r>
  <r>
    <x v="433"/>
    <x v="1"/>
    <s v="Yes"/>
    <m/>
    <m/>
    <m/>
    <m/>
    <x v="0"/>
    <n v="6"/>
    <x v="2"/>
    <n v="12"/>
    <x v="1"/>
    <x v="8"/>
    <n v="0"/>
    <s v="hoodie"/>
    <m/>
    <m/>
    <s v="I create the future"/>
    <x v="0"/>
    <s v="Software Engineer"/>
    <m/>
    <m/>
    <s v="Medium level"/>
    <s v="Entertainment &amp; Leisure"/>
    <m/>
    <n v="3"/>
    <s v="Rakuten Inc."/>
    <x v="2"/>
    <m/>
    <x v="1"/>
    <x v="1"/>
    <x v="0"/>
    <x v="0"/>
    <m/>
    <m/>
    <m/>
    <m/>
    <m/>
    <s v="Stack Overflow"/>
    <m/>
    <x v="10"/>
    <n v="5"/>
    <m/>
    <n v="20"/>
    <s v="Talk to people for help"/>
    <s v="Google"/>
    <m/>
    <n v="8"/>
    <s v="Have no idea so far"/>
    <s v="Data engineer, big scale website infrastructure "/>
    <s v="Help us to have the experience of a business level project "/>
    <n v="1"/>
  </r>
  <r>
    <x v="434"/>
    <x v="0"/>
    <m/>
    <m/>
    <m/>
    <s v="Yes"/>
    <m/>
    <x v="13"/>
    <n v="4"/>
    <x v="5"/>
    <n v="10"/>
    <x v="26"/>
    <x v="1"/>
    <n v="0"/>
    <s v="backpack"/>
    <m/>
    <s v="Machine learning for life"/>
    <m/>
    <x v="0"/>
    <s v="Consulting"/>
    <m/>
    <s v="Not Applicable"/>
    <m/>
    <s v="Technology &amp; Internet"/>
    <m/>
    <n v="15"/>
    <m/>
    <x v="0"/>
    <m/>
    <x v="1"/>
    <x v="0"/>
    <x v="1"/>
    <x v="0"/>
    <m/>
    <m/>
    <m/>
    <m/>
    <m/>
    <s v="Slack Channel"/>
    <m/>
    <x v="2"/>
    <m/>
    <n v="10"/>
    <n v="20"/>
    <s v="Study hard."/>
    <s v="Google"/>
    <m/>
    <n v="10"/>
    <s v="I would like to have textbooks indications."/>
    <m/>
    <m/>
    <n v="0"/>
  </r>
  <r>
    <x v="435"/>
    <x v="1"/>
    <m/>
    <m/>
    <s v="Yes"/>
    <s v="Yes"/>
    <m/>
    <x v="9"/>
    <n v="8"/>
    <x v="12"/>
    <n v="12"/>
    <x v="13"/>
    <x v="10"/>
    <n v="0"/>
    <s v="hoodie"/>
    <m/>
    <s v="A quality life demands quality questions"/>
    <m/>
    <x v="1"/>
    <m/>
    <m/>
    <m/>
    <m/>
    <m/>
    <m/>
    <m/>
    <m/>
    <x v="2"/>
    <m/>
    <x v="1"/>
    <x v="1"/>
    <x v="0"/>
    <x v="0"/>
    <m/>
    <m/>
    <m/>
    <m/>
    <m/>
    <s v="Forums"/>
    <m/>
    <x v="0"/>
    <n v="3"/>
    <m/>
    <n v="180"/>
    <s v="Do it for fun!"/>
    <s v="Twitter"/>
    <m/>
    <n v="9"/>
    <s v="Add more Nanodegrees for Data Science"/>
    <s v="Big Data technologies such as Hadoop, Apache, Cloudera, etc"/>
    <s v="I completed my Yes Nanodegree in 6 months (less than a year) and since I graduated I have found it very difficult to apply for the 50% tuition return. Information is not clearly available at the end of the Nanodegree. "/>
    <n v="1"/>
  </r>
  <r>
    <x v="436"/>
    <x v="0"/>
    <s v="Yes"/>
    <s v="Yes"/>
    <m/>
    <s v="Yes"/>
    <m/>
    <x v="22"/>
    <n v="8"/>
    <x v="5"/>
    <n v="8"/>
    <x v="7"/>
    <x v="4"/>
    <n v="1"/>
    <m/>
    <m/>
    <m/>
    <m/>
    <x v="1"/>
    <m/>
    <m/>
    <m/>
    <m/>
    <m/>
    <m/>
    <m/>
    <m/>
    <x v="2"/>
    <m/>
    <x v="1"/>
    <x v="0"/>
    <x v="0"/>
    <x v="0"/>
    <s v="Yes"/>
    <m/>
    <m/>
    <m/>
    <m/>
    <s v="Forums"/>
    <m/>
    <x v="0"/>
    <n v="5"/>
    <m/>
    <n v="5"/>
    <s v="The community of Nanodegree is really great, you can get help from there. People there really loves sharing"/>
    <s v="Google"/>
    <m/>
    <n v="8"/>
    <s v="Help me quickly get started in a new field"/>
    <s v="I haven't consider it yet"/>
    <s v="Sorry I'm a shy boy : )"/>
    <n v="0"/>
  </r>
  <r>
    <x v="437"/>
    <x v="0"/>
    <m/>
    <m/>
    <m/>
    <s v="Yes"/>
    <m/>
    <x v="1"/>
    <n v="7"/>
    <x v="10"/>
    <n v="8"/>
    <x v="11"/>
    <x v="8"/>
    <n v="1"/>
    <m/>
    <m/>
    <m/>
    <m/>
    <x v="0"/>
    <s v="Software Engineer"/>
    <m/>
    <s v="Individual Contributor"/>
    <m/>
    <s v="Technology &amp; Internet"/>
    <m/>
    <n v="12"/>
    <m/>
    <x v="2"/>
    <m/>
    <x v="1"/>
    <x v="0"/>
    <x v="0"/>
    <x v="0"/>
    <s v="Yes"/>
    <m/>
    <m/>
    <m/>
    <m/>
    <s v="Stack Overflow"/>
    <m/>
    <x v="0"/>
    <n v="2"/>
    <m/>
    <n v="5"/>
    <s v="Be regular and try to stick to deadlines. Attend all lectures and do not leave them for the weekend. Finish them as and when they happen."/>
    <s v="Google"/>
    <m/>
    <n v="7"/>
    <s v="More email notifications about start of lectures/chapters and approaching deadlines."/>
    <m/>
    <m/>
    <n v="0"/>
  </r>
  <r>
    <x v="438"/>
    <x v="0"/>
    <m/>
    <s v="Yes"/>
    <s v="Yes"/>
    <m/>
    <m/>
    <x v="27"/>
    <n v="7"/>
    <x v="2"/>
    <n v="8"/>
    <x v="16"/>
    <x v="9"/>
    <n v="1"/>
    <m/>
    <m/>
    <m/>
    <m/>
    <x v="1"/>
    <m/>
    <m/>
    <m/>
    <m/>
    <m/>
    <m/>
    <m/>
    <m/>
    <x v="0"/>
    <m/>
    <x v="1"/>
    <x v="0"/>
    <x v="1"/>
    <x v="0"/>
    <m/>
    <m/>
    <m/>
    <m/>
    <m/>
    <s v="Forums"/>
    <m/>
    <x v="4"/>
    <n v="4"/>
    <m/>
    <n v="30"/>
    <s v="Nanodegrees are great and to the point. It will help you to achieve your goal ."/>
    <s v="Friend / word of mouth"/>
    <m/>
    <n v="9"/>
    <s v="make the prices a bit more affordable. Else everything else is excellent."/>
    <s v="IOT, Robotics hardware"/>
    <s v="If nanodegrees could be a bit more customizable,then I think that will be helpful  for students. "/>
    <n v="0"/>
  </r>
  <r>
    <x v="439"/>
    <x v="0"/>
    <m/>
    <m/>
    <m/>
    <m/>
    <s v="Master a domain that will form the foundation of my next company."/>
    <x v="37"/>
    <n v="7"/>
    <x v="5"/>
    <n v="8"/>
    <x v="13"/>
    <x v="6"/>
    <n v="1"/>
    <m/>
    <m/>
    <m/>
    <m/>
    <x v="0"/>
    <s v="Retired"/>
    <m/>
    <s v="C-Level"/>
    <m/>
    <s v="Technology &amp; Internet"/>
    <m/>
    <n v="25"/>
    <s v="Think Exponential - my company"/>
    <x v="2"/>
    <m/>
    <x v="1"/>
    <x v="0"/>
    <x v="0"/>
    <x v="1"/>
    <s v="Yes"/>
    <m/>
    <m/>
    <m/>
    <s v="Digital Marking"/>
    <s v="Forums"/>
    <m/>
    <x v="4"/>
    <n v="6"/>
    <m/>
    <n v="6"/>
    <s v="Invest the time to master all the example notebooks and code."/>
    <s v="Google"/>
    <m/>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x v="440"/>
    <x v="0"/>
    <s v="Yes"/>
    <m/>
    <m/>
    <m/>
    <m/>
    <x v="39"/>
    <n v="7"/>
    <x v="5"/>
    <n v="10"/>
    <x v="2"/>
    <x v="7"/>
    <n v="1"/>
    <m/>
    <m/>
    <m/>
    <m/>
    <x v="0"/>
    <s v="Software Engineer"/>
    <m/>
    <m/>
    <s v="Principal SW Scientist/Exec Director"/>
    <s v="Electronics"/>
    <m/>
    <n v="35"/>
    <s v="Control4 Inc."/>
    <x v="1"/>
    <m/>
    <x v="1"/>
    <x v="0"/>
    <x v="0"/>
    <x v="0"/>
    <s v="Yes"/>
    <m/>
    <m/>
    <m/>
    <m/>
    <s v="Forums"/>
    <m/>
    <x v="2"/>
    <n v="3"/>
    <m/>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s v="Friend / word of mouth"/>
    <m/>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x v="441"/>
    <x v="1"/>
    <m/>
    <m/>
    <s v="Yes"/>
    <s v="Yes"/>
    <m/>
    <x v="18"/>
    <n v="8"/>
    <x v="31"/>
    <n v="14"/>
    <x v="15"/>
    <x v="4"/>
    <n v="1"/>
    <m/>
    <m/>
    <m/>
    <m/>
    <x v="0"/>
    <s v="Product Management/Project Management"/>
    <m/>
    <s v="Individual Contributor"/>
    <m/>
    <s v="Utilities, Energy and Extraction"/>
    <m/>
    <n v="13"/>
    <s v="GE"/>
    <x v="0"/>
    <m/>
    <x v="1"/>
    <x v="0"/>
    <x v="0"/>
    <x v="0"/>
    <s v="Yes"/>
    <m/>
    <m/>
    <m/>
    <m/>
    <s v="Forums"/>
    <m/>
    <x v="9"/>
    <n v="6"/>
    <m/>
    <n v="12"/>
    <s v="Read and/or code everyday, even if its only 15 mins"/>
    <s v="Google"/>
    <m/>
    <n v="10"/>
    <s v="some of the free courses are dated or include errors--&gt; please update them."/>
    <s v="Robotics, AI,  C++"/>
    <s v="nope"/>
    <n v="1"/>
  </r>
  <r>
    <x v="442"/>
    <x v="0"/>
    <s v="Yes"/>
    <m/>
    <m/>
    <m/>
    <m/>
    <x v="22"/>
    <n v="7"/>
    <x v="5"/>
    <n v="12"/>
    <x v="13"/>
    <x v="8"/>
    <n v="1"/>
    <m/>
    <m/>
    <m/>
    <m/>
    <x v="0"/>
    <s v="Business Intelligence / Yes"/>
    <m/>
    <s v="Individual Contributor"/>
    <m/>
    <s v="Advertising &amp; Marketing"/>
    <m/>
    <n v="3"/>
    <s v="Everjobs "/>
    <x v="0"/>
    <m/>
    <x v="1"/>
    <x v="0"/>
    <x v="0"/>
    <x v="1"/>
    <m/>
    <m/>
    <m/>
    <m/>
    <m/>
    <s v="Slack Channel"/>
    <m/>
    <x v="12"/>
    <m/>
    <n v="8"/>
    <n v="8"/>
    <s v="Read daily"/>
    <s v="Google"/>
    <m/>
    <n v="9"/>
    <s v="Have more detail class"/>
    <m/>
    <m/>
    <n v="1"/>
  </r>
  <r>
    <x v="443"/>
    <x v="1"/>
    <s v="Yes"/>
    <s v="Yes"/>
    <m/>
    <s v="Yes"/>
    <m/>
    <x v="2"/>
    <n v="8"/>
    <x v="21"/>
    <n v="8"/>
    <x v="4"/>
    <x v="10"/>
    <n v="1"/>
    <m/>
    <m/>
    <m/>
    <m/>
    <x v="0"/>
    <s v="Software Engineer"/>
    <m/>
    <s v="Individual Contributor"/>
    <m/>
    <s v="Technology &amp; Internet"/>
    <m/>
    <n v="1"/>
    <s v="Google"/>
    <x v="1"/>
    <m/>
    <x v="1"/>
    <x v="1"/>
    <x v="1"/>
    <x v="0"/>
    <s v="Yes"/>
    <m/>
    <m/>
    <m/>
    <m/>
    <s v="Stack Overflow"/>
    <m/>
    <x v="19"/>
    <n v="1"/>
    <m/>
    <n v="30"/>
    <s v="DAND is awesome, and just keep working."/>
    <s v="Google"/>
    <m/>
    <n v="10"/>
    <s v="More nd!"/>
    <m/>
    <s v="Udacity rocks"/>
    <n v="1"/>
  </r>
  <r>
    <x v="444"/>
    <x v="1"/>
    <m/>
    <m/>
    <m/>
    <m/>
    <m/>
    <x v="29"/>
    <n v="7"/>
    <x v="16"/>
    <n v="8"/>
    <x v="2"/>
    <x v="2"/>
    <n v="0"/>
    <s v="t-shirt"/>
    <m/>
    <s v="A quality life demands quality questions"/>
    <m/>
    <x v="0"/>
    <s v="Research"/>
    <m/>
    <s v="Individual Contributor"/>
    <m/>
    <s v="Education"/>
    <m/>
    <n v="28"/>
    <s v="Concordia University"/>
    <x v="1"/>
    <m/>
    <x v="1"/>
    <x v="0"/>
    <x v="0"/>
    <x v="0"/>
    <m/>
    <m/>
    <m/>
    <m/>
    <s v="Front end developer"/>
    <s v="Forums"/>
    <m/>
    <x v="4"/>
    <n v="6"/>
    <m/>
    <n v="10"/>
    <s v="You are offered with all the ingredients to succeed, but its entirely up to you digest and apply them  "/>
    <s v="Google"/>
    <m/>
    <n v="9"/>
    <s v="I am an AIND-er  and I would appreciate more challenging home-works. "/>
    <m/>
    <m/>
    <n v="0"/>
  </r>
  <r>
    <x v="445"/>
    <x v="0"/>
    <s v="Yes"/>
    <m/>
    <s v="Yes"/>
    <s v="Yes"/>
    <m/>
    <x v="10"/>
    <n v="5"/>
    <x v="5"/>
    <n v="16"/>
    <x v="1"/>
    <x v="11"/>
    <n v="0"/>
    <s v="backpack"/>
    <m/>
    <s v="Machine learning for life"/>
    <m/>
    <x v="0"/>
    <s v="Consulting"/>
    <m/>
    <s v="Manager"/>
    <m/>
    <s v="Technology &amp; Internet"/>
    <m/>
    <n v="5"/>
    <s v="Hortonworks"/>
    <x v="0"/>
    <m/>
    <x v="1"/>
    <x v="0"/>
    <x v="0"/>
    <x v="0"/>
    <s v="Yes"/>
    <m/>
    <m/>
    <m/>
    <m/>
    <s v="Forums"/>
    <m/>
    <x v="4"/>
    <n v="6"/>
    <m/>
    <n v="12"/>
    <s v="block some time on your calendar and dont work for a startup (not a great source of time :D)"/>
    <s v="Google"/>
    <m/>
    <n v="10"/>
    <s v="ability to export transcript or material of course (e.g. export to onenote or pdf to make notes)"/>
    <s v="Sales, Finance, Business"/>
    <m/>
    <n v="1"/>
  </r>
  <r>
    <x v="446"/>
    <x v="1"/>
    <s v="Yes"/>
    <m/>
    <m/>
    <s v="Yes"/>
    <m/>
    <x v="11"/>
    <n v="6"/>
    <x v="11"/>
    <n v="10"/>
    <x v="35"/>
    <x v="4"/>
    <n v="1"/>
    <m/>
    <m/>
    <m/>
    <m/>
    <x v="0"/>
    <s v="Data Scientist"/>
    <m/>
    <s v="Individual Contributor"/>
    <m/>
    <m/>
    <s v="Outsourcing"/>
    <n v="1"/>
    <s v="Allied Global BPO"/>
    <x v="2"/>
    <m/>
    <x v="1"/>
    <x v="0"/>
    <x v="0"/>
    <x v="0"/>
    <s v="Yes"/>
    <m/>
    <m/>
    <m/>
    <m/>
    <s v="Ask Me Anythings (AMAs)"/>
    <m/>
    <x v="12"/>
    <n v="6"/>
    <m/>
    <n v="6"/>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s v="Twitter"/>
    <m/>
    <n v="9"/>
    <s v="Better management of the slack groups._x000a_Better ways to announce new lessons and content._x000a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x v="447"/>
    <x v="1"/>
    <m/>
    <m/>
    <m/>
    <m/>
    <m/>
    <x v="27"/>
    <n v="9"/>
    <x v="21"/>
    <n v="6"/>
    <x v="16"/>
    <x v="10"/>
    <n v="1"/>
    <m/>
    <m/>
    <m/>
    <m/>
    <x v="0"/>
    <s v="Software Engineer"/>
    <m/>
    <s v="Individual Contributor"/>
    <m/>
    <s v="Technology &amp; Internet"/>
    <m/>
    <n v="2"/>
    <s v="Oracle Financial Services Software"/>
    <x v="0"/>
    <m/>
    <x v="1"/>
    <x v="0"/>
    <x v="1"/>
    <x v="0"/>
    <m/>
    <m/>
    <m/>
    <m/>
    <m/>
    <s v="Stack Overflow"/>
    <m/>
    <x v="4"/>
    <n v="5"/>
    <m/>
    <n v="100"/>
    <s v="The most important aspects of nanodegree is always the project and the time spent applying what you have learnt.Be sure you R&amp;D a lot while making projects about the subjects topics and modules.read a lot and experiment a lot with data and projects."/>
    <s v="Google"/>
    <m/>
    <n v="9"/>
    <s v="Provide scholarships to students and people who cannot afford the nanodegrees. Also i think price for nanodegrees are way too high for a aspiring candidate in developing countries to take.Udacity should reduce the pricing and work more towards their lectures. "/>
    <s v="music,writing"/>
    <m/>
    <n v="1"/>
  </r>
  <r>
    <x v="448"/>
    <x v="0"/>
    <s v="Yes"/>
    <m/>
    <m/>
    <m/>
    <m/>
    <x v="11"/>
    <n v="8"/>
    <x v="36"/>
    <n v="14"/>
    <x v="12"/>
    <x v="0"/>
    <n v="0"/>
    <s v="t-shirt"/>
    <m/>
    <s v="A quality life demands quality questions"/>
    <m/>
    <x v="0"/>
    <s v="Software Engineer"/>
    <m/>
    <s v="Individual Contributor"/>
    <m/>
    <s v="Technology &amp; Internet"/>
    <m/>
    <n v="5"/>
    <s v="Pisom Tech"/>
    <x v="0"/>
    <m/>
    <x v="1"/>
    <x v="0"/>
    <x v="1"/>
    <x v="0"/>
    <m/>
    <m/>
    <m/>
    <m/>
    <m/>
    <s v="Stack Overflow"/>
    <m/>
    <x v="4"/>
    <n v="4"/>
    <m/>
    <n v="3"/>
    <s v="Do it. It's worth it."/>
    <s v="Friend / word of mouth"/>
    <m/>
    <n v="10"/>
    <s v="Differentiate pricing for countries outside of US"/>
    <s v="IoT, Blockchains"/>
    <m/>
    <n v="0"/>
  </r>
  <r>
    <x v="449"/>
    <x v="0"/>
    <m/>
    <m/>
    <m/>
    <s v="Yes"/>
    <m/>
    <x v="19"/>
    <n v="6"/>
    <x v="10"/>
    <n v="8"/>
    <x v="16"/>
    <x v="10"/>
    <n v="1"/>
    <m/>
    <m/>
    <m/>
    <m/>
    <x v="0"/>
    <s v="Self Driving Car"/>
    <m/>
    <s v="Manager"/>
    <m/>
    <s v="Automotive"/>
    <m/>
    <n v="5"/>
    <s v="Dusseldorf "/>
    <x v="1"/>
    <m/>
    <x v="1"/>
    <x v="0"/>
    <x v="1"/>
    <x v="0"/>
    <m/>
    <s v="Yes"/>
    <m/>
    <m/>
    <m/>
    <s v="Forums"/>
    <m/>
    <x v="2"/>
    <n v="3"/>
    <m/>
    <n v="20"/>
    <s v="Try to finish assignments before the deadline"/>
    <m/>
    <s v="I had participated in the first AI class before Udacity was founded? And just followed the steps of Mr. Thrun "/>
    <n v="9"/>
    <s v="Enrich the content of some nanodegree parts, to facilitate understanding "/>
    <s v="Embedded development"/>
    <m/>
    <n v="0"/>
  </r>
  <r>
    <x v="450"/>
    <x v="1"/>
    <m/>
    <m/>
    <m/>
    <s v="Yes"/>
    <m/>
    <x v="18"/>
    <n v="8"/>
    <x v="31"/>
    <n v="9"/>
    <x v="13"/>
    <x v="4"/>
    <n v="0"/>
    <s v="t-shirt"/>
    <m/>
    <s v="Machine learning for life"/>
    <m/>
    <x v="0"/>
    <s v="Freelancing"/>
    <m/>
    <s v="Not Applicable"/>
    <m/>
    <s v="Technology &amp; Internet"/>
    <m/>
    <n v="14"/>
    <s v="Self employed "/>
    <x v="2"/>
    <m/>
    <x v="1"/>
    <x v="0"/>
    <x v="1"/>
    <x v="0"/>
    <m/>
    <m/>
    <m/>
    <m/>
    <m/>
    <s v="Forums"/>
    <m/>
    <x v="4"/>
    <m/>
    <n v="10"/>
    <n v="15"/>
    <s v="Don't give up and keep working. "/>
    <m/>
    <s v="Media"/>
    <n v="10"/>
    <s v="Build local communities of students"/>
    <s v="Quantum Computing "/>
    <s v="No"/>
    <n v="1"/>
  </r>
  <r>
    <x v="451"/>
    <x v="1"/>
    <m/>
    <m/>
    <s v="Yes"/>
    <s v="Yes"/>
    <m/>
    <x v="10"/>
    <n v="8"/>
    <x v="5"/>
    <n v="10"/>
    <x v="24"/>
    <x v="6"/>
    <n v="1"/>
    <m/>
    <m/>
    <m/>
    <m/>
    <x v="0"/>
    <s v="Student"/>
    <m/>
    <s v="Intern"/>
    <m/>
    <s v="Technology &amp; Internet"/>
    <m/>
    <n v="1"/>
    <s v="self employed"/>
    <x v="0"/>
    <m/>
    <x v="1"/>
    <x v="0"/>
    <x v="1"/>
    <x v="1"/>
    <m/>
    <m/>
    <m/>
    <m/>
    <m/>
    <s v="Slack Channel"/>
    <m/>
    <x v="2"/>
    <n v="2"/>
    <m/>
    <n v="6"/>
    <s v="Be very proactive about your schedule. Make sure you plan out what you want to do for the week and make sure you stick to those plans with the same commitment as you would a doctor's appointment. "/>
    <s v="Google"/>
    <m/>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x v="452"/>
    <x v="1"/>
    <m/>
    <m/>
    <m/>
    <m/>
    <m/>
    <x v="17"/>
    <n v="7"/>
    <x v="15"/>
    <n v="8"/>
    <x v="5"/>
    <x v="6"/>
    <n v="1"/>
    <m/>
    <m/>
    <m/>
    <m/>
    <x v="0"/>
    <s v="Software Engineer"/>
    <m/>
    <s v="Individual Contributor"/>
    <m/>
    <s v="Transportation &amp; Delivery"/>
    <m/>
    <n v="15"/>
    <s v="Audasa"/>
    <x v="2"/>
    <m/>
    <x v="1"/>
    <x v="0"/>
    <x v="0"/>
    <x v="1"/>
    <m/>
    <m/>
    <m/>
    <m/>
    <m/>
    <s v="Forums"/>
    <m/>
    <x v="4"/>
    <n v="4"/>
    <m/>
    <n v="25"/>
    <s v="Work hard"/>
    <s v="Google"/>
    <m/>
    <n v="7"/>
    <s v="More project"/>
    <m/>
    <m/>
    <n v="0"/>
  </r>
  <r>
    <x v="453"/>
    <x v="0"/>
    <s v="Yes"/>
    <m/>
    <m/>
    <m/>
    <m/>
    <x v="24"/>
    <n v="7"/>
    <x v="5"/>
    <n v="6"/>
    <x v="13"/>
    <x v="1"/>
    <n v="0"/>
    <s v="hoodie"/>
    <m/>
    <s v="Data is the new bacon&quot;"/>
    <m/>
    <x v="0"/>
    <s v="Data Scientist"/>
    <m/>
    <s v="Individual Contributor"/>
    <m/>
    <s v="Technology &amp; Internet"/>
    <m/>
    <n v="2"/>
    <m/>
    <x v="2"/>
    <m/>
    <x v="1"/>
    <x v="0"/>
    <x v="0"/>
    <x v="0"/>
    <s v="Yes"/>
    <m/>
    <m/>
    <m/>
    <m/>
    <s v="Slack Channel"/>
    <m/>
    <x v="2"/>
    <n v="5"/>
    <m/>
    <n v="10"/>
    <s v="Just do it"/>
    <s v="Friend / word of mouth"/>
    <m/>
    <n v="7"/>
    <s v="Less Siraj"/>
    <m/>
    <m/>
    <n v="0"/>
  </r>
  <r>
    <x v="454"/>
    <x v="0"/>
    <s v="Yes"/>
    <m/>
    <m/>
    <m/>
    <m/>
    <x v="21"/>
    <n v="7"/>
    <x v="2"/>
    <n v="15"/>
    <x v="15"/>
    <x v="5"/>
    <n v="1"/>
    <m/>
    <m/>
    <m/>
    <m/>
    <x v="0"/>
    <s v="Software Engineer"/>
    <m/>
    <s v="Manager"/>
    <m/>
    <s v="Government"/>
    <m/>
    <n v="14"/>
    <s v="TRE-RS"/>
    <x v="0"/>
    <m/>
    <x v="1"/>
    <x v="0"/>
    <x v="0"/>
    <x v="0"/>
    <s v="Yes"/>
    <m/>
    <m/>
    <m/>
    <m/>
    <s v="Slack Channel"/>
    <m/>
    <x v="2"/>
    <n v="4"/>
    <m/>
    <n v="12"/>
    <s v="Try to understand the theory more than to worry about the applications, this will be a consequence"/>
    <s v="Google"/>
    <m/>
    <n v="10"/>
    <s v="It would be interesting a section of scientific publications in the area and possibly a video commenting on."/>
    <s v="Quantum Computing"/>
    <s v="You are awesome! :)"/>
    <n v="1"/>
  </r>
  <r>
    <x v="455"/>
    <x v="1"/>
    <m/>
    <m/>
    <m/>
    <s v="Yes"/>
    <m/>
    <x v="2"/>
    <n v="7"/>
    <x v="5"/>
    <n v="8"/>
    <x v="5"/>
    <x v="10"/>
    <n v="1"/>
    <m/>
    <m/>
    <m/>
    <m/>
    <x v="1"/>
    <m/>
    <m/>
    <m/>
    <m/>
    <m/>
    <m/>
    <m/>
    <m/>
    <x v="2"/>
    <s v="Yes"/>
    <x v="1"/>
    <x v="1"/>
    <x v="1"/>
    <x v="0"/>
    <m/>
    <m/>
    <m/>
    <m/>
    <m/>
    <s v="Forums"/>
    <m/>
    <x v="1"/>
    <m/>
    <n v="10"/>
    <n v="5"/>
    <s v="Consistency is the key to success._x000a__x000a_If one is stuck on a problem or doesn't understand a concept, it helps to break it down and then tackle it one step at a time."/>
    <m/>
    <s v="YouTube interview of Peter Diamandis"/>
    <n v="9"/>
    <s v="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x v="456"/>
    <x v="1"/>
    <m/>
    <m/>
    <s v="Yes"/>
    <s v="Yes"/>
    <m/>
    <x v="15"/>
    <n v="7"/>
    <x v="10"/>
    <n v="9"/>
    <x v="7"/>
    <x v="4"/>
    <n v="1"/>
    <m/>
    <m/>
    <m/>
    <m/>
    <x v="1"/>
    <m/>
    <m/>
    <m/>
    <m/>
    <m/>
    <m/>
    <m/>
    <m/>
    <x v="0"/>
    <m/>
    <x v="1"/>
    <x v="0"/>
    <x v="1"/>
    <x v="0"/>
    <m/>
    <m/>
    <m/>
    <m/>
    <m/>
    <s v="Forums"/>
    <m/>
    <x v="2"/>
    <n v="6"/>
    <m/>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s v="Friend / word of mouth"/>
    <m/>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x v="457"/>
    <x v="0"/>
    <m/>
    <m/>
    <m/>
    <s v="Yes"/>
    <m/>
    <x v="23"/>
    <n v="8"/>
    <x v="7"/>
    <n v="14"/>
    <x v="22"/>
    <x v="8"/>
    <n v="0"/>
    <s v="backpack"/>
    <m/>
    <s v="A quality life demands quality questions"/>
    <m/>
    <x v="0"/>
    <s v="Research"/>
    <m/>
    <s v="Individual Contributor"/>
    <m/>
    <s v="Technology &amp; Internet"/>
    <m/>
    <n v="10"/>
    <m/>
    <x v="1"/>
    <m/>
    <x v="1"/>
    <x v="0"/>
    <x v="0"/>
    <x v="0"/>
    <s v="Yes"/>
    <m/>
    <m/>
    <m/>
    <m/>
    <s v="Forums"/>
    <m/>
    <x v="2"/>
    <n v="4"/>
    <m/>
    <n v="12"/>
    <s v="consistent and regular studying of material"/>
    <s v="Friend / word of mouth"/>
    <m/>
    <n v="9"/>
    <s v="Make the classes cheaper. $1100 is a little steep for some classes. Add meet-ups and reference text as required/suggested reading to improve fundamentals. "/>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x v="458"/>
    <x v="1"/>
    <m/>
    <s v="Yes"/>
    <s v="Yes"/>
    <s v="Yes"/>
    <m/>
    <x v="12"/>
    <n v="7"/>
    <x v="9"/>
    <n v="15"/>
    <x v="20"/>
    <x v="5"/>
    <n v="0"/>
    <s v="shoes (brand is TBD¦ probably Adidas or Puma)"/>
    <m/>
    <m/>
    <s v="I'm going Deep !"/>
    <x v="1"/>
    <m/>
    <m/>
    <m/>
    <m/>
    <m/>
    <m/>
    <m/>
    <m/>
    <x v="0"/>
    <m/>
    <x v="1"/>
    <x v="0"/>
    <x v="0"/>
    <x v="0"/>
    <s v="Yes"/>
    <m/>
    <m/>
    <m/>
    <m/>
    <s v="Slack Channel"/>
    <m/>
    <x v="4"/>
    <n v="6"/>
    <m/>
    <n v="4"/>
    <s v="Dedication and patience are paramount. Stick with the problem long enough and you're bound to make a breakthrough. Research whatever it is you're learning. Make optional content your goal."/>
    <s v="Friend / word of mouth"/>
    <m/>
    <n v="9"/>
    <s v="Career Guidance for India"/>
    <s v="Advanced Deep Learning courses, Reinforcement learning and Outer Space Mechanics"/>
    <m/>
    <n v="1"/>
  </r>
  <r>
    <x v="459"/>
    <x v="1"/>
    <s v="Yes"/>
    <m/>
    <m/>
    <m/>
    <m/>
    <x v="7"/>
    <n v="6"/>
    <x v="12"/>
    <n v="16"/>
    <x v="2"/>
    <x v="5"/>
    <n v="0"/>
    <s v="backpack"/>
    <m/>
    <s v="Machine learning for life"/>
    <m/>
    <x v="1"/>
    <m/>
    <m/>
    <m/>
    <m/>
    <m/>
    <m/>
    <m/>
    <m/>
    <x v="2"/>
    <m/>
    <x v="1"/>
    <x v="1"/>
    <x v="0"/>
    <x v="0"/>
    <m/>
    <m/>
    <m/>
    <m/>
    <m/>
    <s v="Forums"/>
    <m/>
    <x v="16"/>
    <m/>
    <n v="20"/>
    <n v="25"/>
    <s v="Always finish what you start"/>
    <s v="Google"/>
    <m/>
    <n v="9"/>
    <s v="I wish there are more content at Yes Nanodegree"/>
    <s v="Deep learning, NLP "/>
    <s v="I think employers in the USA recognize Udacity Nanodegree, but I am not sure about Canadian employers."/>
    <n v="1"/>
  </r>
  <r>
    <x v="460"/>
    <x v="1"/>
    <m/>
    <m/>
    <m/>
    <m/>
    <m/>
    <x v="2"/>
    <n v="6"/>
    <x v="17"/>
    <n v="8"/>
    <x v="11"/>
    <x v="10"/>
    <n v="1"/>
    <m/>
    <m/>
    <m/>
    <m/>
    <x v="0"/>
    <s v="Software Engineer"/>
    <m/>
    <s v="Not Applicable"/>
    <m/>
    <s v="Technology &amp; Internet"/>
    <m/>
    <n v="2"/>
    <s v="Microsoft"/>
    <x v="2"/>
    <m/>
    <x v="1"/>
    <x v="0"/>
    <x v="1"/>
    <x v="0"/>
    <m/>
    <m/>
    <m/>
    <m/>
    <m/>
    <m/>
    <s v="Videos"/>
    <x v="2"/>
    <n v="5"/>
    <m/>
    <n v="20"/>
    <s v="Be consistent with your work"/>
    <s v="Friend / word of mouth"/>
    <m/>
    <n v="10"/>
    <s v="Nothing"/>
    <s v="Nothing"/>
    <s v="Nope"/>
    <n v="0"/>
  </r>
  <r>
    <x v="461"/>
    <x v="1"/>
    <m/>
    <m/>
    <m/>
    <s v="Yes"/>
    <m/>
    <x v="19"/>
    <n v="6"/>
    <x v="5"/>
    <n v="5"/>
    <x v="16"/>
    <x v="7"/>
    <n v="0"/>
    <s v="backpack"/>
    <m/>
    <s v="Machine learning for life"/>
    <m/>
    <x v="0"/>
    <s v="Freelancing"/>
    <m/>
    <s v="Not Applicable"/>
    <m/>
    <s v="Technology &amp; Internet"/>
    <m/>
    <n v="15"/>
    <m/>
    <x v="2"/>
    <m/>
    <x v="1"/>
    <x v="0"/>
    <x v="0"/>
    <x v="0"/>
    <m/>
    <m/>
    <m/>
    <s v="None"/>
    <m/>
    <m/>
    <m/>
    <x v="6"/>
    <m/>
    <m/>
    <m/>
    <m/>
    <s v="Facebook"/>
    <m/>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x v="462"/>
    <x v="1"/>
    <m/>
    <m/>
    <m/>
    <m/>
    <m/>
    <x v="22"/>
    <n v="7"/>
    <x v="5"/>
    <n v="15"/>
    <x v="16"/>
    <x v="6"/>
    <n v="0"/>
    <s v="hoodie"/>
    <m/>
    <s v="Machine learning for life"/>
    <m/>
    <x v="1"/>
    <m/>
    <m/>
    <m/>
    <m/>
    <m/>
    <m/>
    <m/>
    <m/>
    <x v="2"/>
    <m/>
    <x v="1"/>
    <x v="0"/>
    <x v="0"/>
    <x v="0"/>
    <s v="Yes"/>
    <m/>
    <m/>
    <m/>
    <m/>
    <s v="Forums"/>
    <m/>
    <x v="2"/>
    <n v="5"/>
    <m/>
    <n v="100"/>
    <s v="Stay focused and never give up._x000a_Not giving up is the key "/>
    <s v="Google"/>
    <m/>
    <n v="10"/>
    <s v="Integrate more job opportunities "/>
    <s v="Apache spark,_x000a_Distributed computing"/>
    <m/>
    <n v="1"/>
  </r>
  <r>
    <x v="463"/>
    <x v="1"/>
    <m/>
    <m/>
    <m/>
    <m/>
    <m/>
    <x v="9"/>
    <n v="8"/>
    <x v="5"/>
    <n v="10"/>
    <x v="10"/>
    <x v="8"/>
    <n v="0"/>
    <s v="hoodie"/>
    <m/>
    <s v="Data is the new bacon&quot;"/>
    <m/>
    <x v="1"/>
    <m/>
    <m/>
    <m/>
    <m/>
    <m/>
    <m/>
    <m/>
    <m/>
    <x v="0"/>
    <m/>
    <x v="1"/>
    <x v="1"/>
    <x v="0"/>
    <x v="0"/>
    <m/>
    <m/>
    <m/>
    <m/>
    <m/>
    <s v="Forums"/>
    <m/>
    <x v="2"/>
    <n v="5"/>
    <m/>
    <n v="5"/>
    <s v="Study regularly and define deadlines to finish the projects"/>
    <s v="Google"/>
    <m/>
    <n v="8"/>
    <s v="Nothing"/>
    <s v="Time series forecast"/>
    <s v="ðŸ’™ u guys"/>
    <n v="1"/>
  </r>
  <r>
    <x v="464"/>
    <x v="1"/>
    <m/>
    <s v="Yes"/>
    <m/>
    <s v="Yes"/>
    <m/>
    <x v="3"/>
    <n v="7"/>
    <x v="5"/>
    <n v="10"/>
    <x v="22"/>
    <x v="6"/>
    <n v="0"/>
    <s v="t-shirt"/>
    <m/>
    <s v="Machine learning for life"/>
    <m/>
    <x v="0"/>
    <s v="Data Scientist"/>
    <m/>
    <s v="Individual Contributor"/>
    <m/>
    <s v="Technology &amp; Internet"/>
    <m/>
    <n v="1"/>
    <s v="Self "/>
    <x v="2"/>
    <m/>
    <x v="1"/>
    <x v="1"/>
    <x v="0"/>
    <x v="0"/>
    <m/>
    <m/>
    <m/>
    <m/>
    <m/>
    <s v="Stack Overflow"/>
    <m/>
    <x v="4"/>
    <n v="3"/>
    <m/>
    <n v="8"/>
    <s v="Work on topics/projects you are comfortable with first... once you are halfway through the program you are likely to fight through the remainder "/>
    <m/>
    <s v="Email "/>
    <n v="6"/>
    <s v="Improve lecture qualities and deliver on job guarantee promise... grad plus support is horrible "/>
    <s v="Reinforcement learning, recommender systems... not taught by Georgia tech"/>
    <m/>
    <n v="1"/>
  </r>
  <r>
    <x v="465"/>
    <x v="1"/>
    <m/>
    <m/>
    <m/>
    <s v="Yes"/>
    <m/>
    <x v="0"/>
    <n v="7"/>
    <x v="16"/>
    <n v="14"/>
    <x v="22"/>
    <x v="1"/>
    <n v="0"/>
    <s v="shoes (brand is TBD¦ probably Adidas or Puma)"/>
    <m/>
    <s v="Machine learning for life"/>
    <m/>
    <x v="0"/>
    <m/>
    <s v="Udacity Mentor"/>
    <s v="Not Applicable"/>
    <m/>
    <s v="Education"/>
    <m/>
    <n v="1"/>
    <s v="Remote"/>
    <x v="0"/>
    <m/>
    <x v="1"/>
    <x v="1"/>
    <x v="1"/>
    <x v="1"/>
    <s v="Yes"/>
    <s v="Yes"/>
    <m/>
    <m/>
    <m/>
    <s v="Forums"/>
    <m/>
    <x v="12"/>
    <m/>
    <n v="8"/>
    <n v="12"/>
    <s v="- don't try to be perfect_x000a_- never give-up (persistence)_x000a_- Try more hands-on on related concepts of Nanodegree from other sources"/>
    <m/>
    <s v="hacker news"/>
    <n v="9"/>
    <s v="* More institutionalized way to keep students learning and engaged after completion of Nanodegree. Resources for more problems to solve to have hands-on experience with learnt concepts._x000a_* More Advanced Nanodegrees. Online Phd?"/>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quot;less than 1% of things are invented.&quot;_x000a_"/>
    <m/>
  </r>
  <r>
    <x v="466"/>
    <x v="0"/>
    <s v="Yes"/>
    <m/>
    <m/>
    <s v="Yes"/>
    <m/>
    <x v="42"/>
    <n v="6"/>
    <x v="40"/>
    <n v="10"/>
    <x v="14"/>
    <x v="10"/>
    <n v="0"/>
    <s v="backpack"/>
    <m/>
    <s v="Machine learning for life"/>
    <m/>
    <x v="0"/>
    <s v="Consulting"/>
    <m/>
    <s v="Manager"/>
    <m/>
    <s v="Technology &amp; Internet"/>
    <m/>
    <n v="40"/>
    <s v="Cleartech Ltda"/>
    <x v="2"/>
    <m/>
    <x v="1"/>
    <x v="0"/>
    <x v="1"/>
    <x v="0"/>
    <m/>
    <m/>
    <m/>
    <m/>
    <m/>
    <s v="Forums"/>
    <m/>
    <x v="4"/>
    <n v="6"/>
    <m/>
    <n v="100"/>
    <s v="Complete the prerequisites before starting. Manage your time. Read extra papers, books etc."/>
    <s v="Google"/>
    <m/>
    <n v="9"/>
    <s v="The lectures could be more extensive with focus on the concepts and theory as well as could contain an introduction to the projects"/>
    <s v="Cloud Computing, BPM and Network Management"/>
    <m/>
    <n v="1"/>
  </r>
  <r>
    <x v="467"/>
    <x v="1"/>
    <m/>
    <m/>
    <m/>
    <m/>
    <m/>
    <x v="3"/>
    <n v="7"/>
    <x v="5"/>
    <n v="11"/>
    <x v="10"/>
    <x v="6"/>
    <n v="1"/>
    <m/>
    <m/>
    <m/>
    <m/>
    <x v="0"/>
    <s v="Co-founder (or solo founder)"/>
    <m/>
    <s v="Director"/>
    <m/>
    <s v="Technology &amp; Internet"/>
    <m/>
    <n v="18"/>
    <s v="Kompstar"/>
    <x v="4"/>
    <m/>
    <x v="1"/>
    <x v="0"/>
    <x v="0"/>
    <x v="0"/>
    <s v="Yes"/>
    <m/>
    <m/>
    <m/>
    <m/>
    <s v="Slack Channel"/>
    <m/>
    <x v="1"/>
    <m/>
    <n v="10"/>
    <n v="30"/>
    <s v="Be good in math"/>
    <m/>
    <s v="vc.ru"/>
    <n v="10"/>
    <s v="I don't know. You are the best!"/>
    <s v="I would like to see Advanced Deep Learning Nanodegree."/>
    <s v="The price is little too high for me. Some discounts would be great."/>
    <n v="0"/>
  </r>
  <r>
    <x v="468"/>
    <x v="1"/>
    <m/>
    <m/>
    <m/>
    <m/>
    <m/>
    <x v="4"/>
    <n v="7"/>
    <x v="5"/>
    <n v="9"/>
    <x v="11"/>
    <x v="3"/>
    <n v="1"/>
    <m/>
    <m/>
    <m/>
    <m/>
    <x v="0"/>
    <s v="Yes"/>
    <m/>
    <s v="Not Applicable"/>
    <m/>
    <s v="Education"/>
    <m/>
    <n v="0"/>
    <s v="Udacity"/>
    <x v="0"/>
    <m/>
    <x v="1"/>
    <x v="0"/>
    <x v="1"/>
    <x v="0"/>
    <m/>
    <m/>
    <m/>
    <m/>
    <m/>
    <s v="Slack Channel"/>
    <m/>
    <x v="4"/>
    <n v="6"/>
    <m/>
    <n v="10"/>
    <s v="Involve yourself in the slack community"/>
    <s v="Google"/>
    <m/>
    <n v="10"/>
    <s v="The MLND should have full program mentorship rather than just through the  first project "/>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x v="469"/>
    <x v="1"/>
    <s v="Yes"/>
    <m/>
    <m/>
    <s v="Yes"/>
    <m/>
    <x v="18"/>
    <n v="4"/>
    <x v="11"/>
    <n v="12"/>
    <x v="2"/>
    <x v="11"/>
    <n v="1"/>
    <m/>
    <m/>
    <m/>
    <m/>
    <x v="0"/>
    <s v="Research"/>
    <m/>
    <m/>
    <s v="Engineer"/>
    <s v="Technology &amp; Internet"/>
    <m/>
    <n v="14"/>
    <s v="ABB Robotics"/>
    <x v="1"/>
    <m/>
    <x v="1"/>
    <x v="0"/>
    <x v="1"/>
    <x v="1"/>
    <s v="Yes"/>
    <s v="Yes"/>
    <m/>
    <m/>
    <m/>
    <s v="Slack Channel"/>
    <m/>
    <x v="7"/>
    <n v="6"/>
    <m/>
    <n v="60"/>
    <s v="Do not worry if something doen not work now. It will work tomorrow. You are amaizing around awasome people. Enjoy as much as you can. Secure you future and amazing journey"/>
    <s v="Friend / word of mouth"/>
    <m/>
    <n v="10"/>
    <s v="Every thing is perfect. It will be nice to have AIND second edition (more great alghorithms), MLND also second edition and DLND."/>
    <s v="Extended course in order to study Robotics solutions and systems. Programming FPGA, microcontrollers"/>
    <s v="Everything is perfect"/>
    <n v="0"/>
  </r>
  <r>
    <x v="470"/>
    <x v="0"/>
    <m/>
    <m/>
    <m/>
    <s v="Yes"/>
    <m/>
    <x v="6"/>
    <n v="6"/>
    <x v="9"/>
    <n v="12"/>
    <x v="10"/>
    <x v="9"/>
    <n v="1"/>
    <m/>
    <m/>
    <m/>
    <m/>
    <x v="0"/>
    <m/>
    <s v="Network Engineer"/>
    <s v="Manager"/>
    <m/>
    <s v="Telecommunications"/>
    <m/>
    <n v="7"/>
    <s v="Ambrogio Srl"/>
    <x v="2"/>
    <m/>
    <x v="1"/>
    <x v="0"/>
    <x v="0"/>
    <x v="0"/>
    <s v="Yes"/>
    <m/>
    <m/>
    <m/>
    <m/>
    <s v="Forums"/>
    <m/>
    <x v="8"/>
    <n v="4"/>
    <m/>
    <n v="4"/>
    <s v="try to clear yourself theoretical aspects with the help of pratical examples and of active community, try to respect the suggested deadlines"/>
    <s v="Google"/>
    <m/>
    <n v="8"/>
    <s v="Share contents from office hours that are relevant for all the classroom  "/>
    <s v="A course about the more recent technologies in the field of telecommunications, in particular for internet service providers"/>
    <s v="do anything you can to to make affordable access to Udacity courses"/>
    <n v="0"/>
  </r>
  <r>
    <x v="471"/>
    <x v="0"/>
    <s v="Yes"/>
    <m/>
    <m/>
    <m/>
    <m/>
    <x v="2"/>
    <n v="6"/>
    <x v="9"/>
    <n v="14"/>
    <x v="5"/>
    <x v="9"/>
    <n v="0"/>
    <s v="hoodie"/>
    <m/>
    <s v="Machine learning for life"/>
    <m/>
    <x v="0"/>
    <s v="Co-founder (or solo founder)"/>
    <m/>
    <s v="C-Level"/>
    <m/>
    <s v="Technology &amp; Internet"/>
    <m/>
    <n v="1"/>
    <s v="Smart Health UG"/>
    <x v="4"/>
    <m/>
    <x v="1"/>
    <x v="0"/>
    <x v="1"/>
    <x v="0"/>
    <m/>
    <m/>
    <m/>
    <m/>
    <m/>
    <s v="Stack Overflow"/>
    <m/>
    <x v="14"/>
    <m/>
    <n v="15"/>
    <n v="5"/>
    <s v="Just do it!"/>
    <s v="Friend / word of mouth"/>
    <m/>
    <n v="10"/>
    <s v="Not charge as much and upfront for the new Nanodegrees. Keep the monthly rate. If someone is unemployed and has little money, this way they can finish earlier and get a degree, it's awesome!"/>
    <s v="Chatbots, I could help there ;)"/>
    <s v="Love your videos and the whole concept!"/>
    <n v="1"/>
  </r>
  <r>
    <x v="472"/>
    <x v="1"/>
    <m/>
    <m/>
    <m/>
    <m/>
    <m/>
    <x v="7"/>
    <n v="7"/>
    <x v="5"/>
    <n v="6"/>
    <x v="2"/>
    <x v="2"/>
    <n v="1"/>
    <m/>
    <m/>
    <m/>
    <m/>
    <x v="0"/>
    <s v="Other"/>
    <m/>
    <m/>
    <s v="Senior Engineer"/>
    <s v="Healthcare and Pharmaceuticals"/>
    <m/>
    <n v="10"/>
    <s v="Sutter Health"/>
    <x v="4"/>
    <m/>
    <x v="1"/>
    <x v="0"/>
    <x v="0"/>
    <x v="0"/>
    <s v="Yes"/>
    <m/>
    <m/>
    <m/>
    <m/>
    <s v="Forums"/>
    <m/>
    <x v="2"/>
    <n v="2"/>
    <m/>
    <n v="10"/>
    <s v="Keep re-reviewing the training materials as often as possible"/>
    <s v="Google"/>
    <m/>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x v="473"/>
    <x v="1"/>
    <m/>
    <m/>
    <m/>
    <m/>
    <m/>
    <x v="1"/>
    <n v="7"/>
    <x v="10"/>
    <n v="8"/>
    <x v="14"/>
    <x v="6"/>
    <n v="1"/>
    <m/>
    <m/>
    <m/>
    <m/>
    <x v="0"/>
    <s v="Research"/>
    <m/>
    <s v="Individual Contributor"/>
    <m/>
    <s v="Manufacturing"/>
    <m/>
    <n v="12"/>
    <s v="Thorlabs, Inc"/>
    <x v="1"/>
    <m/>
    <x v="1"/>
    <x v="0"/>
    <x v="0"/>
    <x v="0"/>
    <s v="Yes"/>
    <m/>
    <m/>
    <m/>
    <m/>
    <s v="Forums"/>
    <m/>
    <x v="0"/>
    <n v="4"/>
    <m/>
    <n v="7"/>
    <s v="Don't hesitate to ask questions and to look for help in the forums or slack channels. Udacity is really there to help you in successfully completing your Nanodegree. "/>
    <s v="Friend / word of mouth"/>
    <m/>
    <n v="10"/>
    <s v="A weekly email reminding about the material covered the previous week and the material to be covered the following week. "/>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x v="474"/>
    <x v="0"/>
    <m/>
    <m/>
    <m/>
    <s v="Yes"/>
    <m/>
    <x v="21"/>
    <n v="8"/>
    <x v="26"/>
    <n v="10"/>
    <x v="25"/>
    <x v="6"/>
    <n v="1"/>
    <m/>
    <m/>
    <m/>
    <m/>
    <x v="0"/>
    <s v="Business Intelligence / Yes"/>
    <m/>
    <s v="Individual Contributor"/>
    <m/>
    <s v="Healthcare and Pharmaceuticals"/>
    <m/>
    <n v="5"/>
    <s v="Munich"/>
    <x v="1"/>
    <m/>
    <x v="1"/>
    <x v="0"/>
    <x v="1"/>
    <x v="0"/>
    <m/>
    <m/>
    <m/>
    <m/>
    <m/>
    <s v="Forums"/>
    <m/>
    <x v="8"/>
    <n v="3"/>
    <m/>
    <n v="120"/>
    <s v="Work early in the morning before your day-job starts and not after a 10-12 hours day in office - is more efficient"/>
    <m/>
    <s v="Media"/>
    <n v="9"/>
    <s v="Nothing"/>
    <s v="Bioinformatics, Healthinformatics"/>
    <s v="NO"/>
    <n v="0"/>
  </r>
  <r>
    <x v="475"/>
    <x v="1"/>
    <s v="Yes"/>
    <m/>
    <m/>
    <s v="Yes"/>
    <m/>
    <x v="6"/>
    <n v="8"/>
    <x v="12"/>
    <n v="11"/>
    <x v="27"/>
    <x v="3"/>
    <n v="1"/>
    <m/>
    <m/>
    <m/>
    <m/>
    <x v="0"/>
    <s v="Software Engineer"/>
    <m/>
    <s v="Individual Contributor"/>
    <m/>
    <s v="Technology &amp; Internet"/>
    <m/>
    <n v="10"/>
    <m/>
    <x v="2"/>
    <m/>
    <x v="1"/>
    <x v="0"/>
    <x v="0"/>
    <x v="0"/>
    <s v="Yes"/>
    <m/>
    <m/>
    <m/>
    <m/>
    <s v="Forums"/>
    <m/>
    <x v="8"/>
    <m/>
    <n v="16"/>
    <n v="30"/>
    <s v="Don't give up"/>
    <m/>
    <s v="Internet"/>
    <n v="8"/>
    <s v="Couch at personal level"/>
    <m/>
    <m/>
    <n v="0"/>
  </r>
  <r>
    <x v="476"/>
    <x v="0"/>
    <s v="Yes"/>
    <m/>
    <m/>
    <s v="Yes"/>
    <m/>
    <x v="6"/>
    <n v="6"/>
    <x v="2"/>
    <n v="12"/>
    <x v="4"/>
    <x v="4"/>
    <n v="0"/>
    <s v="t-shirt"/>
    <m/>
    <s v="Machine learning for life"/>
    <m/>
    <x v="0"/>
    <s v="Data Scientist"/>
    <m/>
    <s v="Individual Contributor"/>
    <m/>
    <m/>
    <s v="HR Consulting"/>
    <n v="5"/>
    <s v="PageGroup"/>
    <x v="2"/>
    <m/>
    <x v="1"/>
    <x v="0"/>
    <x v="0"/>
    <x v="0"/>
    <s v="Yes"/>
    <m/>
    <m/>
    <m/>
    <m/>
    <s v="Forums"/>
    <m/>
    <x v="12"/>
    <n v="6"/>
    <m/>
    <n v="10"/>
    <s v="The Udacity forum and Google are your allies"/>
    <s v="Google"/>
    <m/>
    <n v="10"/>
    <s v="Add courses on cryptocurrencies"/>
    <s v="Cryptocurrencies"/>
    <s v="I don't like Slack. It doesn't work well for a course with so many students."/>
    <n v="0"/>
  </r>
  <r>
    <x v="477"/>
    <x v="1"/>
    <m/>
    <m/>
    <s v="Yes"/>
    <s v="Yes"/>
    <m/>
    <x v="27"/>
    <n v="9"/>
    <x v="5"/>
    <n v="12"/>
    <x v="12"/>
    <x v="9"/>
    <n v="1"/>
    <m/>
    <m/>
    <m/>
    <m/>
    <x v="0"/>
    <s v="Freelancing"/>
    <m/>
    <s v="Individual Contributor"/>
    <m/>
    <s v="Education"/>
    <m/>
    <n v="2"/>
    <s v="Udacity"/>
    <x v="0"/>
    <m/>
    <x v="1"/>
    <x v="1"/>
    <x v="0"/>
    <x v="0"/>
    <m/>
    <m/>
    <m/>
    <m/>
    <m/>
    <s v="Forums"/>
    <m/>
    <x v="13"/>
    <m/>
    <n v="30"/>
    <n v="22"/>
    <s v="Whenever you feel lonely and desperate, Udacity mentors and coaches are ready to help._x000a_Never give up and always stay motivated. It worths all your hard work."/>
    <m/>
    <s v="Popular Science - MOOC's article"/>
    <n v="10"/>
    <s v="There could be more interaction between students."/>
    <s v="Cryptocurrencies"/>
    <s v="Thank you Udacity!_x000a_My life comletely changed after completing the Yes Nanodegree._x000a_Before, I was a jobless engineering graduate but now I am a project reviewer at Udacity working from anywhere I want and earning more than many experienced engineers in my country."/>
    <n v="1"/>
  </r>
  <r>
    <x v="478"/>
    <x v="1"/>
    <m/>
    <m/>
    <s v="Yes"/>
    <s v="Yes"/>
    <m/>
    <x v="20"/>
    <n v="6"/>
    <x v="2"/>
    <n v="10"/>
    <x v="7"/>
    <x v="4"/>
    <n v="0"/>
    <s v="t-shirt"/>
    <m/>
    <s v="Machine learning for life"/>
    <m/>
    <x v="0"/>
    <s v="Software Engineer"/>
    <m/>
    <s v="Individual Contributor"/>
    <m/>
    <s v="Technology &amp; Internet"/>
    <m/>
    <n v="0"/>
    <s v="Oracle"/>
    <x v="0"/>
    <m/>
    <x v="1"/>
    <x v="0"/>
    <x v="0"/>
    <x v="0"/>
    <s v="Yes"/>
    <m/>
    <m/>
    <m/>
    <m/>
    <s v="Slack Channel"/>
    <m/>
    <x v="8"/>
    <n v="4"/>
    <m/>
    <n v="2"/>
    <s v="Being regular with studies is key to success. My trick was to learn a concept every day and do the project in the weekend. Also apart from course material one should refer to other books and websites."/>
    <s v="Google"/>
    <m/>
    <n v="10"/>
    <s v="Make courses available at a lower price so that all can access it"/>
    <m/>
    <m/>
    <n v="1"/>
  </r>
  <r>
    <x v="479"/>
    <x v="1"/>
    <m/>
    <m/>
    <m/>
    <s v="Yes"/>
    <m/>
    <x v="13"/>
    <n v="7"/>
    <x v="8"/>
    <n v="8"/>
    <x v="7"/>
    <x v="3"/>
    <n v="1"/>
    <m/>
    <m/>
    <m/>
    <m/>
    <x v="0"/>
    <s v="Software Engineer"/>
    <m/>
    <m/>
    <s v="Administrator/Developer"/>
    <s v="Government"/>
    <m/>
    <n v="10"/>
    <s v="VSTV BiH"/>
    <x v="2"/>
    <m/>
    <x v="1"/>
    <x v="0"/>
    <x v="1"/>
    <x v="0"/>
    <m/>
    <m/>
    <m/>
    <m/>
    <m/>
    <s v="Slack Channel"/>
    <m/>
    <x v="3"/>
    <m/>
    <n v="6"/>
    <n v="30"/>
    <s v="Projects can take a lot of time if you want to do them properly"/>
    <s v="Google"/>
    <m/>
    <n v="5"/>
    <s v="iPad app is not good enough"/>
    <s v="Organized group projects or some kind idea exchange between students"/>
    <s v="No"/>
    <n v="1"/>
  </r>
  <r>
    <x v="480"/>
    <x v="1"/>
    <m/>
    <m/>
    <m/>
    <s v="Yes"/>
    <m/>
    <x v="9"/>
    <n v="6"/>
    <x v="20"/>
    <n v="4"/>
    <x v="2"/>
    <x v="1"/>
    <n v="0"/>
    <s v="t-shirt"/>
    <m/>
    <s v="A quality life demands quality questions"/>
    <m/>
    <x v="0"/>
    <s v="Business Intelligence / Yes"/>
    <m/>
    <s v="Individual Contributor"/>
    <m/>
    <m/>
    <s v="Banking"/>
    <n v="4"/>
    <m/>
    <x v="0"/>
    <m/>
    <x v="1"/>
    <x v="1"/>
    <x v="0"/>
    <x v="0"/>
    <m/>
    <m/>
    <m/>
    <m/>
    <m/>
    <s v="Forums"/>
    <m/>
    <x v="12"/>
    <m/>
    <n v="10"/>
    <n v="4"/>
    <s v="Start with the end in mind - if you are seeking a job, what type of portfolio do you want to create?"/>
    <s v="Google"/>
    <m/>
    <n v="8"/>
    <s v="Live reviews of projects - it gives the student the opportunity to seek clarification"/>
    <m/>
    <m/>
    <n v="1"/>
  </r>
  <r>
    <x v="481"/>
    <x v="0"/>
    <m/>
    <m/>
    <s v="Yes"/>
    <m/>
    <m/>
    <x v="0"/>
    <n v="7"/>
    <x v="5"/>
    <n v="10"/>
    <x v="11"/>
    <x v="1"/>
    <n v="1"/>
    <m/>
    <m/>
    <m/>
    <m/>
    <x v="0"/>
    <s v="Software Engineer"/>
    <m/>
    <s v="Individual Contributor"/>
    <m/>
    <s v="Technology &amp; Internet"/>
    <m/>
    <n v="12"/>
    <s v="Kinvey"/>
    <x v="0"/>
    <m/>
    <x v="1"/>
    <x v="0"/>
    <x v="0"/>
    <x v="0"/>
    <s v="Yes"/>
    <m/>
    <m/>
    <m/>
    <m/>
    <s v="Mentor Help (classroom or 1:1 mentors)"/>
    <m/>
    <x v="4"/>
    <n v="2"/>
    <m/>
    <n v="48"/>
    <s v="Keep focus!"/>
    <s v="Google"/>
    <m/>
    <n v="10"/>
    <s v="Possibility to have a quick live chat one-one"/>
    <s v="C++"/>
    <s v="You guys are awesome!"/>
    <n v="1"/>
  </r>
  <r>
    <x v="482"/>
    <x v="1"/>
    <m/>
    <m/>
    <m/>
    <m/>
    <m/>
    <x v="9"/>
    <n v="8"/>
    <x v="2"/>
    <n v="12"/>
    <x v="16"/>
    <x v="6"/>
    <n v="0"/>
    <s v="hoodie"/>
    <m/>
    <s v="Data is the new bacon&quot;"/>
    <m/>
    <x v="0"/>
    <s v="Yes"/>
    <m/>
    <s v="Manager"/>
    <m/>
    <s v="Retail &amp; Consumer Durables"/>
    <m/>
    <n v="7"/>
    <s v="Deloitte"/>
    <x v="2"/>
    <m/>
    <x v="1"/>
    <x v="1"/>
    <x v="1"/>
    <x v="0"/>
    <s v="Yes"/>
    <m/>
    <m/>
    <m/>
    <m/>
    <s v="Forums"/>
    <m/>
    <x v="8"/>
    <n v="6"/>
    <m/>
    <n v="20"/>
    <s v="Tenacity is the most important skill. Do not hesitate to ask questions on the forum or slack. Students and mentors are very helpful. "/>
    <s v="Google"/>
    <m/>
    <n v="9"/>
    <s v="Everything is perfect. Just continue to teach cutting advanced techniques like Deep Learning. "/>
    <s v="Bayesian statistics, how to write a Medium article, c++, how to implement a research paper. "/>
    <m/>
    <n v="1"/>
  </r>
  <r>
    <x v="483"/>
    <x v="0"/>
    <m/>
    <m/>
    <m/>
    <s v="Yes"/>
    <m/>
    <x v="13"/>
    <n v="6"/>
    <x v="14"/>
    <n v="10"/>
    <x v="15"/>
    <x v="6"/>
    <n v="1"/>
    <m/>
    <m/>
    <m/>
    <m/>
    <x v="0"/>
    <s v="Software Engineer"/>
    <m/>
    <s v="Individual Contributor"/>
    <m/>
    <s v="Technology &amp; Internet"/>
    <m/>
    <n v="6"/>
    <s v="Freelancer"/>
    <x v="2"/>
    <m/>
    <x v="1"/>
    <x v="0"/>
    <x v="0"/>
    <x v="0"/>
    <s v="Yes"/>
    <m/>
    <m/>
    <m/>
    <m/>
    <s v="Forums"/>
    <m/>
    <x v="19"/>
    <n v="4"/>
    <m/>
    <n v="12"/>
    <s v="Use forum and slack channel widely. Project needs more time than expected, so start early."/>
    <s v="Friend / word of mouth"/>
    <m/>
    <n v="10"/>
    <s v="Practical projects"/>
    <s v="Block chain technology_x000a_Game programming_x000a_"/>
    <m/>
    <n v="0"/>
  </r>
  <r>
    <x v="484"/>
    <x v="1"/>
    <m/>
    <m/>
    <m/>
    <m/>
    <m/>
    <x v="36"/>
    <n v="6"/>
    <x v="2"/>
    <n v="8"/>
    <x v="8"/>
    <x v="7"/>
    <n v="1"/>
    <m/>
    <m/>
    <m/>
    <m/>
    <x v="0"/>
    <s v="Business/Strategy"/>
    <m/>
    <s v="Director"/>
    <m/>
    <m/>
    <s v="Software security"/>
    <n v="15"/>
    <s v="DoSell Ltd"/>
    <x v="0"/>
    <m/>
    <x v="1"/>
    <x v="0"/>
    <x v="0"/>
    <x v="0"/>
    <s v="Yes"/>
    <m/>
    <m/>
    <m/>
    <m/>
    <s v="Slack Channel"/>
    <m/>
    <x v="4"/>
    <n v="5"/>
    <m/>
    <n v="400"/>
    <s v="put learning into your daily practice (routine)"/>
    <s v="Google"/>
    <m/>
    <n v="10"/>
    <s v="integrate jupyter notebook"/>
    <s v="IoT, Blockchain"/>
    <m/>
    <n v="1"/>
  </r>
  <r>
    <x v="485"/>
    <x v="1"/>
    <m/>
    <m/>
    <s v="Yes"/>
    <s v="Yes"/>
    <m/>
    <x v="21"/>
    <n v="7"/>
    <x v="5"/>
    <n v="8"/>
    <x v="1"/>
    <x v="1"/>
    <n v="1"/>
    <m/>
    <m/>
    <m/>
    <m/>
    <x v="0"/>
    <s v="Self employed"/>
    <m/>
    <m/>
    <s v="Code Review and Student Mentor"/>
    <s v="Education"/>
    <m/>
    <n v="1"/>
    <s v="Udacity"/>
    <x v="0"/>
    <s v="Yes"/>
    <x v="1"/>
    <x v="1"/>
    <x v="0"/>
    <x v="0"/>
    <s v="Yes"/>
    <m/>
    <m/>
    <m/>
    <m/>
    <s v="Forums"/>
    <m/>
    <x v="4"/>
    <n v="6"/>
    <m/>
    <n v="6"/>
    <s v="Plan to set aside time for learning and project work"/>
    <s v="Google"/>
    <m/>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x v="486"/>
    <x v="1"/>
    <m/>
    <m/>
    <m/>
    <m/>
    <m/>
    <x v="24"/>
    <n v="6"/>
    <x v="12"/>
    <n v="14"/>
    <x v="12"/>
    <x v="5"/>
    <n v="1"/>
    <m/>
    <m/>
    <m/>
    <m/>
    <x v="0"/>
    <s v="Software Engineer"/>
    <m/>
    <s v="Individual Contributor"/>
    <m/>
    <m/>
    <s v="finance and payment"/>
    <n v="10"/>
    <s v="Visa Inc"/>
    <x v="0"/>
    <m/>
    <x v="1"/>
    <x v="0"/>
    <x v="1"/>
    <x v="0"/>
    <s v="Yes"/>
    <m/>
    <m/>
    <m/>
    <m/>
    <s v="Slack Channel"/>
    <m/>
    <x v="12"/>
    <m/>
    <n v="26"/>
    <n v="22"/>
    <s v="Continuous Learning"/>
    <s v="Friend / word of mouth"/>
    <m/>
    <n v="10"/>
    <s v="More Collobaration with Hiring Partners required"/>
    <s v="AI"/>
    <m/>
    <n v="0"/>
  </r>
  <r>
    <x v="487"/>
    <x v="1"/>
    <m/>
    <m/>
    <m/>
    <m/>
    <m/>
    <x v="34"/>
    <n v="8"/>
    <x v="5"/>
    <n v="8"/>
    <x v="2"/>
    <x v="10"/>
    <n v="0"/>
    <m/>
    <s v="mouse pad"/>
    <m/>
    <s v="&quot;keep learning,  there is so much fascinating stuff out there&quot;"/>
    <x v="1"/>
    <m/>
    <m/>
    <m/>
    <m/>
    <m/>
    <m/>
    <m/>
    <m/>
    <x v="2"/>
    <m/>
    <x v="1"/>
    <x v="0"/>
    <x v="1"/>
    <x v="0"/>
    <m/>
    <m/>
    <m/>
    <m/>
    <m/>
    <s v="Stack Overflow"/>
    <m/>
    <x v="22"/>
    <n v="6"/>
    <m/>
    <n v="20"/>
    <s v="There are a lot of resources in parallel to the course content, and often you will find clearer explications in other videos.  If you don't get it with the udacity video check for similar videos."/>
    <s v="Friend / word of mouth"/>
    <m/>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quot;Bildungsgutscheine&quot; from &quot;Arbeitsagentur&quot; - Goverment is supporting taking courses, but only if the course provider accepts this kind of voucher. It would be good marketing for you as well."/>
    <n v="1"/>
  </r>
  <r>
    <x v="488"/>
    <x v="1"/>
    <s v="Yes"/>
    <m/>
    <m/>
    <s v="Yes"/>
    <m/>
    <x v="13"/>
    <n v="6"/>
    <x v="5"/>
    <n v="12"/>
    <x v="10"/>
    <x v="8"/>
    <n v="0"/>
    <s v="hoodie"/>
    <m/>
    <s v="Math - all the cool kids are doing it"/>
    <m/>
    <x v="0"/>
    <s v="Freelancing"/>
    <m/>
    <s v="Individual Contributor"/>
    <m/>
    <s v="Technology &amp; Internet"/>
    <m/>
    <n v="10"/>
    <s v="Upwork"/>
    <x v="0"/>
    <m/>
    <x v="1"/>
    <x v="0"/>
    <x v="0"/>
    <x v="0"/>
    <s v="Yes"/>
    <m/>
    <m/>
    <m/>
    <m/>
    <s v="Forums"/>
    <m/>
    <x v="13"/>
    <n v="5"/>
    <m/>
    <n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s v="Google"/>
    <m/>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x v="489"/>
    <x v="0"/>
    <s v="Yes"/>
    <m/>
    <m/>
    <s v="Yes"/>
    <m/>
    <x v="13"/>
    <n v="7"/>
    <x v="1"/>
    <n v="16"/>
    <x v="12"/>
    <x v="7"/>
    <n v="1"/>
    <m/>
    <m/>
    <m/>
    <m/>
    <x v="0"/>
    <s v="Software Engineer"/>
    <m/>
    <s v="Individual Contributor"/>
    <m/>
    <s v="Technology &amp; Internet"/>
    <m/>
    <n v="13"/>
    <s v="Backend Software Engineer"/>
    <x v="2"/>
    <m/>
    <x v="1"/>
    <x v="0"/>
    <x v="0"/>
    <x v="0"/>
    <s v="Yes"/>
    <m/>
    <m/>
    <m/>
    <m/>
    <s v="Slack Channel"/>
    <m/>
    <x v="0"/>
    <n v="6"/>
    <m/>
    <n v="6"/>
    <s v="Set up some goals and some planning and stick to it :)"/>
    <s v="Google"/>
    <m/>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x v="490"/>
    <x v="1"/>
    <s v="Yes"/>
    <s v="Yes"/>
    <s v="Yes"/>
    <s v="Yes"/>
    <m/>
    <x v="11"/>
    <n v="7"/>
    <x v="20"/>
    <n v="8"/>
    <x v="15"/>
    <x v="11"/>
    <n v="1"/>
    <m/>
    <m/>
    <m/>
    <m/>
    <x v="0"/>
    <s v="Research"/>
    <m/>
    <s v="Individual Contributor"/>
    <m/>
    <m/>
    <s v="Academia"/>
    <n v="5"/>
    <s v="University of Manitoba"/>
    <x v="2"/>
    <m/>
    <x v="1"/>
    <x v="0"/>
    <x v="0"/>
    <x v="1"/>
    <m/>
    <m/>
    <m/>
    <m/>
    <m/>
    <s v="Forums"/>
    <m/>
    <x v="8"/>
    <n v="6"/>
    <m/>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s v="Google"/>
    <m/>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x v="491"/>
    <x v="1"/>
    <s v="Yes"/>
    <m/>
    <m/>
    <s v="Yes"/>
    <m/>
    <x v="43"/>
    <n v="5"/>
    <x v="12"/>
    <n v="8"/>
    <x v="14"/>
    <x v="7"/>
    <n v="0"/>
    <s v="jacket (brand is TBD... probably Patagonia)"/>
    <m/>
    <s v="A quality life demands quality questions"/>
    <m/>
    <x v="0"/>
    <s v="Yes"/>
    <m/>
    <s v="Individual Contributor"/>
    <m/>
    <s v="Airlines &amp; Aerospace (including Defense)"/>
    <m/>
    <n v="6"/>
    <s v="EOIR"/>
    <x v="2"/>
    <m/>
    <x v="1"/>
    <x v="0"/>
    <x v="1"/>
    <x v="0"/>
    <m/>
    <m/>
    <m/>
    <m/>
    <m/>
    <s v="Live Help"/>
    <m/>
    <x v="8"/>
    <m/>
    <n v="30"/>
    <n v="60"/>
    <s v="Prepare to work a lot and have to figure thingds out on your own as the forums are not muych help"/>
    <m/>
    <s v="search for moocs"/>
    <n v="8"/>
    <s v="need more direct help on very difficult projects.  more detailed instruction applicable to projects.  Need projects with less/no error!!!"/>
    <s v="reinforcement learning, advanced control design"/>
    <s v="no"/>
    <n v="1"/>
  </r>
  <r>
    <x v="492"/>
    <x v="1"/>
    <m/>
    <m/>
    <m/>
    <m/>
    <m/>
    <x v="18"/>
    <n v="8"/>
    <x v="6"/>
    <n v="9"/>
    <x v="2"/>
    <x v="6"/>
    <n v="1"/>
    <m/>
    <m/>
    <m/>
    <m/>
    <x v="0"/>
    <s v="Other"/>
    <m/>
    <s v="Director"/>
    <m/>
    <s v="Technology &amp; Internet"/>
    <m/>
    <n v="23"/>
    <s v="Malwarebytes"/>
    <x v="0"/>
    <m/>
    <x v="1"/>
    <x v="0"/>
    <x v="0"/>
    <x v="0"/>
    <s v="Yes"/>
    <m/>
    <m/>
    <m/>
    <m/>
    <s v="Slack Channel"/>
    <m/>
    <x v="12"/>
    <n v="2"/>
    <m/>
    <n v="8"/>
    <s v="Get good setup with GPU acceleration configured from beginning - helps a lot."/>
    <s v="Friend / word of mouth"/>
    <m/>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x v="493"/>
    <x v="0"/>
    <m/>
    <m/>
    <m/>
    <s v="Yes"/>
    <m/>
    <x v="36"/>
    <n v="7"/>
    <x v="5"/>
    <n v="10"/>
    <x v="8"/>
    <x v="11"/>
    <n v="1"/>
    <m/>
    <m/>
    <m/>
    <m/>
    <x v="0"/>
    <s v="Co-founder (or solo founder)"/>
    <m/>
    <s v="C-Level"/>
    <m/>
    <s v="Entertainment &amp; Leisure"/>
    <m/>
    <n v="20"/>
    <s v="SEO Tek, Inc."/>
    <x v="3"/>
    <m/>
    <x v="1"/>
    <x v="1"/>
    <x v="0"/>
    <x v="0"/>
    <m/>
    <m/>
    <m/>
    <m/>
    <m/>
    <s v="Stack Overflow"/>
    <m/>
    <x v="4"/>
    <n v="2"/>
    <m/>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s v="Google"/>
    <m/>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x v="494"/>
    <x v="1"/>
    <m/>
    <m/>
    <m/>
    <m/>
    <m/>
    <x v="10"/>
    <n v="7"/>
    <x v="5"/>
    <n v="13"/>
    <x v="12"/>
    <x v="8"/>
    <n v="0"/>
    <s v="hat"/>
    <m/>
    <s v="Math - all the cool kids are doing it"/>
    <m/>
    <x v="1"/>
    <m/>
    <m/>
    <m/>
    <m/>
    <m/>
    <m/>
    <m/>
    <m/>
    <x v="0"/>
    <m/>
    <x v="1"/>
    <x v="0"/>
    <x v="1"/>
    <x v="0"/>
    <m/>
    <m/>
    <m/>
    <m/>
    <m/>
    <s v="Stack Overflow"/>
    <m/>
    <x v="2"/>
    <n v="2"/>
    <m/>
    <n v="6"/>
    <s v="Try to do some work every day."/>
    <s v="Friend / word of mouth"/>
    <m/>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x v="495"/>
    <x v="1"/>
    <s v="Yes"/>
    <m/>
    <s v="Yes"/>
    <m/>
    <m/>
    <x v="13"/>
    <n v="6"/>
    <x v="2"/>
    <n v="10"/>
    <x v="13"/>
    <x v="6"/>
    <n v="1"/>
    <m/>
    <m/>
    <m/>
    <m/>
    <x v="0"/>
    <s v="Other"/>
    <m/>
    <s v="Not Applicable"/>
    <m/>
    <s v="Healthcare and Pharmaceuticals"/>
    <m/>
    <n v="5"/>
    <s v="Sunset Communities"/>
    <x v="0"/>
    <m/>
    <x v="1"/>
    <x v="1"/>
    <x v="0"/>
    <x v="0"/>
    <m/>
    <m/>
    <m/>
    <m/>
    <m/>
    <s v="Forums"/>
    <m/>
    <x v="23"/>
    <m/>
    <d v="2018-10-15T00:00:00"/>
    <n v="500"/>
    <s v="Be patient and set short-term goals"/>
    <s v="Friend / word of mouth"/>
    <m/>
    <n v="8"/>
    <s v="I would like more support with a job search"/>
    <s v="I want more data visualization courses."/>
    <s v="Studying at Udacity is fun. I appreciate it."/>
    <n v="1"/>
  </r>
  <r>
    <x v="496"/>
    <x v="1"/>
    <m/>
    <m/>
    <m/>
    <m/>
    <m/>
    <x v="39"/>
    <n v="8"/>
    <x v="12"/>
    <n v="8"/>
    <x v="16"/>
    <x v="6"/>
    <n v="1"/>
    <m/>
    <m/>
    <m/>
    <m/>
    <x v="0"/>
    <s v="Business Intelligence / Yes"/>
    <m/>
    <s v="Manager"/>
    <m/>
    <s v="Technology &amp; Internet"/>
    <m/>
    <n v="25"/>
    <s v="Cognizant Technology Solutions"/>
    <x v="2"/>
    <m/>
    <x v="1"/>
    <x v="0"/>
    <x v="1"/>
    <x v="0"/>
    <m/>
    <m/>
    <m/>
    <m/>
    <m/>
    <s v="Forums"/>
    <m/>
    <x v="21"/>
    <m/>
    <m/>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s v="Google"/>
    <m/>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x v="497"/>
    <x v="0"/>
    <m/>
    <m/>
    <m/>
    <s v="Yes"/>
    <m/>
    <x v="0"/>
    <n v="5"/>
    <x v="17"/>
    <n v="12"/>
    <x v="13"/>
    <x v="3"/>
    <n v="0"/>
    <m/>
    <s v="Poncho "/>
    <s v="Data is the new bacon&quot;"/>
    <m/>
    <x v="0"/>
    <s v="Software Engineer"/>
    <m/>
    <m/>
    <s v="Contractor "/>
    <s v="Telecommunications"/>
    <m/>
    <n v="6"/>
    <s v="AT&amp;T "/>
    <x v="2"/>
    <s v="Yes"/>
    <x v="1"/>
    <x v="0"/>
    <x v="1"/>
    <x v="0"/>
    <m/>
    <m/>
    <m/>
    <m/>
    <m/>
    <s v="Slack Channel"/>
    <m/>
    <x v="12"/>
    <n v="2"/>
    <m/>
    <n v="10"/>
    <s v="Do not quit "/>
    <s v="Google"/>
    <m/>
    <n v="10"/>
    <s v="Maybe some games or contests "/>
    <s v="System architecture design "/>
    <s v="Do you have any job offer in LA? Even if is just half time? Lol"/>
    <m/>
  </r>
  <r>
    <x v="498"/>
    <x v="1"/>
    <m/>
    <m/>
    <m/>
    <m/>
    <m/>
    <x v="13"/>
    <n v="9"/>
    <x v="27"/>
    <n v="8"/>
    <x v="13"/>
    <x v="9"/>
    <n v="1"/>
    <m/>
    <m/>
    <m/>
    <m/>
    <x v="0"/>
    <s v="Other"/>
    <m/>
    <s v="Individual Contributor"/>
    <m/>
    <m/>
    <s v="Semiconductor"/>
    <n v="7"/>
    <s v="Marvell Semiconductor"/>
    <x v="2"/>
    <m/>
    <x v="1"/>
    <x v="0"/>
    <x v="1"/>
    <x v="0"/>
    <m/>
    <m/>
    <m/>
    <m/>
    <m/>
    <s v="Stack Overflow"/>
    <m/>
    <x v="4"/>
    <n v="6"/>
    <m/>
    <n v="20"/>
    <s v="stick to it"/>
    <s v="Friend / word of mouth"/>
    <m/>
    <n v="10"/>
    <s v="more meet ups"/>
    <s v="deep learning"/>
    <s v="good job, keep it up"/>
    <n v="0"/>
  </r>
  <r>
    <x v="499"/>
    <x v="0"/>
    <m/>
    <m/>
    <m/>
    <s v="Yes"/>
    <m/>
    <x v="11"/>
    <n v="7"/>
    <x v="10"/>
    <n v="10"/>
    <x v="16"/>
    <x v="0"/>
    <n v="1"/>
    <m/>
    <m/>
    <m/>
    <m/>
    <x v="0"/>
    <s v="Data Scientist"/>
    <m/>
    <s v="Manager"/>
    <m/>
    <s v="Technology &amp; Internet"/>
    <m/>
    <n v="5"/>
    <s v="Eternix"/>
    <x v="0"/>
    <m/>
    <x v="1"/>
    <x v="0"/>
    <x v="0"/>
    <x v="0"/>
    <s v="Yes"/>
    <m/>
    <m/>
    <m/>
    <m/>
    <s v="Forums"/>
    <m/>
    <x v="4"/>
    <n v="6"/>
    <m/>
    <n v="7"/>
    <s v="Enjoy the opportunity to learn from the best ! Be resilient, point the compass to your faith and move forward ! "/>
    <s v="Facebook"/>
    <m/>
    <n v="10"/>
    <s v="I noted that different nanodegree have the same material sometimes, it would be better if the distinct material types were larger."/>
    <s v="Distributed computing, brain machine interface"/>
    <s v="No"/>
    <n v="1"/>
  </r>
  <r>
    <x v="500"/>
    <x v="1"/>
    <s v="Yes"/>
    <m/>
    <m/>
    <s v="Yes"/>
    <m/>
    <x v="11"/>
    <n v="6"/>
    <x v="27"/>
    <n v="8"/>
    <x v="9"/>
    <x v="6"/>
    <n v="0"/>
    <s v="hat"/>
    <m/>
    <s v="Machine learning for life"/>
    <m/>
    <x v="0"/>
    <s v="Data Scientist"/>
    <m/>
    <s v="Individual Contributor"/>
    <m/>
    <s v="Healthcare and Pharmaceuticals"/>
    <m/>
    <n v="0"/>
    <s v="IBM"/>
    <x v="0"/>
    <m/>
    <x v="1"/>
    <x v="0"/>
    <x v="1"/>
    <x v="0"/>
    <m/>
    <m/>
    <m/>
    <m/>
    <s v="Full stack"/>
    <s v="Forums"/>
    <m/>
    <x v="8"/>
    <n v="6"/>
    <m/>
    <n v="60"/>
    <s v="Plan out time"/>
    <s v="Google"/>
    <m/>
    <n v="10"/>
    <s v="Don't know right now. Will get back to you. "/>
    <m/>
    <m/>
    <n v="1"/>
  </r>
  <r>
    <x v="501"/>
    <x v="0"/>
    <s v="Yes"/>
    <m/>
    <m/>
    <s v="Yes"/>
    <m/>
    <x v="36"/>
    <n v="8"/>
    <x v="2"/>
    <n v="9"/>
    <x v="14"/>
    <x v="3"/>
    <n v="1"/>
    <m/>
    <m/>
    <m/>
    <m/>
    <x v="0"/>
    <s v="Consulting"/>
    <m/>
    <s v="Manager"/>
    <m/>
    <s v="Automotive"/>
    <m/>
    <n v="23"/>
    <s v="BMW"/>
    <x v="3"/>
    <m/>
    <x v="1"/>
    <x v="0"/>
    <x v="0"/>
    <x v="0"/>
    <s v="Yes"/>
    <m/>
    <m/>
    <m/>
    <m/>
    <s v="Slack Channel"/>
    <m/>
    <x v="24"/>
    <n v="2"/>
    <m/>
    <n v="15"/>
    <s v="Be prepared to 20+ hours per week of time to get the most out of it."/>
    <s v="Friend / word of mouth"/>
    <m/>
    <n v="8"/>
    <s v="Certificate of completion does not look official or tracking specific as the Machine Learning one with Coursera does."/>
    <s v="Self Driving Car, Yes, Related"/>
    <s v="Customer Service was Lacking or not informed.  Slack Channels were awesome.  LinkedIn does not update with me showing as Alumni which would be good for Udacity since I work at BMw."/>
    <n v="0"/>
  </r>
  <r>
    <x v="502"/>
    <x v="0"/>
    <s v="Yes"/>
    <m/>
    <m/>
    <m/>
    <m/>
    <x v="6"/>
    <n v="7"/>
    <x v="17"/>
    <n v="10"/>
    <x v="21"/>
    <x v="5"/>
    <n v="1"/>
    <m/>
    <m/>
    <m/>
    <m/>
    <x v="0"/>
    <s v="Software Engineer"/>
    <m/>
    <s v="Individual Contributor"/>
    <m/>
    <s v="Telecommunications"/>
    <m/>
    <n v="10"/>
    <s v="Bright Pattern, Inc."/>
    <x v="2"/>
    <m/>
    <x v="1"/>
    <x v="0"/>
    <x v="1"/>
    <x v="0"/>
    <m/>
    <m/>
    <m/>
    <m/>
    <m/>
    <s v="Forums"/>
    <m/>
    <x v="2"/>
    <n v="1"/>
    <m/>
    <n v="6"/>
    <s v="not stop"/>
    <s v="Google"/>
    <m/>
    <n v="10"/>
    <s v="better courses"/>
    <s v="robotics"/>
    <s v="no"/>
    <n v="1"/>
  </r>
  <r>
    <x v="503"/>
    <x v="0"/>
    <m/>
    <m/>
    <m/>
    <s v="Yes"/>
    <m/>
    <x v="23"/>
    <n v="6"/>
    <x v="2"/>
    <n v="7"/>
    <x v="12"/>
    <x v="1"/>
    <n v="0"/>
    <s v="shoes (brand is TBD¦ probably Adidas or Puma)"/>
    <m/>
    <s v="A quality life demands quality questions"/>
    <m/>
    <x v="0"/>
    <s v="Business/Strategy"/>
    <m/>
    <s v="Manager"/>
    <m/>
    <m/>
    <s v="financial"/>
    <n v="20"/>
    <s v="continuous improvment/project management"/>
    <x v="4"/>
    <m/>
    <x v="1"/>
    <x v="0"/>
    <x v="1"/>
    <x v="0"/>
    <m/>
    <m/>
    <m/>
    <m/>
    <m/>
    <s v="Mentor Help (classroom or 1:1 mentors)"/>
    <m/>
    <x v="4"/>
    <n v="5"/>
    <m/>
    <n v="100"/>
    <s v="Be regular to go on learning continuously and not leave everything to the end"/>
    <s v="Google"/>
    <m/>
    <n v="9"/>
    <s v="all sounds good"/>
    <s v="self-driving car"/>
    <s v="no"/>
    <n v="0"/>
  </r>
  <r>
    <x v="504"/>
    <x v="1"/>
    <m/>
    <m/>
    <m/>
    <s v="Yes"/>
    <m/>
    <x v="9"/>
    <n v="6"/>
    <x v="12"/>
    <n v="10"/>
    <x v="12"/>
    <x v="8"/>
    <n v="1"/>
    <m/>
    <m/>
    <m/>
    <m/>
    <x v="0"/>
    <s v="Software Engineer"/>
    <m/>
    <s v="Individual Contributor"/>
    <m/>
    <s v="Technology &amp; Internet"/>
    <m/>
    <n v="9"/>
    <s v="Oracle India"/>
    <x v="0"/>
    <m/>
    <x v="1"/>
    <x v="0"/>
    <x v="0"/>
    <x v="0"/>
    <s v="Yes"/>
    <m/>
    <m/>
    <m/>
    <m/>
    <s v="Forums"/>
    <m/>
    <x v="2"/>
    <n v="5"/>
    <m/>
    <n v="5"/>
    <s v="Learn every day instead of weekends. And go an extra mile. "/>
    <s v="Google"/>
    <m/>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x v="505"/>
    <x v="1"/>
    <m/>
    <m/>
    <m/>
    <m/>
    <m/>
    <x v="2"/>
    <n v="6"/>
    <x v="19"/>
    <n v="10"/>
    <x v="2"/>
    <x v="5"/>
    <n v="1"/>
    <m/>
    <m/>
    <m/>
    <m/>
    <x v="0"/>
    <s v=" Yes Engineer"/>
    <m/>
    <s v="Individual Contributor"/>
    <m/>
    <s v="Technology &amp; Internet"/>
    <m/>
    <n v="1"/>
    <s v="Accenture"/>
    <x v="2"/>
    <m/>
    <x v="1"/>
    <x v="0"/>
    <x v="0"/>
    <x v="0"/>
    <s v="Yes"/>
    <m/>
    <m/>
    <m/>
    <m/>
    <s v="Slack Channel"/>
    <m/>
    <x v="12"/>
    <n v="3"/>
    <m/>
    <n v="6"/>
    <s v="Work daily"/>
    <s v="Google"/>
    <m/>
    <n v="8"/>
    <s v="For the Deep Learning nanodegree, I'd improve the material and quality of explanations"/>
    <s v="Now, I'm realizing AI nanodegree, and I'd like also Machine Learning nanodegree"/>
    <m/>
    <n v="0"/>
  </r>
  <r>
    <x v="506"/>
    <x v="1"/>
    <m/>
    <m/>
    <m/>
    <m/>
    <m/>
    <x v="10"/>
    <n v="8"/>
    <x v="5"/>
    <n v="8"/>
    <x v="14"/>
    <x v="1"/>
    <n v="1"/>
    <s v="hoodie"/>
    <m/>
    <s v="A quality life demands quality questions"/>
    <m/>
    <x v="1"/>
    <m/>
    <m/>
    <m/>
    <m/>
    <m/>
    <m/>
    <m/>
    <m/>
    <x v="4"/>
    <s v="Yes"/>
    <x v="1"/>
    <x v="1"/>
    <x v="0"/>
    <x v="0"/>
    <m/>
    <m/>
    <m/>
    <m/>
    <m/>
    <s v="Stack Overflow"/>
    <m/>
    <x v="25"/>
    <m/>
    <n v="56"/>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s v="Google"/>
    <m/>
    <n v="10"/>
    <s v="I like the way Udacity teach"/>
    <s v="Currently, Udacity has really interesting and cool courses. I like the subjects related to the fields of electronics, automation, mechanics, and robotics."/>
    <s v="Now, I don't have"/>
    <m/>
  </r>
  <r>
    <x v="507"/>
    <x v="1"/>
    <m/>
    <m/>
    <m/>
    <m/>
    <m/>
    <x v="1"/>
    <n v="7"/>
    <x v="5"/>
    <n v="5"/>
    <x v="15"/>
    <x v="7"/>
    <n v="0"/>
    <s v="shoes (brand is TBD¦ probably Adidas or Puma)"/>
    <m/>
    <m/>
    <s v="&quot;Deep learner&quot;"/>
    <x v="1"/>
    <m/>
    <m/>
    <m/>
    <m/>
    <m/>
    <m/>
    <m/>
    <m/>
    <x v="2"/>
    <m/>
    <x v="1"/>
    <x v="0"/>
    <x v="0"/>
    <x v="1"/>
    <s v="Yes"/>
    <m/>
    <m/>
    <m/>
    <m/>
    <s v="Forums"/>
    <m/>
    <x v="9"/>
    <m/>
    <n v="16"/>
    <n v="8"/>
    <s v="Help other students as soon as you finish each project; it  will be beneficial for all the community."/>
    <s v="Google"/>
    <m/>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x v="508"/>
    <x v="1"/>
    <m/>
    <m/>
    <m/>
    <m/>
    <m/>
    <x v="27"/>
    <n v="7"/>
    <x v="17"/>
    <n v="5"/>
    <x v="34"/>
    <x v="11"/>
    <n v="0"/>
    <s v="jacket (brand is TBD... probably Patagonia)"/>
    <m/>
    <s v="Data is the new bacon&quot;"/>
    <m/>
    <x v="0"/>
    <s v="Other"/>
    <m/>
    <s v="Not Applicable"/>
    <m/>
    <s v="Entertainment &amp; Leisure"/>
    <m/>
    <n v="1"/>
    <s v="Camp Takajo"/>
    <x v="0"/>
    <m/>
    <x v="0"/>
    <x v="0"/>
    <x v="0"/>
    <x v="0"/>
    <m/>
    <m/>
    <m/>
    <m/>
    <s v="Digital marketing "/>
    <s v="Forums"/>
    <m/>
    <x v="13"/>
    <m/>
    <n v="15"/>
    <n v="160"/>
    <s v="Stick to the schedule outlined and use the forums and slack channels to your advantage. Work a little every day and learn, learn, learn "/>
    <s v="Friend / word of mouth"/>
    <m/>
    <n v="9"/>
    <s v="N/a"/>
    <s v="N/a"/>
    <s v="Thoroughly enjoyed both of my courses! "/>
    <n v="1"/>
  </r>
  <r>
    <x v="509"/>
    <x v="0"/>
    <s v="Yes"/>
    <m/>
    <m/>
    <m/>
    <m/>
    <x v="3"/>
    <n v="7"/>
    <x v="18"/>
    <n v="12"/>
    <x v="2"/>
    <x v="11"/>
    <n v="1"/>
    <m/>
    <m/>
    <m/>
    <m/>
    <x v="0"/>
    <s v="Data Scientist"/>
    <m/>
    <s v="Not Applicable"/>
    <m/>
    <s v="Automotive"/>
    <m/>
    <n v="5"/>
    <s v="Stuttgart"/>
    <x v="1"/>
    <m/>
    <x v="1"/>
    <x v="0"/>
    <x v="0"/>
    <x v="0"/>
    <m/>
    <m/>
    <m/>
    <s v="None"/>
    <m/>
    <m/>
    <m/>
    <x v="6"/>
    <m/>
    <m/>
    <m/>
    <m/>
    <s v="Google"/>
    <m/>
    <n v="10"/>
    <s v="Add more exciting courses."/>
    <s v="Scala, Akka, Spark"/>
    <s v="I am happy with you! :)"/>
    <n v="1"/>
  </r>
  <r>
    <x v="510"/>
    <x v="0"/>
    <s v="Yes"/>
    <m/>
    <m/>
    <m/>
    <m/>
    <x v="44"/>
    <n v="7"/>
    <x v="1"/>
    <n v="13"/>
    <x v="9"/>
    <x v="0"/>
    <n v="0"/>
    <s v="jacket (brand is TBD... probably Patagonia)"/>
    <m/>
    <s v="A quality life demands quality questions"/>
    <m/>
    <x v="1"/>
    <m/>
    <m/>
    <m/>
    <m/>
    <m/>
    <m/>
    <m/>
    <m/>
    <x v="2"/>
    <m/>
    <x v="0"/>
    <x v="0"/>
    <x v="0"/>
    <x v="0"/>
    <m/>
    <m/>
    <m/>
    <m/>
    <m/>
    <s v="Forums"/>
    <m/>
    <x v="4"/>
    <n v="6"/>
    <m/>
    <n v="5"/>
    <s v="commit to time to study"/>
    <s v="Google"/>
    <m/>
    <n v="10"/>
    <s v="can't think of any now"/>
    <m/>
    <s v="non"/>
    <n v="0"/>
  </r>
  <r>
    <x v="511"/>
    <x v="0"/>
    <m/>
    <m/>
    <m/>
    <m/>
    <s v="Have a certification on an area that I already had knowledge of, and deepen knowledge in the area"/>
    <x v="11"/>
    <n v="6"/>
    <x v="26"/>
    <n v="15"/>
    <x v="16"/>
    <x v="1"/>
    <n v="1"/>
    <m/>
    <m/>
    <m/>
    <m/>
    <x v="0"/>
    <s v="Data Scientist"/>
    <m/>
    <s v="Individual Contributor"/>
    <m/>
    <s v="Technology &amp; Internet"/>
    <m/>
    <n v="1"/>
    <s v="Joga+"/>
    <x v="2"/>
    <m/>
    <x v="1"/>
    <x v="0"/>
    <x v="0"/>
    <x v="0"/>
    <m/>
    <m/>
    <m/>
    <s v="None"/>
    <m/>
    <m/>
    <m/>
    <x v="6"/>
    <m/>
    <m/>
    <m/>
    <m/>
    <s v="Google"/>
    <m/>
    <n v="10"/>
    <s v="I think there is room for improvement in the practical projects"/>
    <s v="Blockchain"/>
    <m/>
    <n v="1"/>
  </r>
  <r>
    <x v="512"/>
    <x v="1"/>
    <s v="Yes"/>
    <m/>
    <m/>
    <m/>
    <m/>
    <x v="14"/>
    <n v="7"/>
    <x v="15"/>
    <n v="6"/>
    <x v="12"/>
    <x v="7"/>
    <n v="1"/>
    <m/>
    <m/>
    <m/>
    <m/>
    <x v="0"/>
    <s v="Accounting/Finance"/>
    <m/>
    <s v="Intern"/>
    <m/>
    <m/>
    <s v="Finance"/>
    <n v="3"/>
    <s v="Thalesians Ltd"/>
    <x v="0"/>
    <m/>
    <x v="1"/>
    <x v="0"/>
    <x v="0"/>
    <x v="0"/>
    <m/>
    <m/>
    <m/>
    <s v="None"/>
    <m/>
    <m/>
    <m/>
    <x v="6"/>
    <m/>
    <m/>
    <m/>
    <m/>
    <s v="Facebook"/>
    <m/>
    <n v="10"/>
    <s v="Organise physical meetups/ study groups locally"/>
    <s v="Production implementation of different techniques that are taught"/>
    <s v="Nope!"/>
    <n v="1"/>
  </r>
  <r>
    <x v="513"/>
    <x v="1"/>
    <m/>
    <m/>
    <m/>
    <m/>
    <m/>
    <x v="21"/>
    <n v="8"/>
    <x v="5"/>
    <n v="8"/>
    <x v="14"/>
    <x v="11"/>
    <n v="0"/>
    <s v="jacket (brand is TBD... probably Patagonia)"/>
    <m/>
    <s v="Machine learning for life"/>
    <m/>
    <x v="1"/>
    <m/>
    <m/>
    <m/>
    <m/>
    <m/>
    <m/>
    <m/>
    <m/>
    <x v="2"/>
    <m/>
    <x v="1"/>
    <x v="1"/>
    <x v="1"/>
    <x v="0"/>
    <m/>
    <m/>
    <m/>
    <m/>
    <m/>
    <s v="Forums"/>
    <m/>
    <x v="7"/>
    <m/>
    <n v="20"/>
    <n v="80"/>
    <s v="Work on the course material and the projects slowly but steadily"/>
    <m/>
    <s v="Meetup"/>
    <n v="10"/>
    <s v="Have internship programs (paid or unpaid) so students can also get some real work experience that they can put on their resume in addition to the udacity projects. This  especially will be super helpful for people looking to change their careers."/>
    <m/>
    <m/>
    <n v="0"/>
  </r>
  <r>
    <x v="514"/>
    <x v="0"/>
    <m/>
    <m/>
    <s v="Yes"/>
    <m/>
    <m/>
    <x v="4"/>
    <n v="6"/>
    <x v="19"/>
    <n v="17"/>
    <x v="5"/>
    <x v="5"/>
    <n v="1"/>
    <m/>
    <m/>
    <m/>
    <m/>
    <x v="1"/>
    <m/>
    <m/>
    <m/>
    <m/>
    <m/>
    <m/>
    <m/>
    <m/>
    <x v="2"/>
    <m/>
    <x v="1"/>
    <x v="1"/>
    <x v="0"/>
    <x v="0"/>
    <m/>
    <m/>
    <m/>
    <m/>
    <m/>
    <s v="Slack Channel"/>
    <m/>
    <x v="2"/>
    <m/>
    <n v="10"/>
    <n v="50"/>
    <s v="Just stuck till the end"/>
    <s v="Friend / word of mouth"/>
    <m/>
    <n v="10"/>
    <s v="making live lessons"/>
    <s v="Big data"/>
    <m/>
    <n v="1"/>
  </r>
  <r>
    <x v="515"/>
    <x v="1"/>
    <m/>
    <m/>
    <m/>
    <m/>
    <m/>
    <x v="0"/>
    <n v="7"/>
    <x v="12"/>
    <n v="9"/>
    <x v="11"/>
    <x v="4"/>
    <n v="0"/>
    <s v="shoes (brand is TBD¦ probably Adidas or Puma)"/>
    <m/>
    <s v="Machine learning for life"/>
    <m/>
    <x v="1"/>
    <m/>
    <m/>
    <m/>
    <m/>
    <m/>
    <m/>
    <m/>
    <m/>
    <x v="2"/>
    <m/>
    <x v="1"/>
    <x v="0"/>
    <x v="1"/>
    <x v="0"/>
    <m/>
    <m/>
    <m/>
    <m/>
    <m/>
    <s v="Stack Overflow"/>
    <m/>
    <x v="4"/>
    <n v="6"/>
    <m/>
    <n v="20"/>
    <s v="make use of the online materials"/>
    <s v="Google"/>
    <m/>
    <n v="8"/>
    <s v="many projects, more practical"/>
    <s v="algorithms"/>
    <s v="if additional textbook can be provided, it will be better"/>
    <n v="1"/>
  </r>
  <r>
    <x v="516"/>
    <x v="0"/>
    <m/>
    <m/>
    <m/>
    <s v="Yes"/>
    <m/>
    <x v="0"/>
    <n v="6"/>
    <x v="1"/>
    <n v="12"/>
    <x v="16"/>
    <x v="7"/>
    <n v="1"/>
    <m/>
    <m/>
    <m/>
    <m/>
    <x v="0"/>
    <s v="Software Engineer"/>
    <m/>
    <s v="Individual Contributor"/>
    <m/>
    <m/>
    <s v="Finance "/>
    <n v="15"/>
    <s v="Secret"/>
    <x v="3"/>
    <m/>
    <x v="1"/>
    <x v="0"/>
    <x v="0"/>
    <x v="0"/>
    <m/>
    <m/>
    <m/>
    <s v="None"/>
    <m/>
    <m/>
    <m/>
    <x v="6"/>
    <m/>
    <m/>
    <m/>
    <m/>
    <s v="Google"/>
    <m/>
    <n v="10"/>
    <s v="Give a university credits for nanodegre program "/>
    <s v="Not sure"/>
    <s v="You are awesome! Udacity offer best online education program so far."/>
    <n v="1"/>
  </r>
  <r>
    <x v="517"/>
    <x v="1"/>
    <s v="Yes"/>
    <m/>
    <m/>
    <s v="Yes"/>
    <m/>
    <x v="9"/>
    <n v="6"/>
    <x v="41"/>
    <n v="14"/>
    <x v="9"/>
    <x v="10"/>
    <n v="1"/>
    <m/>
    <m/>
    <m/>
    <m/>
    <x v="0"/>
    <s v="Software Engineer"/>
    <m/>
    <s v="Individual Contributor"/>
    <m/>
    <s v="Entertainment &amp; Leisure"/>
    <m/>
    <n v="10"/>
    <s v="Time Inc."/>
    <x v="5"/>
    <m/>
    <x v="1"/>
    <x v="0"/>
    <x v="0"/>
    <x v="1"/>
    <m/>
    <m/>
    <m/>
    <m/>
    <m/>
    <s v="Slack Channel"/>
    <m/>
    <x v="0"/>
    <n v="5"/>
    <m/>
    <n v="14"/>
    <s v="Stay on track. Don't fall too far behind your project deadlines!"/>
    <m/>
    <s v="It was a long time ago. I don't remember."/>
    <n v="10"/>
    <s v="I can't think of anything! I love Udacity!"/>
    <m/>
    <m/>
    <n v="1"/>
  </r>
  <r>
    <x v="518"/>
    <x v="1"/>
    <m/>
    <m/>
    <m/>
    <s v="Yes"/>
    <m/>
    <x v="13"/>
    <n v="7"/>
    <x v="2"/>
    <n v="12"/>
    <x v="16"/>
    <x v="1"/>
    <n v="1"/>
    <m/>
    <m/>
    <m/>
    <m/>
    <x v="0"/>
    <s v="Other"/>
    <m/>
    <s v="Individual Contributor"/>
    <m/>
    <s v="Airlines &amp; Aerospace (including Defense)"/>
    <m/>
    <n v="9"/>
    <s v="ESOC"/>
    <x v="2"/>
    <m/>
    <x v="1"/>
    <x v="0"/>
    <x v="0"/>
    <x v="1"/>
    <m/>
    <m/>
    <m/>
    <m/>
    <m/>
    <s v="Forums"/>
    <m/>
    <x v="8"/>
    <n v="1"/>
    <m/>
    <n v="6"/>
    <s v="Focus in the lessons and the project. Read about other specific topics after."/>
    <s v="Google"/>
    <m/>
    <n v="6"/>
    <s v="Not always, but sometimes I would appreciate more theoretical detail."/>
    <m/>
    <m/>
    <n v="1"/>
  </r>
  <r>
    <x v="519"/>
    <x v="0"/>
    <s v="Yes"/>
    <m/>
    <m/>
    <s v="Yes"/>
    <m/>
    <x v="24"/>
    <n v="6"/>
    <x v="10"/>
    <n v="6"/>
    <x v="14"/>
    <x v="9"/>
    <n v="0"/>
    <s v="track suit / sweat suit"/>
    <m/>
    <s v="Math - all the cool kids are doing it"/>
    <m/>
    <x v="0"/>
    <s v="Data Scientist"/>
    <m/>
    <s v="Director"/>
    <m/>
    <s v="Healthcare and Pharmaceuticals"/>
    <m/>
    <n v="5"/>
    <s v="Progyny"/>
    <x v="1"/>
    <m/>
    <x v="1"/>
    <x v="0"/>
    <x v="0"/>
    <x v="0"/>
    <s v="Yes"/>
    <m/>
    <m/>
    <m/>
    <m/>
    <s v="Slack Channel"/>
    <m/>
    <x v="3"/>
    <n v="2"/>
    <m/>
    <n v="2"/>
    <s v="Don't slack too much"/>
    <s v="Google"/>
    <m/>
    <n v="8"/>
    <s v="encourage team collaboration"/>
    <s v="blockchain tech - etherium "/>
    <s v="Raj has a great teaching style"/>
    <n v="0"/>
  </r>
  <r>
    <x v="520"/>
    <x v="0"/>
    <s v="Yes"/>
    <m/>
    <m/>
    <s v="Yes"/>
    <m/>
    <x v="38"/>
    <n v="8"/>
    <x v="42"/>
    <n v="6"/>
    <x v="13"/>
    <x v="3"/>
    <n v="0"/>
    <s v="jacket (brand is TBD... probably Patagonia)"/>
    <m/>
    <s v="Machine learning for life"/>
    <m/>
    <x v="0"/>
    <s v="Consulting"/>
    <m/>
    <s v="Director"/>
    <m/>
    <s v="Airlines &amp; Aerospace (including Defense)"/>
    <m/>
    <n v="23"/>
    <s v="Helios"/>
    <x v="2"/>
    <m/>
    <x v="1"/>
    <x v="0"/>
    <x v="0"/>
    <x v="0"/>
    <s v="Yes"/>
    <m/>
    <m/>
    <m/>
    <m/>
    <s v="Slack Channel"/>
    <m/>
    <x v="0"/>
    <n v="6"/>
    <m/>
    <n v="10"/>
    <s v="If you are working, be prepared to give up at least one day of your weekend to the course."/>
    <s v="Google"/>
    <m/>
    <n v="8"/>
    <s v="Make sure the forum mentors are actually aware of the specific course materials and code."/>
    <m/>
    <m/>
    <n v="0"/>
  </r>
  <r>
    <x v="521"/>
    <x v="1"/>
    <m/>
    <m/>
    <m/>
    <m/>
    <m/>
    <x v="6"/>
    <n v="7"/>
    <x v="2"/>
    <n v="1"/>
    <x v="7"/>
    <x v="6"/>
    <n v="1"/>
    <m/>
    <m/>
    <m/>
    <m/>
    <x v="0"/>
    <s v="Business/Strategy"/>
    <m/>
    <s v="Manager"/>
    <m/>
    <s v="Technology &amp; Internet"/>
    <m/>
    <n v="7"/>
    <s v="Authlete, Inc."/>
    <x v="1"/>
    <m/>
    <x v="1"/>
    <x v="0"/>
    <x v="0"/>
    <x v="0"/>
    <s v="Yes"/>
    <m/>
    <m/>
    <m/>
    <s v="iOS Developer"/>
    <s v="Slack Channel"/>
    <m/>
    <x v="0"/>
    <n v="4"/>
    <m/>
    <n v="10"/>
    <s v="Take notes with OneNote or Evernote. Enjoy projects. "/>
    <s v="Google"/>
    <m/>
    <n v="9"/>
    <s v="Make taking notes easier in one screen."/>
    <s v="Entrepreneurship class that teaches how to manage customers (MailChimp, HubSpot, etc), how to bill customers (Paypal, Stripe, etc), how to manage employees, how to decide a pricing table, etc. "/>
    <s v="You service is great!"/>
    <n v="1"/>
  </r>
  <r>
    <x v="522"/>
    <x v="1"/>
    <m/>
    <m/>
    <m/>
    <m/>
    <m/>
    <x v="2"/>
    <n v="4"/>
    <x v="29"/>
    <n v="12"/>
    <x v="9"/>
    <x v="11"/>
    <n v="0"/>
    <s v="t-shirt"/>
    <m/>
    <s v="Machine learning for life"/>
    <m/>
    <x v="1"/>
    <m/>
    <m/>
    <m/>
    <m/>
    <m/>
    <m/>
    <m/>
    <m/>
    <x v="4"/>
    <m/>
    <x v="1"/>
    <x v="0"/>
    <x v="1"/>
    <x v="0"/>
    <m/>
    <m/>
    <m/>
    <m/>
    <m/>
    <s v="Stack Overflow"/>
    <m/>
    <x v="12"/>
    <n v="3"/>
    <m/>
    <n v="100"/>
    <s v="Binge the material and double speed whatever you can. If you learn fast, go through it quickly. Slow down the videos if they're too fast. If you're a theory person, learn the theory quickly and go back and apply theory ASAP so it stays in Long term memory."/>
    <m/>
    <s v="Read a news article."/>
    <n v="0"/>
    <s v="100% job placement independent of  student effort. Applying to jobs, interferes with learning and filling in skills gaps. I spend more time reading listings than learning now."/>
    <s v="SQL, Hadoop, Spark"/>
    <m/>
    <n v="0"/>
  </r>
  <r>
    <x v="523"/>
    <x v="1"/>
    <m/>
    <m/>
    <m/>
    <s v="Yes"/>
    <m/>
    <x v="24"/>
    <n v="6"/>
    <x v="5"/>
    <n v="2"/>
    <x v="7"/>
    <x v="9"/>
    <n v="0"/>
    <s v="jacket (brand is TBD... probably Patagonia)"/>
    <m/>
    <s v="A quality life demands quality questions"/>
    <m/>
    <x v="0"/>
    <s v="Business Intelligence / Yes"/>
    <m/>
    <s v="Manager"/>
    <m/>
    <s v="Insurance"/>
    <m/>
    <n v="10"/>
    <s v="Scotia bank"/>
    <x v="0"/>
    <m/>
    <x v="1"/>
    <x v="0"/>
    <x v="1"/>
    <x v="0"/>
    <m/>
    <s v="Yes"/>
    <m/>
    <m/>
    <m/>
    <s v="Forums"/>
    <m/>
    <x v="2"/>
    <m/>
    <n v="20"/>
    <n v="20"/>
    <s v="Study regularly. Don't fall behind "/>
    <s v="Friend / word of mouth"/>
    <m/>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
    <n v="1"/>
  </r>
  <r>
    <x v="524"/>
    <x v="0"/>
    <m/>
    <m/>
    <m/>
    <s v="Yes"/>
    <m/>
    <x v="13"/>
    <n v="6"/>
    <x v="5"/>
    <n v="12"/>
    <x v="2"/>
    <x v="4"/>
    <n v="0"/>
    <s v="backpack"/>
    <m/>
    <s v="A quality life demands quality questions"/>
    <m/>
    <x v="0"/>
    <s v="Data Engineer"/>
    <m/>
    <s v="Individual Contributor"/>
    <m/>
    <s v="Advertising &amp; Marketing"/>
    <m/>
    <n v="12"/>
    <s v="big data engineer"/>
    <x v="2"/>
    <m/>
    <x v="1"/>
    <x v="1"/>
    <x v="1"/>
    <x v="0"/>
    <m/>
    <m/>
    <m/>
    <m/>
    <m/>
    <s v="Stack Overflow"/>
    <m/>
    <x v="3"/>
    <n v="6"/>
    <m/>
    <n v="80"/>
    <s v="knowledge is the door. programming is the key. "/>
    <s v="Google"/>
    <m/>
    <n v="10"/>
    <s v="organize local udacity groups more actively"/>
    <s v="photoshop"/>
    <m/>
    <n v="0"/>
  </r>
  <r>
    <x v="525"/>
    <x v="1"/>
    <m/>
    <m/>
    <m/>
    <s v="Yes"/>
    <m/>
    <x v="1"/>
    <n v="7"/>
    <x v="1"/>
    <n v="5"/>
    <x v="12"/>
    <x v="11"/>
    <n v="0"/>
    <s v="hoodie"/>
    <m/>
    <s v="A quality life demands quality questions"/>
    <m/>
    <x v="0"/>
    <s v="Other"/>
    <m/>
    <s v="Individual Contributor"/>
    <m/>
    <s v="Education"/>
    <m/>
    <n v="8"/>
    <s v="McGraw-hill education "/>
    <x v="2"/>
    <m/>
    <x v="1"/>
    <x v="0"/>
    <x v="0"/>
    <x v="0"/>
    <s v="Yes"/>
    <m/>
    <m/>
    <m/>
    <m/>
    <s v="Forums"/>
    <m/>
    <x v="4"/>
    <n v="2"/>
    <m/>
    <n v="80"/>
    <s v="Go through an exercise twice"/>
    <s v="LinkedIn"/>
    <m/>
    <n v="10"/>
    <s v="Spend a lot more time and exercises on the basics before going into the advanced topics "/>
    <s v="Bootstrap, software test automation, block chain foundation "/>
    <m/>
    <n v="1"/>
  </r>
  <r>
    <x v="526"/>
    <x v="1"/>
    <m/>
    <m/>
    <m/>
    <m/>
    <m/>
    <x v="20"/>
    <n v="7"/>
    <x v="39"/>
    <n v="10"/>
    <x v="1"/>
    <x v="9"/>
    <n v="1"/>
    <m/>
    <m/>
    <m/>
    <m/>
    <x v="0"/>
    <s v="Yes"/>
    <m/>
    <s v="Individual Contributor"/>
    <m/>
    <s v="Technology &amp; Internet"/>
    <m/>
    <n v="2"/>
    <s v="automation anywhere"/>
    <x v="0"/>
    <m/>
    <x v="1"/>
    <x v="0"/>
    <x v="1"/>
    <x v="0"/>
    <m/>
    <m/>
    <m/>
    <m/>
    <m/>
    <s v="Stack Overflow"/>
    <m/>
    <x v="12"/>
    <m/>
    <n v="15"/>
    <n v="35"/>
    <s v="Do the work every day. Don't be afraid to seek out external materials or discussion"/>
    <s v="Google"/>
    <m/>
    <n v="10"/>
    <s v="There should be more substantial written material that accompany the lectures. It's often quite hard to review a concept from a video lecture, a accompanying book would be great"/>
    <m/>
    <m/>
    <n v="0"/>
  </r>
  <r>
    <x v="527"/>
    <x v="1"/>
    <s v="Yes"/>
    <m/>
    <m/>
    <s v="Yes"/>
    <m/>
    <x v="18"/>
    <n v="7"/>
    <x v="5"/>
    <n v="8"/>
    <x v="1"/>
    <x v="2"/>
    <n v="1"/>
    <m/>
    <m/>
    <m/>
    <m/>
    <x v="0"/>
    <s v=" Yes Engineer"/>
    <m/>
    <s v="Individual Contributor"/>
    <m/>
    <s v="Healthcare and Pharmaceuticals"/>
    <m/>
    <n v="15"/>
    <s v="Spectral Intelligence"/>
    <x v="4"/>
    <m/>
    <x v="1"/>
    <x v="0"/>
    <x v="1"/>
    <x v="0"/>
    <s v="Yes"/>
    <m/>
    <m/>
    <m/>
    <m/>
    <s v="Forums"/>
    <m/>
    <x v="8"/>
    <n v="4"/>
    <m/>
    <n v="24"/>
    <s v="Slow and steady wins!  Pace yourself, check the forums and set goals."/>
    <s v="Google"/>
    <m/>
    <n v="10"/>
    <s v="Its pretty much the measure I use to compare others.  You guys are doing great by me."/>
    <s v="Convolutional Neural Networks"/>
    <s v="Thanks!  Just like to say thanks"/>
    <n v="1"/>
  </r>
  <r>
    <x v="528"/>
    <x v="1"/>
    <m/>
    <m/>
    <m/>
    <m/>
    <m/>
    <x v="15"/>
    <n v="7"/>
    <x v="2"/>
    <n v="9"/>
    <x v="1"/>
    <x v="10"/>
    <n v="0"/>
    <s v="socks"/>
    <m/>
    <s v="A quality life demands quality questions"/>
    <m/>
    <x v="0"/>
    <s v="Software Engineer"/>
    <m/>
    <s v="Intern"/>
    <m/>
    <s v="Technology &amp; Internet"/>
    <m/>
    <n v="1"/>
    <s v="At&amp;t"/>
    <x v="3"/>
    <m/>
    <x v="1"/>
    <x v="0"/>
    <x v="0"/>
    <x v="0"/>
    <s v="Yes"/>
    <m/>
    <s v="Robotics"/>
    <m/>
    <s v="Full stack"/>
    <s v="Forums"/>
    <m/>
    <x v="13"/>
    <n v="6"/>
    <m/>
    <n v="12"/>
    <s v="Have an reason why you want to do the nanodegree and remember it when you graduate."/>
    <s v="Google"/>
    <m/>
    <n v="5"/>
    <s v="Help entrepreneurs more"/>
    <s v="Entrepreneurship"/>
    <m/>
    <n v="1"/>
  </r>
  <r>
    <x v="529"/>
    <x v="1"/>
    <m/>
    <m/>
    <m/>
    <s v="Yes"/>
    <m/>
    <x v="0"/>
    <n v="7"/>
    <x v="12"/>
    <n v="12"/>
    <x v="16"/>
    <x v="1"/>
    <n v="0"/>
    <s v="t-shirt"/>
    <m/>
    <s v="Machine learning for life"/>
    <m/>
    <x v="0"/>
    <s v="Consulting"/>
    <m/>
    <s v="Manager"/>
    <m/>
    <s v="Manufacturing"/>
    <m/>
    <n v="7"/>
    <s v="Umbilicals International"/>
    <x v="2"/>
    <m/>
    <x v="1"/>
    <x v="0"/>
    <x v="0"/>
    <x v="0"/>
    <m/>
    <m/>
    <m/>
    <s v="None"/>
    <m/>
    <m/>
    <m/>
    <x v="6"/>
    <m/>
    <m/>
    <m/>
    <m/>
    <s v="Google"/>
    <m/>
    <n v="10"/>
    <s v="Send newsletter with interesting articles, papers to read"/>
    <s v="Django with React"/>
    <m/>
    <n v="1"/>
  </r>
  <r>
    <x v="530"/>
    <x v="0"/>
    <s v="Yes"/>
    <m/>
    <m/>
    <s v="Yes"/>
    <m/>
    <x v="12"/>
    <n v="7"/>
    <x v="5"/>
    <n v="8"/>
    <x v="4"/>
    <x v="2"/>
    <n v="1"/>
    <m/>
    <m/>
    <m/>
    <m/>
    <x v="0"/>
    <s v="Freelancing"/>
    <m/>
    <s v="Individual Contributor"/>
    <m/>
    <s v="Technology &amp; Internet"/>
    <m/>
    <n v="2"/>
    <s v="Appbase.io "/>
    <x v="3"/>
    <m/>
    <x v="1"/>
    <x v="0"/>
    <x v="0"/>
    <x v="0"/>
    <m/>
    <m/>
    <m/>
    <m/>
    <s v="Android Developer "/>
    <s v="Stack Overflow"/>
    <m/>
    <x v="4"/>
    <n v="2"/>
    <m/>
    <n v="20"/>
    <s v="Work hard. Don't lose hope. Focus"/>
    <s v="Friend / word of mouth"/>
    <m/>
    <n v="9"/>
    <s v="It's great as it is. "/>
    <s v="C language course"/>
    <s v="Please reduce course fees, especially for countries like  India "/>
    <n v="1"/>
  </r>
  <r>
    <x v="531"/>
    <x v="1"/>
    <s v="Yes"/>
    <m/>
    <m/>
    <s v="Yes"/>
    <m/>
    <x v="9"/>
    <n v="7"/>
    <x v="12"/>
    <n v="6"/>
    <x v="14"/>
    <x v="4"/>
    <n v="0"/>
    <s v="backpack"/>
    <m/>
    <s v="A quality life demands quality questions"/>
    <m/>
    <x v="0"/>
    <s v="Accounting/Finance"/>
    <m/>
    <s v="Manager"/>
    <m/>
    <s v="Business Support &amp; Logistics"/>
    <m/>
    <n v="5"/>
    <s v="OpusCapita Accounting UAB"/>
    <x v="2"/>
    <m/>
    <x v="1"/>
    <x v="1"/>
    <x v="0"/>
    <x v="0"/>
    <m/>
    <m/>
    <m/>
    <m/>
    <m/>
    <s v="Forums"/>
    <m/>
    <x v="22"/>
    <n v="2"/>
    <m/>
    <n v="32"/>
    <s v="Never give up if you get stuck because you will get stuck or you simply need to find a more challenging program."/>
    <s v="Google"/>
    <m/>
    <n v="8"/>
    <s v="Make it even more interactive - amazing example was the machine learning."/>
    <s v="More in depth machine learning. Also 3D graphics."/>
    <s v="I should soon come back for more courses. :D"/>
    <n v="1"/>
  </r>
  <r>
    <x v="532"/>
    <x v="0"/>
    <s v="Yes"/>
    <m/>
    <m/>
    <s v="Yes"/>
    <m/>
    <x v="23"/>
    <n v="7"/>
    <x v="7"/>
    <n v="6"/>
    <x v="7"/>
    <x v="9"/>
    <n v="0"/>
    <s v="backpack"/>
    <m/>
    <s v="Machine learning for life"/>
    <m/>
    <x v="0"/>
    <s v="Consulting"/>
    <m/>
    <s v="Vice President"/>
    <m/>
    <s v="Technology &amp; Internet"/>
    <m/>
    <n v="17"/>
    <s v="everis, an NTT DATA Company "/>
    <x v="2"/>
    <m/>
    <x v="1"/>
    <x v="0"/>
    <x v="0"/>
    <x v="1"/>
    <m/>
    <m/>
    <m/>
    <m/>
    <m/>
    <s v="Forums"/>
    <m/>
    <x v="2"/>
    <n v="5"/>
    <m/>
    <n v="15"/>
    <s v="Go for the project fast"/>
    <m/>
    <s v="Following Dr. Thurn"/>
    <n v="7"/>
    <s v="Administrative support "/>
    <s v="Technology architectures"/>
    <s v="I don't completely understand the nanodegree brand. It is confusing that you have the AI nanodegree (broad and for life area) and the React nanodegree (specific and time sensitive knowledge)."/>
    <n v="1"/>
  </r>
  <r>
    <x v="533"/>
    <x v="0"/>
    <s v="Yes"/>
    <m/>
    <m/>
    <s v="Yes"/>
    <m/>
    <x v="36"/>
    <n v="8"/>
    <x v="9"/>
    <n v="10"/>
    <x v="22"/>
    <x v="3"/>
    <n v="0"/>
    <s v="t-shirt"/>
    <m/>
    <s v="Machine learning for life"/>
    <m/>
    <x v="0"/>
    <s v="Other"/>
    <m/>
    <s v="Manager"/>
    <m/>
    <s v="Education"/>
    <m/>
    <n v="8"/>
    <s v="College of William and Mary"/>
    <x v="1"/>
    <m/>
    <x v="1"/>
    <x v="1"/>
    <x v="0"/>
    <x v="0"/>
    <m/>
    <m/>
    <m/>
    <m/>
    <m/>
    <s v="Stack Overflow"/>
    <m/>
    <x v="2"/>
    <n v="5"/>
    <m/>
    <n v="40"/>
    <s v="Work steadily, every day."/>
    <s v="Google"/>
    <m/>
    <n v="10"/>
    <s v="It was pretty good - the only thing was the 50% back took longer than I anticipated"/>
    <s v="I think your area is pretty well covered"/>
    <m/>
    <n v="1"/>
  </r>
  <r>
    <x v="534"/>
    <x v="1"/>
    <m/>
    <s v="Yes"/>
    <m/>
    <s v="Yes"/>
    <m/>
    <x v="1"/>
    <n v="7"/>
    <x v="8"/>
    <n v="12"/>
    <x v="2"/>
    <x v="7"/>
    <n v="0"/>
    <s v="hoodie"/>
    <m/>
    <s v="Machine learning for life"/>
    <m/>
    <x v="0"/>
    <s v="Research"/>
    <m/>
    <s v="Not Applicable"/>
    <m/>
    <s v="Education"/>
    <m/>
    <n v="8"/>
    <s v="University of Regensburg"/>
    <x v="1"/>
    <m/>
    <x v="1"/>
    <x v="0"/>
    <x v="1"/>
    <x v="0"/>
    <m/>
    <m/>
    <m/>
    <m/>
    <m/>
    <s v="Forums"/>
    <m/>
    <x v="4"/>
    <n v="5"/>
    <m/>
    <n v="10"/>
    <s v="Be careful picking your capstone. This can be a huge amount of work."/>
    <s v="Google"/>
    <m/>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x v="535"/>
    <x v="1"/>
    <m/>
    <m/>
    <m/>
    <m/>
    <m/>
    <x v="9"/>
    <n v="7"/>
    <x v="16"/>
    <n v="9"/>
    <x v="16"/>
    <x v="6"/>
    <n v="0"/>
    <s v="hoodie"/>
    <m/>
    <s v="Data is the new bacon&quot;"/>
    <m/>
    <x v="0"/>
    <s v="Data Scientist"/>
    <m/>
    <s v="Intern"/>
    <m/>
    <s v="Insurance"/>
    <m/>
    <n v="10"/>
    <s v="Zurich"/>
    <x v="2"/>
    <m/>
    <x v="1"/>
    <x v="0"/>
    <x v="0"/>
    <x v="0"/>
    <m/>
    <m/>
    <m/>
    <s v="None"/>
    <m/>
    <m/>
    <m/>
    <x v="6"/>
    <m/>
    <m/>
    <m/>
    <m/>
    <s v="Google"/>
    <m/>
    <n v="10"/>
    <s v="add more practical projects"/>
    <s v="big data and machine learning in scala"/>
    <m/>
    <n v="0"/>
  </r>
  <r>
    <x v="536"/>
    <x v="1"/>
    <s v="Yes"/>
    <m/>
    <m/>
    <s v="Yes"/>
    <m/>
    <x v="23"/>
    <n v="6"/>
    <x v="9"/>
    <n v="9"/>
    <x v="27"/>
    <x v="6"/>
    <n v="1"/>
    <m/>
    <m/>
    <m/>
    <m/>
    <x v="0"/>
    <s v="Accounting/Finance"/>
    <m/>
    <s v="C-Level"/>
    <m/>
    <m/>
    <s v="Banking"/>
    <n v="10"/>
    <m/>
    <x v="2"/>
    <m/>
    <x v="1"/>
    <x v="0"/>
    <x v="1"/>
    <x v="0"/>
    <m/>
    <m/>
    <m/>
    <m/>
    <m/>
    <s v="Forums"/>
    <m/>
    <x v="4"/>
    <n v="5"/>
    <m/>
    <n v="15"/>
    <s v="Know why you are there.  Do it because you want to be able to do specific things when done."/>
    <s v="Google"/>
    <m/>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
    <n v="1"/>
  </r>
  <r>
    <x v="537"/>
    <x v="1"/>
    <m/>
    <m/>
    <m/>
    <m/>
    <m/>
    <x v="1"/>
    <n v="7"/>
    <x v="12"/>
    <n v="7"/>
    <x v="22"/>
    <x v="3"/>
    <n v="1"/>
    <m/>
    <m/>
    <m/>
    <m/>
    <x v="0"/>
    <s v="Business Intelligence / Yes"/>
    <m/>
    <s v="Individual Contributor"/>
    <m/>
    <s v="Insurance"/>
    <m/>
    <n v="1"/>
    <s v="Ppi"/>
    <x v="1"/>
    <m/>
    <x v="1"/>
    <x v="1"/>
    <x v="0"/>
    <x v="0"/>
    <m/>
    <m/>
    <m/>
    <m/>
    <m/>
    <s v="Mentor Help (classroom or 1:1 mentors)"/>
    <m/>
    <x v="0"/>
    <n v="5"/>
    <m/>
    <n v="15"/>
    <s v="Don't give up "/>
    <s v="Friend / word of mouth"/>
    <m/>
    <n v="9"/>
    <s v="Better video instructions "/>
    <s v="Self driving car"/>
    <s v="Udacity is great!"/>
    <n v="1"/>
  </r>
  <r>
    <x v="538"/>
    <x v="0"/>
    <s v="Yes"/>
    <m/>
    <s v="Yes"/>
    <s v="Yes"/>
    <m/>
    <x v="3"/>
    <n v="7"/>
    <x v="5"/>
    <n v="10"/>
    <x v="16"/>
    <x v="0"/>
    <n v="0"/>
    <s v="t-shirt"/>
    <m/>
    <s v="Data is the new bacon&quot;"/>
    <m/>
    <x v="1"/>
    <m/>
    <m/>
    <m/>
    <m/>
    <m/>
    <m/>
    <m/>
    <m/>
    <x v="2"/>
    <m/>
    <x v="1"/>
    <x v="0"/>
    <x v="0"/>
    <x v="0"/>
    <s v="Yes"/>
    <m/>
    <m/>
    <m/>
    <m/>
    <s v="Forums"/>
    <m/>
    <x v="4"/>
    <n v="6"/>
    <m/>
    <n v="15"/>
    <s v="Learn at least 30 mins every day"/>
    <s v="Billboard"/>
    <m/>
    <n v="10"/>
    <s v="Be more honest on the amount of hours needed to complete nanodegree"/>
    <s v="Parallel programming"/>
    <m/>
    <n v="0"/>
  </r>
  <r>
    <x v="539"/>
    <x v="1"/>
    <m/>
    <m/>
    <m/>
    <m/>
    <m/>
    <x v="27"/>
    <n v="8"/>
    <x v="5"/>
    <n v="15"/>
    <x v="20"/>
    <x v="4"/>
    <n v="1"/>
    <m/>
    <m/>
    <m/>
    <m/>
    <x v="0"/>
    <s v="Self employed"/>
    <m/>
    <s v="Individual Contributor"/>
    <m/>
    <s v="Education"/>
    <m/>
    <n v="1"/>
    <s v="Udacity"/>
    <x v="0"/>
    <s v="Yes"/>
    <x v="1"/>
    <x v="1"/>
    <x v="1"/>
    <x v="1"/>
    <s v="Yes"/>
    <m/>
    <s v="Robotics"/>
    <m/>
    <m/>
    <s v="Slack Channel"/>
    <m/>
    <x v="14"/>
    <m/>
    <n v="10"/>
    <n v="4"/>
    <s v="Never give up"/>
    <s v="Google"/>
    <m/>
    <n v="10"/>
    <s v="Connect students to increase collaboration, add courses to develop metacognition skills"/>
    <s v="how to learn better and more effectively, growth mindset, becoming an astronaut"/>
    <s v="Keep up the awesome work!"/>
    <n v="1"/>
  </r>
  <r>
    <x v="540"/>
    <x v="1"/>
    <m/>
    <m/>
    <m/>
    <m/>
    <m/>
    <x v="21"/>
    <n v="7"/>
    <x v="5"/>
    <n v="10"/>
    <x v="9"/>
    <x v="11"/>
    <n v="1"/>
    <m/>
    <m/>
    <m/>
    <m/>
    <x v="0"/>
    <s v="Business/Strategy"/>
    <m/>
    <m/>
    <s v="Senior economist "/>
    <s v="Business Support &amp; Logistics"/>
    <m/>
    <n v="5"/>
    <s v="Self employed "/>
    <x v="2"/>
    <m/>
    <x v="1"/>
    <x v="0"/>
    <x v="0"/>
    <x v="1"/>
    <m/>
    <m/>
    <m/>
    <m/>
    <m/>
    <s v="Stack Overflow"/>
    <m/>
    <x v="8"/>
    <m/>
    <n v="10"/>
    <n v="18"/>
    <s v="Be assiduos, look for extra videos on YouTube whenever you feel like you are missing out on something "/>
    <s v="Facebook"/>
    <m/>
    <n v="10"/>
    <s v="Recruit better mentors "/>
    <s v="Video game tech"/>
    <s v="Why can't we comment/ask questions on the videos page"/>
    <n v="1"/>
  </r>
  <r>
    <x v="541"/>
    <x v="1"/>
    <m/>
    <m/>
    <m/>
    <m/>
    <m/>
    <x v="22"/>
    <n v="8"/>
    <x v="27"/>
    <n v="6"/>
    <x v="2"/>
    <x v="5"/>
    <n v="0"/>
    <s v="jacket (brand is TBD... probably Patagonia)"/>
    <m/>
    <s v="A quality life demands quality questions"/>
    <m/>
    <x v="0"/>
    <s v="Data Scientist"/>
    <m/>
    <s v="Individual Contributor"/>
    <m/>
    <s v="Advertising &amp; Marketing"/>
    <m/>
    <n v="1"/>
    <s v="Hootsuite"/>
    <x v="0"/>
    <m/>
    <x v="1"/>
    <x v="0"/>
    <x v="1"/>
    <x v="0"/>
    <s v="Yes"/>
    <s v="Yes"/>
    <m/>
    <m/>
    <m/>
    <s v="Slack Channel"/>
    <m/>
    <x v="4"/>
    <m/>
    <n v="20"/>
    <n v="15"/>
    <s v="Try to do everything yourself"/>
    <s v="Friend / word of mouth"/>
    <m/>
    <n v="10"/>
    <s v="Extend the job guarantee to Canada"/>
    <s v="Scala"/>
    <s v="You guys rock!"/>
    <n v="1"/>
  </r>
  <r>
    <x v="542"/>
    <x v="0"/>
    <s v="Yes"/>
    <m/>
    <m/>
    <m/>
    <m/>
    <x v="9"/>
    <n v="7"/>
    <x v="7"/>
    <n v="8"/>
    <x v="21"/>
    <x v="1"/>
    <n v="1"/>
    <m/>
    <m/>
    <m/>
    <m/>
    <x v="0"/>
    <s v="Other"/>
    <m/>
    <s v="Individual Contributor"/>
    <m/>
    <m/>
    <s v="Building Automation"/>
    <n v="5"/>
    <s v="Hibiyatsushou"/>
    <x v="0"/>
    <m/>
    <x v="1"/>
    <x v="0"/>
    <x v="0"/>
    <x v="0"/>
    <s v="Yes"/>
    <m/>
    <m/>
    <m/>
    <m/>
    <s v="Forums"/>
    <m/>
    <x v="19"/>
    <n v="1"/>
    <m/>
    <n v="10"/>
    <s v="Study in the early morning"/>
    <s v="Google"/>
    <m/>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x v="543"/>
    <x v="1"/>
    <m/>
    <m/>
    <m/>
    <s v="Yes"/>
    <m/>
    <x v="0"/>
    <n v="7"/>
    <x v="5"/>
    <n v="8"/>
    <x v="9"/>
    <x v="4"/>
    <n v="1"/>
    <m/>
    <m/>
    <m/>
    <m/>
    <x v="0"/>
    <s v="Research"/>
    <m/>
    <s v="Not Applicable"/>
    <m/>
    <m/>
    <s v="Finance"/>
    <n v="5"/>
    <m/>
    <x v="2"/>
    <m/>
    <x v="1"/>
    <x v="0"/>
    <x v="1"/>
    <x v="0"/>
    <s v="Yes"/>
    <m/>
    <m/>
    <m/>
    <m/>
    <s v="Forums"/>
    <m/>
    <x v="3"/>
    <n v="3"/>
    <m/>
    <n v="10"/>
    <s v="Stick to a timeline, try to solve the coding assignments without seeking help, allocate large amount of time for projects (they take longer than expected)."/>
    <s v="Google"/>
    <m/>
    <n v="9"/>
    <s v="Be more thorough with the concepts, at times it feels like a lot is being covered without sufficient detail (this comment is directed toward the Ye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x v="544"/>
    <x v="0"/>
    <s v="Yes"/>
    <m/>
    <s v="Yes"/>
    <s v="Yes"/>
    <m/>
    <x v="2"/>
    <n v="7"/>
    <x v="1"/>
    <n v="7"/>
    <x v="12"/>
    <x v="2"/>
    <n v="0"/>
    <s v="backpack"/>
    <m/>
    <s v="Machine learning for life"/>
    <m/>
    <x v="0"/>
    <s v="Software Engineer"/>
    <m/>
    <s v="Manager"/>
    <m/>
    <m/>
    <s v="Finance, Social trading"/>
    <n v="8"/>
    <s v="ayondo"/>
    <x v="2"/>
    <m/>
    <x v="1"/>
    <x v="0"/>
    <x v="1"/>
    <x v="0"/>
    <m/>
    <m/>
    <m/>
    <m/>
    <m/>
    <s v="Forums"/>
    <m/>
    <x v="0"/>
    <n v="2"/>
    <m/>
    <n v="40"/>
    <s v="Be organized"/>
    <s v="Google"/>
    <m/>
    <n v="10"/>
    <s v="Improve classroom website and app UI. Had a few glitches._x000a_All the was really cool."/>
    <m/>
    <m/>
    <n v="0"/>
  </r>
  <r>
    <x v="545"/>
    <x v="1"/>
    <m/>
    <m/>
    <m/>
    <m/>
    <m/>
    <x v="33"/>
    <n v="8"/>
    <x v="9"/>
    <n v="2"/>
    <x v="4"/>
    <x v="10"/>
    <n v="1"/>
    <m/>
    <m/>
    <m/>
    <m/>
    <x v="0"/>
    <s v="Software Engineer"/>
    <m/>
    <s v="Manager"/>
    <m/>
    <s v="Telecommunications"/>
    <m/>
    <n v="25"/>
    <s v="London"/>
    <x v="2"/>
    <s v="Yes"/>
    <x v="1"/>
    <x v="1"/>
    <x v="0"/>
    <x v="0"/>
    <m/>
    <m/>
    <s v="Robotics"/>
    <m/>
    <m/>
    <s v="Stack Overflow"/>
    <m/>
    <x v="1"/>
    <n v="5"/>
    <m/>
    <n v="15"/>
    <s v="Do it but be prepared for massive struggle"/>
    <m/>
    <s v="TV Sebastian on. Loomberg"/>
    <n v="10"/>
    <s v="Nothing"/>
    <s v="Ruby"/>
    <s v="No"/>
    <n v="1"/>
  </r>
  <r>
    <x v="546"/>
    <x v="1"/>
    <m/>
    <m/>
    <m/>
    <s v="Yes"/>
    <m/>
    <x v="3"/>
    <n v="6"/>
    <x v="27"/>
    <n v="10"/>
    <x v="11"/>
    <x v="4"/>
    <n v="1"/>
    <m/>
    <m/>
    <m/>
    <m/>
    <x v="0"/>
    <s v="Software Engineer"/>
    <m/>
    <s v="Individual Contributor"/>
    <m/>
    <m/>
    <s v="International Organization"/>
    <n v="10"/>
    <s v="United Nations"/>
    <x v="3"/>
    <m/>
    <x v="1"/>
    <x v="0"/>
    <x v="0"/>
    <x v="0"/>
    <m/>
    <m/>
    <m/>
    <s v="None"/>
    <m/>
    <m/>
    <m/>
    <x v="6"/>
    <m/>
    <m/>
    <m/>
    <m/>
    <s v="Facebook"/>
    <m/>
    <n v="9"/>
    <s v="Easy access to transcripts of the videos to read and review offline."/>
    <s v="Natural Language processing (as an independent nanodegree)"/>
    <s v="."/>
    <n v="0"/>
  </r>
  <r>
    <x v="547"/>
    <x v="1"/>
    <m/>
    <s v="Yes"/>
    <m/>
    <m/>
    <s v="To get a new job opportunity in autonomous vehicle industry."/>
    <x v="11"/>
    <n v="6"/>
    <x v="5"/>
    <n v="10"/>
    <x v="36"/>
    <x v="3"/>
    <n v="1"/>
    <m/>
    <m/>
    <m/>
    <m/>
    <x v="0"/>
    <s v="Software Engineer"/>
    <m/>
    <m/>
    <s v="Entry level"/>
    <s v="Automotive"/>
    <m/>
    <n v="1"/>
    <s v="Yokohama"/>
    <x v="2"/>
    <m/>
    <x v="1"/>
    <x v="1"/>
    <x v="1"/>
    <x v="0"/>
    <m/>
    <m/>
    <m/>
    <m/>
    <m/>
    <s v="Forums"/>
    <m/>
    <x v="10"/>
    <m/>
    <n v="10"/>
    <n v="3"/>
    <s v="Have a great motivation"/>
    <s v="Google"/>
    <m/>
    <n v="10"/>
    <s v="I need more supplemental materials."/>
    <s v="Advanced deep learning"/>
    <s v="I'm in the first cohort in Self driving car ND and I had to wait a lot of time to work on a new project because of slow pace of accessing new lectures."/>
    <n v="1"/>
  </r>
  <r>
    <x v="548"/>
    <x v="1"/>
    <s v="Yes"/>
    <m/>
    <s v="Yes"/>
    <m/>
    <m/>
    <x v="2"/>
    <n v="7"/>
    <x v="17"/>
    <n v="10"/>
    <x v="8"/>
    <x v="8"/>
    <n v="1"/>
    <m/>
    <m/>
    <m/>
    <m/>
    <x v="0"/>
    <s v="Software Engineer"/>
    <m/>
    <s v="Individual Contributor"/>
    <m/>
    <s v="Technology &amp; Internet"/>
    <m/>
    <n v="2"/>
    <s v="JB advanced technology co."/>
    <x v="0"/>
    <m/>
    <x v="1"/>
    <x v="0"/>
    <x v="0"/>
    <x v="0"/>
    <m/>
    <m/>
    <m/>
    <s v="None"/>
    <m/>
    <m/>
    <m/>
    <x v="6"/>
    <m/>
    <m/>
    <m/>
    <m/>
    <s v="Google"/>
    <m/>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x v="549"/>
    <x v="0"/>
    <s v="Yes"/>
    <m/>
    <m/>
    <m/>
    <m/>
    <x v="11"/>
    <n v="6"/>
    <x v="7"/>
    <n v="6"/>
    <x v="14"/>
    <x v="5"/>
    <n v="1"/>
    <m/>
    <m/>
    <m/>
    <m/>
    <x v="0"/>
    <s v="Software Engineer"/>
    <m/>
    <s v="Director"/>
    <m/>
    <s v="Technology &amp; Internet"/>
    <m/>
    <n v="10"/>
    <s v="BCG Digital Ventures GmbH"/>
    <x v="0"/>
    <m/>
    <x v="1"/>
    <x v="0"/>
    <x v="0"/>
    <x v="0"/>
    <s v="Yes"/>
    <m/>
    <m/>
    <m/>
    <m/>
    <s v="Stack Overflow"/>
    <m/>
    <x v="3"/>
    <n v="3"/>
    <m/>
    <n v="4"/>
    <s v="Start learning and applying your knowledge as soon as possible, it will help you to tackle the projects!"/>
    <s v="Google"/>
    <m/>
    <n v="9"/>
    <s v="Nothing I guess!"/>
    <s v="Machine Learning, Leadership"/>
    <s v="No"/>
    <n v="1"/>
  </r>
  <r>
    <x v="550"/>
    <x v="0"/>
    <s v="Yes"/>
    <m/>
    <s v="Yes"/>
    <m/>
    <m/>
    <x v="21"/>
    <n v="7"/>
    <x v="2"/>
    <n v="8"/>
    <x v="14"/>
    <x v="10"/>
    <n v="0"/>
    <s v="t-shirt"/>
    <m/>
    <s v="Math - all the cool kids are doing it"/>
    <m/>
    <x v="0"/>
    <s v="Software Engineer"/>
    <m/>
    <s v="Individual Contributor"/>
    <m/>
    <s v="Technology &amp; Internet"/>
    <m/>
    <n v="7"/>
    <s v="IBM"/>
    <x v="2"/>
    <m/>
    <x v="1"/>
    <x v="0"/>
    <x v="1"/>
    <x v="0"/>
    <s v="Yes"/>
    <m/>
    <m/>
    <m/>
    <m/>
    <s v="Slack Channel"/>
    <m/>
    <x v="0"/>
    <n v="2"/>
    <m/>
    <n v="8"/>
    <s v="Always be learning and looking for different content to help you understand the topics studied."/>
    <m/>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x v="551"/>
    <x v="0"/>
    <s v="Yes"/>
    <m/>
    <m/>
    <s v="Yes"/>
    <m/>
    <x v="10"/>
    <n v="6"/>
    <x v="12"/>
    <n v="5"/>
    <x v="8"/>
    <x v="3"/>
    <n v="1"/>
    <m/>
    <m/>
    <m/>
    <m/>
    <x v="0"/>
    <s v="Software Engineer"/>
    <m/>
    <s v="Manager"/>
    <m/>
    <s v="Technology &amp; Internet"/>
    <m/>
    <n v="8"/>
    <s v="Azimo.com"/>
    <x v="0"/>
    <m/>
    <x v="1"/>
    <x v="0"/>
    <x v="0"/>
    <x v="0"/>
    <m/>
    <m/>
    <m/>
    <s v="None"/>
    <m/>
    <m/>
    <m/>
    <x v="6"/>
    <m/>
    <m/>
    <m/>
    <m/>
    <s v="Google"/>
    <m/>
    <n v="8"/>
    <s v="Just keep doing what you do now. Algorithms and solutions visualisations are the best. It makes even the hardest things understandable!_x000a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x v="552"/>
    <x v="1"/>
    <m/>
    <m/>
    <m/>
    <s v="Yes"/>
    <m/>
    <x v="18"/>
    <n v="6"/>
    <x v="8"/>
    <n v="12"/>
    <x v="1"/>
    <x v="6"/>
    <n v="0"/>
    <s v="backpack"/>
    <m/>
    <s v="Machine learning for life"/>
    <m/>
    <x v="0"/>
    <s v="Software Engineer"/>
    <m/>
    <s v="Manager"/>
    <m/>
    <s v="Technology &amp; Internet"/>
    <m/>
    <n v="15"/>
    <s v="Industrial Agency"/>
    <x v="1"/>
    <m/>
    <x v="1"/>
    <x v="1"/>
    <x v="0"/>
    <x v="0"/>
    <m/>
    <m/>
    <m/>
    <m/>
    <m/>
    <s v="Forums"/>
    <m/>
    <x v="8"/>
    <n v="4"/>
    <m/>
    <n v="5"/>
    <s v="Don't give up and stick to a schedule to make progress"/>
    <s v="Google"/>
    <m/>
    <n v="10"/>
    <s v="Improve the &quot;mentor&quot; program. I have asked questions of the mentor but I never get a response on time. "/>
    <s v="don't know"/>
    <s v="nop"/>
    <n v="0"/>
  </r>
  <r>
    <x v="553"/>
    <x v="0"/>
    <s v="Yes"/>
    <m/>
    <s v="Yes"/>
    <s v="Yes"/>
    <m/>
    <x v="21"/>
    <n v="6"/>
    <x v="15"/>
    <n v="10"/>
    <x v="10"/>
    <x v="6"/>
    <n v="0"/>
    <s v="backpack"/>
    <m/>
    <s v="A quality life demands quality questions"/>
    <m/>
    <x v="0"/>
    <s v="Software Engineer"/>
    <m/>
    <s v="Individual Contributor"/>
    <m/>
    <s v="Technology &amp; Internet"/>
    <m/>
    <n v="10"/>
    <s v="Scylla Informatics"/>
    <x v="0"/>
    <m/>
    <x v="1"/>
    <x v="0"/>
    <x v="1"/>
    <x v="0"/>
    <m/>
    <m/>
    <m/>
    <m/>
    <s v="Android Developer"/>
    <s v="Forums"/>
    <m/>
    <x v="4"/>
    <n v="4"/>
    <m/>
    <n v="20"/>
    <s v="Enjoy each and every opportunity to learn something new."/>
    <m/>
    <s v="Google I/O"/>
    <n v="10"/>
    <s v="Can't really think of anything."/>
    <s v="I'm interested in Deep Learning, but Udacity already covers that."/>
    <s v="Keep up the excellent work!"/>
    <n v="1"/>
  </r>
  <r>
    <x v="554"/>
    <x v="0"/>
    <s v="Yes"/>
    <m/>
    <m/>
    <m/>
    <m/>
    <x v="11"/>
    <n v="8"/>
    <x v="5"/>
    <n v="12"/>
    <x v="7"/>
    <x v="0"/>
    <n v="0"/>
    <s v="t-shirt"/>
    <m/>
    <s v="Machine learning for life"/>
    <m/>
    <x v="0"/>
    <s v="Data Scientist"/>
    <m/>
    <s v="Director"/>
    <m/>
    <s v="Real Estate"/>
    <m/>
    <n v="5"/>
    <s v="BuildFax"/>
    <x v="2"/>
    <m/>
    <x v="1"/>
    <x v="0"/>
    <x v="0"/>
    <x v="1"/>
    <m/>
    <m/>
    <m/>
    <m/>
    <m/>
    <s v="Mentor Help (classroom or 1:1 mentors)"/>
    <m/>
    <x v="8"/>
    <n v="2"/>
    <m/>
    <n v="5"/>
    <s v="Create a schedule"/>
    <s v="Google"/>
    <m/>
    <n v="10"/>
    <s v="More reading materials"/>
    <s v="More AI... expanded program after AIND"/>
    <s v="Udacity is awesome"/>
    <n v="0"/>
  </r>
  <r>
    <x v="555"/>
    <x v="1"/>
    <m/>
    <m/>
    <m/>
    <m/>
    <m/>
    <x v="29"/>
    <n v="6"/>
    <x v="43"/>
    <n v="8"/>
    <x v="4"/>
    <x v="8"/>
    <n v="1"/>
    <m/>
    <m/>
    <m/>
    <m/>
    <x v="0"/>
    <s v="Data Scientist"/>
    <m/>
    <s v="Individual Contributor"/>
    <m/>
    <s v="Healthcare and Pharmaceuticals"/>
    <m/>
    <n v="10"/>
    <s v="McKesson"/>
    <x v="2"/>
    <m/>
    <x v="1"/>
    <x v="1"/>
    <x v="0"/>
    <x v="0"/>
    <m/>
    <m/>
    <m/>
    <m/>
    <m/>
    <s v="Mentor Help (classroom or 1:1 mentors)"/>
    <m/>
    <x v="0"/>
    <n v="6"/>
    <m/>
    <n v="25"/>
    <s v="Don't give up, keep trying, keep checking the Forums, and try to work on it EVERY DAY!"/>
    <s v="Friend / word of mouth"/>
    <m/>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x v="556"/>
    <x v="1"/>
    <m/>
    <s v="Yes"/>
    <m/>
    <s v="Yes"/>
    <m/>
    <x v="3"/>
    <n v="6"/>
    <x v="2"/>
    <n v="10"/>
    <x v="2"/>
    <x v="5"/>
    <n v="0"/>
    <s v="jacket (brand is TBD... probably Patagonia)"/>
    <m/>
    <s v="A quality life demands quality questions"/>
    <m/>
    <x v="0"/>
    <s v="Co-founder (or solo founder)"/>
    <m/>
    <s v="C-Level"/>
    <m/>
    <s v="Healthcare and Pharmaceuticals"/>
    <m/>
    <n v="12"/>
    <s v="Radical AI"/>
    <x v="1"/>
    <m/>
    <x v="1"/>
    <x v="0"/>
    <x v="1"/>
    <x v="0"/>
    <m/>
    <m/>
    <m/>
    <m/>
    <m/>
    <s v="Forums"/>
    <m/>
    <x v="4"/>
    <n v="6"/>
    <m/>
    <n v="3"/>
    <s v="Treat the online lectures seriously - take good notes, they will be useful later. "/>
    <s v="Google"/>
    <m/>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x v="557"/>
    <x v="1"/>
    <m/>
    <m/>
    <s v="Yes"/>
    <s v="Yes"/>
    <m/>
    <x v="6"/>
    <n v="8"/>
    <x v="5"/>
    <n v="14"/>
    <x v="13"/>
    <x v="0"/>
    <n v="1"/>
    <m/>
    <m/>
    <m/>
    <m/>
    <x v="1"/>
    <m/>
    <m/>
    <m/>
    <m/>
    <m/>
    <m/>
    <m/>
    <m/>
    <x v="3"/>
    <m/>
    <x v="1"/>
    <x v="0"/>
    <x v="1"/>
    <x v="0"/>
    <m/>
    <m/>
    <m/>
    <m/>
    <m/>
    <s v="Forums"/>
    <m/>
    <x v="4"/>
    <m/>
    <n v="10"/>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s v="Friend / word of mouth"/>
    <m/>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x v="558"/>
    <x v="0"/>
    <s v="Yes"/>
    <m/>
    <m/>
    <m/>
    <m/>
    <x v="13"/>
    <n v="8"/>
    <x v="30"/>
    <n v="1"/>
    <x v="16"/>
    <x v="6"/>
    <n v="1"/>
    <m/>
    <m/>
    <m/>
    <m/>
    <x v="0"/>
    <s v="Yes"/>
    <m/>
    <s v="Not Applicable"/>
    <m/>
    <s v="Technology &amp; Internet"/>
    <m/>
    <n v="15"/>
    <s v="Airdog ltd"/>
    <x v="1"/>
    <m/>
    <x v="1"/>
    <x v="0"/>
    <x v="1"/>
    <x v="0"/>
    <m/>
    <m/>
    <m/>
    <m/>
    <m/>
    <s v="Forums"/>
    <m/>
    <x v="4"/>
    <n v="3"/>
    <m/>
    <n v="40"/>
    <s v="Use different sources of information."/>
    <s v="Google"/>
    <m/>
    <n v="10"/>
    <s v="Make videos more carefully and readable."/>
    <s v="computer vision course."/>
    <s v="No."/>
    <n v="1"/>
  </r>
  <r>
    <x v="559"/>
    <x v="1"/>
    <s v="Yes"/>
    <m/>
    <m/>
    <s v="Yes"/>
    <m/>
    <x v="27"/>
    <n v="7"/>
    <x v="17"/>
    <n v="14"/>
    <x v="2"/>
    <x v="0"/>
    <n v="1"/>
    <m/>
    <m/>
    <m/>
    <m/>
    <x v="0"/>
    <s v="Software Engineer"/>
    <m/>
    <s v="Individual Contributor"/>
    <m/>
    <s v="Automotive"/>
    <m/>
    <n v="2"/>
    <s v="Ford Motor Company"/>
    <x v="0"/>
    <m/>
    <x v="1"/>
    <x v="0"/>
    <x v="1"/>
    <x v="0"/>
    <m/>
    <m/>
    <m/>
    <m/>
    <m/>
    <s v="Forums"/>
    <m/>
    <x v="7"/>
    <m/>
    <n v="10"/>
    <n v="20"/>
    <s v="Do not depend totally on the course material. Read research papers (latest)."/>
    <s v="Google"/>
    <m/>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 "/>
    <s v="Please reduce the fee of AIND in India, 53000 for a term is too high."/>
    <n v="1"/>
  </r>
  <r>
    <x v="560"/>
    <x v="1"/>
    <m/>
    <m/>
    <m/>
    <m/>
    <m/>
    <x v="27"/>
    <n v="8"/>
    <x v="12"/>
    <n v="12"/>
    <x v="11"/>
    <x v="10"/>
    <n v="1"/>
    <m/>
    <m/>
    <m/>
    <m/>
    <x v="0"/>
    <s v=" Yes Engineer"/>
    <m/>
    <s v="Individual Contributor"/>
    <m/>
    <s v="Advertising &amp; Marketing"/>
    <m/>
    <n v="1"/>
    <s v="Forward 3D"/>
    <x v="0"/>
    <m/>
    <x v="1"/>
    <x v="0"/>
    <x v="1"/>
    <x v="0"/>
    <m/>
    <m/>
    <m/>
    <m/>
    <m/>
    <s v="Slack Channel"/>
    <m/>
    <x v="4"/>
    <n v="6"/>
    <m/>
    <n v="15"/>
    <s v="Work hard, it plays off._x000a_If you can work from work, don't go home and get distracted."/>
    <s v="Google"/>
    <m/>
    <n v="10"/>
    <s v="No suggestions"/>
    <s v="Advanced SQL"/>
    <s v="You guys are great!"/>
    <n v="0"/>
  </r>
  <r>
    <x v="561"/>
    <x v="0"/>
    <m/>
    <m/>
    <m/>
    <s v="Yes"/>
    <m/>
    <x v="27"/>
    <n v="8"/>
    <x v="17"/>
    <n v="8"/>
    <x v="21"/>
    <x v="7"/>
    <n v="0"/>
    <s v="t-shirt"/>
    <m/>
    <s v="Data is the new bacon&quot;"/>
    <m/>
    <x v="1"/>
    <m/>
    <m/>
    <m/>
    <m/>
    <m/>
    <m/>
    <m/>
    <m/>
    <x v="2"/>
    <m/>
    <x v="1"/>
    <x v="0"/>
    <x v="1"/>
    <x v="0"/>
    <m/>
    <m/>
    <m/>
    <m/>
    <m/>
    <s v="Forums"/>
    <m/>
    <x v="8"/>
    <n v="4"/>
    <m/>
    <n v="120"/>
    <s v="Do it every day and you will finish within a month"/>
    <s v="Google"/>
    <m/>
    <n v="5"/>
    <s v="Better projects"/>
    <s v="Free robotics courses"/>
    <m/>
    <n v="0"/>
  </r>
  <r>
    <x v="562"/>
    <x v="1"/>
    <m/>
    <m/>
    <s v="Yes"/>
    <s v="Yes"/>
    <m/>
    <x v="15"/>
    <n v="8"/>
    <x v="8"/>
    <n v="12"/>
    <x v="22"/>
    <x v="11"/>
    <n v="1"/>
    <m/>
    <m/>
    <m/>
    <m/>
    <x v="1"/>
    <m/>
    <m/>
    <m/>
    <m/>
    <m/>
    <m/>
    <m/>
    <m/>
    <x v="5"/>
    <m/>
    <x v="1"/>
    <x v="0"/>
    <x v="0"/>
    <x v="0"/>
    <s v="Yes"/>
    <m/>
    <m/>
    <m/>
    <m/>
    <s v="Slack Channel"/>
    <m/>
    <x v="0"/>
    <n v="3"/>
    <m/>
    <n v="5"/>
    <s v="Don't give up, ask for help in the slack channel "/>
    <m/>
    <s v="Don't remember "/>
    <n v="9"/>
    <s v="Polish the material a little more, I know It was the first iteration of the material I used "/>
    <s v="Learn docker "/>
    <s v="If you are serious about online education, open source the classroom webapp so anyone could release online courses "/>
    <n v="0"/>
  </r>
  <r>
    <x v="563"/>
    <x v="1"/>
    <s v="Yes"/>
    <m/>
    <m/>
    <m/>
    <m/>
    <x v="26"/>
    <n v="7"/>
    <x v="16"/>
    <n v="11"/>
    <x v="10"/>
    <x v="11"/>
    <n v="0"/>
    <s v="jacket (brand is TBD... probably Patagonia)"/>
    <m/>
    <s v="Machine learning for life"/>
    <m/>
    <x v="0"/>
    <s v="Business Intelligence / Yes"/>
    <m/>
    <s v="Individual Contributor"/>
    <m/>
    <m/>
    <s v="Big Data Services"/>
    <n v="3"/>
    <s v="Frankfurt Machine Learning"/>
    <x v="1"/>
    <m/>
    <x v="1"/>
    <x v="0"/>
    <x v="1"/>
    <x v="0"/>
    <m/>
    <m/>
    <m/>
    <m/>
    <m/>
    <s v="Forums"/>
    <m/>
    <x v="18"/>
    <n v="6"/>
    <m/>
    <n v="50"/>
    <s v="Doing this quickly is a job"/>
    <s v="Google"/>
    <m/>
    <n v="7"/>
    <s v="Remove the rough edges / dead links from the course material"/>
    <s v="Business Intelligence"/>
    <m/>
    <n v="1"/>
  </r>
  <r>
    <x v="564"/>
    <x v="1"/>
    <m/>
    <m/>
    <m/>
    <s v="Yes"/>
    <m/>
    <x v="18"/>
    <n v="7"/>
    <x v="5"/>
    <n v="10"/>
    <x v="16"/>
    <x v="1"/>
    <n v="0"/>
    <s v="t-shirt"/>
    <m/>
    <s v="Machine learning for life"/>
    <m/>
    <x v="1"/>
    <m/>
    <m/>
    <m/>
    <m/>
    <m/>
    <m/>
    <m/>
    <m/>
    <x v="4"/>
    <m/>
    <x v="1"/>
    <x v="0"/>
    <x v="1"/>
    <x v="0"/>
    <m/>
    <m/>
    <m/>
    <m/>
    <m/>
    <s v="Slack Channel"/>
    <m/>
    <x v="4"/>
    <n v="6"/>
    <m/>
    <n v="7"/>
    <s v="Rest assured that the time you invest in this will be well spent. A good approach is to commit to a daily routine to work on the Nanodegree consistently."/>
    <s v="Google"/>
    <m/>
    <n v="10"/>
    <s v="Improve the iOS app for offline use."/>
    <s v="Graphic design for apps (e.g. how to create stunning UIs for apps)"/>
    <m/>
    <n v="1"/>
  </r>
  <r>
    <x v="565"/>
    <x v="0"/>
    <s v="Yes"/>
    <m/>
    <s v="Yes"/>
    <m/>
    <m/>
    <x v="10"/>
    <n v="7"/>
    <x v="7"/>
    <n v="8"/>
    <x v="16"/>
    <x v="4"/>
    <n v="1"/>
    <m/>
    <m/>
    <m/>
    <m/>
    <x v="0"/>
    <s v="Data Engineer"/>
    <m/>
    <s v="Individual Contributor"/>
    <m/>
    <s v="Technology &amp; Internet"/>
    <m/>
    <n v="3"/>
    <s v="Amazon"/>
    <x v="2"/>
    <m/>
    <x v="1"/>
    <x v="0"/>
    <x v="0"/>
    <x v="0"/>
    <s v="Yes"/>
    <m/>
    <m/>
    <m/>
    <m/>
    <s v="Stack Overflow"/>
    <m/>
    <x v="2"/>
    <n v="3"/>
    <m/>
    <n v="150"/>
    <s v="Set up dedicated time. Have a fixed and clear agenda."/>
    <s v="Google"/>
    <m/>
    <n v="8"/>
    <s v="A time management tool would be great."/>
    <s v="1) Ethereum development, 2) Bioengineering"/>
    <s v="More alumni events in Europe"/>
    <n v="1"/>
  </r>
  <r>
    <x v="566"/>
    <x v="1"/>
    <m/>
    <m/>
    <m/>
    <s v="Yes"/>
    <m/>
    <x v="5"/>
    <n v="8"/>
    <x v="2"/>
    <n v="10"/>
    <x v="2"/>
    <x v="9"/>
    <n v="1"/>
    <m/>
    <m/>
    <m/>
    <m/>
    <x v="0"/>
    <s v="Business Intelligence / Yes"/>
    <m/>
    <s v="Individual Contributor"/>
    <m/>
    <s v="Entertainment &amp; Leisure"/>
    <m/>
    <n v="1"/>
    <s v="Anshutz entertainment group"/>
    <x v="0"/>
    <m/>
    <x v="1"/>
    <x v="1"/>
    <x v="0"/>
    <x v="0"/>
    <m/>
    <m/>
    <m/>
    <m/>
    <s v="Web Development"/>
    <s v="Stack Overflow"/>
    <m/>
    <x v="16"/>
    <m/>
    <s v="10+"/>
    <n v="20"/>
    <s v="Do personal projects outside of the course applying what you have learned."/>
    <s v="Google"/>
    <m/>
    <n v="10"/>
    <s v="I love Udacity, but not the price."/>
    <s v="Big Data technologies, spark, Kafka, ETL tools/exercises"/>
    <m/>
    <n v="1"/>
  </r>
  <r>
    <x v="567"/>
    <x v="1"/>
    <m/>
    <m/>
    <m/>
    <m/>
    <m/>
    <x v="23"/>
    <n v="7"/>
    <x v="8"/>
    <n v="10"/>
    <x v="9"/>
    <x v="10"/>
    <n v="0"/>
    <s v="jacket (brand is TBD... probably Patagonia)"/>
    <m/>
    <s v="A quality life demands quality questions"/>
    <m/>
    <x v="0"/>
    <s v="Data Engineer"/>
    <m/>
    <s v="Individual Contributor"/>
    <m/>
    <s v="Electronics"/>
    <m/>
    <n v="1"/>
    <s v="Western Digital"/>
    <x v="2"/>
    <m/>
    <x v="1"/>
    <x v="0"/>
    <x v="1"/>
    <x v="0"/>
    <m/>
    <m/>
    <m/>
    <m/>
    <m/>
    <s v="Forums"/>
    <m/>
    <x v="1"/>
    <m/>
    <n v="20"/>
    <n v="20"/>
    <s v="Make the most out of the project reviews! Most of the reviewers are passing on so much information. Even when passing, read all suggestions."/>
    <s v="Friend / word of mouth"/>
    <m/>
    <n v="8"/>
    <s v="Meeting the Udacity staff was inspiring!"/>
    <m/>
    <m/>
    <n v="1"/>
  </r>
  <r>
    <x v="568"/>
    <x v="1"/>
    <s v="Yes"/>
    <m/>
    <m/>
    <s v="Yes"/>
    <m/>
    <x v="1"/>
    <n v="7"/>
    <x v="2"/>
    <n v="4"/>
    <x v="10"/>
    <x v="1"/>
    <n v="0"/>
    <s v="backpack"/>
    <m/>
    <s v="Math - all the cool kids are doing it"/>
    <m/>
    <x v="0"/>
    <s v="Accounting/Finance"/>
    <m/>
    <s v="C-Level"/>
    <m/>
    <m/>
    <s v="Financial services"/>
    <n v="14"/>
    <s v="Contrarius"/>
    <x v="0"/>
    <m/>
    <x v="1"/>
    <x v="0"/>
    <x v="0"/>
    <x v="0"/>
    <m/>
    <m/>
    <m/>
    <m/>
    <s v="Tech Entrepreneur"/>
    <s v="Live Help"/>
    <m/>
    <x v="8"/>
    <m/>
    <s v="15+"/>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m/>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x v="569"/>
    <x v="1"/>
    <m/>
    <m/>
    <m/>
    <s v="Yes"/>
    <m/>
    <x v="3"/>
    <n v="6"/>
    <x v="11"/>
    <n v="12"/>
    <x v="32"/>
    <x v="1"/>
    <n v="1"/>
    <m/>
    <m/>
    <m/>
    <m/>
    <x v="0"/>
    <s v="Software Engineer"/>
    <m/>
    <s v="Manager"/>
    <m/>
    <m/>
    <s v="Financial Services"/>
    <n v="12"/>
    <s v="UL"/>
    <x v="2"/>
    <m/>
    <x v="1"/>
    <x v="0"/>
    <x v="1"/>
    <x v="0"/>
    <m/>
    <m/>
    <m/>
    <m/>
    <m/>
    <s v="Forums"/>
    <m/>
    <x v="4"/>
    <m/>
    <n v="12"/>
    <n v="24"/>
    <s v="Patience, because sometimes you need time to figure out the solution."/>
    <s v="Google"/>
    <m/>
    <n v="7"/>
    <s v="Do not release unfinished courses."/>
    <s v="Product management"/>
    <m/>
    <n v="0"/>
  </r>
  <r>
    <x v="570"/>
    <x v="0"/>
    <s v="Yes"/>
    <m/>
    <m/>
    <m/>
    <m/>
    <x v="9"/>
    <n v="8"/>
    <x v="12"/>
    <n v="6"/>
    <x v="2"/>
    <x v="6"/>
    <n v="0"/>
    <s v="t-shirt"/>
    <m/>
    <s v="Math - all the cool kids are doing it"/>
    <m/>
    <x v="0"/>
    <s v=" Yes Engineer"/>
    <m/>
    <s v="Individual Contributor"/>
    <m/>
    <s v="Technology &amp; Internet"/>
    <m/>
    <n v="5"/>
    <s v="ElementAI"/>
    <x v="0"/>
    <m/>
    <x v="1"/>
    <x v="0"/>
    <x v="0"/>
    <x v="0"/>
    <s v="Yes"/>
    <m/>
    <m/>
    <m/>
    <m/>
    <s v="Slack Channel"/>
    <m/>
    <x v="8"/>
    <n v="5"/>
    <m/>
    <n v="8"/>
    <s v="Get a solid good math background to be sure you can understand the fundamentals"/>
    <s v="Google"/>
    <m/>
    <n v="7"/>
    <s v="Add more theoretical resources or pre requisite resources"/>
    <m/>
    <m/>
    <n v="1"/>
  </r>
  <r>
    <x v="571"/>
    <x v="1"/>
    <s v="Yes"/>
    <m/>
    <m/>
    <m/>
    <m/>
    <x v="6"/>
    <n v="7"/>
    <x v="12"/>
    <n v="7"/>
    <x v="7"/>
    <x v="5"/>
    <n v="0"/>
    <s v="hoodie"/>
    <m/>
    <s v="A quality life demands quality questions"/>
    <m/>
    <x v="0"/>
    <s v="Data Scientist"/>
    <m/>
    <s v="Individual Contributor"/>
    <m/>
    <s v="Technology &amp; Internet"/>
    <m/>
    <n v="8"/>
    <s v="Microsoft"/>
    <x v="0"/>
    <m/>
    <x v="1"/>
    <x v="1"/>
    <x v="0"/>
    <x v="0"/>
    <m/>
    <m/>
    <m/>
    <m/>
    <m/>
    <s v="Forums"/>
    <m/>
    <x v="2"/>
    <n v="5"/>
    <m/>
    <n v="20"/>
    <s v="Get your hands dirty and do at least a bit more than is written in instructions"/>
    <s v="Friend / word of mouth"/>
    <m/>
    <n v="9"/>
    <s v="Nothing i can think of"/>
    <s v="Dedicated NLP course"/>
    <m/>
    <n v="0"/>
  </r>
  <r>
    <x v="572"/>
    <x v="1"/>
    <m/>
    <m/>
    <m/>
    <m/>
    <m/>
    <x v="26"/>
    <n v="6"/>
    <x v="17"/>
    <n v="6"/>
    <x v="14"/>
    <x v="3"/>
    <n v="0"/>
    <s v="shoes (brand is TBD¦ probably Adidas or Puma)"/>
    <m/>
    <s v="Machine learning for life"/>
    <m/>
    <x v="0"/>
    <m/>
    <s v="engineer"/>
    <s v="Individual Contributor"/>
    <m/>
    <s v="Airlines &amp; Aerospace (including Defense)"/>
    <m/>
    <n v="6"/>
    <s v="afb"/>
    <x v="2"/>
    <m/>
    <x v="1"/>
    <x v="0"/>
    <x v="1"/>
    <x v="0"/>
    <m/>
    <m/>
    <m/>
    <m/>
    <m/>
    <s v="Forums"/>
    <m/>
    <x v="2"/>
    <n v="1"/>
    <m/>
    <n v="489"/>
    <s v="Keep up the pace because otherwise you might need to relearn previous chapters"/>
    <s v="Google"/>
    <m/>
    <n v="8"/>
    <s v="Nothing, I think it is up to me to make the most out of it."/>
    <s v="It covers a lot of subjects. I'm waiting for the deep learning course ... which last time I checked was in development. "/>
    <s v="I received emaila from udacity about potential employers. It is frustrating to link on the employers openingredients positions to only find out they require PhD level or senior level expertise. If I have taken recently a udacity course I don't need to see those openings. "/>
    <n v="0"/>
  </r>
  <r>
    <x v="573"/>
    <x v="1"/>
    <s v="Yes"/>
    <m/>
    <s v="Yes"/>
    <s v="Yes"/>
    <m/>
    <x v="11"/>
    <n v="7"/>
    <x v="20"/>
    <n v="14"/>
    <x v="12"/>
    <x v="3"/>
    <n v="1"/>
    <m/>
    <m/>
    <m/>
    <m/>
    <x v="0"/>
    <s v="Software Engineer"/>
    <m/>
    <s v="Individual Contributor"/>
    <m/>
    <s v="Technology &amp; Internet"/>
    <m/>
    <n v="1"/>
    <s v="xamarin developer"/>
    <x v="2"/>
    <m/>
    <x v="1"/>
    <x v="0"/>
    <x v="0"/>
    <x v="0"/>
    <s v="Yes"/>
    <m/>
    <m/>
    <m/>
    <m/>
    <s v="Forums"/>
    <m/>
    <x v="8"/>
    <n v="3"/>
    <m/>
    <n v="30"/>
    <s v="Dont give up! You could allways find help on forum!"/>
    <s v="Google"/>
    <m/>
    <n v="9"/>
    <s v="Improve lessons before 4 project"/>
    <s v="more deep learining!"/>
    <s v="Lessons before project 4 in DLF could be better"/>
    <n v="1"/>
  </r>
  <r>
    <x v="574"/>
    <x v="1"/>
    <m/>
    <m/>
    <m/>
    <s v="Yes"/>
    <m/>
    <x v="8"/>
    <n v="4"/>
    <x v="9"/>
    <n v="12"/>
    <x v="4"/>
    <x v="0"/>
    <n v="1"/>
    <m/>
    <m/>
    <m/>
    <m/>
    <x v="0"/>
    <m/>
    <s v="Paramedic "/>
    <s v="Not Applicable"/>
    <m/>
    <s v="Healthcare and Pharmaceuticals"/>
    <m/>
    <n v="30"/>
    <s v="Medic Ambulance "/>
    <x v="4"/>
    <m/>
    <x v="1"/>
    <x v="0"/>
    <x v="0"/>
    <x v="1"/>
    <s v="Yes"/>
    <m/>
    <m/>
    <m/>
    <m/>
    <s v="Slack Channel"/>
    <m/>
    <x v="8"/>
    <n v="4"/>
    <m/>
    <n v="6"/>
    <s v="Read everything completely. Give yourself time to learn and think about the work.... trust the process..."/>
    <m/>
    <s v="The Netflix movie 'Lo and Behold'. "/>
    <n v="10"/>
    <s v="Other than technical stuff like class audio, nothing...."/>
    <m/>
    <m/>
    <n v="1"/>
  </r>
  <r>
    <x v="575"/>
    <x v="0"/>
    <s v="Yes"/>
    <m/>
    <m/>
    <m/>
    <m/>
    <x v="3"/>
    <n v="8"/>
    <x v="20"/>
    <n v="12"/>
    <x v="13"/>
    <x v="4"/>
    <n v="1"/>
    <m/>
    <m/>
    <m/>
    <m/>
    <x v="0"/>
    <s v="Data Scientist"/>
    <m/>
    <s v="Manager"/>
    <m/>
    <s v="Insurance"/>
    <m/>
    <n v="14"/>
    <s v="VMIA"/>
    <x v="1"/>
    <m/>
    <x v="1"/>
    <x v="1"/>
    <x v="0"/>
    <x v="0"/>
    <m/>
    <m/>
    <m/>
    <m/>
    <m/>
    <s v="Stack Overflow"/>
    <m/>
    <x v="10"/>
    <m/>
    <n v="12"/>
    <n v="300"/>
    <s v="Get into the habit of doing some amount of work towards the completing the program every day."/>
    <s v="Google"/>
    <m/>
    <n v="9"/>
    <s v="Not change the Nanodegrees so often. While I was doing the Yes Nanodegree (over 4 months), the content of the program changed about three times, which was a bit disconcerting."/>
    <s v="Big data analysis."/>
    <s v="I would really like to do your Yes Nanodegree, but the fact that you have to do it to a particular schedule has put me off so far. If you could make it so that it was possible to do the program in your own time, I would be more likely to sign up."/>
    <n v="1"/>
  </r>
  <r>
    <x v="576"/>
    <x v="0"/>
    <s v="Yes"/>
    <m/>
    <m/>
    <m/>
    <m/>
    <x v="10"/>
    <n v="7"/>
    <x v="20"/>
    <n v="7"/>
    <x v="13"/>
    <x v="7"/>
    <n v="1"/>
    <m/>
    <m/>
    <m/>
    <m/>
    <x v="0"/>
    <s v="Research"/>
    <m/>
    <s v="Individual Contributor"/>
    <m/>
    <s v="Government"/>
    <m/>
    <n v="5"/>
    <s v="DST"/>
    <x v="0"/>
    <m/>
    <x v="1"/>
    <x v="0"/>
    <x v="0"/>
    <x v="0"/>
    <s v="Yes"/>
    <m/>
    <m/>
    <m/>
    <m/>
    <s v="Slack Channel"/>
    <m/>
    <x v="4"/>
    <n v="6"/>
    <m/>
    <n v="20"/>
    <s v="Read slack channels and ask questions"/>
    <s v="Google"/>
    <m/>
    <n v="10"/>
    <s v="Nothing"/>
    <s v="More in depth Deep Learning Course"/>
    <m/>
    <n v="0"/>
  </r>
  <r>
    <x v="577"/>
    <x v="0"/>
    <s v="Yes"/>
    <s v="Yes"/>
    <m/>
    <m/>
    <m/>
    <x v="14"/>
    <n v="6"/>
    <x v="2"/>
    <n v="12"/>
    <x v="11"/>
    <x v="11"/>
    <n v="0"/>
    <s v="t-shirt"/>
    <m/>
    <s v="Machine learning for life"/>
    <m/>
    <x v="1"/>
    <m/>
    <m/>
    <m/>
    <m/>
    <m/>
    <m/>
    <m/>
    <m/>
    <x v="2"/>
    <m/>
    <x v="1"/>
    <x v="0"/>
    <x v="0"/>
    <x v="0"/>
    <s v="Yes"/>
    <m/>
    <m/>
    <m/>
    <m/>
    <s v="Stack Overflow"/>
    <m/>
    <x v="4"/>
    <n v="4"/>
    <m/>
    <n v="20"/>
    <s v="Just do it"/>
    <s v="Google"/>
    <m/>
    <n v="10"/>
    <s v="None"/>
    <s v="CUDA, Computer Vision"/>
    <s v="None"/>
    <n v="1"/>
  </r>
  <r>
    <x v="578"/>
    <x v="1"/>
    <m/>
    <m/>
    <m/>
    <m/>
    <m/>
    <x v="3"/>
    <n v="7"/>
    <x v="12"/>
    <n v="8"/>
    <x v="10"/>
    <x v="10"/>
    <n v="0"/>
    <s v="backpack"/>
    <m/>
    <s v="Data is the new bacon&quot;"/>
    <m/>
    <x v="1"/>
    <m/>
    <m/>
    <m/>
    <m/>
    <m/>
    <m/>
    <m/>
    <m/>
    <x v="0"/>
    <m/>
    <x v="1"/>
    <x v="0"/>
    <x v="1"/>
    <x v="0"/>
    <m/>
    <m/>
    <m/>
    <m/>
    <m/>
    <s v="Forums"/>
    <m/>
    <x v="4"/>
    <n v="6"/>
    <m/>
    <n v="18"/>
    <s v="Hang in there - you will get there with time and practise."/>
    <s v="Google"/>
    <m/>
    <n v="9"/>
    <s v="Not sure"/>
    <s v="Nothing specific for now - I am still deep in current studies."/>
    <s v="no"/>
    <n v="0"/>
  </r>
  <r>
    <x v="579"/>
    <x v="1"/>
    <m/>
    <m/>
    <m/>
    <m/>
    <m/>
    <x v="22"/>
    <n v="6"/>
    <x v="29"/>
    <n v="4"/>
    <x v="5"/>
    <x v="8"/>
    <n v="1"/>
    <m/>
    <m/>
    <m/>
    <m/>
    <x v="0"/>
    <s v="Business/Strategy"/>
    <m/>
    <s v="Director"/>
    <m/>
    <s v="Technology &amp; Internet"/>
    <m/>
    <n v="3"/>
    <s v="Product Manager"/>
    <x v="0"/>
    <m/>
    <x v="1"/>
    <x v="1"/>
    <x v="0"/>
    <x v="0"/>
    <m/>
    <m/>
    <m/>
    <m/>
    <m/>
    <s v="Slack Channel"/>
    <m/>
    <x v="4"/>
    <n v="6"/>
    <m/>
    <n v="10"/>
    <s v="Study every day. Repeat watching what you don't understand."/>
    <s v="Google"/>
    <m/>
    <n v="8"/>
    <s v="I'd like much faster feedback."/>
    <s v="technology about Internet of things"/>
    <s v="I'd like to use Python3 rather than Python2"/>
    <n v="0"/>
  </r>
  <r>
    <x v="580"/>
    <x v="1"/>
    <m/>
    <m/>
    <m/>
    <m/>
    <m/>
    <x v="10"/>
    <n v="7"/>
    <x v="17"/>
    <n v="12"/>
    <x v="14"/>
    <x v="5"/>
    <n v="1"/>
    <m/>
    <m/>
    <m/>
    <m/>
    <x v="0"/>
    <s v="Software Engineer"/>
    <m/>
    <s v="Individual Contributor"/>
    <m/>
    <s v="Manufacturing"/>
    <m/>
    <n v="3"/>
    <s v="Formosa Plastics"/>
    <x v="2"/>
    <m/>
    <x v="1"/>
    <x v="1"/>
    <x v="0"/>
    <x v="0"/>
    <m/>
    <m/>
    <m/>
    <m/>
    <m/>
    <s v="Forums"/>
    <m/>
    <x v="2"/>
    <m/>
    <n v="7"/>
    <n v="12"/>
    <s v="Follow or exceed the course schedule"/>
    <s v="Google"/>
    <m/>
    <n v="8"/>
    <s v="Help me to learn many skills for my next career"/>
    <s v="Big Data knowledge and analyzed tools"/>
    <s v="Hope to lower the price of Nanodegree"/>
    <n v="1"/>
  </r>
  <r>
    <x v="581"/>
    <x v="1"/>
    <m/>
    <m/>
    <m/>
    <s v="Yes"/>
    <m/>
    <x v="0"/>
    <n v="7"/>
    <x v="12"/>
    <n v="7"/>
    <x v="21"/>
    <x v="2"/>
    <n v="1"/>
    <m/>
    <m/>
    <m/>
    <m/>
    <x v="1"/>
    <m/>
    <m/>
    <m/>
    <m/>
    <m/>
    <m/>
    <m/>
    <m/>
    <x v="0"/>
    <s v="Yes"/>
    <x v="1"/>
    <x v="0"/>
    <x v="0"/>
    <x v="0"/>
    <s v="Yes"/>
    <m/>
    <m/>
    <m/>
    <m/>
    <s v="Forums"/>
    <m/>
    <x v="4"/>
    <n v="3"/>
    <m/>
    <n v="5"/>
    <s v="Do not quit, continue step by step. In case you can not understand the material, firstly search on the web, then ask someone. "/>
    <s v="Google"/>
    <m/>
    <n v="7"/>
    <s v="It seems already started to be implemented when you have difficulty to understand material, it would be great I can ask TA by chat."/>
    <s v="History of Computer Science and the future"/>
    <s v="What is the importance of Japan in terms of market for Udacity?"/>
    <n v="1"/>
  </r>
  <r>
    <x v="582"/>
    <x v="0"/>
    <m/>
    <m/>
    <m/>
    <s v="Yes"/>
    <m/>
    <x v="3"/>
    <n v="6"/>
    <x v="5"/>
    <n v="17"/>
    <x v="20"/>
    <x v="3"/>
    <n v="0"/>
    <s v="hoodie"/>
    <m/>
    <s v="A quality life demands quality questions"/>
    <m/>
    <x v="0"/>
    <m/>
    <s v="Full-Stack Developer, Teaching Assistant, Student"/>
    <s v="Individual Contributor"/>
    <m/>
    <m/>
    <s v="Recruitment, Education, IT"/>
    <n v="10"/>
    <s v="Creatio, Coder Academy"/>
    <x v="0"/>
    <m/>
    <x v="1"/>
    <x v="0"/>
    <x v="0"/>
    <x v="1"/>
    <m/>
    <m/>
    <m/>
    <m/>
    <m/>
    <s v="Forums"/>
    <m/>
    <x v="26"/>
    <m/>
    <n v="8"/>
    <n v="480"/>
    <s v="Share your study notes in a blog. Summarise all the papers. Python is easier than you think. Learn Yes before it learns you."/>
    <s v="Friend / word of mouth"/>
    <m/>
    <n v="10"/>
    <s v="Build a way for students to see what other students live nearby and invest in arranging monthly workshops for them to collaborate"/>
    <s v="Advanced React.js/Redux/MobX/Node.js/MongoDB"/>
    <m/>
    <n v="1"/>
  </r>
  <r>
    <x v="583"/>
    <x v="1"/>
    <m/>
    <m/>
    <m/>
    <s v="Yes"/>
    <m/>
    <x v="13"/>
    <n v="6"/>
    <x v="8"/>
    <n v="14"/>
    <x v="9"/>
    <x v="0"/>
    <n v="1"/>
    <m/>
    <m/>
    <m/>
    <m/>
    <x v="1"/>
    <m/>
    <m/>
    <m/>
    <m/>
    <m/>
    <m/>
    <m/>
    <m/>
    <x v="2"/>
    <m/>
    <x v="1"/>
    <x v="1"/>
    <x v="0"/>
    <x v="0"/>
    <m/>
    <m/>
    <m/>
    <m/>
    <m/>
    <s v="Stack Overflow"/>
    <m/>
    <x v="2"/>
    <n v="4"/>
    <m/>
    <n v="4"/>
    <s v="Start ASAP"/>
    <m/>
    <s v="Links from somewhere "/>
    <n v="10"/>
    <s v="Supporting mobile device friendly"/>
    <s v="Algorithms"/>
    <m/>
    <n v="0"/>
  </r>
  <r>
    <x v="584"/>
    <x v="0"/>
    <m/>
    <m/>
    <m/>
    <s v="Yes"/>
    <m/>
    <x v="27"/>
    <n v="8"/>
    <x v="9"/>
    <n v="8"/>
    <x v="2"/>
    <x v="10"/>
    <n v="0"/>
    <s v="hoodie"/>
    <m/>
    <s v="Math - all the cool kids are doing it"/>
    <m/>
    <x v="0"/>
    <s v="Software Engineer"/>
    <m/>
    <s v="Individual Contributor"/>
    <m/>
    <s v="Business Support &amp; Logistics"/>
    <m/>
    <n v="1"/>
    <m/>
    <x v="0"/>
    <m/>
    <x v="1"/>
    <x v="0"/>
    <x v="0"/>
    <x v="0"/>
    <m/>
    <m/>
    <m/>
    <s v="None"/>
    <m/>
    <m/>
    <m/>
    <x v="6"/>
    <m/>
    <m/>
    <m/>
    <m/>
    <s v="Friend / word of mouth"/>
    <m/>
    <n v="9"/>
    <s v="None that I could think of"/>
    <m/>
    <m/>
    <n v="0"/>
  </r>
  <r>
    <x v="585"/>
    <x v="1"/>
    <m/>
    <m/>
    <m/>
    <m/>
    <m/>
    <x v="5"/>
    <n v="8"/>
    <x v="27"/>
    <n v="10"/>
    <x v="10"/>
    <x v="10"/>
    <n v="1"/>
    <m/>
    <m/>
    <m/>
    <m/>
    <x v="0"/>
    <s v="Yes"/>
    <m/>
    <s v="Intern"/>
    <m/>
    <s v="Insurance"/>
    <m/>
    <n v="1"/>
    <s v="CEB"/>
    <x v="2"/>
    <m/>
    <x v="1"/>
    <x v="0"/>
    <x v="1"/>
    <x v="0"/>
    <m/>
    <m/>
    <m/>
    <m/>
    <m/>
    <s v="Stack Overflow"/>
    <m/>
    <x v="4"/>
    <n v="6"/>
    <m/>
    <n v="6"/>
    <s v="spend decent amount of time on it"/>
    <s v="Google"/>
    <m/>
    <n v="10"/>
    <s v="offer student discount"/>
    <s v="none"/>
    <s v="you guys are awesome!"/>
    <n v="1"/>
  </r>
  <r>
    <x v="586"/>
    <x v="1"/>
    <s v="Yes"/>
    <m/>
    <s v="Yes"/>
    <s v="Yes"/>
    <m/>
    <x v="20"/>
    <n v="8"/>
    <x v="5"/>
    <n v="10"/>
    <x v="7"/>
    <x v="0"/>
    <n v="0"/>
    <s v="jacket (brand is TBD... probably Patagonia)"/>
    <m/>
    <m/>
    <s v="&quot;U live and U learn&quot;"/>
    <x v="0"/>
    <s v="Self employed"/>
    <m/>
    <s v="Individual Contributor"/>
    <m/>
    <s v="Technology &amp; Internet"/>
    <m/>
    <n v="2"/>
    <m/>
    <x v="0"/>
    <m/>
    <x v="1"/>
    <x v="0"/>
    <x v="1"/>
    <x v="0"/>
    <m/>
    <m/>
    <m/>
    <m/>
    <m/>
    <s v="Forums"/>
    <m/>
    <x v="2"/>
    <n v="5"/>
    <m/>
    <n v="20"/>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s v="Google"/>
    <m/>
    <n v="10"/>
    <s v="Nothing different, just keep working to improve. :)"/>
    <s v="ML with cloud computing, similar to fast.ai"/>
    <m/>
    <n v="0"/>
  </r>
  <r>
    <x v="587"/>
    <x v="1"/>
    <m/>
    <m/>
    <m/>
    <m/>
    <m/>
    <x v="41"/>
    <n v="7"/>
    <x v="16"/>
    <n v="9"/>
    <x v="14"/>
    <x v="8"/>
    <n v="1"/>
    <m/>
    <m/>
    <m/>
    <m/>
    <x v="0"/>
    <s v="Customer Service"/>
    <m/>
    <s v="Individual Contributor"/>
    <m/>
    <s v="Food &amp; Beverages"/>
    <m/>
    <n v="2"/>
    <s v="Whole Foods Market"/>
    <x v="0"/>
    <m/>
    <x v="1"/>
    <x v="0"/>
    <x v="0"/>
    <x v="1"/>
    <m/>
    <m/>
    <m/>
    <m/>
    <m/>
    <s v="Slack Channel"/>
    <m/>
    <x v="22"/>
    <m/>
    <n v="14"/>
    <n v="10"/>
    <s v="Start projects early. Often you will have some snag, anything from software installation to a bug in your program. Take copious notes from videos. "/>
    <s v="Google"/>
    <m/>
    <n v="10"/>
    <s v="More content. Some subjects could have been covered more in-depth and/or given more examples."/>
    <s v="More offerings in deep learning/AI."/>
    <s v="Make sure mentors are committed. I had to get a new one after the 1st one stopped responding."/>
    <n v="1"/>
  </r>
  <r>
    <x v="588"/>
    <x v="1"/>
    <m/>
    <m/>
    <m/>
    <m/>
    <m/>
    <x v="45"/>
    <n v="4"/>
    <x v="12"/>
    <n v="10"/>
    <x v="7"/>
    <x v="6"/>
    <n v="0"/>
    <s v="backpack"/>
    <m/>
    <s v="Math - all the cool kids are doing it"/>
    <m/>
    <x v="0"/>
    <s v="Software Engineer"/>
    <m/>
    <s v="Manager"/>
    <m/>
    <s v="Transportation &amp; Delivery"/>
    <m/>
    <n v="27"/>
    <s v="Fortive"/>
    <x v="0"/>
    <m/>
    <x v="1"/>
    <x v="0"/>
    <x v="1"/>
    <x v="0"/>
    <m/>
    <m/>
    <m/>
    <m/>
    <m/>
    <s v="Forums"/>
    <m/>
    <x v="1"/>
    <m/>
    <n v="10"/>
    <n v="1000"/>
    <s v="Enjoy and go your own speed."/>
    <m/>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x v="589"/>
    <x v="1"/>
    <m/>
    <m/>
    <s v="Yes"/>
    <s v="Yes"/>
    <m/>
    <x v="11"/>
    <n v="8"/>
    <x v="16"/>
    <n v="11"/>
    <x v="13"/>
    <x v="0"/>
    <n v="1"/>
    <m/>
    <m/>
    <m/>
    <m/>
    <x v="0"/>
    <s v="Software Engineer"/>
    <m/>
    <s v="Individual Contributor"/>
    <m/>
    <s v="Technology &amp; Internet"/>
    <m/>
    <n v="2"/>
    <s v="Project M Studio"/>
    <x v="2"/>
    <m/>
    <x v="1"/>
    <x v="0"/>
    <x v="0"/>
    <x v="0"/>
    <m/>
    <m/>
    <m/>
    <s v="None"/>
    <m/>
    <m/>
    <m/>
    <x v="6"/>
    <m/>
    <m/>
    <m/>
    <m/>
    <s v="Facebook"/>
    <m/>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x v="590"/>
    <x v="0"/>
    <s v="Yes"/>
    <m/>
    <m/>
    <m/>
    <m/>
    <x v="28"/>
    <n v="6"/>
    <x v="44"/>
    <n v="12"/>
    <x v="13"/>
    <x v="4"/>
    <n v="0"/>
    <s v="hoodie"/>
    <m/>
    <s v="Machine learning for life"/>
    <m/>
    <x v="0"/>
    <s v="Data Engineer"/>
    <m/>
    <s v="Individual Contributor"/>
    <m/>
    <s v="Airlines &amp; Aerospace (including Defense)"/>
    <m/>
    <n v="15"/>
    <s v="Polaris Sensor Technologies"/>
    <x v="0"/>
    <m/>
    <x v="1"/>
    <x v="0"/>
    <x v="1"/>
    <x v="0"/>
    <m/>
    <m/>
    <m/>
    <m/>
    <m/>
    <s v="Forums"/>
    <m/>
    <x v="0"/>
    <m/>
    <n v="10"/>
    <n v="10"/>
    <s v="find helpful related projects to study on GitHub and double your estimated time :)"/>
    <s v="Google"/>
    <m/>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x v="591"/>
    <x v="1"/>
    <m/>
    <m/>
    <m/>
    <s v="Yes"/>
    <m/>
    <x v="16"/>
    <n v="8"/>
    <x v="17"/>
    <n v="14"/>
    <x v="9"/>
    <x v="8"/>
    <n v="1"/>
    <m/>
    <m/>
    <m/>
    <m/>
    <x v="0"/>
    <s v="Software Engineer"/>
    <m/>
    <s v="Individual Contributor"/>
    <m/>
    <s v="Airlines &amp; Aerospace (including Defense)"/>
    <m/>
    <n v="20"/>
    <s v="The PTR Group, Inc."/>
    <x v="2"/>
    <m/>
    <x v="1"/>
    <x v="0"/>
    <x v="0"/>
    <x v="0"/>
    <s v="Yes"/>
    <m/>
    <m/>
    <m/>
    <m/>
    <s v="Slack Channel"/>
    <m/>
    <x v="3"/>
    <n v="6"/>
    <m/>
    <n v="40"/>
    <s v="Identify what you are interested in and go for it. Rely on the community if you get stuck."/>
    <s v="Google"/>
    <m/>
    <n v="8"/>
    <s v="A more advanced version of the Yes program would be useful. The AIND is a step in this direction but is split between deep learning and classical AI."/>
    <s v="machine learning, AI, cybersecurity"/>
    <m/>
    <n v="1"/>
  </r>
  <r>
    <x v="592"/>
    <x v="1"/>
    <s v="Yes"/>
    <m/>
    <m/>
    <m/>
    <m/>
    <x v="0"/>
    <n v="7"/>
    <x v="12"/>
    <n v="10"/>
    <x v="25"/>
    <x v="9"/>
    <n v="1"/>
    <m/>
    <m/>
    <m/>
    <m/>
    <x v="0"/>
    <s v="Software Engineer"/>
    <m/>
    <s v="Manager"/>
    <m/>
    <s v="Technology &amp; Internet"/>
    <m/>
    <n v="6"/>
    <s v="WWE@CO"/>
    <x v="2"/>
    <m/>
    <x v="1"/>
    <x v="0"/>
    <x v="0"/>
    <x v="0"/>
    <s v="Yes"/>
    <m/>
    <m/>
    <m/>
    <m/>
    <s v="Forums"/>
    <m/>
    <x v="4"/>
    <n v="6"/>
    <m/>
    <n v="6"/>
    <s v="First is the persistence; Second is making your hands dirty by coding to help you understand the concepts; Last but not the asking for help from Forum or mentor for anything which is hard to understand. "/>
    <s v="Google"/>
    <m/>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x v="593"/>
    <x v="0"/>
    <s v="Yes"/>
    <m/>
    <m/>
    <m/>
    <m/>
    <x v="37"/>
    <n v="6"/>
    <x v="4"/>
    <n v="8"/>
    <x v="10"/>
    <x v="5"/>
    <n v="1"/>
    <m/>
    <m/>
    <m/>
    <m/>
    <x v="0"/>
    <s v="Software Engineer"/>
    <m/>
    <s v="Manager"/>
    <m/>
    <m/>
    <s v="Security service"/>
    <n v="20"/>
    <s v="Secom trust systems "/>
    <x v="4"/>
    <m/>
    <x v="1"/>
    <x v="0"/>
    <x v="0"/>
    <x v="0"/>
    <s v="Yes"/>
    <m/>
    <m/>
    <m/>
    <s v="iOS / Front End Web Developer"/>
    <s v="Slack Channel"/>
    <m/>
    <x v="12"/>
    <m/>
    <n v="30"/>
    <n v="20"/>
    <s v="Udacity gives us truely applicable skills, so please go forward even little by little."/>
    <s v="Google"/>
    <m/>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x v="594"/>
    <x v="0"/>
    <m/>
    <m/>
    <m/>
    <s v="Yes"/>
    <m/>
    <x v="21"/>
    <n v="8"/>
    <x v="2"/>
    <n v="10"/>
    <x v="8"/>
    <x v="11"/>
    <n v="1"/>
    <m/>
    <m/>
    <m/>
    <m/>
    <x v="0"/>
    <s v="Software Engineer"/>
    <m/>
    <s v="Not Applicable"/>
    <m/>
    <s v="Technology &amp; Internet"/>
    <m/>
    <n v="12"/>
    <s v="ThoughtWorks"/>
    <x v="2"/>
    <m/>
    <x v="1"/>
    <x v="0"/>
    <x v="0"/>
    <x v="0"/>
    <s v="Yes"/>
    <m/>
    <m/>
    <m/>
    <m/>
    <m/>
    <s v="Just googling for answers"/>
    <x v="0"/>
    <n v="3"/>
    <m/>
    <n v="6"/>
    <s v="Never give up."/>
    <s v="Google"/>
    <m/>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x v="595"/>
    <x v="1"/>
    <m/>
    <s v="Yes"/>
    <m/>
    <m/>
    <m/>
    <x v="14"/>
    <n v="6"/>
    <x v="8"/>
    <n v="8"/>
    <x v="1"/>
    <x v="7"/>
    <n v="0"/>
    <s v="hoodie"/>
    <m/>
    <s v="Machine learning for life"/>
    <m/>
    <x v="0"/>
    <s v="Yes"/>
    <m/>
    <s v="Not Applicable"/>
    <m/>
    <s v="Technology &amp; Internet"/>
    <m/>
    <n v="1"/>
    <s v="SPOYL"/>
    <x v="0"/>
    <m/>
    <x v="0"/>
    <x v="0"/>
    <x v="0"/>
    <x v="0"/>
    <m/>
    <m/>
    <m/>
    <m/>
    <m/>
    <s v="Forums"/>
    <m/>
    <x v="7"/>
    <m/>
    <n v="15"/>
    <n v="10"/>
    <s v="Learn as much as you can from the external sources, the link to which are provided by Udacity in almost all videos, they work as catalyst and complete the project and try to add something new to the projects from your side."/>
    <s v="Google"/>
    <m/>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Yes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Yes, THANKS UDACITY!!!"/>
    <n v="1"/>
  </r>
  <r>
    <x v="596"/>
    <x v="1"/>
    <m/>
    <m/>
    <s v="Yes"/>
    <s v="Yes"/>
    <m/>
    <x v="4"/>
    <n v="9"/>
    <x v="2"/>
    <n v="13"/>
    <x v="4"/>
    <x v="1"/>
    <n v="1"/>
    <m/>
    <m/>
    <m/>
    <m/>
    <x v="1"/>
    <m/>
    <m/>
    <m/>
    <m/>
    <m/>
    <m/>
    <m/>
    <m/>
    <x v="3"/>
    <m/>
    <x v="1"/>
    <x v="0"/>
    <x v="1"/>
    <x v="0"/>
    <m/>
    <m/>
    <m/>
    <m/>
    <m/>
    <s v="Stack Overflow"/>
    <m/>
    <x v="4"/>
    <n v="3"/>
    <m/>
    <n v="4"/>
    <s v="Interact with as many students to learn things outside the classroom and motivate yourself."/>
    <s v="Google"/>
    <m/>
    <n v="9"/>
    <s v="Creating Nanodegrees for Scientists, which are deeper in contents."/>
    <s v="Blockchain"/>
    <s v="No."/>
    <n v="1"/>
  </r>
  <r>
    <x v="597"/>
    <x v="1"/>
    <m/>
    <m/>
    <m/>
    <m/>
    <m/>
    <x v="22"/>
    <n v="7"/>
    <x v="27"/>
    <n v="6"/>
    <x v="21"/>
    <x v="5"/>
    <n v="1"/>
    <m/>
    <m/>
    <m/>
    <m/>
    <x v="0"/>
    <s v="Business Intelligence / Yes"/>
    <m/>
    <s v="Director"/>
    <m/>
    <s v="Business Support &amp; Logistics"/>
    <m/>
    <n v="1"/>
    <s v="Panda Lab"/>
    <x v="0"/>
    <m/>
    <x v="1"/>
    <x v="0"/>
    <x v="0"/>
    <x v="0"/>
    <s v="Yes"/>
    <m/>
    <m/>
    <m/>
    <m/>
    <s v="Slack Channel"/>
    <m/>
    <x v="0"/>
    <n v="4"/>
    <m/>
    <n v="5"/>
    <s v="After completing projects create your own projects. Think about something you would want to solve and apply what you have learned for yourself. That's when you know that you really know the stuff."/>
    <s v="Google"/>
    <m/>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x v="598"/>
    <x v="0"/>
    <s v="Yes"/>
    <m/>
    <s v="Yes"/>
    <s v="Yes"/>
    <m/>
    <x v="6"/>
    <n v="6"/>
    <x v="19"/>
    <n v="11"/>
    <x v="2"/>
    <x v="2"/>
    <n v="1"/>
    <m/>
    <m/>
    <m/>
    <m/>
    <x v="0"/>
    <s v="Accounting/Finance"/>
    <m/>
    <s v="Individual Contributor"/>
    <m/>
    <m/>
    <s v="Investments"/>
    <n v="10"/>
    <s v="Interfloat Investimentos"/>
    <x v="2"/>
    <m/>
    <x v="1"/>
    <x v="1"/>
    <x v="1"/>
    <x v="0"/>
    <m/>
    <m/>
    <m/>
    <m/>
    <m/>
    <s v="Forums"/>
    <m/>
    <x v="8"/>
    <m/>
    <d v="1899-12-30T06:30:00"/>
    <n v="60"/>
    <s v="Study always, practice often"/>
    <s v="Google"/>
    <m/>
    <n v="10"/>
    <s v="For now, it is perfect"/>
    <s v="more tools and techniques related to big data and "/>
    <s v="no"/>
    <n v="1"/>
  </r>
  <r>
    <x v="599"/>
    <x v="1"/>
    <s v="Yes"/>
    <m/>
    <m/>
    <s v="Yes"/>
    <m/>
    <x v="5"/>
    <n v="6"/>
    <x v="13"/>
    <n v="800"/>
    <x v="13"/>
    <x v="10"/>
    <n v="1"/>
    <m/>
    <m/>
    <m/>
    <m/>
    <x v="0"/>
    <s v="Yes"/>
    <m/>
    <s v="Individual Contributor"/>
    <m/>
    <s v="Transportation &amp; Delivery"/>
    <m/>
    <n v="2"/>
    <m/>
    <x v="2"/>
    <m/>
    <x v="1"/>
    <x v="0"/>
    <x v="0"/>
    <x v="0"/>
    <s v="Yes"/>
    <m/>
    <m/>
    <m/>
    <m/>
    <s v="Slack Channel"/>
    <m/>
    <x v="4"/>
    <n v="5"/>
    <m/>
    <n v="5"/>
    <s v="Lectures are materials that make one to be able to complete the projects. Do not skip any one of them."/>
    <s v="Friend / word of mouth"/>
    <m/>
    <n v="10"/>
    <s v="Make a Ph.D level program"/>
    <s v="Reinforcement learning focused program"/>
    <m/>
    <n v="0"/>
  </r>
  <r>
    <x v="600"/>
    <x v="1"/>
    <m/>
    <m/>
    <s v="Yes"/>
    <s v="Yes"/>
    <m/>
    <x v="9"/>
    <n v="6"/>
    <x v="19"/>
    <n v="10"/>
    <x v="15"/>
    <x v="8"/>
    <n v="1"/>
    <m/>
    <m/>
    <m/>
    <m/>
    <x v="0"/>
    <s v="Business/Strategy"/>
    <m/>
    <s v="Manager"/>
    <m/>
    <s v="Advertising &amp; Marketing"/>
    <m/>
    <n v="10"/>
    <s v="Hook Digital"/>
    <x v="2"/>
    <m/>
    <x v="1"/>
    <x v="0"/>
    <x v="0"/>
    <x v="0"/>
    <m/>
    <m/>
    <m/>
    <s v="None"/>
    <m/>
    <m/>
    <m/>
    <x v="6"/>
    <m/>
    <m/>
    <m/>
    <m/>
    <s v="LinkedIn"/>
    <m/>
    <n v="10"/>
    <s v="The match between employers and students"/>
    <s v="Robotics"/>
    <s v="Nope"/>
    <n v="1"/>
  </r>
  <r>
    <x v="601"/>
    <x v="0"/>
    <m/>
    <s v="Yes"/>
    <m/>
    <m/>
    <m/>
    <x v="14"/>
    <n v="7"/>
    <x v="8"/>
    <n v="5"/>
    <x v="14"/>
    <x v="4"/>
    <n v="1"/>
    <m/>
    <m/>
    <m/>
    <m/>
    <x v="1"/>
    <m/>
    <m/>
    <m/>
    <m/>
    <m/>
    <m/>
    <m/>
    <m/>
    <x v="0"/>
    <m/>
    <x v="1"/>
    <x v="0"/>
    <x v="1"/>
    <x v="0"/>
    <m/>
    <m/>
    <m/>
    <m/>
    <m/>
    <s v="Forums"/>
    <m/>
    <x v="2"/>
    <n v="4"/>
    <m/>
    <n v="15"/>
    <s v="Make sure you understand the main concepts on the videos"/>
    <s v="Google"/>
    <m/>
    <n v="9"/>
    <s v="Overall I found the whole system well put together"/>
    <s v="Architecture design of large projects"/>
    <m/>
    <n v="1"/>
  </r>
  <r>
    <x v="602"/>
    <x v="1"/>
    <m/>
    <m/>
    <s v="Yes"/>
    <s v="Yes"/>
    <m/>
    <x v="19"/>
    <n v="5"/>
    <x v="16"/>
    <n v="16"/>
    <x v="1"/>
    <x v="5"/>
    <n v="0"/>
    <s v="t-shirt"/>
    <m/>
    <m/>
    <s v="Learn and Earn your seat to the joyride of the future"/>
    <x v="0"/>
    <s v="Software Engineer"/>
    <m/>
    <s v="Manager"/>
    <m/>
    <s v="Entertainment &amp; Leisure"/>
    <m/>
    <n v="5"/>
    <s v="Sparky Animation"/>
    <x v="0"/>
    <m/>
    <x v="1"/>
    <x v="0"/>
    <x v="0"/>
    <x v="0"/>
    <s v="Yes"/>
    <m/>
    <m/>
    <m/>
    <m/>
    <s v="Slack Channel"/>
    <m/>
    <x v="8"/>
    <n v="6"/>
    <m/>
    <n v="12"/>
    <s v="Try not to procrastinate, a little progress everyday is better than thinking about completing it."/>
    <s v="Google"/>
    <m/>
    <n v="8"/>
    <s v="AI+human powered mentorship for better availability of help"/>
    <s v="C++"/>
    <s v="More obvious information for the free courses that the final project won't be submitted to Udacity for grading."/>
    <n v="0"/>
  </r>
  <r>
    <x v="603"/>
    <x v="1"/>
    <s v="Yes"/>
    <m/>
    <s v="Yes"/>
    <s v="Yes"/>
    <m/>
    <x v="20"/>
    <n v="6"/>
    <x v="17"/>
    <n v="13"/>
    <x v="11"/>
    <x v="4"/>
    <n v="0"/>
    <s v="t-shirt"/>
    <m/>
    <s v="Data is the new bacon&quot;"/>
    <m/>
    <x v="0"/>
    <s v="Software Engineer"/>
    <m/>
    <m/>
    <s v="Senior developer"/>
    <s v="Government"/>
    <m/>
    <n v="13"/>
    <s v="Department of Human Services"/>
    <x v="0"/>
    <m/>
    <x v="1"/>
    <x v="0"/>
    <x v="0"/>
    <x v="0"/>
    <s v="Yes"/>
    <m/>
    <m/>
    <m/>
    <m/>
    <s v="Slack Channel"/>
    <m/>
    <x v="3"/>
    <n v="3"/>
    <m/>
    <n v="4"/>
    <s v="Keep at it, a bit regularly"/>
    <s v="Google"/>
    <m/>
    <n v="10"/>
    <s v="Not sure"/>
    <m/>
    <m/>
    <n v="0"/>
  </r>
  <r>
    <x v="604"/>
    <x v="0"/>
    <s v="Yes"/>
    <m/>
    <m/>
    <m/>
    <m/>
    <x v="5"/>
    <n v="7"/>
    <x v="5"/>
    <n v="6"/>
    <x v="16"/>
    <x v="0"/>
    <n v="1"/>
    <m/>
    <m/>
    <m/>
    <m/>
    <x v="1"/>
    <m/>
    <m/>
    <m/>
    <m/>
    <m/>
    <m/>
    <m/>
    <m/>
    <x v="2"/>
    <m/>
    <x v="1"/>
    <x v="1"/>
    <x v="0"/>
    <x v="0"/>
    <m/>
    <m/>
    <m/>
    <m/>
    <m/>
    <s v="Forums"/>
    <m/>
    <x v="2"/>
    <n v="4"/>
    <m/>
    <n v="12"/>
    <s v="Use the forums to your advantage. Break your code and the one you are handed over to actually learn from it."/>
    <s v="Friend / word of mouth"/>
    <m/>
    <n v="8"/>
    <s v="Less spoon feeding"/>
    <m/>
    <m/>
    <n v="0"/>
  </r>
  <r>
    <x v="605"/>
    <x v="1"/>
    <s v="Yes"/>
    <m/>
    <m/>
    <s v="Yes"/>
    <m/>
    <x v="21"/>
    <n v="7"/>
    <x v="5"/>
    <n v="7"/>
    <x v="10"/>
    <x v="5"/>
    <n v="1"/>
    <m/>
    <m/>
    <m/>
    <m/>
    <x v="1"/>
    <m/>
    <m/>
    <m/>
    <m/>
    <m/>
    <m/>
    <m/>
    <m/>
    <x v="2"/>
    <m/>
    <x v="1"/>
    <x v="0"/>
    <x v="1"/>
    <x v="0"/>
    <m/>
    <m/>
    <m/>
    <m/>
    <m/>
    <s v="Live Help"/>
    <m/>
    <x v="4"/>
    <n v="6"/>
    <m/>
    <n v="100"/>
    <s v="You can do it"/>
    <m/>
    <s v="A podcast - programming throwdown"/>
    <n v="10"/>
    <s v="Not sure.  I liked it as is"/>
    <s v="Deep Learning and AI"/>
    <s v="It's a little expensive "/>
    <n v="1"/>
  </r>
  <r>
    <x v="606"/>
    <x v="0"/>
    <s v="Yes"/>
    <m/>
    <s v="Yes"/>
    <s v="Yes"/>
    <m/>
    <x v="5"/>
    <n v="6"/>
    <x v="12"/>
    <n v="9"/>
    <x v="2"/>
    <x v="8"/>
    <n v="0"/>
    <s v="shoes (brand is TBD¦ probably Adidas or Puma)"/>
    <m/>
    <s v="Data is the new bacon&quot;"/>
    <m/>
    <x v="0"/>
    <s v="Data Scientist"/>
    <m/>
    <s v="Individual Contributor"/>
    <m/>
    <s v="Technology &amp; Internet"/>
    <m/>
    <n v="1"/>
    <s v="GRID Inc."/>
    <x v="0"/>
    <m/>
    <x v="1"/>
    <x v="0"/>
    <x v="0"/>
    <x v="0"/>
    <s v="Yes"/>
    <m/>
    <m/>
    <m/>
    <m/>
    <s v="Slack Channel"/>
    <m/>
    <x v="4"/>
    <n v="6"/>
    <m/>
    <n v="10"/>
    <s v="Keep the passion burning. Remember that what we are learning will impact the world in some way or another :)"/>
    <s v="Google"/>
    <m/>
    <n v="10"/>
    <s v="Upload more videos!"/>
    <s v="Data visualization"/>
    <s v="I want the swags lol"/>
    <n v="1"/>
  </r>
  <r>
    <x v="607"/>
    <x v="0"/>
    <s v="Yes"/>
    <m/>
    <m/>
    <m/>
    <m/>
    <x v="14"/>
    <n v="8"/>
    <x v="12"/>
    <n v="8"/>
    <x v="16"/>
    <x v="6"/>
    <n v="1"/>
    <m/>
    <m/>
    <m/>
    <m/>
    <x v="1"/>
    <m/>
    <m/>
    <m/>
    <m/>
    <m/>
    <m/>
    <m/>
    <m/>
    <x v="2"/>
    <m/>
    <x v="1"/>
    <x v="0"/>
    <x v="1"/>
    <x v="0"/>
    <s v="Yes"/>
    <m/>
    <m/>
    <m/>
    <m/>
    <s v="Mentor Help (classroom or 1:1 mentors)"/>
    <m/>
    <x v="1"/>
    <n v="6"/>
    <m/>
    <n v="10"/>
    <s v="Be passionate to coding and acquiring new skills.Spend as much time as you can to learning. Theoretical  knowledge and programming skills are both important to be a good engineer. "/>
    <s v="Friend / word of mouth"/>
    <m/>
    <n v="10"/>
    <s v="Nothing helps me learn more than Udacity."/>
    <s v="Udacity Nanodegree and free courses almost offer all useful skills and knowledge I need in a job."/>
    <s v="I hope Udacity do better about career helping in  mainland China"/>
    <n v="1"/>
  </r>
  <r>
    <x v="608"/>
    <x v="0"/>
    <s v="Yes"/>
    <m/>
    <m/>
    <s v="Yes"/>
    <m/>
    <x v="13"/>
    <n v="6"/>
    <x v="12"/>
    <n v="10"/>
    <x v="10"/>
    <x v="9"/>
    <n v="1"/>
    <m/>
    <m/>
    <m/>
    <m/>
    <x v="0"/>
    <s v="Software Engineer"/>
    <m/>
    <s v="Manager"/>
    <m/>
    <m/>
    <s v="Many of above depending on the project"/>
    <n v="5"/>
    <s v="bcgdv"/>
    <x v="2"/>
    <m/>
    <x v="1"/>
    <x v="0"/>
    <x v="1"/>
    <x v="0"/>
    <m/>
    <m/>
    <m/>
    <m/>
    <m/>
    <s v="Forums"/>
    <m/>
    <x v="4"/>
    <n v="6"/>
    <m/>
    <n v="10"/>
    <s v="Talk to your family if you have and make sure you get learning time."/>
    <s v="Google"/>
    <m/>
    <n v="10"/>
    <s v="It is already outstanding in terms of quality of materials."/>
    <s v="I would like to learn more for classical programming language such as c++"/>
    <m/>
    <n v="1"/>
  </r>
  <r>
    <x v="609"/>
    <x v="1"/>
    <m/>
    <m/>
    <m/>
    <s v="Yes"/>
    <m/>
    <x v="24"/>
    <n v="7"/>
    <x v="29"/>
    <n v="6"/>
    <x v="10"/>
    <x v="3"/>
    <n v="1"/>
    <m/>
    <m/>
    <m/>
    <m/>
    <x v="0"/>
    <s v="Other"/>
    <m/>
    <s v="Not Applicable"/>
    <m/>
    <s v="Food &amp; Beverages"/>
    <m/>
    <n v="0"/>
    <s v="TacoDeli"/>
    <x v="2"/>
    <m/>
    <x v="1"/>
    <x v="1"/>
    <x v="0"/>
    <x v="0"/>
    <m/>
    <m/>
    <m/>
    <m/>
    <m/>
    <m/>
    <s v="Feedback from graders"/>
    <x v="4"/>
    <n v="6"/>
    <m/>
    <n v="30"/>
    <s v="Work consistently, but don't be hard on yourself when you don't make deadlines. More help is available now than when I did my Nanodegree, if you are truly stuck, seek help. Don't be afraid of taking time to learning/researching what may be perceived as basic concepts. "/>
    <m/>
    <s v="Research into MOOCs when they were first becoming popular"/>
    <n v="10"/>
    <s v="Active career help, more stories about success."/>
    <s v="Spark, Design Courses (Web and otherwise)"/>
    <s v="I really like how the courses look and feel as you progress through them now. Completed Yes when it was new, now enrolled in React. I feel like case-study courses with multiple projects can really be great to provide students who are not working in the field to gain valuable experience. "/>
    <n v="0"/>
  </r>
  <r>
    <x v="610"/>
    <x v="1"/>
    <s v="Yes"/>
    <m/>
    <m/>
    <s v="Yes"/>
    <m/>
    <x v="14"/>
    <n v="9"/>
    <x v="2"/>
    <n v="9"/>
    <x v="14"/>
    <x v="10"/>
    <n v="1"/>
    <m/>
    <m/>
    <m/>
    <m/>
    <x v="0"/>
    <s v="Software Engineer"/>
    <m/>
    <s v="Individual Contributor"/>
    <m/>
    <s v="Technology &amp; Internet"/>
    <m/>
    <n v="2"/>
    <s v="RAZR"/>
    <x v="4"/>
    <m/>
    <x v="1"/>
    <x v="0"/>
    <x v="0"/>
    <x v="0"/>
    <s v="Yes"/>
    <m/>
    <m/>
    <m/>
    <m/>
    <s v="Slack Channel"/>
    <m/>
    <x v="9"/>
    <n v="5"/>
    <m/>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m/>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Yes nanodegree. The community building + advertising value makes a lot of sense._x000a__x000a__x000a__x000a_"/>
    <n v="1"/>
  </r>
  <r>
    <x v="611"/>
    <x v="0"/>
    <m/>
    <m/>
    <m/>
    <s v="Yes"/>
    <m/>
    <x v="2"/>
    <n v="6"/>
    <x v="9"/>
    <n v="12"/>
    <x v="1"/>
    <x v="7"/>
    <n v="1"/>
    <m/>
    <m/>
    <m/>
    <m/>
    <x v="0"/>
    <s v="Software Engineer"/>
    <m/>
    <s v="Individual Contributor"/>
    <m/>
    <s v="Airlines &amp; Aerospace (including Defense)"/>
    <m/>
    <n v="6"/>
    <s v="ge"/>
    <x v="0"/>
    <m/>
    <x v="1"/>
    <x v="0"/>
    <x v="0"/>
    <x v="0"/>
    <m/>
    <m/>
    <m/>
    <s v="None"/>
    <m/>
    <m/>
    <m/>
    <x v="6"/>
    <m/>
    <m/>
    <m/>
    <m/>
    <s v="Friend / word of mouth"/>
    <m/>
    <n v="7"/>
    <s v="You can respond our requests more quickly."/>
    <s v="Functional Programming, Scala, Akka,"/>
    <s v="no"/>
    <n v="0"/>
  </r>
  <r>
    <x v="612"/>
    <x v="1"/>
    <m/>
    <m/>
    <m/>
    <m/>
    <m/>
    <x v="2"/>
    <n v="7"/>
    <x v="10"/>
    <n v="10"/>
    <x v="2"/>
    <x v="11"/>
    <n v="0"/>
    <s v="t-shirt"/>
    <m/>
    <s v="Machine learning for life"/>
    <m/>
    <x v="0"/>
    <s v="Software Engineer"/>
    <m/>
    <s v="Intern"/>
    <m/>
    <s v="Advertising &amp; Marketing"/>
    <m/>
    <n v="10"/>
    <s v="Netdeal"/>
    <x v="0"/>
    <m/>
    <x v="1"/>
    <x v="0"/>
    <x v="1"/>
    <x v="0"/>
    <m/>
    <m/>
    <m/>
    <m/>
    <m/>
    <s v="Stack Overflow"/>
    <m/>
    <x v="12"/>
    <n v="4"/>
    <m/>
    <n v="15"/>
    <s v="Persist."/>
    <s v="Google"/>
    <m/>
    <n v="9"/>
    <s v="More mini projects."/>
    <s v="Deep learning without PHD. "/>
    <m/>
    <n v="1"/>
  </r>
  <r>
    <x v="613"/>
    <x v="1"/>
    <m/>
    <s v="Yes"/>
    <s v="Yes"/>
    <s v="Yes"/>
    <m/>
    <x v="14"/>
    <n v="7"/>
    <x v="5"/>
    <n v="15"/>
    <x v="2"/>
    <x v="7"/>
    <n v="1"/>
    <m/>
    <m/>
    <m/>
    <m/>
    <x v="1"/>
    <m/>
    <m/>
    <m/>
    <m/>
    <m/>
    <m/>
    <m/>
    <m/>
    <x v="0"/>
    <m/>
    <x v="1"/>
    <x v="0"/>
    <x v="0"/>
    <x v="0"/>
    <s v="Yes"/>
    <m/>
    <m/>
    <m/>
    <m/>
    <s v="Stack Overflow"/>
    <m/>
    <x v="1"/>
    <m/>
    <n v="10"/>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s v="Friend / word of mouth"/>
    <m/>
    <n v="10"/>
    <s v="The courses/nanodegree programs are systematically designed for students to learn both theoretically and practically. "/>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x v="614"/>
    <x v="0"/>
    <m/>
    <m/>
    <s v="Yes"/>
    <m/>
    <m/>
    <x v="5"/>
    <n v="7"/>
    <x v="9"/>
    <n v="10"/>
    <x v="16"/>
    <x v="6"/>
    <n v="1"/>
    <m/>
    <m/>
    <m/>
    <m/>
    <x v="0"/>
    <s v="Student"/>
    <m/>
    <s v="Intern"/>
    <m/>
    <s v="Education"/>
    <m/>
    <n v="1"/>
    <s v="George Mason University"/>
    <x v="0"/>
    <m/>
    <x v="1"/>
    <x v="1"/>
    <x v="0"/>
    <x v="0"/>
    <m/>
    <m/>
    <m/>
    <m/>
    <m/>
    <s v="Mentor Help (classroom or 1:1 mentors)"/>
    <m/>
    <x v="10"/>
    <n v="6"/>
    <m/>
    <n v="160"/>
    <s v="Enjoy learning and do not worry about getting a job after the Nanodegree. It will come to you in future. "/>
    <s v="Google"/>
    <m/>
    <n v="10"/>
    <s v="Need more advanced Nanodegree. "/>
    <s v="Advanced course for computer vision and deep learning - more mathematics oriented. "/>
    <s v="I hope Udacity prospers. "/>
    <n v="1"/>
  </r>
  <r>
    <x v="615"/>
    <x v="0"/>
    <m/>
    <s v="Yes"/>
    <m/>
    <s v="Yes"/>
    <m/>
    <x v="37"/>
    <n v="6"/>
    <x v="12"/>
    <n v="6"/>
    <x v="5"/>
    <x v="11"/>
    <n v="0"/>
    <s v="jacket (brand is TBD... probably Patagonia)"/>
    <m/>
    <s v="Math - all the cool kids are doing it"/>
    <m/>
    <x v="0"/>
    <s v="Educator / Instructor"/>
    <m/>
    <s v="Not Applicable"/>
    <m/>
    <s v="Education"/>
    <m/>
    <n v="9"/>
    <s v="Vanung University"/>
    <x v="1"/>
    <m/>
    <x v="1"/>
    <x v="0"/>
    <x v="1"/>
    <x v="0"/>
    <m/>
    <m/>
    <m/>
    <m/>
    <m/>
    <s v="Mentor Help (classroom or 1:1 mentors)"/>
    <m/>
    <x v="13"/>
    <m/>
    <n v="15"/>
    <n v="20"/>
    <s v="Please keep steady progress every day!"/>
    <s v="Friend / word of mouth"/>
    <m/>
    <n v="10"/>
    <s v="I have no idea. I feel very good now."/>
    <s v="I would like to find new subjects from Udacity. "/>
    <s v="Not yet!"/>
    <n v="0"/>
  </r>
  <r>
    <x v="616"/>
    <x v="0"/>
    <s v="Yes"/>
    <s v="Yes"/>
    <m/>
    <s v="Yes"/>
    <m/>
    <x v="15"/>
    <n v="7"/>
    <x v="12"/>
    <n v="7"/>
    <x v="13"/>
    <x v="8"/>
    <n v="1"/>
    <m/>
    <m/>
    <m/>
    <m/>
    <x v="1"/>
    <m/>
    <m/>
    <m/>
    <m/>
    <m/>
    <m/>
    <m/>
    <m/>
    <x v="0"/>
    <m/>
    <x v="1"/>
    <x v="1"/>
    <x v="0"/>
    <x v="0"/>
    <s v="Yes"/>
    <m/>
    <m/>
    <m/>
    <m/>
    <s v="Slack Channel"/>
    <m/>
    <x v="12"/>
    <m/>
    <n v="10"/>
    <n v="5"/>
    <s v="Read the introducton of the project carefully and search for more information about the project before doing the project"/>
    <s v="Google"/>
    <m/>
    <n v="8"/>
    <s v="Give more ways to communicate for students"/>
    <s v="no idea recently"/>
    <s v="maybe the price of the classes is so high for the students still undergraduate"/>
    <n v="1"/>
  </r>
  <r>
    <x v="617"/>
    <x v="0"/>
    <s v="Yes"/>
    <m/>
    <m/>
    <m/>
    <m/>
    <x v="21"/>
    <n v="7"/>
    <x v="9"/>
    <n v="9"/>
    <x v="16"/>
    <x v="6"/>
    <n v="1"/>
    <m/>
    <m/>
    <m/>
    <m/>
    <x v="0"/>
    <s v="Yes"/>
    <m/>
    <s v="Individual Contributor"/>
    <m/>
    <s v="Technology &amp; Internet"/>
    <m/>
    <n v="11"/>
    <s v="Oracle India"/>
    <x v="0"/>
    <m/>
    <x v="1"/>
    <x v="1"/>
    <x v="0"/>
    <x v="0"/>
    <s v="Yes"/>
    <m/>
    <m/>
    <m/>
    <m/>
    <s v="Slack Channel"/>
    <m/>
    <x v="13"/>
    <m/>
    <n v="10"/>
    <n v="10"/>
    <s v="GO ahead , Immerse it is a very interesting world"/>
    <s v="Google"/>
    <m/>
    <n v="10"/>
    <s v="More Projects, Competitions"/>
    <s v="Data Sciene, Spark"/>
    <s v="Than You"/>
    <n v="1"/>
  </r>
  <r>
    <x v="618"/>
    <x v="1"/>
    <m/>
    <m/>
    <s v="Yes"/>
    <m/>
    <m/>
    <x v="14"/>
    <n v="7"/>
    <x v="16"/>
    <n v="11"/>
    <x v="22"/>
    <x v="5"/>
    <n v="1"/>
    <m/>
    <m/>
    <m/>
    <m/>
    <x v="0"/>
    <s v="Software Engineer"/>
    <m/>
    <m/>
    <s v="Full time associate"/>
    <s v="Utilities, Energy and Extraction"/>
    <m/>
    <n v="1"/>
    <s v="Urjanet"/>
    <x v="0"/>
    <m/>
    <x v="1"/>
    <x v="1"/>
    <x v="0"/>
    <x v="0"/>
    <m/>
    <m/>
    <m/>
    <m/>
    <m/>
    <s v="Stack Overflow"/>
    <m/>
    <x v="7"/>
    <m/>
    <s v="I didn't."/>
    <n v="24"/>
    <s v="Consistency &gt; a-priori-knowledge"/>
    <s v="Google"/>
    <m/>
    <n v="10"/>
    <s v="Not experiment with a new degree withoutproper vetting. The de ep learning degree was a disaster."/>
    <m/>
    <s v="Nope. You guys are ducking awesome"/>
    <n v="1"/>
  </r>
  <r>
    <x v="619"/>
    <x v="0"/>
    <m/>
    <m/>
    <m/>
    <s v="Yes"/>
    <m/>
    <x v="27"/>
    <n v="7"/>
    <x v="2"/>
    <n v="12"/>
    <x v="16"/>
    <x v="11"/>
    <n v="1"/>
    <m/>
    <m/>
    <m/>
    <m/>
    <x v="0"/>
    <s v="Software Engineer"/>
    <m/>
    <s v="Individual Contributor"/>
    <m/>
    <s v="Technology &amp; Internet"/>
    <m/>
    <n v="2"/>
    <s v="IBM"/>
    <x v="0"/>
    <m/>
    <x v="1"/>
    <x v="0"/>
    <x v="0"/>
    <x v="0"/>
    <s v="Yes"/>
    <m/>
    <m/>
    <m/>
    <m/>
    <s v="Stack Overflow"/>
    <m/>
    <x v="6"/>
    <n v="3"/>
    <m/>
    <n v="4"/>
    <s v="Consistency in work/progress"/>
    <s v="Friend / word of mouth"/>
    <m/>
    <n v="9"/>
    <s v="Add hard links to certificates so we don't just upload a pdf to linkedin"/>
    <s v="More software engineering best practices/techniques"/>
    <m/>
    <n v="0"/>
  </r>
  <r>
    <x v="620"/>
    <x v="0"/>
    <m/>
    <m/>
    <m/>
    <s v="Yes"/>
    <m/>
    <x v="9"/>
    <n v="6"/>
    <x v="12"/>
    <n v="10"/>
    <x v="1"/>
    <x v="2"/>
    <n v="1"/>
    <m/>
    <m/>
    <m/>
    <m/>
    <x v="1"/>
    <m/>
    <m/>
    <m/>
    <m/>
    <m/>
    <m/>
    <m/>
    <m/>
    <x v="2"/>
    <m/>
    <x v="1"/>
    <x v="1"/>
    <x v="0"/>
    <x v="0"/>
    <m/>
    <m/>
    <m/>
    <m/>
    <m/>
    <s v="Stack Overflow"/>
    <m/>
    <x v="0"/>
    <n v="2"/>
    <m/>
    <n v="8"/>
    <s v="Keep submitting and getting feedbacks!"/>
    <s v="Friend / word of mouth"/>
    <m/>
    <n v="8"/>
    <s v="I am not sure."/>
    <s v="Mathematical Things"/>
    <s v="thanks for these opportunities"/>
    <n v="1"/>
  </r>
  <r>
    <x v="621"/>
    <x v="0"/>
    <m/>
    <m/>
    <m/>
    <s v="Yes"/>
    <m/>
    <x v="20"/>
    <n v="7"/>
    <x v="12"/>
    <n v="8"/>
    <x v="16"/>
    <x v="1"/>
    <n v="0"/>
    <s v="t-shirt"/>
    <m/>
    <s v="A quality life demands quality questions"/>
    <m/>
    <x v="0"/>
    <s v="Customer Service"/>
    <m/>
    <s v="C-Level"/>
    <m/>
    <s v="Technology &amp; Internet"/>
    <m/>
    <n v="10"/>
    <s v="Trustvox"/>
    <x v="0"/>
    <m/>
    <x v="1"/>
    <x v="0"/>
    <x v="1"/>
    <x v="1"/>
    <m/>
    <m/>
    <m/>
    <m/>
    <m/>
    <s v="Forums"/>
    <m/>
    <x v="2"/>
    <n v="4"/>
    <m/>
    <n v="15"/>
    <s v="Get a quiet place to study "/>
    <s v="Google"/>
    <m/>
    <n v="8"/>
    <s v="Have some presencial meeting in Brazil as well "/>
    <s v="Product management "/>
    <m/>
    <n v="1"/>
  </r>
  <r>
    <x v="622"/>
    <x v="1"/>
    <s v="Yes"/>
    <m/>
    <s v="Yes"/>
    <m/>
    <m/>
    <x v="24"/>
    <n v="5"/>
    <x v="9"/>
    <n v="15"/>
    <x v="21"/>
    <x v="9"/>
    <n v="1"/>
    <m/>
    <m/>
    <m/>
    <m/>
    <x v="0"/>
    <s v="Business Intelligence / Yes"/>
    <m/>
    <s v="Individual Contributor"/>
    <m/>
    <m/>
    <s v="Financial Industry"/>
    <n v="10"/>
    <s v="Deloitte"/>
    <x v="0"/>
    <m/>
    <x v="1"/>
    <x v="0"/>
    <x v="0"/>
    <x v="0"/>
    <s v="Yes"/>
    <m/>
    <m/>
    <m/>
    <m/>
    <s v="Slack Channel"/>
    <m/>
    <x v="4"/>
    <n v="6"/>
    <m/>
    <n v="5"/>
    <s v="¢Don't hesitate to ask._x000a_¢Please look carefully at the lesson repeatedly. "/>
    <s v="Google"/>
    <m/>
    <n v="8"/>
    <s v="¢debugging and parameters -tuning lesson_x000a_¢Japanese support :-)"/>
    <s v="¢I'm enrolled in Yes nanodegree._x000a_¢Yesing_x000a_¢git_x000a_¢editor, IDE(vim, pycharm)_x000a_¢debugging_x000a_¢performance tuning"/>
    <s v="Many Japanese are interesting in deepLearning and machine learning. If you supported Japanese, many of them are interesting in you. "/>
    <n v="1"/>
  </r>
  <r>
    <x v="623"/>
    <x v="1"/>
    <m/>
    <s v="Yes"/>
    <s v="Yes"/>
    <s v="Yes"/>
    <m/>
    <x v="11"/>
    <n v="6"/>
    <x v="20"/>
    <n v="10"/>
    <x v="13"/>
    <x v="7"/>
    <n v="1"/>
    <m/>
    <m/>
    <m/>
    <m/>
    <x v="1"/>
    <m/>
    <m/>
    <m/>
    <m/>
    <m/>
    <m/>
    <m/>
    <m/>
    <x v="2"/>
    <m/>
    <x v="1"/>
    <x v="0"/>
    <x v="0"/>
    <x v="0"/>
    <s v="Yes"/>
    <m/>
    <m/>
    <m/>
    <m/>
    <s v="Slack Channel"/>
    <m/>
    <x v="4"/>
    <n v="6"/>
    <m/>
    <n v="25"/>
    <s v="Reading the intro for a project carefully before having lectures related."/>
    <s v="Google"/>
    <m/>
    <n v="10"/>
    <s v="Real reviewer gave great feedback which really helped me to improve my skills."/>
    <s v="Animation and CGI Motion"/>
    <s v="I'd like to have some slides or transcripts about lectures."/>
    <n v="0"/>
  </r>
  <r>
    <x v="624"/>
    <x v="0"/>
    <s v="Yes"/>
    <m/>
    <m/>
    <m/>
    <m/>
    <x v="4"/>
    <n v="7"/>
    <x v="5"/>
    <n v="12"/>
    <x v="2"/>
    <x v="7"/>
    <n v="1"/>
    <m/>
    <m/>
    <m/>
    <m/>
    <x v="0"/>
    <s v="Student"/>
    <m/>
    <s v="Not Applicable"/>
    <m/>
    <s v="Technology &amp; Internet"/>
    <m/>
    <n v="3"/>
    <s v="University of Electronic Science and Technology of China"/>
    <x v="2"/>
    <m/>
    <x v="1"/>
    <x v="0"/>
    <x v="1"/>
    <x v="0"/>
    <s v="Yes"/>
    <m/>
    <m/>
    <m/>
    <m/>
    <s v="Forums"/>
    <m/>
    <x v="4"/>
    <n v="3"/>
    <m/>
    <n v="4"/>
    <s v="Start learning the material as early as possible."/>
    <s v="Friend / word of mouth"/>
    <m/>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x v="625"/>
    <x v="1"/>
    <m/>
    <m/>
    <m/>
    <m/>
    <m/>
    <x v="21"/>
    <n v="7"/>
    <x v="10"/>
    <n v="10"/>
    <x v="8"/>
    <x v="9"/>
    <n v="0"/>
    <s v="hat"/>
    <m/>
    <s v="Data is the new bacon&quot;"/>
    <m/>
    <x v="0"/>
    <s v="Product Management/Project Management"/>
    <m/>
    <s v="Manager"/>
    <m/>
    <m/>
    <s v="Finance"/>
    <n v="9"/>
    <s v="Hong Kong"/>
    <x v="2"/>
    <m/>
    <x v="1"/>
    <x v="1"/>
    <x v="0"/>
    <x v="0"/>
    <m/>
    <m/>
    <m/>
    <m/>
    <m/>
    <s v="Forums"/>
    <m/>
    <x v="4"/>
    <n v="4"/>
    <m/>
    <n v="48"/>
    <s v="Watch videos first, pay later"/>
    <s v="Google"/>
    <m/>
    <n v="9"/>
    <s v="Increase difficulty to make the certificate worthy. Platform is great."/>
    <m/>
    <m/>
    <n v="0"/>
  </r>
  <r>
    <x v="626"/>
    <x v="1"/>
    <s v="Yes"/>
    <m/>
    <m/>
    <m/>
    <m/>
    <x v="5"/>
    <n v="7"/>
    <x v="12"/>
    <n v="8"/>
    <x v="14"/>
    <x v="2"/>
    <n v="1"/>
    <m/>
    <m/>
    <m/>
    <m/>
    <x v="0"/>
    <s v="Yes"/>
    <m/>
    <s v="Individual Contributor"/>
    <m/>
    <s v="Healthcare and Pharmaceuticals"/>
    <m/>
    <n v="2"/>
    <s v="Babycenter"/>
    <x v="0"/>
    <m/>
    <x v="1"/>
    <x v="1"/>
    <x v="0"/>
    <x v="0"/>
    <m/>
    <m/>
    <m/>
    <m/>
    <m/>
    <s v="Stack Overflow"/>
    <m/>
    <x v="2"/>
    <n v="6"/>
    <m/>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s v="Google"/>
    <m/>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Yes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x v="627"/>
    <x v="1"/>
    <m/>
    <s v="Yes"/>
    <m/>
    <s v="Yes"/>
    <m/>
    <x v="16"/>
    <n v="6"/>
    <x v="2"/>
    <n v="5"/>
    <x v="2"/>
    <x v="9"/>
    <n v="1"/>
    <m/>
    <m/>
    <m/>
    <m/>
    <x v="0"/>
    <s v="Educator / Instructor"/>
    <m/>
    <m/>
    <s v="Associate Professor"/>
    <s v="Education"/>
    <m/>
    <n v="20"/>
    <s v="SRCASW, University of Delhi"/>
    <x v="1"/>
    <m/>
    <x v="1"/>
    <x v="0"/>
    <x v="0"/>
    <x v="1"/>
    <m/>
    <m/>
    <m/>
    <m/>
    <m/>
    <s v="Slack Channel"/>
    <m/>
    <x v="3"/>
    <m/>
    <n v="15"/>
    <n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s v="Google"/>
    <m/>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x v="628"/>
    <x v="0"/>
    <m/>
    <m/>
    <m/>
    <s v="Yes"/>
    <m/>
    <x v="16"/>
    <n v="6"/>
    <x v="10"/>
    <n v="10"/>
    <x v="13"/>
    <x v="4"/>
    <n v="1"/>
    <m/>
    <m/>
    <m/>
    <m/>
    <x v="0"/>
    <s v="Customer Service"/>
    <m/>
    <s v="Director"/>
    <m/>
    <s v="Technology &amp; Internet"/>
    <m/>
    <n v="22"/>
    <s v="Google"/>
    <x v="2"/>
    <m/>
    <x v="1"/>
    <x v="0"/>
    <x v="1"/>
    <x v="1"/>
    <m/>
    <m/>
    <m/>
    <m/>
    <m/>
    <s v="Forums"/>
    <m/>
    <x v="2"/>
    <n v="5"/>
    <m/>
    <n v="35"/>
    <s v="1) watch the content _before_ subscribing to Nanodegree program :)_x000a_2) Start the projects early. They usually take more time than some may anticipate"/>
    <m/>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x v="629"/>
    <x v="0"/>
    <s v="Yes"/>
    <m/>
    <s v="Yes"/>
    <m/>
    <m/>
    <x v="11"/>
    <n v="7"/>
    <x v="17"/>
    <n v="10"/>
    <x v="2"/>
    <x v="10"/>
    <n v="1"/>
    <m/>
    <m/>
    <m/>
    <m/>
    <x v="0"/>
    <s v="Software Engineer"/>
    <m/>
    <s v="Individual Contributor"/>
    <m/>
    <s v="Manufacturing"/>
    <m/>
    <n v="4"/>
    <s v="Shin-Yokohama"/>
    <x v="0"/>
    <m/>
    <x v="1"/>
    <x v="0"/>
    <x v="0"/>
    <x v="0"/>
    <s v="Yes"/>
    <m/>
    <m/>
    <m/>
    <m/>
    <s v="Slack Channel"/>
    <m/>
    <x v="0"/>
    <n v="5"/>
    <m/>
    <n v="20"/>
    <s v="Search and ask anything on Slack channels."/>
    <s v="Google"/>
    <m/>
    <n v="7"/>
    <s v="Curriculums of cutting edge technologies."/>
    <s v="3D data processing technology"/>
    <m/>
    <n v="1"/>
  </r>
  <r>
    <x v="630"/>
    <x v="0"/>
    <m/>
    <m/>
    <m/>
    <s v="Yes"/>
    <m/>
    <x v="14"/>
    <n v="7"/>
    <x v="1"/>
    <n v="10"/>
    <x v="14"/>
    <x v="2"/>
    <n v="0"/>
    <s v="t-shirt"/>
    <m/>
    <s v="Math - all the cool kids are doing it"/>
    <m/>
    <x v="1"/>
    <m/>
    <m/>
    <m/>
    <m/>
    <m/>
    <m/>
    <m/>
    <m/>
    <x v="0"/>
    <m/>
    <x v="1"/>
    <x v="0"/>
    <x v="0"/>
    <x v="1"/>
    <m/>
    <m/>
    <m/>
    <m/>
    <m/>
    <s v="Mentor Help (classroom or 1:1 mentors)"/>
    <m/>
    <x v="2"/>
    <m/>
    <n v="8"/>
    <n v="10"/>
    <s v="If you enjoy what you're doing, it will not be that much work. Get the basics right and you will save a lot of time later during the project development."/>
    <s v="Google"/>
    <m/>
    <n v="9"/>
    <s v="Some of the video quality and especially sound quality was not very good in the Yes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x v="631"/>
    <x v="0"/>
    <s v="Yes"/>
    <m/>
    <m/>
    <s v="Yes"/>
    <m/>
    <x v="2"/>
    <n v="8"/>
    <x v="29"/>
    <n v="6"/>
    <x v="16"/>
    <x v="8"/>
    <n v="0"/>
    <s v="shoes (brand is TBD¦ probably Adidas or Puma)"/>
    <m/>
    <s v="Machine learning for life"/>
    <m/>
    <x v="1"/>
    <m/>
    <m/>
    <m/>
    <m/>
    <m/>
    <m/>
    <m/>
    <m/>
    <x v="2"/>
    <m/>
    <x v="1"/>
    <x v="0"/>
    <x v="0"/>
    <x v="0"/>
    <s v="Yes"/>
    <m/>
    <m/>
    <m/>
    <m/>
    <s v="Slack Channel"/>
    <m/>
    <x v="4"/>
    <m/>
    <n v="10"/>
    <n v="5"/>
    <s v="Try to write projects from scratch rather than fill in the blanks. It helps to analyze the problem from a bigger perspective"/>
    <s v="Google"/>
    <m/>
    <n v="10"/>
    <s v="Add a capstone project to the Deep learning course"/>
    <s v="Signal and Image processing courses, Medical imaging"/>
    <s v="Nothing i can think of"/>
    <n v="1"/>
  </r>
  <r>
    <x v="632"/>
    <x v="0"/>
    <m/>
    <m/>
    <m/>
    <s v="Yes"/>
    <m/>
    <x v="24"/>
    <n v="7"/>
    <x v="16"/>
    <n v="6"/>
    <x v="8"/>
    <x v="8"/>
    <n v="1"/>
    <m/>
    <m/>
    <m/>
    <m/>
    <x v="0"/>
    <s v="Freelancing"/>
    <m/>
    <s v="Not Applicable"/>
    <m/>
    <s v="Food &amp; Beverages"/>
    <m/>
    <n v="2"/>
    <m/>
    <x v="1"/>
    <m/>
    <x v="1"/>
    <x v="1"/>
    <x v="0"/>
    <x v="0"/>
    <m/>
    <m/>
    <m/>
    <m/>
    <m/>
    <s v="Forums"/>
    <m/>
    <x v="2"/>
    <m/>
    <n v="10"/>
    <n v="15"/>
    <s v="Don't be discouraged when you get stuck for a while. Check the forum, google, and stackoverflow. Even if you can't find the exact solution you're looking for, you can definitely find some inspirations that might just guide you to discover your own solution. "/>
    <m/>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x v="633"/>
    <x v="1"/>
    <s v="Yes"/>
    <m/>
    <m/>
    <s v="Yes"/>
    <m/>
    <x v="5"/>
    <n v="7"/>
    <x v="12"/>
    <n v="11"/>
    <x v="35"/>
    <x v="11"/>
    <n v="1"/>
    <m/>
    <m/>
    <m/>
    <m/>
    <x v="0"/>
    <s v="Yes"/>
    <m/>
    <s v="Individual Contributor"/>
    <m/>
    <s v="Technology &amp; Internet"/>
    <m/>
    <n v="3"/>
    <s v="BeiJing, China"/>
    <x v="0"/>
    <m/>
    <x v="1"/>
    <x v="0"/>
    <x v="0"/>
    <x v="0"/>
    <s v="Yes"/>
    <m/>
    <m/>
    <m/>
    <m/>
    <s v="Slack Channel"/>
    <m/>
    <x v="8"/>
    <m/>
    <n v="10"/>
    <n v="7"/>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m/>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x v="634"/>
    <x v="1"/>
    <s v="Yes"/>
    <s v="Yes"/>
    <m/>
    <s v="Yes"/>
    <m/>
    <x v="9"/>
    <n v="7"/>
    <x v="7"/>
    <n v="7"/>
    <x v="12"/>
    <x v="5"/>
    <n v="0"/>
    <s v="shoes (brand is TBD¦ probably Adidas or Puma)"/>
    <m/>
    <m/>
    <s v="&quot;Love to learn every instant&quot;"/>
    <x v="1"/>
    <m/>
    <m/>
    <m/>
    <m/>
    <m/>
    <m/>
    <m/>
    <m/>
    <x v="2"/>
    <m/>
    <x v="1"/>
    <x v="0"/>
    <x v="1"/>
    <x v="0"/>
    <m/>
    <m/>
    <m/>
    <m/>
    <m/>
    <s v="Mentor Help (classroom or 1:1 mentors)"/>
    <m/>
    <x v="4"/>
    <n v="5"/>
    <m/>
    <n v="8"/>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s v="Google"/>
    <m/>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x v="635"/>
    <x v="0"/>
    <s v="Yes"/>
    <m/>
    <m/>
    <s v="Yes"/>
    <m/>
    <x v="9"/>
    <n v="8"/>
    <x v="8"/>
    <n v="10"/>
    <x v="12"/>
    <x v="5"/>
    <n v="1"/>
    <m/>
    <m/>
    <m/>
    <m/>
    <x v="0"/>
    <s v="Business/Strategy"/>
    <m/>
    <s v="Individual Contributor"/>
    <m/>
    <m/>
    <s v="banking"/>
    <n v="5"/>
    <s v="ItaÃº Unibanco"/>
    <x v="0"/>
    <m/>
    <x v="1"/>
    <x v="0"/>
    <x v="0"/>
    <x v="0"/>
    <s v="Yes"/>
    <m/>
    <m/>
    <m/>
    <m/>
    <m/>
    <s v="google"/>
    <x v="4"/>
    <n v="6"/>
    <m/>
    <n v="60"/>
    <s v="Enjoy! Nanodegree are very practical, so enjoy trying to do anything You see in the lectures, that's a good way to learn and have doubts and create strategies to learn."/>
    <s v="LinkedIn"/>
    <m/>
    <n v="10"/>
    <s v="I'm happy with the Udacity strategie learn"/>
    <s v="Julia, Pytorch, C++, scala, parallel computing"/>
    <s v="Great work!"/>
    <n v="1"/>
  </r>
  <r>
    <x v="636"/>
    <x v="0"/>
    <m/>
    <m/>
    <m/>
    <s v="Yes"/>
    <m/>
    <x v="26"/>
    <n v="9141984"/>
    <x v="1"/>
    <n v="8"/>
    <x v="11"/>
    <x v="11"/>
    <n v="0"/>
    <s v="backpack"/>
    <m/>
    <s v="Machine learning for life"/>
    <m/>
    <x v="0"/>
    <s v="Software Engineer"/>
    <m/>
    <s v="Individual Contributor"/>
    <m/>
    <s v="Technology &amp; Internet"/>
    <m/>
    <n v="8"/>
    <s v="Google"/>
    <x v="2"/>
    <m/>
    <x v="1"/>
    <x v="0"/>
    <x v="1"/>
    <x v="0"/>
    <m/>
    <m/>
    <m/>
    <m/>
    <m/>
    <s v="Forums"/>
    <m/>
    <x v="8"/>
    <n v="3"/>
    <m/>
    <n v="6"/>
    <s v="Study a lot"/>
    <s v="Google"/>
    <m/>
    <n v="6"/>
    <s v="Better mentorship "/>
    <s v="Deep learning"/>
    <s v="Need a better instructor for onsite classes "/>
    <n v="0"/>
  </r>
  <r>
    <x v="637"/>
    <x v="0"/>
    <m/>
    <m/>
    <m/>
    <s v="Yes"/>
    <m/>
    <x v="29"/>
    <n v="6"/>
    <x v="2"/>
    <n v="8"/>
    <x v="13"/>
    <x v="8"/>
    <n v="1"/>
    <m/>
    <m/>
    <m/>
    <m/>
    <x v="0"/>
    <s v="Accounting/Finance"/>
    <m/>
    <s v="Vice President"/>
    <m/>
    <m/>
    <s v="Investment Banking"/>
    <n v="20"/>
    <s v="Scotia Capital/Scotiabank"/>
    <x v="2"/>
    <m/>
    <x v="1"/>
    <x v="0"/>
    <x v="0"/>
    <x v="0"/>
    <s v="Yes"/>
    <m/>
    <m/>
    <m/>
    <m/>
    <s v="Slack Channel"/>
    <m/>
    <x v="8"/>
    <n v="2"/>
    <m/>
    <n v="4"/>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m/>
    <s v="Started at inception after reading about Thrun/Norvig AI  course."/>
    <n v="10"/>
    <s v="Provide additional supplementary resources or pointers to them to facilitate parallel/complementary learning."/>
    <s v="Reinforcement Learning, C+ programming"/>
    <m/>
    <n v="1"/>
  </r>
  <r>
    <x v="638"/>
    <x v="0"/>
    <m/>
    <m/>
    <m/>
    <s v="Yes"/>
    <m/>
    <x v="19"/>
    <n v="6"/>
    <x v="1"/>
    <n v="12"/>
    <x v="5"/>
    <x v="5"/>
    <n v="1"/>
    <m/>
    <m/>
    <m/>
    <m/>
    <x v="0"/>
    <s v="Business/Strategy"/>
    <m/>
    <s v="Manager"/>
    <m/>
    <s v="Technology &amp; Internet"/>
    <m/>
    <n v="19"/>
    <s v="Wipro"/>
    <x v="2"/>
    <m/>
    <x v="1"/>
    <x v="0"/>
    <x v="0"/>
    <x v="0"/>
    <s v="Yes"/>
    <m/>
    <m/>
    <m/>
    <m/>
    <s v="Slack Channel"/>
    <m/>
    <x v="4"/>
    <m/>
    <n v="8"/>
    <n v="15"/>
    <s v="This is a great platform to reskill yourself with industry proven courses. The results that you draw from the course would be a function of how much time you spend."/>
    <s v="Friend / word of mouth"/>
    <m/>
    <n v="10"/>
    <s v="Deep Learning course was a first time course and I felt the course moved really very fast."/>
    <s v="Graph database development would be great."/>
    <s v="You have a great team."/>
    <n v="1"/>
  </r>
  <r>
    <x v="639"/>
    <x v="1"/>
    <s v="Yes"/>
    <m/>
    <m/>
    <m/>
    <m/>
    <x v="2"/>
    <n v="7"/>
    <x v="33"/>
    <n v="2"/>
    <x v="16"/>
    <x v="8"/>
    <n v="1"/>
    <m/>
    <m/>
    <m/>
    <m/>
    <x v="0"/>
    <s v="Software Engineer"/>
    <m/>
    <s v="C-Level"/>
    <m/>
    <s v="Business Support &amp; Logistics"/>
    <m/>
    <n v="1"/>
    <s v="GuangdongQunyu"/>
    <x v="2"/>
    <m/>
    <x v="1"/>
    <x v="0"/>
    <x v="0"/>
    <x v="0"/>
    <s v="Yes"/>
    <m/>
    <m/>
    <m/>
    <m/>
    <s v="Stack Overflow"/>
    <m/>
    <x v="4"/>
    <n v="6"/>
    <m/>
    <n v="6"/>
    <s v="provide chinese support_x000a_"/>
    <s v="Google"/>
    <m/>
    <n v="10"/>
    <s v="the nice code"/>
    <s v="nothing"/>
    <s v="no"/>
    <n v="1"/>
  </r>
  <r>
    <x v="640"/>
    <x v="0"/>
    <m/>
    <m/>
    <s v="Yes"/>
    <m/>
    <m/>
    <x v="27"/>
    <n v="8"/>
    <x v="5"/>
    <n v="14"/>
    <x v="2"/>
    <x v="0"/>
    <n v="1"/>
    <m/>
    <m/>
    <m/>
    <m/>
    <x v="1"/>
    <m/>
    <m/>
    <m/>
    <m/>
    <m/>
    <m/>
    <m/>
    <m/>
    <x v="0"/>
    <m/>
    <x v="1"/>
    <x v="1"/>
    <x v="0"/>
    <x v="0"/>
    <m/>
    <m/>
    <m/>
    <m/>
    <m/>
    <s v="Forums"/>
    <m/>
    <x v="4"/>
    <n v="6"/>
    <m/>
    <n v="50"/>
    <s v="do your best in project. "/>
    <s v="Google"/>
    <m/>
    <n v="8"/>
    <s v="give more various project. "/>
    <s v="deep learning"/>
    <s v="i want more free course. "/>
    <n v="1"/>
  </r>
  <r>
    <x v="641"/>
    <x v="0"/>
    <m/>
    <s v="Yes"/>
    <m/>
    <s v="Yes"/>
    <m/>
    <x v="22"/>
    <n v="5"/>
    <x v="17"/>
    <n v="9"/>
    <x v="22"/>
    <x v="2"/>
    <n v="1"/>
    <m/>
    <m/>
    <m/>
    <m/>
    <x v="0"/>
    <s v="Research"/>
    <m/>
    <s v="Not Applicable"/>
    <m/>
    <m/>
    <s v="Surveillance"/>
    <n v="1"/>
    <s v="UncannyVision"/>
    <x v="2"/>
    <m/>
    <x v="1"/>
    <x v="0"/>
    <x v="1"/>
    <x v="0"/>
    <m/>
    <m/>
    <m/>
    <m/>
    <m/>
    <s v="Forums"/>
    <m/>
    <x v="2"/>
    <n v="5"/>
    <m/>
    <n v="20"/>
    <s v="Each of the programming is a challenge for an student. Not only it enhances the theory but practical knowledge of the field. When collection of such assignments are completed, the student becomes a Master in that field.  "/>
    <s v="LinkedIn"/>
    <m/>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x v="642"/>
    <x v="1"/>
    <m/>
    <m/>
    <m/>
    <s v="Yes"/>
    <m/>
    <x v="22"/>
    <n v="8"/>
    <x v="9"/>
    <n v="12"/>
    <x v="13"/>
    <x v="11"/>
    <n v="1"/>
    <m/>
    <m/>
    <m/>
    <m/>
    <x v="1"/>
    <m/>
    <m/>
    <m/>
    <m/>
    <m/>
    <m/>
    <m/>
    <m/>
    <x v="0"/>
    <s v="Yes"/>
    <x v="1"/>
    <x v="0"/>
    <x v="1"/>
    <x v="0"/>
    <m/>
    <m/>
    <m/>
    <m/>
    <m/>
    <m/>
    <s v="Feedback from submissions "/>
    <x v="8"/>
    <n v="6"/>
    <m/>
    <n v="40"/>
    <s v="It is worth it!!!"/>
    <s v="Google"/>
    <m/>
    <n v="10"/>
    <s v="More flexibility for AI Engineer program"/>
    <s v="Not sure!"/>
    <s v="Better than a college degree!"/>
    <n v="1"/>
  </r>
  <r>
    <x v="643"/>
    <x v="1"/>
    <m/>
    <m/>
    <m/>
    <m/>
    <m/>
    <x v="21"/>
    <n v="8"/>
    <x v="5"/>
    <n v="12"/>
    <x v="16"/>
    <x v="1"/>
    <n v="0"/>
    <s v="backpack"/>
    <m/>
    <s v="Machine learning for life"/>
    <m/>
    <x v="1"/>
    <m/>
    <m/>
    <m/>
    <m/>
    <m/>
    <m/>
    <m/>
    <m/>
    <x v="2"/>
    <m/>
    <x v="1"/>
    <x v="1"/>
    <x v="0"/>
    <x v="0"/>
    <m/>
    <m/>
    <m/>
    <m/>
    <m/>
    <s v="Forums"/>
    <m/>
    <x v="4"/>
    <n v="3"/>
    <m/>
    <n v="500"/>
    <s v="Decide the schedule and stick to it and keep practising what you learn and document everything..EVERYTHING"/>
    <s v="Google"/>
    <m/>
    <n v="10"/>
    <s v="Iam quite happy"/>
    <s v="R/SQL"/>
    <s v="nope"/>
    <n v="1"/>
  </r>
  <r>
    <x v="644"/>
    <x v="1"/>
    <m/>
    <m/>
    <m/>
    <m/>
    <m/>
    <x v="13"/>
    <n v="5"/>
    <x v="9"/>
    <n v="14"/>
    <x v="8"/>
    <x v="0"/>
    <n v="0"/>
    <s v="t-shirt"/>
    <m/>
    <s v="Machine learning for life"/>
    <m/>
    <x v="0"/>
    <s v="Software Engineer"/>
    <m/>
    <s v="Individual Contributor"/>
    <m/>
    <s v="Entertainment &amp; Leisure"/>
    <m/>
    <n v="11"/>
    <s v="Coremelt Ltd."/>
    <x v="0"/>
    <m/>
    <x v="1"/>
    <x v="1"/>
    <x v="0"/>
    <x v="0"/>
    <m/>
    <m/>
    <m/>
    <m/>
    <m/>
    <s v="Stack Overflow"/>
    <m/>
    <x v="8"/>
    <m/>
    <s v="10+"/>
    <n v="50"/>
    <s v="keep trying to coding and read all materials as much as you can"/>
    <s v="Google"/>
    <m/>
    <n v="10"/>
    <s v="I like project review and feedback and course materials"/>
    <m/>
    <m/>
    <n v="1"/>
  </r>
  <r>
    <x v="645"/>
    <x v="0"/>
    <s v="Yes"/>
    <m/>
    <m/>
    <m/>
    <m/>
    <x v="24"/>
    <n v="7"/>
    <x v="37"/>
    <n v="11"/>
    <x v="13"/>
    <x v="10"/>
    <n v="1"/>
    <m/>
    <m/>
    <m/>
    <m/>
    <x v="1"/>
    <m/>
    <m/>
    <m/>
    <m/>
    <m/>
    <m/>
    <m/>
    <m/>
    <x v="2"/>
    <m/>
    <x v="0"/>
    <x v="0"/>
    <x v="0"/>
    <x v="0"/>
    <m/>
    <m/>
    <m/>
    <m/>
    <m/>
    <s v="Forums"/>
    <m/>
    <x v="10"/>
    <m/>
    <n v="20"/>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m/>
    <s v="Books"/>
    <n v="10"/>
    <s v="Get 1 on 1 instructors available during my time zone"/>
    <s v="Machine learning"/>
    <s v="Thank you "/>
    <n v="1"/>
  </r>
  <r>
    <x v="646"/>
    <x v="0"/>
    <m/>
    <m/>
    <m/>
    <s v="Yes"/>
    <m/>
    <x v="37"/>
    <n v="7"/>
    <x v="12"/>
    <n v="10"/>
    <x v="2"/>
    <x v="5"/>
    <n v="0"/>
    <s v="jacket (brand is TBD... probably Patagonia)"/>
    <m/>
    <s v="Machine learning for life"/>
    <m/>
    <x v="0"/>
    <s v="Co-founder (or solo founder)"/>
    <m/>
    <s v="C-Level"/>
    <m/>
    <s v="Technology &amp; Internet"/>
    <m/>
    <n v="25"/>
    <s v="www.soais.com"/>
    <x v="2"/>
    <m/>
    <x v="1"/>
    <x v="0"/>
    <x v="0"/>
    <x v="1"/>
    <m/>
    <m/>
    <m/>
    <m/>
    <s v="Android Developer"/>
    <s v="Forums"/>
    <m/>
    <x v="2"/>
    <n v="4"/>
    <m/>
    <n v="16"/>
    <s v="Stay regular and focussed. "/>
    <m/>
    <s v="Internet"/>
    <n v="8"/>
    <s v="More theoretical background and more organised course material. At times it jumps from one topic to other without joining the concepts together to give a bigger picture"/>
    <m/>
    <m/>
    <n v="1"/>
  </r>
  <r>
    <x v="647"/>
    <x v="0"/>
    <s v="Yes"/>
    <m/>
    <m/>
    <s v="Yes"/>
    <m/>
    <x v="21"/>
    <n v="7"/>
    <x v="12"/>
    <n v="8"/>
    <x v="1"/>
    <x v="4"/>
    <n v="0"/>
    <s v="jacket (brand is TBD... probably Patagonia)"/>
    <m/>
    <s v="Machine learning for life"/>
    <m/>
    <x v="0"/>
    <s v="Yes"/>
    <m/>
    <s v="Individual Contributor"/>
    <m/>
    <s v="Technology &amp; Internet"/>
    <m/>
    <n v="7"/>
    <s v="Workday"/>
    <x v="2"/>
    <m/>
    <x v="1"/>
    <x v="0"/>
    <x v="1"/>
    <x v="0"/>
    <m/>
    <m/>
    <m/>
    <m/>
    <m/>
    <s v="Stack Overflow"/>
    <m/>
    <x v="0"/>
    <n v="5"/>
    <m/>
    <n v="5"/>
    <s v="Aggressively look for resources to supplement lectures"/>
    <m/>
    <s v="Tech news"/>
    <n v="6"/>
    <s v="Support staff need to be more involved"/>
    <s v="functional programming"/>
    <s v="You guys provide good feedback on the projects"/>
    <n v="0"/>
  </r>
  <r>
    <x v="648"/>
    <x v="1"/>
    <m/>
    <m/>
    <m/>
    <m/>
    <m/>
    <x v="6"/>
    <n v="4"/>
    <x v="8"/>
    <n v="11"/>
    <x v="1"/>
    <x v="0"/>
    <n v="0"/>
    <s v="t-shirt"/>
    <m/>
    <s v="Data is the new bacon&quot;"/>
    <m/>
    <x v="1"/>
    <m/>
    <m/>
    <m/>
    <m/>
    <m/>
    <m/>
    <m/>
    <m/>
    <x v="2"/>
    <m/>
    <x v="1"/>
    <x v="0"/>
    <x v="0"/>
    <x v="0"/>
    <s v="Yes"/>
    <m/>
    <m/>
    <m/>
    <m/>
    <s v="Slack Channel"/>
    <m/>
    <x v="12"/>
    <n v="5"/>
    <m/>
    <n v="12"/>
    <s v="Just don't give up."/>
    <s v="Google"/>
    <m/>
    <n v="7"/>
    <s v="Extend Nanodegree plus programs to other countries"/>
    <s v="courses on node and .net framework"/>
    <s v="Would really be nice to have one on one counselling with an udacity lecturer and the career services team - even if it is a paid appointment."/>
    <n v="1"/>
  </r>
  <r>
    <x v="649"/>
    <x v="1"/>
    <s v="Yes"/>
    <s v="Yes"/>
    <s v="Yes"/>
    <s v="Yes"/>
    <s v="Interested in this field "/>
    <x v="15"/>
    <n v="6"/>
    <x v="9"/>
    <n v="8"/>
    <x v="21"/>
    <x v="11"/>
    <n v="1"/>
    <m/>
    <m/>
    <m/>
    <m/>
    <x v="1"/>
    <m/>
    <m/>
    <m/>
    <m/>
    <m/>
    <m/>
    <m/>
    <m/>
    <x v="4"/>
    <m/>
    <x v="1"/>
    <x v="1"/>
    <x v="0"/>
    <x v="0"/>
    <m/>
    <m/>
    <m/>
    <m/>
    <m/>
    <s v="Forums"/>
    <m/>
    <x v="0"/>
    <n v="3"/>
    <m/>
    <n v="320"/>
    <s v="Be curious and be informed. Keep learning. Make notes. Its important to understand the concept in and out. Understand nitty-gritties. Dont be afraid to ask mentors for help. Its not about finishing the course fast. Its how much you learn "/>
    <s v="Google"/>
    <m/>
    <n v="10"/>
    <s v="More in depth about the topic"/>
    <s v="Some coding hacks perhaps. "/>
    <s v="Its a great platform and i would love to learn more from Udacity nanodegrees"/>
    <n v="1"/>
  </r>
  <r>
    <x v="650"/>
    <x v="0"/>
    <s v="Yes"/>
    <m/>
    <m/>
    <m/>
    <m/>
    <x v="22"/>
    <n v="7"/>
    <x v="2"/>
    <n v="12"/>
    <x v="1"/>
    <x v="3"/>
    <n v="1"/>
    <m/>
    <m/>
    <m/>
    <m/>
    <x v="0"/>
    <s v="Self employed"/>
    <m/>
    <s v="Manager"/>
    <m/>
    <s v="Education"/>
    <m/>
    <n v="3"/>
    <s v="Shanghai MuXueNetwork Technology Co., Ltd"/>
    <x v="0"/>
    <m/>
    <x v="1"/>
    <x v="0"/>
    <x v="1"/>
    <x v="1"/>
    <s v="Yes"/>
    <m/>
    <m/>
    <m/>
    <s v="React"/>
    <s v="Forums"/>
    <m/>
    <x v="4"/>
    <m/>
    <s v="work time ,every moment"/>
    <n v="8"/>
    <s v="More hands-on try, additional reading material must be serious to see, then add their own points to the required knowledge"/>
    <s v="Google"/>
    <m/>
    <n v="10"/>
    <s v="Chinese translation"/>
    <s v="node ã€django"/>
    <s v="Chinese companies want to recruit Udacity students, need better support"/>
    <n v="1"/>
  </r>
  <r>
    <x v="651"/>
    <x v="1"/>
    <s v="Yes"/>
    <m/>
    <m/>
    <m/>
    <m/>
    <x v="10"/>
    <n v="7"/>
    <x v="16"/>
    <n v="9"/>
    <x v="11"/>
    <x v="1"/>
    <n v="1"/>
    <m/>
    <m/>
    <m/>
    <m/>
    <x v="1"/>
    <m/>
    <m/>
    <m/>
    <m/>
    <m/>
    <m/>
    <m/>
    <m/>
    <x v="0"/>
    <m/>
    <x v="1"/>
    <x v="0"/>
    <x v="0"/>
    <x v="0"/>
    <s v="Yes"/>
    <m/>
    <m/>
    <m/>
    <m/>
    <s v="Slack Channel"/>
    <m/>
    <x v="0"/>
    <n v="1"/>
    <m/>
    <n v="5"/>
    <s v="Do some review. Don't hurry"/>
    <s v="Facebook"/>
    <m/>
    <n v="10"/>
    <s v="Great web environment and instructor "/>
    <s v="AI, company tech stack analysis"/>
    <s v="App is suck"/>
    <n v="1"/>
  </r>
  <r>
    <x v="652"/>
    <x v="0"/>
    <m/>
    <s v="Yes"/>
    <m/>
    <m/>
    <m/>
    <x v="2"/>
    <n v="7"/>
    <x v="27"/>
    <n v="8"/>
    <x v="1"/>
    <x v="0"/>
    <n v="0"/>
    <s v="hoodie"/>
    <m/>
    <s v="Math - all the cool kids are doing it"/>
    <m/>
    <x v="0"/>
    <s v="Data Scientist"/>
    <m/>
    <s v="Individual Contributor"/>
    <m/>
    <s v="Entertainment &amp; Leisure"/>
    <m/>
    <n v="0"/>
    <s v="Booking.com"/>
    <x v="1"/>
    <m/>
    <x v="1"/>
    <x v="0"/>
    <x v="1"/>
    <x v="0"/>
    <m/>
    <m/>
    <m/>
    <m/>
    <m/>
    <s v="Mentor Help (classroom or 1:1 mentors)"/>
    <m/>
    <x v="4"/>
    <n v="2"/>
    <m/>
    <n v="15"/>
    <s v="Be consistent in your learning. Always try to practice the skills however you can! E.g. write a weekly blog where you explore the techniques you've learned."/>
    <s v="Google"/>
    <m/>
    <n v="10"/>
    <s v="I think Udacity did a fantastic job! The only exception was the deep learning project, but I heard that it has been changed now."/>
    <s v="How to use big data tools like hadoop, hive, spark, etc"/>
    <m/>
    <n v="0"/>
  </r>
  <r>
    <x v="653"/>
    <x v="1"/>
    <m/>
    <m/>
    <m/>
    <s v="Yes"/>
    <m/>
    <x v="14"/>
    <n v="8"/>
    <x v="5"/>
    <n v="11"/>
    <x v="8"/>
    <x v="9"/>
    <n v="1"/>
    <m/>
    <m/>
    <m/>
    <m/>
    <x v="1"/>
    <m/>
    <m/>
    <m/>
    <m/>
    <m/>
    <m/>
    <m/>
    <m/>
    <x v="4"/>
    <m/>
    <x v="1"/>
    <x v="1"/>
    <x v="1"/>
    <x v="0"/>
    <m/>
    <m/>
    <m/>
    <m/>
    <m/>
    <s v="Stack Overflow"/>
    <m/>
    <x v="4"/>
    <m/>
    <n v="14"/>
    <n v="10"/>
    <s v="Use every ressources at your dispostion and keep on learning."/>
    <s v="Google"/>
    <m/>
    <n v="10"/>
    <s v="Have at least a project that involves team work"/>
    <s v="Game development, Cybersecurity"/>
    <m/>
    <n v="1"/>
  </r>
  <r>
    <x v="654"/>
    <x v="0"/>
    <m/>
    <m/>
    <s v="Yes"/>
    <m/>
    <m/>
    <x v="5"/>
    <n v="7"/>
    <x v="29"/>
    <n v="12"/>
    <x v="15"/>
    <x v="0"/>
    <n v="0"/>
    <s v="t-shirt"/>
    <m/>
    <s v="A quality life demands quality questions"/>
    <m/>
    <x v="1"/>
    <m/>
    <m/>
    <m/>
    <m/>
    <m/>
    <m/>
    <m/>
    <m/>
    <x v="0"/>
    <m/>
    <x v="1"/>
    <x v="0"/>
    <x v="0"/>
    <x v="0"/>
    <s v="Yes"/>
    <m/>
    <m/>
    <m/>
    <m/>
    <s v="Slack Channel"/>
    <m/>
    <x v="2"/>
    <n v="3"/>
    <m/>
    <n v="80"/>
    <s v="work hard and keep learning, make use of all the resources you could get regarding the subject you are learning"/>
    <s v="Google"/>
    <m/>
    <n v="9"/>
    <s v="I want research intensive courses "/>
    <s v="It would be a very nice if udacity offers researched based Yes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
    <n v="1"/>
  </r>
  <r>
    <x v="655"/>
    <x v="1"/>
    <m/>
    <m/>
    <m/>
    <s v="Yes"/>
    <m/>
    <x v="2"/>
    <n v="7"/>
    <x v="12"/>
    <n v="4"/>
    <x v="16"/>
    <x v="10"/>
    <n v="1"/>
    <m/>
    <m/>
    <m/>
    <m/>
    <x v="0"/>
    <s v="Educator / Instructor"/>
    <m/>
    <s v="Not Applicable"/>
    <m/>
    <s v="Education"/>
    <m/>
    <n v="3"/>
    <s v="CollÃ¨ge AndrÃ©-Grasset"/>
    <x v="2"/>
    <m/>
    <x v="1"/>
    <x v="0"/>
    <x v="0"/>
    <x v="0"/>
    <s v="Yes"/>
    <m/>
    <m/>
    <m/>
    <m/>
    <s v="Forums"/>
    <m/>
    <x v="8"/>
    <n v="5"/>
    <m/>
    <n v="5"/>
    <s v="Make sure you meet the prerequisites, and then some. The suggested deadlines are important, do your best to respect them."/>
    <s v="Google"/>
    <m/>
    <n v="10"/>
    <s v="Reward students who respect the suggested deadlines."/>
    <s v="For now, I'm satisfied."/>
    <s v="My employer recognizes courses completed in ''real'' universities, but not Udacity. Working toward better recognition would be great."/>
    <n v="1"/>
  </r>
  <r>
    <x v="656"/>
    <x v="0"/>
    <m/>
    <m/>
    <m/>
    <s v="Yes"/>
    <m/>
    <x v="21"/>
    <n v="7"/>
    <x v="34"/>
    <n v="7"/>
    <x v="20"/>
    <x v="9"/>
    <n v="0"/>
    <s v="t-shirt"/>
    <m/>
    <s v="Machine learning for life"/>
    <m/>
    <x v="1"/>
    <m/>
    <m/>
    <m/>
    <m/>
    <m/>
    <m/>
    <m/>
    <m/>
    <x v="0"/>
    <m/>
    <x v="1"/>
    <x v="0"/>
    <x v="1"/>
    <x v="0"/>
    <s v="Yes"/>
    <m/>
    <m/>
    <m/>
    <m/>
    <s v="Slack Channel"/>
    <m/>
    <x v="4"/>
    <n v="6"/>
    <m/>
    <n v="15"/>
    <s v="I suggest them to learn from several 3rd parties sources."/>
    <s v="Friend / word of mouth"/>
    <m/>
    <n v="5"/>
    <s v="I'm not sure."/>
    <s v="Big Data"/>
    <s v="No"/>
    <n v="1"/>
  </r>
  <r>
    <x v="657"/>
    <x v="0"/>
    <m/>
    <s v="Yes"/>
    <m/>
    <m/>
    <m/>
    <x v="14"/>
    <n v="7"/>
    <x v="11"/>
    <n v="6"/>
    <x v="16"/>
    <x v="1"/>
    <n v="1"/>
    <m/>
    <m/>
    <m/>
    <m/>
    <x v="0"/>
    <s v="Student"/>
    <m/>
    <s v="Intern"/>
    <m/>
    <s v="Technology &amp; Internet"/>
    <m/>
    <n v="0"/>
    <s v="Spikeway Technologies"/>
    <x v="3"/>
    <m/>
    <x v="1"/>
    <x v="0"/>
    <x v="1"/>
    <x v="0"/>
    <s v="Yes"/>
    <m/>
    <m/>
    <m/>
    <m/>
    <s v="Forums"/>
    <m/>
    <x v="13"/>
    <m/>
    <n v="10"/>
    <n v="5"/>
    <s v="Stick to your schedule and read research papers every week. Don't be in a rush to complete the Nanodegree and clarify all your doubts before moving to a new topic."/>
    <s v="Google"/>
    <m/>
    <n v="9"/>
    <s v="Help students understand research paper related to the nanodegree and implement them every week."/>
    <s v="Cryptocurrencies and Blockchain Technology"/>
    <s v="Thank you for everything. Udacity's MLND and DL foundation program helped me get a AI internship at a startup."/>
    <n v="1"/>
  </r>
  <r>
    <x v="658"/>
    <x v="1"/>
    <m/>
    <m/>
    <m/>
    <m/>
    <m/>
    <x v="20"/>
    <n v="7"/>
    <x v="5"/>
    <n v="8"/>
    <x v="12"/>
    <x v="9"/>
    <n v="0"/>
    <s v="backpack"/>
    <m/>
    <m/>
    <s v="Data is new blood for intelligent machines"/>
    <x v="1"/>
    <m/>
    <m/>
    <m/>
    <m/>
    <m/>
    <m/>
    <m/>
    <m/>
    <x v="0"/>
    <m/>
    <x v="1"/>
    <x v="0"/>
    <x v="1"/>
    <x v="0"/>
    <m/>
    <m/>
    <m/>
    <m/>
    <m/>
    <s v="Stack Overflow"/>
    <m/>
    <x v="12"/>
    <m/>
    <n v="10"/>
    <n v="2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s v="Google"/>
    <m/>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Yes, Self Driving Cars and Robotics."/>
    <s v="The idea of online education, completing at one's convenience, is wonderful. I think it is good to promote your own global job portal, where employers willing to recruit Udacity graduates, posting their requirements."/>
    <n v="1"/>
  </r>
  <r>
    <x v="659"/>
    <x v="1"/>
    <s v="Yes"/>
    <m/>
    <m/>
    <s v="Yes"/>
    <m/>
    <x v="2"/>
    <n v="6"/>
    <x v="15"/>
    <n v="8"/>
    <x v="27"/>
    <x v="6"/>
    <n v="0"/>
    <s v="t-shirt"/>
    <m/>
    <s v="Machine learning for life"/>
    <m/>
    <x v="0"/>
    <s v="Software Engineer"/>
    <m/>
    <m/>
    <s v="Product Team Leader"/>
    <m/>
    <s v="Tourism"/>
    <n v="3"/>
    <s v="Travel Appeal Srl"/>
    <x v="2"/>
    <m/>
    <x v="1"/>
    <x v="0"/>
    <x v="0"/>
    <x v="1"/>
    <m/>
    <m/>
    <m/>
    <m/>
    <m/>
    <s v="Forums"/>
    <m/>
    <x v="2"/>
    <n v="3"/>
    <m/>
    <n v="5"/>
    <s v="To have faith in themselves"/>
    <s v="Google"/>
    <m/>
    <n v="9"/>
    <s v="Make more tests and quizzes"/>
    <s v="Data Science"/>
    <m/>
    <n v="1"/>
  </r>
  <r>
    <x v="660"/>
    <x v="1"/>
    <m/>
    <m/>
    <m/>
    <m/>
    <m/>
    <x v="27"/>
    <n v="6"/>
    <x v="12"/>
    <n v="10"/>
    <x v="16"/>
    <x v="5"/>
    <n v="1"/>
    <m/>
    <m/>
    <m/>
    <m/>
    <x v="0"/>
    <s v="Other"/>
    <m/>
    <s v="Manager"/>
    <m/>
    <s v="Government"/>
    <m/>
    <n v="3"/>
    <s v="Hellenic Navy"/>
    <x v="0"/>
    <m/>
    <x v="1"/>
    <x v="0"/>
    <x v="0"/>
    <x v="0"/>
    <s v="Yes"/>
    <m/>
    <m/>
    <m/>
    <m/>
    <s v="Slack Channel"/>
    <m/>
    <x v="0"/>
    <n v="5"/>
    <m/>
    <n v="5"/>
    <s v="Never leave for tomorrow what you can do today"/>
    <s v="Google"/>
    <m/>
    <n v="7"/>
    <s v="Make more professional videos. Some of them are poorly made. Add even more content"/>
    <s v="Robotics and AI"/>
    <s v="Thanks for democratizing education and helping us get our dream jobs"/>
    <n v="1"/>
  </r>
  <r>
    <x v="661"/>
    <x v="1"/>
    <s v="Yes"/>
    <m/>
    <m/>
    <s v="Yes"/>
    <m/>
    <x v="17"/>
    <n v="5"/>
    <x v="5"/>
    <n v="12"/>
    <x v="8"/>
    <x v="2"/>
    <n v="1"/>
    <m/>
    <m/>
    <m/>
    <m/>
    <x v="0"/>
    <s v="Business/Strategy"/>
    <m/>
    <s v="Manager"/>
    <m/>
    <s v="Technology &amp; Internet"/>
    <m/>
    <n v="7"/>
    <s v="Intersect,LLC"/>
    <x v="2"/>
    <m/>
    <x v="1"/>
    <x v="1"/>
    <x v="1"/>
    <x v="0"/>
    <m/>
    <m/>
    <m/>
    <m/>
    <s v="Tech Entrepreneur"/>
    <s v="Stack Overflow"/>
    <m/>
    <x v="4"/>
    <n v="6"/>
    <m/>
    <n v="20"/>
    <s v="Be inquisitive, especially beyond projects"/>
    <s v="Google"/>
    <m/>
    <n v="8"/>
    <s v="More exposure to current industrial development. "/>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x v="662"/>
    <x v="1"/>
    <m/>
    <m/>
    <m/>
    <s v="Yes"/>
    <m/>
    <x v="6"/>
    <n v="5"/>
    <x v="7"/>
    <n v="16"/>
    <x v="14"/>
    <x v="0"/>
    <n v="1"/>
    <m/>
    <m/>
    <m/>
    <m/>
    <x v="0"/>
    <s v="Software Engineer"/>
    <m/>
    <s v="Individual Contributor"/>
    <m/>
    <s v="Electronics"/>
    <m/>
    <n v="9"/>
    <s v="Western Digital"/>
    <x v="2"/>
    <m/>
    <x v="1"/>
    <x v="0"/>
    <x v="0"/>
    <x v="0"/>
    <s v="Yes"/>
    <m/>
    <m/>
    <m/>
    <m/>
    <s v="Slack Channel"/>
    <m/>
    <x v="10"/>
    <m/>
    <n v="8"/>
    <n v="15"/>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m/>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x v="663"/>
    <x v="0"/>
    <m/>
    <m/>
    <m/>
    <s v="Yes"/>
    <m/>
    <x v="10"/>
    <n v="6"/>
    <x v="1"/>
    <n v="10"/>
    <x v="7"/>
    <x v="8"/>
    <n v="1"/>
    <m/>
    <m/>
    <m/>
    <m/>
    <x v="0"/>
    <s v="Software Engineer"/>
    <m/>
    <s v="Individual Contributor"/>
    <m/>
    <s v="Technology &amp; Internet"/>
    <m/>
    <n v="5"/>
    <s v="Credit Karma"/>
    <x v="0"/>
    <m/>
    <x v="1"/>
    <x v="0"/>
    <x v="1"/>
    <x v="0"/>
    <m/>
    <m/>
    <m/>
    <m/>
    <m/>
    <s v="Forums"/>
    <m/>
    <x v="4"/>
    <n v="1"/>
    <m/>
    <n v="10"/>
    <s v="_x000a_"/>
    <s v="Google"/>
    <m/>
    <n v="10"/>
    <s v="_x000a_"/>
    <s v="Spark and TensorFlow"/>
    <s v="_x000a_"/>
    <n v="0"/>
  </r>
  <r>
    <x v="664"/>
    <x v="0"/>
    <m/>
    <m/>
    <m/>
    <s v="Yes"/>
    <m/>
    <x v="18"/>
    <n v="8"/>
    <x v="2"/>
    <n v="14"/>
    <x v="11"/>
    <x v="1"/>
    <n v="0"/>
    <s v="backpack"/>
    <m/>
    <s v="Machine learning for life"/>
    <m/>
    <x v="0"/>
    <s v="Other"/>
    <m/>
    <s v="Director"/>
    <m/>
    <s v="Entertainment &amp; Leisure"/>
    <m/>
    <n v="13"/>
    <m/>
    <x v="0"/>
    <m/>
    <x v="1"/>
    <x v="0"/>
    <x v="0"/>
    <x v="0"/>
    <s v="Yes"/>
    <m/>
    <m/>
    <m/>
    <m/>
    <s v="Forums"/>
    <m/>
    <x v="12"/>
    <n v="1"/>
    <m/>
    <n v="3"/>
    <s v="n/a"/>
    <s v="Friend / word of mouth"/>
    <m/>
    <n v="9"/>
    <s v="Flexibility to learn"/>
    <s v="Robotics"/>
    <s v="The time per week is longer than the course claim, over 10 hours per week for me actually._x000a_for my case, I need to do lots of extra study out of Udacity to support me to continue the study on Udacity."/>
    <n v="0"/>
  </r>
  <r>
    <x v="665"/>
    <x v="0"/>
    <m/>
    <m/>
    <s v="Yes"/>
    <m/>
    <m/>
    <x v="14"/>
    <n v="6"/>
    <x v="2"/>
    <n v="12"/>
    <x v="16"/>
    <x v="8"/>
    <n v="1"/>
    <m/>
    <m/>
    <m/>
    <m/>
    <x v="1"/>
    <m/>
    <m/>
    <m/>
    <m/>
    <m/>
    <m/>
    <m/>
    <m/>
    <x v="0"/>
    <m/>
    <x v="1"/>
    <x v="0"/>
    <x v="1"/>
    <x v="0"/>
    <m/>
    <m/>
    <m/>
    <m/>
    <m/>
    <s v="Stack Overflow"/>
    <m/>
    <x v="8"/>
    <n v="6"/>
    <m/>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s v="Google"/>
    <m/>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x v="666"/>
    <x v="1"/>
    <m/>
    <m/>
    <s v="Yes"/>
    <m/>
    <m/>
    <x v="19"/>
    <n v="6"/>
    <x v="9"/>
    <n v="12"/>
    <x v="15"/>
    <x v="1"/>
    <n v="1"/>
    <m/>
    <m/>
    <m/>
    <m/>
    <x v="0"/>
    <s v="Product Management/Project Management"/>
    <m/>
    <s v="Manager"/>
    <m/>
    <s v="Automotive"/>
    <m/>
    <n v="15"/>
    <s v="Continental AG"/>
    <x v="0"/>
    <m/>
    <x v="1"/>
    <x v="0"/>
    <x v="0"/>
    <x v="0"/>
    <s v="Yes"/>
    <m/>
    <m/>
    <m/>
    <m/>
    <s v="Forums"/>
    <m/>
    <x v="4"/>
    <n v="3"/>
    <m/>
    <n v="8"/>
    <s v="My tip is, always to keep on learning! Do not make to long breaks between projects. "/>
    <m/>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x v="667"/>
    <x v="0"/>
    <s v="Yes"/>
    <m/>
    <m/>
    <m/>
    <m/>
    <x v="15"/>
    <n v="6"/>
    <x v="14"/>
    <n v="14"/>
    <x v="12"/>
    <x v="9"/>
    <n v="1"/>
    <m/>
    <m/>
    <m/>
    <m/>
    <x v="0"/>
    <s v=" Yes Engineer"/>
    <m/>
    <s v="Intern"/>
    <m/>
    <s v="Advertising &amp; Marketing"/>
    <m/>
    <n v="0"/>
    <s v="bangalore"/>
    <x v="0"/>
    <m/>
    <x v="1"/>
    <x v="1"/>
    <x v="0"/>
    <x v="0"/>
    <m/>
    <m/>
    <m/>
    <m/>
    <m/>
    <s v="Forums"/>
    <m/>
    <x v="4"/>
    <n v="6"/>
    <m/>
    <n v="80"/>
    <s v="Focus on the projects and try to read the material provided and never hesitate to ask for help in the forums and if you are struck check out some git repos."/>
    <s v="Google"/>
    <m/>
    <n v="9"/>
    <s v="Better optimization of the website with clear descriptions."/>
    <s v="Bot creation, advanced data analysis"/>
    <s v="nope"/>
    <n v="0"/>
  </r>
  <r>
    <x v="668"/>
    <x v="0"/>
    <m/>
    <m/>
    <m/>
    <s v="Yes"/>
    <m/>
    <x v="9"/>
    <n v="6"/>
    <x v="45"/>
    <n v="6"/>
    <x v="13"/>
    <x v="11"/>
    <n v="1"/>
    <m/>
    <m/>
    <m/>
    <m/>
    <x v="0"/>
    <s v="Data Engineer"/>
    <m/>
    <s v="Not Applicable"/>
    <m/>
    <s v="Transportation &amp; Delivery"/>
    <m/>
    <n v="7"/>
    <s v="beijing,China"/>
    <x v="2"/>
    <m/>
    <x v="1"/>
    <x v="0"/>
    <x v="1"/>
    <x v="0"/>
    <m/>
    <m/>
    <m/>
    <m/>
    <m/>
    <s v="Forums"/>
    <m/>
    <x v="4"/>
    <n v="6"/>
    <m/>
    <n v="10"/>
    <s v="just do it "/>
    <s v="Friend / word of mouth"/>
    <m/>
    <n v="8"/>
    <s v="do some interesting project"/>
    <s v="Ted talking about learning experience"/>
    <s v="no"/>
    <n v="1"/>
  </r>
  <r>
    <x v="669"/>
    <x v="0"/>
    <s v="Yes"/>
    <m/>
    <m/>
    <s v="Yes"/>
    <m/>
    <x v="13"/>
    <n v="7"/>
    <x v="19"/>
    <n v="10"/>
    <x v="8"/>
    <x v="7"/>
    <n v="1"/>
    <m/>
    <m/>
    <m/>
    <m/>
    <x v="0"/>
    <s v="Student"/>
    <m/>
    <m/>
    <s v="Phd fellow"/>
    <m/>
    <s v="Biology"/>
    <n v="3"/>
    <s v="EMBL"/>
    <x v="2"/>
    <m/>
    <x v="1"/>
    <x v="0"/>
    <x v="0"/>
    <x v="1"/>
    <m/>
    <m/>
    <m/>
    <m/>
    <m/>
    <s v="Forums"/>
    <m/>
    <x v="0"/>
    <n v="6"/>
    <m/>
    <n v="20"/>
    <s v="Take it seriously. Try to search online other materials to support your classes."/>
    <s v="Google"/>
    <m/>
    <n v="7"/>
    <s v="Continuous review of videos and change them when students are not satisfied."/>
    <s v="Bioinformatics"/>
    <m/>
    <n v="1"/>
  </r>
  <r>
    <x v="670"/>
    <x v="1"/>
    <s v="Yes"/>
    <m/>
    <m/>
    <m/>
    <m/>
    <x v="20"/>
    <n v="7"/>
    <x v="8"/>
    <n v="9"/>
    <x v="12"/>
    <x v="5"/>
    <n v="1"/>
    <m/>
    <m/>
    <m/>
    <m/>
    <x v="0"/>
    <s v=" Yes Engineer"/>
    <m/>
    <s v="Manager"/>
    <m/>
    <s v="Business Support &amp; Logistics"/>
    <m/>
    <n v="7"/>
    <s v="AI Solutions Expert"/>
    <x v="2"/>
    <m/>
    <x v="1"/>
    <x v="0"/>
    <x v="1"/>
    <x v="0"/>
    <s v="Yes"/>
    <m/>
    <m/>
    <m/>
    <m/>
    <s v="Live Help"/>
    <m/>
    <x v="8"/>
    <n v="5"/>
    <m/>
    <n v="8"/>
    <s v="Seriously complete the project"/>
    <m/>
    <s v="guokr"/>
    <n v="9"/>
    <s v="no"/>
    <s v="no"/>
    <s v="no"/>
    <n v="0"/>
  </r>
  <r>
    <x v="671"/>
    <x v="0"/>
    <s v="Yes"/>
    <m/>
    <m/>
    <s v="Yes"/>
    <m/>
    <x v="9"/>
    <n v="7"/>
    <x v="13"/>
    <n v="12"/>
    <x v="10"/>
    <x v="2"/>
    <n v="0"/>
    <s v="backpack"/>
    <m/>
    <s v="A quality life demands quality questions"/>
    <m/>
    <x v="0"/>
    <s v="Data Engineer"/>
    <m/>
    <s v="Individual Contributor"/>
    <m/>
    <s v="Technology &amp; Internet"/>
    <m/>
    <n v="3"/>
    <s v="-"/>
    <x v="2"/>
    <m/>
    <x v="1"/>
    <x v="1"/>
    <x v="0"/>
    <x v="0"/>
    <m/>
    <m/>
    <m/>
    <m/>
    <m/>
    <s v="Stack Overflow"/>
    <m/>
    <x v="1"/>
    <n v="5"/>
    <m/>
    <n v="20"/>
    <s v="Keep going at it. Make a habit out of learning. If you take to long outside of the process it will be harder to get back to it, and things won't stick as well."/>
    <m/>
    <s v="Reddit"/>
    <n v="8"/>
    <s v="More consistency between the courses of a degree"/>
    <s v="GIS"/>
    <s v="No. Have to get back to work :)"/>
    <n v="0"/>
  </r>
  <r>
    <x v="672"/>
    <x v="0"/>
    <s v="Yes"/>
    <s v="Yes"/>
    <m/>
    <m/>
    <m/>
    <x v="22"/>
    <n v="8"/>
    <x v="14"/>
    <n v="12"/>
    <x v="14"/>
    <x v="7"/>
    <n v="1"/>
    <m/>
    <m/>
    <m/>
    <m/>
    <x v="0"/>
    <s v="Software Engineer"/>
    <m/>
    <s v="Individual Contributor"/>
    <m/>
    <s v="Technology &amp; Internet"/>
    <m/>
    <n v="8"/>
    <s v="Q Division"/>
    <x v="2"/>
    <m/>
    <x v="1"/>
    <x v="0"/>
    <x v="0"/>
    <x v="1"/>
    <m/>
    <m/>
    <m/>
    <m/>
    <m/>
    <s v="Slack Channel"/>
    <m/>
    <x v="2"/>
    <n v="6"/>
    <m/>
    <n v="6"/>
    <s v="a) set a schedule and expect it to change_x000a_b) help solve others' problems to understand the material better_x000a_c) create a list of priority tasks in your life. Only do the nanodegree if it can be in or part of the top 3 "/>
    <s v="Google"/>
    <m/>
    <n v="9"/>
    <s v="provide summary slides for future reference"/>
    <s v="Entrepreneurship and business development"/>
    <s v="Love the site and the people behind it. Keep up the good work!"/>
    <n v="1"/>
  </r>
  <r>
    <x v="673"/>
    <x v="1"/>
    <s v="Yes"/>
    <m/>
    <m/>
    <s v="Yes"/>
    <m/>
    <x v="11"/>
    <n v="7"/>
    <x v="22"/>
    <n v="14"/>
    <x v="8"/>
    <x v="1"/>
    <n v="1"/>
    <m/>
    <m/>
    <m/>
    <m/>
    <x v="1"/>
    <m/>
    <m/>
    <m/>
    <m/>
    <m/>
    <m/>
    <m/>
    <m/>
    <x v="2"/>
    <m/>
    <x v="1"/>
    <x v="0"/>
    <x v="1"/>
    <x v="0"/>
    <m/>
    <m/>
    <s v="Robotics"/>
    <m/>
    <m/>
    <s v="Slack Channel"/>
    <m/>
    <x v="4"/>
    <m/>
    <n v="13"/>
    <n v="20"/>
    <s v="Try to do something every day! Make good use of Slack and support your fellow students!"/>
    <s v="Google"/>
    <m/>
    <n v="9"/>
    <s v="The Live Help feature is a brilliant idea, but execution is currently poor. Please improve (see the many ideas/issues already discussed on Slack)"/>
    <s v="Robotics HARDWARE"/>
    <s v="You're awesome ;)"/>
    <n v="1"/>
  </r>
  <r>
    <x v="674"/>
    <x v="1"/>
    <m/>
    <m/>
    <m/>
    <s v="Yes"/>
    <m/>
    <x v="10"/>
    <n v="6"/>
    <x v="1"/>
    <n v="10"/>
    <x v="9"/>
    <x v="8"/>
    <n v="0"/>
    <s v="t-shirt"/>
    <m/>
    <s v="A quality life demands quality questions"/>
    <m/>
    <x v="0"/>
    <s v="Educator / Instructor"/>
    <m/>
    <s v="Not Applicable"/>
    <m/>
    <s v="Education"/>
    <m/>
    <n v="5"/>
    <s v="Japan Exchange and Teaching Programme"/>
    <x v="0"/>
    <m/>
    <x v="1"/>
    <x v="1"/>
    <x v="0"/>
    <x v="0"/>
    <m/>
    <m/>
    <m/>
    <m/>
    <m/>
    <s v="Forums"/>
    <m/>
    <x v="12"/>
    <m/>
    <n v="20"/>
    <n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s v="LinkedIn"/>
    <m/>
    <n v="8"/>
    <s v="Nothing at this time. "/>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x v="675"/>
    <x v="0"/>
    <s v="Yes"/>
    <m/>
    <m/>
    <s v="Yes"/>
    <m/>
    <x v="10"/>
    <n v="6"/>
    <x v="9"/>
    <n v="12"/>
    <x v="2"/>
    <x v="6"/>
    <n v="1"/>
    <m/>
    <m/>
    <m/>
    <m/>
    <x v="0"/>
    <s v="Business Intelligence / Yes"/>
    <m/>
    <s v="Individual Contributor"/>
    <m/>
    <s v="Technology &amp; Internet"/>
    <m/>
    <n v="1"/>
    <s v="Simility"/>
    <x v="2"/>
    <m/>
    <x v="1"/>
    <x v="0"/>
    <x v="0"/>
    <x v="0"/>
    <s v="Yes"/>
    <m/>
    <m/>
    <m/>
    <m/>
    <s v="Slack Channel"/>
    <m/>
    <x v="2"/>
    <n v="3"/>
    <m/>
    <n v="8"/>
    <s v="Find ways to apply you learnings into real world. It's easy to forget things."/>
    <s v="Google"/>
    <m/>
    <n v="8"/>
    <s v="Affordable pricing. More real world projects."/>
    <s v="Data Visualisation and Business Analytics"/>
    <s v="Call it simply machine learning nanodegree and remove the word engineer. Don't think it's meant only for engineers."/>
    <n v="1"/>
  </r>
  <r>
    <x v="676"/>
    <x v="1"/>
    <m/>
    <m/>
    <m/>
    <m/>
    <m/>
    <x v="7"/>
    <n v="5"/>
    <x v="9"/>
    <n v="14"/>
    <x v="12"/>
    <x v="8"/>
    <n v="1"/>
    <m/>
    <m/>
    <m/>
    <m/>
    <x v="0"/>
    <s v="Software Engineer"/>
    <m/>
    <s v="C-Level"/>
    <m/>
    <s v="Healthcare and Pharmaceuticals"/>
    <m/>
    <n v="15"/>
    <s v="Mmi holdings"/>
    <x v="0"/>
    <m/>
    <x v="1"/>
    <x v="0"/>
    <x v="0"/>
    <x v="0"/>
    <m/>
    <m/>
    <m/>
    <s v="None"/>
    <m/>
    <m/>
    <m/>
    <x v="6"/>
    <m/>
    <m/>
    <m/>
    <m/>
    <s v="Google"/>
    <m/>
    <n v="10"/>
    <s v="Nothing"/>
    <s v="Self driving engineer"/>
    <s v="Good job"/>
    <n v="0"/>
  </r>
  <r>
    <x v="677"/>
    <x v="1"/>
    <m/>
    <m/>
    <m/>
    <m/>
    <m/>
    <x v="21"/>
    <n v="8"/>
    <x v="19"/>
    <n v="8"/>
    <x v="9"/>
    <x v="2"/>
    <n v="0"/>
    <s v="t-shirt"/>
    <m/>
    <s v="Math - all the cool kids are doing it"/>
    <m/>
    <x v="0"/>
    <s v="Yes"/>
    <m/>
    <s v="Individual Contributor"/>
    <m/>
    <s v="Education"/>
    <m/>
    <n v="2"/>
    <s v="Wuhan"/>
    <x v="2"/>
    <m/>
    <x v="1"/>
    <x v="0"/>
    <x v="0"/>
    <x v="0"/>
    <s v="Yes"/>
    <m/>
    <m/>
    <m/>
    <m/>
    <s v="Slack Channel"/>
    <m/>
    <x v="4"/>
    <n v="3"/>
    <m/>
    <n v="3"/>
    <s v="Focus on project and learn the necessary part"/>
    <s v="Google"/>
    <m/>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x v="678"/>
    <x v="0"/>
    <s v="Yes"/>
    <m/>
    <m/>
    <m/>
    <m/>
    <x v="11"/>
    <n v="7"/>
    <x v="12"/>
    <n v="7"/>
    <x v="16"/>
    <x v="9"/>
    <n v="1"/>
    <m/>
    <m/>
    <m/>
    <m/>
    <x v="0"/>
    <s v="Data Engineer"/>
    <m/>
    <s v="Individual Contributor"/>
    <m/>
    <s v="Technology &amp; Internet"/>
    <m/>
    <n v="2"/>
    <s v="Hyderabad"/>
    <x v="2"/>
    <m/>
    <x v="1"/>
    <x v="1"/>
    <x v="0"/>
    <x v="0"/>
    <m/>
    <m/>
    <m/>
    <m/>
    <m/>
    <s v="Stack Overflow"/>
    <m/>
    <x v="0"/>
    <n v="5"/>
    <m/>
    <n v="168"/>
    <s v="Work regularly. Treat this as a classroom program and stick to your schedule."/>
    <s v="Friend / word of mouth"/>
    <m/>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x v="679"/>
    <x v="0"/>
    <s v="Yes"/>
    <m/>
    <m/>
    <s v="Yes"/>
    <m/>
    <x v="22"/>
    <n v="6"/>
    <x v="12"/>
    <n v="14"/>
    <x v="14"/>
    <x v="6"/>
    <n v="0"/>
    <s v="hoodie"/>
    <m/>
    <s v="Machine learning for life"/>
    <m/>
    <x v="0"/>
    <s v="Yes"/>
    <m/>
    <m/>
    <s v="Senior"/>
    <m/>
    <s v="Video Games"/>
    <n v="3"/>
    <s v="Radiant Worlds"/>
    <x v="0"/>
    <m/>
    <x v="1"/>
    <x v="0"/>
    <x v="0"/>
    <x v="0"/>
    <m/>
    <m/>
    <m/>
    <s v="None"/>
    <m/>
    <m/>
    <m/>
    <x v="6"/>
    <m/>
    <m/>
    <m/>
    <m/>
    <s v="Google"/>
    <m/>
    <n v="10"/>
    <s v="Udacity is by far the best online learning platform (I have completed courses on Coursera, Udemy, DataCamp) and the biggest advantage is that it is highly based on real life projects and tasks. I am currently enrolled in Udacity Yes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x v="680"/>
    <x v="0"/>
    <s v="Yes"/>
    <m/>
    <m/>
    <s v="Yes"/>
    <m/>
    <x v="13"/>
    <n v="6"/>
    <x v="2"/>
    <n v="15"/>
    <x v="28"/>
    <x v="8"/>
    <n v="1"/>
    <m/>
    <m/>
    <m/>
    <m/>
    <x v="0"/>
    <s v="Research"/>
    <m/>
    <m/>
    <s v="Research Assistant"/>
    <m/>
    <s v="Applied Research / Semiconductor"/>
    <n v="2"/>
    <s v="Fraunhofer Institute for Integrated Systems and Device Technology IISB"/>
    <x v="2"/>
    <m/>
    <x v="1"/>
    <x v="0"/>
    <x v="0"/>
    <x v="0"/>
    <m/>
    <m/>
    <m/>
    <s v="None"/>
    <m/>
    <m/>
    <m/>
    <x v="6"/>
    <m/>
    <m/>
    <m/>
    <m/>
    <s v="Google"/>
    <m/>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x v="681"/>
    <x v="1"/>
    <m/>
    <m/>
    <m/>
    <m/>
    <m/>
    <x v="15"/>
    <n v="7"/>
    <x v="7"/>
    <n v="3"/>
    <x v="14"/>
    <x v="9"/>
    <n v="1"/>
    <m/>
    <m/>
    <m/>
    <m/>
    <x v="0"/>
    <s v="Software Engineer"/>
    <m/>
    <s v="Individual Contributor"/>
    <m/>
    <s v="Electronics"/>
    <m/>
    <n v="1"/>
    <m/>
    <x v="4"/>
    <m/>
    <x v="1"/>
    <x v="0"/>
    <x v="0"/>
    <x v="0"/>
    <s v="Yes"/>
    <m/>
    <m/>
    <m/>
    <m/>
    <s v="Slack Channel"/>
    <m/>
    <x v="2"/>
    <m/>
    <n v="12"/>
    <n v="4"/>
    <s v="study hard"/>
    <s v="Google"/>
    <m/>
    <n v="10"/>
    <s v="have more project"/>
    <m/>
    <m/>
    <n v="1"/>
  </r>
  <r>
    <x v="682"/>
    <x v="1"/>
    <m/>
    <s v="Yes"/>
    <s v="Yes"/>
    <s v="Yes"/>
    <m/>
    <x v="12"/>
    <n v="10"/>
    <x v="17"/>
    <n v="10"/>
    <x v="2"/>
    <x v="2"/>
    <n v="1"/>
    <m/>
    <m/>
    <m/>
    <m/>
    <x v="1"/>
    <m/>
    <m/>
    <m/>
    <m/>
    <m/>
    <m/>
    <m/>
    <m/>
    <x v="3"/>
    <m/>
    <x v="1"/>
    <x v="0"/>
    <x v="0"/>
    <x v="0"/>
    <s v="Yes"/>
    <m/>
    <m/>
    <m/>
    <m/>
    <s v="Slack Channel"/>
    <m/>
    <x v="4"/>
    <n v="6"/>
    <m/>
    <n v="30"/>
    <s v="Try to understand everything from first principles. Use all the resources available, including the great community."/>
    <m/>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x v="683"/>
    <x v="0"/>
    <m/>
    <m/>
    <s v="Yes"/>
    <m/>
    <m/>
    <x v="16"/>
    <n v="5"/>
    <x v="9"/>
    <n v="12"/>
    <x v="24"/>
    <x v="2"/>
    <n v="0"/>
    <m/>
    <s v="None"/>
    <s v="A quality life demands quality questions"/>
    <m/>
    <x v="0"/>
    <s v="Software Engineer"/>
    <m/>
    <s v="Not Applicable"/>
    <m/>
    <s v="Telecommunications"/>
    <m/>
    <n v="15"/>
    <m/>
    <x v="2"/>
    <m/>
    <x v="1"/>
    <x v="0"/>
    <x v="0"/>
    <x v="0"/>
    <s v="Yes"/>
    <m/>
    <m/>
    <m/>
    <m/>
    <s v="Mentor Help (classroom or 1:1 mentors)"/>
    <m/>
    <x v="4"/>
    <n v="6"/>
    <m/>
    <n v="15"/>
    <s v="Nothing"/>
    <s v="Google"/>
    <m/>
    <n v="5"/>
    <s v="Give the place to study any cutting edge technology."/>
    <s v="None"/>
    <s v="None"/>
    <n v="0"/>
  </r>
  <r>
    <x v="684"/>
    <x v="0"/>
    <m/>
    <m/>
    <m/>
    <s v="Yes"/>
    <m/>
    <x v="23"/>
    <n v="7"/>
    <x v="9"/>
    <n v="6"/>
    <x v="11"/>
    <x v="11"/>
    <n v="0"/>
    <s v="hoodie"/>
    <m/>
    <s v="Machine learning for life"/>
    <m/>
    <x v="0"/>
    <s v="Software Engineer"/>
    <m/>
    <s v="Director"/>
    <m/>
    <s v="Technology &amp; Internet"/>
    <m/>
    <n v="17"/>
    <s v="BrandSnob"/>
    <x v="0"/>
    <m/>
    <x v="1"/>
    <x v="0"/>
    <x v="0"/>
    <x v="0"/>
    <s v="Yes"/>
    <m/>
    <m/>
    <m/>
    <m/>
    <s v="Forums"/>
    <m/>
    <x v="4"/>
    <n v="3"/>
    <m/>
    <n v="10"/>
    <s v="Spend time to understand the theory and intuition before coding"/>
    <s v="Google"/>
    <m/>
    <n v="9"/>
    <s v="More small exercise and provide more graphs to visualize the ideas or theory"/>
    <s v="Augmented Reality, Mix Reality, Applied Machine Learning concepts in apps"/>
    <s v="Overall it's really good. "/>
    <n v="0"/>
  </r>
  <r>
    <x v="685"/>
    <x v="1"/>
    <m/>
    <m/>
    <m/>
    <m/>
    <m/>
    <x v="6"/>
    <n v="7"/>
    <x v="17"/>
    <n v="10"/>
    <x v="13"/>
    <x v="4"/>
    <n v="1"/>
    <m/>
    <m/>
    <m/>
    <m/>
    <x v="0"/>
    <s v=" Yes Engineer"/>
    <m/>
    <s v="Manager"/>
    <m/>
    <s v="Education"/>
    <m/>
    <n v="1"/>
    <s v="TheD."/>
    <x v="2"/>
    <m/>
    <x v="1"/>
    <x v="0"/>
    <x v="1"/>
    <x v="0"/>
    <m/>
    <m/>
    <m/>
    <m/>
    <m/>
    <s v="Stack Overflow"/>
    <m/>
    <x v="13"/>
    <m/>
    <n v="20"/>
    <n v="20"/>
    <s v="Try to research in depth the various topics and use the projects as a base to experiment as many technics as possible. The feedback received from mentors' evaluations is invaluable and the return is directly proportional to the work spent on the projects."/>
    <s v="Friend / word of mouth"/>
    <m/>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x v="686"/>
    <x v="0"/>
    <s v="Yes"/>
    <m/>
    <m/>
    <s v="Yes"/>
    <m/>
    <x v="18"/>
    <n v="4"/>
    <x v="15"/>
    <n v="12"/>
    <x v="4"/>
    <x v="10"/>
    <n v="0"/>
    <s v="t-shirt"/>
    <m/>
    <m/>
    <s v="We make shit taglines. Code is what we know. "/>
    <x v="0"/>
    <s v="Consulting"/>
    <m/>
    <m/>
    <s v="Senior Consultant"/>
    <s v="Utilities, Energy and Extraction"/>
    <m/>
    <n v="11"/>
    <s v="Newcrest Mining"/>
    <x v="2"/>
    <m/>
    <x v="1"/>
    <x v="0"/>
    <x v="0"/>
    <x v="0"/>
    <s v="Yes"/>
    <m/>
    <m/>
    <m/>
    <m/>
    <s v="Stack Overflow"/>
    <m/>
    <x v="13"/>
    <m/>
    <n v="10"/>
    <n v="40"/>
    <s v="Don't believe the time estimates. You may enrol in two Nanodegrees at the same time like I did, you will complete the first one and run out of time to complete the second. "/>
    <s v="Google"/>
    <m/>
    <n v="10"/>
    <s v="Give better time estimates. Tailor to professionals working full time. "/>
    <s v="Pyspark "/>
    <s v="The content creators should standardise the structure of the code. Instead of trying to unravel design, this will allow students to concentrate on learning api's and theory. "/>
    <n v="0"/>
  </r>
  <r>
    <x v="687"/>
    <x v="1"/>
    <s v="Yes"/>
    <m/>
    <m/>
    <m/>
    <m/>
    <x v="33"/>
    <n v="7"/>
    <x v="8"/>
    <n v="12"/>
    <x v="2"/>
    <x v="11"/>
    <n v="1"/>
    <m/>
    <m/>
    <m/>
    <m/>
    <x v="0"/>
    <s v="Consulting"/>
    <m/>
    <s v="C-Level"/>
    <m/>
    <s v="Technology &amp; Internet"/>
    <m/>
    <n v="30"/>
    <s v="OBI Corp"/>
    <x v="0"/>
    <m/>
    <x v="1"/>
    <x v="0"/>
    <x v="0"/>
    <x v="0"/>
    <s v="Yes"/>
    <m/>
    <m/>
    <m/>
    <m/>
    <s v="Forums"/>
    <m/>
    <x v="2"/>
    <m/>
    <n v="12"/>
    <n v="12"/>
    <s v="The expected work time for projects is a lot higher than those published."/>
    <s v="Google"/>
    <m/>
    <n v="10"/>
    <s v="Publish the student's work time Bell curve for each project (or mean and std-dev)"/>
    <m/>
    <m/>
    <n v="0"/>
  </r>
  <r>
    <x v="688"/>
    <x v="0"/>
    <s v="Yes"/>
    <m/>
    <m/>
    <s v="Yes"/>
    <m/>
    <x v="13"/>
    <n v="7"/>
    <x v="27"/>
    <n v="12"/>
    <x v="10"/>
    <x v="10"/>
    <n v="0"/>
    <s v="t-shirt"/>
    <m/>
    <s v="Machine learning for life"/>
    <m/>
    <x v="0"/>
    <s v="Business Intelligence / Yes"/>
    <m/>
    <s v="Individual Contributor"/>
    <m/>
    <s v="Technology &amp; Internet"/>
    <m/>
    <n v="1"/>
    <s v="Capgemini"/>
    <x v="1"/>
    <m/>
    <x v="1"/>
    <x v="1"/>
    <x v="1"/>
    <x v="0"/>
    <m/>
    <m/>
    <m/>
    <m/>
    <m/>
    <s v="Stack Overflow"/>
    <m/>
    <x v="3"/>
    <n v="5"/>
    <m/>
    <n v="30"/>
    <s v="Just stick to it."/>
    <s v="Google"/>
    <m/>
    <n v="7"/>
    <s v="I don't know"/>
    <s v="Software testing."/>
    <m/>
    <n v="0"/>
  </r>
  <r>
    <x v="689"/>
    <x v="1"/>
    <m/>
    <m/>
    <m/>
    <s v="Yes"/>
    <m/>
    <x v="12"/>
    <n v="5"/>
    <x v="30"/>
    <n v="10"/>
    <x v="16"/>
    <x v="3"/>
    <n v="0"/>
    <s v="hoodie"/>
    <m/>
    <s v="A quality life demands quality questions"/>
    <m/>
    <x v="1"/>
    <m/>
    <m/>
    <m/>
    <m/>
    <m/>
    <m/>
    <m/>
    <m/>
    <x v="3"/>
    <m/>
    <x v="1"/>
    <x v="0"/>
    <x v="0"/>
    <x v="0"/>
    <s v="Yes"/>
    <m/>
    <m/>
    <m/>
    <m/>
    <s v="Stack Overflow"/>
    <m/>
    <x v="8"/>
    <n v="3"/>
    <m/>
    <n v="4"/>
    <s v="Study a little bit everyday instead of doing it all together_x000a_And do your assignments and projects seriously "/>
    <s v="Google"/>
    <m/>
    <n v="9"/>
    <s v="Some of the courses are wuite costly "/>
    <s v="Graphics designing "/>
    <m/>
    <n v="0"/>
  </r>
  <r>
    <x v="690"/>
    <x v="0"/>
    <s v="Yes"/>
    <m/>
    <m/>
    <s v="Yes"/>
    <m/>
    <x v="24"/>
    <n v="7"/>
    <x v="7"/>
    <n v="6"/>
    <x v="2"/>
    <x v="3"/>
    <n v="0"/>
    <s v="jacket (brand is TBD... probably Patagonia)"/>
    <m/>
    <s v="Machine learning for life"/>
    <m/>
    <x v="0"/>
    <s v="Research"/>
    <m/>
    <s v="Not Applicable"/>
    <m/>
    <s v="Education"/>
    <m/>
    <n v="6"/>
    <m/>
    <x v="1"/>
    <m/>
    <x v="1"/>
    <x v="0"/>
    <x v="0"/>
    <x v="0"/>
    <s v="Yes"/>
    <m/>
    <m/>
    <m/>
    <m/>
    <s v="Stack Overflow"/>
    <m/>
    <x v="0"/>
    <n v="6"/>
    <m/>
    <n v="10"/>
    <s v="Keep a steady pace and meet deadlines"/>
    <s v="Google"/>
    <m/>
    <n v="10"/>
    <s v=" "/>
    <m/>
    <m/>
    <n v="0"/>
  </r>
  <r>
    <x v="691"/>
    <x v="0"/>
    <s v="Yes"/>
    <m/>
    <m/>
    <m/>
    <m/>
    <x v="18"/>
    <n v="7"/>
    <x v="11"/>
    <n v="11"/>
    <x v="11"/>
    <x v="0"/>
    <n v="0"/>
    <m/>
    <s v="Mug"/>
    <s v="Machine learning for life"/>
    <m/>
    <x v="0"/>
    <s v="Data Scientist"/>
    <m/>
    <s v="Director"/>
    <m/>
    <s v="Advertising &amp; Marketing"/>
    <m/>
    <n v="5"/>
    <s v="360i"/>
    <x v="2"/>
    <m/>
    <x v="1"/>
    <x v="0"/>
    <x v="0"/>
    <x v="0"/>
    <m/>
    <m/>
    <m/>
    <s v="None"/>
    <m/>
    <m/>
    <m/>
    <x v="6"/>
    <m/>
    <m/>
    <m/>
    <m/>
    <s v="Google"/>
    <m/>
    <n v="7"/>
    <s v="The mentor support is a great idea, but, mentors aren't always good. They need to be chosen properly. My mentor didn't provide me enough support for the AI Nanodegree."/>
    <s v="Statistics"/>
    <m/>
    <n v="1"/>
  </r>
  <r>
    <x v="692"/>
    <x v="0"/>
    <s v="Yes"/>
    <m/>
    <m/>
    <m/>
    <m/>
    <x v="38"/>
    <n v="8"/>
    <x v="5"/>
    <n v="12"/>
    <x v="17"/>
    <x v="7"/>
    <n v="1"/>
    <m/>
    <m/>
    <m/>
    <m/>
    <x v="0"/>
    <s v="Software Engineer"/>
    <m/>
    <s v="Individual Contributor"/>
    <m/>
    <s v="Healthcare and Pharmaceuticals"/>
    <m/>
    <n v="7"/>
    <s v="Ranger Health"/>
    <x v="1"/>
    <m/>
    <x v="1"/>
    <x v="0"/>
    <x v="1"/>
    <x v="1"/>
    <m/>
    <s v="Yes"/>
    <m/>
    <m/>
    <m/>
    <s v="Slack Channel"/>
    <m/>
    <x v="4"/>
    <n v="2"/>
    <m/>
    <n v="8"/>
    <s v="Consistency is most important. Don't try to do it all, just put in some effort every day. Don't be a hero. Asking or looking for help is part of learning and a skill you should be using every day."/>
    <m/>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x v="693"/>
    <x v="0"/>
    <s v="Yes"/>
    <m/>
    <m/>
    <s v="Yes"/>
    <m/>
    <x v="41"/>
    <n v="7"/>
    <x v="10"/>
    <n v="8"/>
    <x v="16"/>
    <x v="2"/>
    <n v="1"/>
    <m/>
    <m/>
    <m/>
    <m/>
    <x v="0"/>
    <s v="Other"/>
    <m/>
    <s v="Not Applicable"/>
    <m/>
    <m/>
    <s v="Finance"/>
    <n v="30"/>
    <s v="Credit Suisse"/>
    <x v="0"/>
    <m/>
    <x v="1"/>
    <x v="0"/>
    <x v="0"/>
    <x v="0"/>
    <s v="Yes"/>
    <m/>
    <m/>
    <m/>
    <m/>
    <s v="Forums"/>
    <m/>
    <x v="4"/>
    <n v="6"/>
    <m/>
    <n v="20"/>
    <s v="Focus on learning and projects and put away everything else if you can. Had to work , take care of kids and family and study. Very difficult. "/>
    <m/>
    <s v="online tech news"/>
    <n v="7"/>
    <s v="Can't think of anything right now."/>
    <s v="Deep learning applied to law / legal industry - more in depth NLP"/>
    <m/>
    <n v="0"/>
  </r>
  <r>
    <x v="694"/>
    <x v="0"/>
    <s v="Yes"/>
    <m/>
    <m/>
    <m/>
    <m/>
    <x v="24"/>
    <n v="6"/>
    <x v="12"/>
    <n v="12"/>
    <x v="12"/>
    <x v="3"/>
    <n v="1"/>
    <m/>
    <m/>
    <m/>
    <m/>
    <x v="0"/>
    <s v=" Yes Engineer"/>
    <m/>
    <s v="Vice President"/>
    <m/>
    <m/>
    <s v="Investment banking"/>
    <n v="9"/>
    <s v="CLSA Ltd"/>
    <x v="0"/>
    <m/>
    <x v="1"/>
    <x v="0"/>
    <x v="0"/>
    <x v="0"/>
    <s v="Yes"/>
    <m/>
    <m/>
    <m/>
    <m/>
    <s v="Slack Channel"/>
    <m/>
    <x v="2"/>
    <n v="6"/>
    <m/>
    <n v="30"/>
    <s v="Just make sure you have your timetable set. This will ensure proper learning of course material."/>
    <s v="Google"/>
    <m/>
    <n v="10"/>
    <s v="Consultation towards how to apply learning in a particular field."/>
    <s v="More involved towards finance/ investment banking."/>
    <s v="So far, it has been a great experience. "/>
    <n v="1"/>
  </r>
  <r>
    <x v="695"/>
    <x v="1"/>
    <m/>
    <m/>
    <m/>
    <s v="Yes"/>
    <m/>
    <x v="23"/>
    <n v="7"/>
    <x v="1"/>
    <n v="10"/>
    <x v="12"/>
    <x v="9"/>
    <n v="1"/>
    <m/>
    <m/>
    <m/>
    <m/>
    <x v="0"/>
    <s v="Product Management/Project Management"/>
    <m/>
    <s v="Manager"/>
    <m/>
    <s v="Technology &amp; Internet"/>
    <m/>
    <n v="17"/>
    <s v="VMware"/>
    <x v="2"/>
    <m/>
    <x v="1"/>
    <x v="0"/>
    <x v="0"/>
    <x v="1"/>
    <m/>
    <m/>
    <m/>
    <m/>
    <m/>
    <s v="Slack Channel"/>
    <m/>
    <x v="4"/>
    <n v="6"/>
    <m/>
    <n v="6"/>
    <s v="Follow along with lessons with pen&amp;paper and try to make notes. Writing reinforces learning. Also, reserve enough time for projects so that you can also work on optional portions. They really enhance your learning."/>
    <s v="Google"/>
    <m/>
    <n v="10"/>
    <s v="More projects"/>
    <s v="How to change careers"/>
    <s v="I love Udacity. Most of the lessons in my nanodegree were very good "/>
    <n v="1"/>
  </r>
  <r>
    <x v="696"/>
    <x v="1"/>
    <s v="Yes"/>
    <m/>
    <s v="Yes"/>
    <s v="Yes"/>
    <m/>
    <x v="19"/>
    <n v="6"/>
    <x v="12"/>
    <n v="6"/>
    <x v="11"/>
    <x v="8"/>
    <n v="0"/>
    <s v="hoodie"/>
    <m/>
    <s v="Machine learning for life"/>
    <m/>
    <x v="0"/>
    <s v="Yes"/>
    <m/>
    <s v="Individual Contributor"/>
    <m/>
    <m/>
    <s v="Media &amp; Technology"/>
    <n v="4"/>
    <s v="Motion Picture Solutions"/>
    <x v="5"/>
    <m/>
    <x v="1"/>
    <x v="1"/>
    <x v="0"/>
    <x v="0"/>
    <m/>
    <m/>
    <m/>
    <m/>
    <m/>
    <s v="Forums"/>
    <m/>
    <x v="2"/>
    <n v="5"/>
    <m/>
    <n v="12"/>
    <s v="I would say if you get stuck, use the forums, other people may have had the same issue as you, and you can see where you are going wrong."/>
    <s v="Google"/>
    <m/>
    <n v="10"/>
    <s v="None"/>
    <s v="None that I can think of."/>
    <s v="Not at the moment."/>
    <n v="0"/>
  </r>
  <r>
    <x v="697"/>
    <x v="0"/>
    <m/>
    <m/>
    <m/>
    <s v="Yes"/>
    <m/>
    <x v="6"/>
    <n v="7"/>
    <x v="16"/>
    <n v="14"/>
    <x v="1"/>
    <x v="10"/>
    <n v="1"/>
    <m/>
    <m/>
    <m/>
    <m/>
    <x v="0"/>
    <s v="Software Engineer"/>
    <m/>
    <m/>
    <s v="Senior"/>
    <s v="Technology &amp; Internet"/>
    <m/>
    <n v="8"/>
    <s v="Supahands dot com"/>
    <x v="2"/>
    <m/>
    <x v="1"/>
    <x v="0"/>
    <x v="0"/>
    <x v="1"/>
    <m/>
    <m/>
    <m/>
    <m/>
    <m/>
    <s v="Forums"/>
    <m/>
    <x v="0"/>
    <n v="1"/>
    <m/>
    <n v="15"/>
    <s v="do not expect to find everything in the videos. its require more than that. read books, research and thinking and doing a lot"/>
    <m/>
    <s v="I know Udacity since 2010 with the ai-class.org (the first round of Yes introduction mooc)"/>
    <n v="8"/>
    <s v="put more details in the videos. some videos are really useless and not informative. the video which include only &quot;you can see the solution here&quot;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x v="698"/>
    <x v="1"/>
    <m/>
    <m/>
    <m/>
    <m/>
    <m/>
    <x v="8"/>
    <n v="5"/>
    <x v="13"/>
    <n v="6"/>
    <x v="9"/>
    <x v="0"/>
    <n v="1"/>
    <m/>
    <m/>
    <m/>
    <m/>
    <x v="0"/>
    <s v=" Yes Engineer"/>
    <m/>
    <s v="Director"/>
    <m/>
    <s v="Technology &amp; Internet"/>
    <m/>
    <n v="19"/>
    <s v="wolters kluwer"/>
    <x v="0"/>
    <m/>
    <x v="1"/>
    <x v="0"/>
    <x v="0"/>
    <x v="1"/>
    <s v="Yes"/>
    <m/>
    <m/>
    <m/>
    <m/>
    <s v="Slack Channel"/>
    <m/>
    <x v="4"/>
    <n v="6"/>
    <m/>
    <n v="4"/>
    <s v="Need to understand what each degree offers. Make sure that you are signing up for what you want to do in future not just to add a certificate in your kitty."/>
    <s v="Google"/>
    <m/>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
    <n v="1"/>
  </r>
  <r>
    <x v="699"/>
    <x v="1"/>
    <m/>
    <m/>
    <m/>
    <m/>
    <m/>
    <x v="38"/>
    <n v="8"/>
    <x v="8"/>
    <n v="10"/>
    <x v="12"/>
    <x v="5"/>
    <n v="0"/>
    <s v="t-shirt"/>
    <m/>
    <s v="Math - all the cool kids are doing it"/>
    <m/>
    <x v="0"/>
    <s v="Business/Strategy"/>
    <m/>
    <s v="Manager"/>
    <m/>
    <m/>
    <s v="covers multiple areas"/>
    <n v="5"/>
    <s v="The Business Therapist"/>
    <x v="1"/>
    <m/>
    <x v="1"/>
    <x v="1"/>
    <x v="0"/>
    <x v="0"/>
    <m/>
    <m/>
    <m/>
    <m/>
    <m/>
    <s v="Stack Overflow"/>
    <m/>
    <x v="10"/>
    <n v="6"/>
    <m/>
    <n v="20"/>
    <s v="Use deliberate practice and have patience. "/>
    <s v="Google"/>
    <m/>
    <n v="9"/>
    <s v="The same person should review a project if it is handed in more than once. I experienced different expectations that made the process more frustrating than it need be. "/>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x v="700"/>
    <x v="1"/>
    <s v="Yes"/>
    <m/>
    <m/>
    <s v="Yes"/>
    <m/>
    <x v="31"/>
    <n v="7"/>
    <x v="11"/>
    <n v="12"/>
    <x v="2"/>
    <x v="3"/>
    <n v="0"/>
    <s v="backpack"/>
    <m/>
    <s v="A quality life demands quality questions"/>
    <m/>
    <x v="0"/>
    <s v="Product Management/Project Management"/>
    <m/>
    <s v="Individual Contributor"/>
    <m/>
    <s v="Entertainment &amp; Leisure"/>
    <m/>
    <n v="25"/>
    <m/>
    <x v="2"/>
    <m/>
    <x v="1"/>
    <x v="0"/>
    <x v="1"/>
    <x v="0"/>
    <m/>
    <m/>
    <m/>
    <m/>
    <m/>
    <s v="Stack Overflow"/>
    <m/>
    <x v="4"/>
    <n v="5"/>
    <m/>
    <n v="260"/>
    <s v="make regular and frequent time available to study"/>
    <s v="Google"/>
    <m/>
    <n v="9"/>
    <s v="although tricky, it'd be great to have a group project or real-world project of some kind in the courses"/>
    <m/>
    <s v="i really like udacity's courses and delivery. "/>
    <n v="0"/>
  </r>
  <r>
    <x v="701"/>
    <x v="1"/>
    <m/>
    <m/>
    <s v="Yes"/>
    <s v="Yes"/>
    <m/>
    <x v="5"/>
    <n v="8"/>
    <x v="2"/>
    <n v="10"/>
    <x v="6"/>
    <x v="1"/>
    <n v="1"/>
    <m/>
    <m/>
    <m/>
    <m/>
    <x v="1"/>
    <m/>
    <m/>
    <m/>
    <m/>
    <m/>
    <m/>
    <m/>
    <m/>
    <x v="2"/>
    <m/>
    <x v="1"/>
    <x v="0"/>
    <x v="1"/>
    <x v="0"/>
    <m/>
    <m/>
    <m/>
    <m/>
    <m/>
    <s v="Stack Overflow"/>
    <m/>
    <x v="10"/>
    <m/>
    <n v="12"/>
    <n v="30"/>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s v="Google"/>
    <m/>
    <n v="8"/>
    <s v="Lower tuition on the self driving car program ;)"/>
    <s v="Intensive c++ and Python courses covering the capabilities of various machine learning, computer vision and general robotics libraries"/>
    <m/>
    <n v="0"/>
  </r>
  <r>
    <x v="702"/>
    <x v="1"/>
    <s v="Yes"/>
    <m/>
    <m/>
    <m/>
    <m/>
    <x v="36"/>
    <n v="7"/>
    <x v="2"/>
    <n v="6"/>
    <x v="11"/>
    <x v="0"/>
    <n v="1"/>
    <m/>
    <m/>
    <m/>
    <m/>
    <x v="0"/>
    <s v="Data Scientist"/>
    <m/>
    <s v="Individual Contributor"/>
    <m/>
    <s v="Technology &amp; Internet"/>
    <m/>
    <n v="12"/>
    <s v="Osprey Data"/>
    <x v="1"/>
    <m/>
    <x v="1"/>
    <x v="0"/>
    <x v="0"/>
    <x v="0"/>
    <s v="Yes"/>
    <m/>
    <m/>
    <m/>
    <m/>
    <s v="Forums"/>
    <m/>
    <x v="12"/>
    <n v="5"/>
    <m/>
    <n v="10"/>
    <s v="Try to make progress on your lessons every day, even if it is little time what you have. Don't let too many days pass without doing that. Use the forum and watch each and every video. Use as many resources from Udacity as possible "/>
    <m/>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x v="703"/>
    <x v="1"/>
    <m/>
    <m/>
    <m/>
    <s v="Yes"/>
    <m/>
    <x v="11"/>
    <n v="6"/>
    <x v="10"/>
    <n v="10"/>
    <x v="11"/>
    <x v="9"/>
    <n v="1"/>
    <m/>
    <m/>
    <m/>
    <m/>
    <x v="1"/>
    <m/>
    <m/>
    <m/>
    <m/>
    <m/>
    <m/>
    <m/>
    <m/>
    <x v="2"/>
    <m/>
    <x v="1"/>
    <x v="1"/>
    <x v="0"/>
    <x v="0"/>
    <s v="Yes"/>
    <m/>
    <m/>
    <m/>
    <m/>
    <s v="Stack Overflow"/>
    <m/>
    <x v="4"/>
    <n v="4"/>
    <m/>
    <n v="100"/>
    <s v="Try to finish as fast as possible"/>
    <s v="Friend / word of mouth"/>
    <m/>
    <n v="8"/>
    <s v="Give some more open projects"/>
    <m/>
    <s v="There can be more further learning materials"/>
    <n v="1"/>
  </r>
  <r>
    <x v="704"/>
    <x v="1"/>
    <m/>
    <m/>
    <m/>
    <m/>
    <m/>
    <x v="5"/>
    <n v="6"/>
    <x v="12"/>
    <n v="4"/>
    <x v="16"/>
    <x v="3"/>
    <n v="1"/>
    <m/>
    <m/>
    <m/>
    <m/>
    <x v="0"/>
    <s v="Other"/>
    <m/>
    <s v="Not Applicable"/>
    <m/>
    <s v="Electronics"/>
    <m/>
    <n v="0"/>
    <s v="TSMC"/>
    <x v="2"/>
    <m/>
    <x v="1"/>
    <x v="0"/>
    <x v="0"/>
    <x v="0"/>
    <s v="Yes"/>
    <m/>
    <m/>
    <m/>
    <m/>
    <s v="Stack Overflow"/>
    <m/>
    <x v="4"/>
    <n v="6"/>
    <m/>
    <n v="4"/>
    <s v="Fixed time to learn and take notes."/>
    <s v="Google"/>
    <m/>
    <n v="7"/>
    <s v="more efficiency"/>
    <s v="vehicle dynamics"/>
    <s v="more course offered in Chinese"/>
    <n v="1"/>
  </r>
  <r>
    <x v="705"/>
    <x v="0"/>
    <s v="Yes"/>
    <m/>
    <m/>
    <m/>
    <m/>
    <x v="13"/>
    <n v="6"/>
    <x v="16"/>
    <n v="16"/>
    <x v="5"/>
    <x v="8"/>
    <n v="1"/>
    <m/>
    <m/>
    <m/>
    <m/>
    <x v="0"/>
    <s v="Co-founder (or solo founder)"/>
    <m/>
    <s v="President"/>
    <m/>
    <s v="Electronics"/>
    <m/>
    <n v="11"/>
    <n v="6"/>
    <x v="2"/>
    <m/>
    <x v="1"/>
    <x v="0"/>
    <x v="0"/>
    <x v="0"/>
    <s v="Yes"/>
    <m/>
    <m/>
    <m/>
    <m/>
    <s v="Slack Channel"/>
    <m/>
    <x v="3"/>
    <n v="2"/>
    <m/>
    <n v="8"/>
    <s v="watch the tutorial video carefully;"/>
    <s v="Google"/>
    <m/>
    <n v="10"/>
    <s v="come to China ;)"/>
    <s v="deep learning on the edge devices"/>
    <s v="I'm building a AI company with friends. good luck to me and udacity"/>
    <n v="0"/>
  </r>
  <r>
    <x v="706"/>
    <x v="1"/>
    <m/>
    <m/>
    <m/>
    <m/>
    <m/>
    <x v="13"/>
    <n v="7"/>
    <x v="9"/>
    <n v="7"/>
    <x v="11"/>
    <x v="11"/>
    <n v="1"/>
    <m/>
    <m/>
    <m/>
    <m/>
    <x v="0"/>
    <s v="Data Engineer"/>
    <m/>
    <s v="Individual Contributor"/>
    <m/>
    <m/>
    <s v="Finance"/>
    <n v="7"/>
    <s v="Bengaluru"/>
    <x v="2"/>
    <m/>
    <x v="1"/>
    <x v="0"/>
    <x v="0"/>
    <x v="0"/>
    <s v="Yes"/>
    <m/>
    <m/>
    <m/>
    <m/>
    <s v="Slack Channel"/>
    <m/>
    <x v="4"/>
    <n v="2"/>
    <m/>
    <n v="8"/>
    <s v="Learn via projects"/>
    <s v="Friend / word of mouth"/>
    <m/>
    <n v="10"/>
    <s v="provide industrial interaction while study "/>
    <s v="Data Engineering, Data Structure"/>
    <s v="No"/>
    <n v="1"/>
  </r>
  <r>
    <x v="707"/>
    <x v="1"/>
    <m/>
    <m/>
    <s v="Yes"/>
    <m/>
    <m/>
    <x v="14"/>
    <n v="4"/>
    <x v="5"/>
    <n v="9"/>
    <x v="7"/>
    <x v="8"/>
    <n v="0"/>
    <s v="hoodie"/>
    <m/>
    <s v="A quality life demands quality questions"/>
    <m/>
    <x v="0"/>
    <s v="Freelancing"/>
    <m/>
    <s v="Individual Contributor"/>
    <m/>
    <s v="Technology &amp; Internet"/>
    <m/>
    <n v="2"/>
    <s v="self employed"/>
    <x v="0"/>
    <m/>
    <x v="1"/>
    <x v="0"/>
    <x v="1"/>
    <x v="0"/>
    <m/>
    <m/>
    <m/>
    <m/>
    <m/>
    <s v="Mentor Help (classroom or 1:1 mentors)"/>
    <m/>
    <x v="4"/>
    <n v="5"/>
    <m/>
    <n v="10"/>
    <s v="Try,Try and never give up even if you feel that you don't understand ...try to use all the resources provided"/>
    <s v="Google"/>
    <m/>
    <n v="10"/>
    <s v="Have more In-person sessions in India"/>
    <s v="Meteor.js Mongo Db"/>
    <s v="I am grateful to Udacity for many things :-) keep up the good work guys"/>
    <n v="1"/>
  </r>
  <r>
    <x v="708"/>
    <x v="0"/>
    <m/>
    <m/>
    <m/>
    <s v="Yes"/>
    <m/>
    <x v="45"/>
    <n v="7"/>
    <x v="19"/>
    <n v="3"/>
    <x v="7"/>
    <x v="10"/>
    <n v="0"/>
    <s v="jacket (brand is TBD... probably Patagonia)"/>
    <m/>
    <s v="Machine learning for life"/>
    <m/>
    <x v="0"/>
    <s v="Other"/>
    <m/>
    <s v="Not Applicable"/>
    <m/>
    <m/>
    <s v="Medical"/>
    <n v="25"/>
    <s v="Aurora Pharmacy"/>
    <x v="0"/>
    <m/>
    <x v="1"/>
    <x v="1"/>
    <x v="0"/>
    <x v="0"/>
    <m/>
    <m/>
    <m/>
    <m/>
    <m/>
    <s v="Stack Overflow"/>
    <m/>
    <x v="8"/>
    <n v="3"/>
    <m/>
    <n v="6"/>
    <s v="It is easier and more fun than you would expect.  You should try it.  "/>
    <s v="Friend / word of mouth"/>
    <m/>
    <n v="8"/>
    <s v="I am unsure "/>
    <s v="More math"/>
    <m/>
    <n v="0"/>
  </r>
  <r>
    <x v="709"/>
    <x v="1"/>
    <m/>
    <m/>
    <m/>
    <m/>
    <m/>
    <x v="9"/>
    <n v="6"/>
    <x v="2"/>
    <n v="6"/>
    <x v="8"/>
    <x v="7"/>
    <n v="1"/>
    <m/>
    <m/>
    <m/>
    <m/>
    <x v="0"/>
    <s v="Yes"/>
    <m/>
    <s v="Not Applicable"/>
    <m/>
    <m/>
    <s v="Security "/>
    <n v="5"/>
    <s v="Paladin Security "/>
    <x v="4"/>
    <m/>
    <x v="1"/>
    <x v="1"/>
    <x v="0"/>
    <x v="0"/>
    <m/>
    <m/>
    <m/>
    <m/>
    <m/>
    <s v="Stack Overflow"/>
    <m/>
    <x v="8"/>
    <n v="4"/>
    <m/>
    <n v="20"/>
    <s v="Keep at it, don't rush your projects. Make sure that you understand what the project is asking you to do before getting to it. Find your own datasets, it gives you more experience working with messy real life data. Most importantly have fun. "/>
    <s v="Friend / word of mouth"/>
    <m/>
    <n v="9"/>
    <s v="I am not sure. The improvements that could be made have more to do with not being able to ask questions of the instructors during the lesson; Than with anything that is really fixable. "/>
    <s v="I would like to be able to use Udacity to improve my advanced math skills. A better explanation of Linear Algebra, and/or calculus would be amazing. "/>
    <s v="Nope. "/>
    <n v="1"/>
  </r>
  <r>
    <x v="710"/>
    <x v="1"/>
    <m/>
    <m/>
    <m/>
    <m/>
    <m/>
    <x v="9"/>
    <n v="7"/>
    <x v="5"/>
    <n v="14"/>
    <x v="9"/>
    <x v="9"/>
    <n v="0"/>
    <m/>
    <s v="Don't really want swag"/>
    <s v="Data is the new bacon&quot;"/>
    <m/>
    <x v="1"/>
    <m/>
    <m/>
    <m/>
    <m/>
    <m/>
    <m/>
    <m/>
    <m/>
    <x v="2"/>
    <m/>
    <x v="1"/>
    <x v="1"/>
    <x v="0"/>
    <x v="0"/>
    <m/>
    <m/>
    <m/>
    <m/>
    <m/>
    <s v="Forums"/>
    <m/>
    <x v="4"/>
    <n v="6"/>
    <m/>
    <n v="8"/>
    <s v="Make sure it's worth the time/money spent as there's no guarantee of job placement."/>
    <s v="Google"/>
    <m/>
    <n v="5"/>
    <s v="Have more partners willing to hire interns/entry-level positions from Udacity graduates"/>
    <m/>
    <s v="The nanodegree/projects don't seem to be all that useful in getting employment. The knowledge gained is nice, but that's all freely available."/>
    <m/>
  </r>
  <r>
    <x v="711"/>
    <x v="0"/>
    <m/>
    <m/>
    <m/>
    <s v="Yes"/>
    <m/>
    <x v="3"/>
    <n v="7"/>
    <x v="31"/>
    <n v="10"/>
    <x v="1"/>
    <x v="1"/>
    <n v="0"/>
    <s v="hat"/>
    <m/>
    <s v="Data is the new bacon&quot;"/>
    <m/>
    <x v="1"/>
    <m/>
    <m/>
    <m/>
    <m/>
    <m/>
    <m/>
    <m/>
    <m/>
    <x v="0"/>
    <m/>
    <x v="1"/>
    <x v="0"/>
    <x v="0"/>
    <x v="1"/>
    <m/>
    <m/>
    <m/>
    <m/>
    <m/>
    <s v="Forums"/>
    <m/>
    <x v="3"/>
    <n v="4"/>
    <m/>
    <n v="50"/>
    <s v="Ask questions in the forum that's the best place to learn"/>
    <s v="Google"/>
    <m/>
    <n v="10"/>
    <s v="It would be better if Udacity can provide students local studying groups also."/>
    <m/>
    <m/>
    <n v="0"/>
  </r>
  <r>
    <x v="712"/>
    <x v="0"/>
    <m/>
    <m/>
    <m/>
    <s v="Yes"/>
    <m/>
    <x v="14"/>
    <n v="8"/>
    <x v="5"/>
    <n v="12"/>
    <x v="13"/>
    <x v="2"/>
    <n v="0"/>
    <s v="t-shirt"/>
    <m/>
    <s v="Machine learning for life"/>
    <m/>
    <x v="1"/>
    <m/>
    <m/>
    <m/>
    <m/>
    <m/>
    <m/>
    <m/>
    <m/>
    <x v="0"/>
    <m/>
    <x v="1"/>
    <x v="0"/>
    <x v="0"/>
    <x v="0"/>
    <s v="Yes"/>
    <m/>
    <m/>
    <m/>
    <m/>
    <s v="Stack Overflow"/>
    <m/>
    <x v="4"/>
    <n v="6"/>
    <m/>
    <n v="4"/>
    <s v="Perhaps some projects' description are not perfect, but we can understand it in other ways."/>
    <s v="Friend / word of mouth"/>
    <m/>
    <n v="10"/>
    <s v="Improve the imperfect project description."/>
    <s v="None."/>
    <s v="None."/>
    <n v="0"/>
  </r>
  <r>
    <x v="713"/>
    <x v="1"/>
    <s v="Yes"/>
    <s v="Yes"/>
    <s v="Yes"/>
    <s v="Yes"/>
    <m/>
    <x v="10"/>
    <n v="8"/>
    <x v="2"/>
    <n v="5"/>
    <x v="8"/>
    <x v="8"/>
    <n v="0"/>
    <s v="backpack"/>
    <m/>
    <m/>
    <s v="None"/>
    <x v="0"/>
    <s v="Accounting/Finance"/>
    <m/>
    <s v="Manager"/>
    <m/>
    <m/>
    <s v="Service industry"/>
    <n v="5"/>
    <s v="Your Dog's Best Friend"/>
    <x v="0"/>
    <s v="Yes"/>
    <x v="1"/>
    <x v="0"/>
    <x v="0"/>
    <x v="0"/>
    <s v="Yes"/>
    <m/>
    <m/>
    <m/>
    <s v="Front End Developer"/>
    <s v="Forums"/>
    <m/>
    <x v="2"/>
    <m/>
    <n v="8"/>
    <n v="10"/>
    <s v="Keep working at it even if you get frustrated or stuck. "/>
    <s v="Google"/>
    <m/>
    <n v="10"/>
    <s v="Nothing so far"/>
    <m/>
    <m/>
    <n v="1"/>
  </r>
  <r>
    <x v="714"/>
    <x v="0"/>
    <s v="Yes"/>
    <m/>
    <m/>
    <m/>
    <m/>
    <x v="24"/>
    <n v="8"/>
    <x v="20"/>
    <n v="9"/>
    <x v="1"/>
    <x v="2"/>
    <n v="1"/>
    <m/>
    <m/>
    <m/>
    <m/>
    <x v="0"/>
    <s v="Other"/>
    <m/>
    <s v="Individual Contributor"/>
    <m/>
    <s v="Airlines &amp; Aerospace (including Defense)"/>
    <m/>
    <n v="10"/>
    <s v="Airbus"/>
    <x v="2"/>
    <m/>
    <x v="1"/>
    <x v="1"/>
    <x v="0"/>
    <x v="0"/>
    <m/>
    <m/>
    <m/>
    <m/>
    <m/>
    <s v="Forums"/>
    <m/>
    <x v="27"/>
    <m/>
    <n v="10"/>
    <n v="30"/>
    <s v="Do more than just the videos for learning"/>
    <m/>
    <s v="Workplace"/>
    <n v="7"/>
    <s v="Provide written course material on top of the videos"/>
    <s v="-"/>
    <s v="-"/>
    <n v="1"/>
  </r>
  <r>
    <x v="715"/>
    <x v="0"/>
    <s v="Yes"/>
    <m/>
    <m/>
    <m/>
    <m/>
    <x v="27"/>
    <n v="8"/>
    <x v="27"/>
    <n v="9"/>
    <x v="10"/>
    <x v="9"/>
    <n v="1"/>
    <m/>
    <m/>
    <m/>
    <m/>
    <x v="1"/>
    <m/>
    <m/>
    <m/>
    <m/>
    <m/>
    <m/>
    <m/>
    <m/>
    <x v="0"/>
    <m/>
    <x v="1"/>
    <x v="0"/>
    <x v="1"/>
    <x v="0"/>
    <m/>
    <m/>
    <m/>
    <m/>
    <m/>
    <s v="Forums"/>
    <m/>
    <x v="12"/>
    <m/>
    <s v="10+"/>
    <n v="30"/>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Yes Nanodegree, I am still completing the Yes Nanodegree and plan to complete the Yes Nanodegree afterward, just because I believe in the programs so much. I am sure you will feel the same way, as so many have."/>
    <s v="Friend / word of mouth"/>
    <m/>
    <n v="10"/>
    <s v="Allow me to buy swag, so I can wear Udacity while I Udacity on Udacity;)"/>
    <m/>
    <s v="While I am currently unemployed, I start at Google this upcoming September."/>
    <n v="1"/>
  </r>
  <r>
    <x v="716"/>
    <x v="1"/>
    <s v="Yes"/>
    <s v="Yes"/>
    <m/>
    <m/>
    <m/>
    <x v="3"/>
    <n v="7"/>
    <x v="8"/>
    <n v="10"/>
    <x v="22"/>
    <x v="5"/>
    <n v="0"/>
    <s v="t-shirt"/>
    <m/>
    <s v="Machine learning for life"/>
    <m/>
    <x v="0"/>
    <s v="Research"/>
    <m/>
    <s v="Not Applicable"/>
    <m/>
    <s v="Education"/>
    <m/>
    <n v="6"/>
    <s v="University of Chicago"/>
    <x v="1"/>
    <m/>
    <x v="1"/>
    <x v="0"/>
    <x v="1"/>
    <x v="0"/>
    <m/>
    <m/>
    <m/>
    <m/>
    <m/>
    <s v="Mentor Help (classroom or 1:1 mentors)"/>
    <m/>
    <x v="2"/>
    <n v="5"/>
    <m/>
    <n v="4"/>
    <s v="read some books parallel "/>
    <s v="Friend / word of mouth"/>
    <m/>
    <n v="8"/>
    <s v="more challenging project"/>
    <m/>
    <m/>
    <n v="1"/>
  </r>
  <r>
    <x v="717"/>
    <x v="1"/>
    <m/>
    <m/>
    <m/>
    <m/>
    <m/>
    <x v="2"/>
    <n v="10"/>
    <x v="12"/>
    <n v="8"/>
    <x v="2"/>
    <x v="6"/>
    <n v="0"/>
    <s v="jacket (brand is TBD... probably Patagonia)"/>
    <m/>
    <s v="A quality life demands quality questions"/>
    <m/>
    <x v="1"/>
    <m/>
    <m/>
    <m/>
    <m/>
    <m/>
    <m/>
    <m/>
    <m/>
    <x v="2"/>
    <m/>
    <x v="1"/>
    <x v="0"/>
    <x v="0"/>
    <x v="1"/>
    <m/>
    <s v="Yes"/>
    <m/>
    <m/>
    <m/>
    <s v="Slack Channel"/>
    <m/>
    <x v="8"/>
    <n v="4"/>
    <m/>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s v="Friend / word of mouth"/>
    <m/>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x v="718"/>
    <x v="1"/>
    <s v="Yes"/>
    <m/>
    <m/>
    <s v="Yes"/>
    <m/>
    <x v="10"/>
    <n v="4"/>
    <x v="2"/>
    <n v="18"/>
    <x v="21"/>
    <x v="10"/>
    <n v="1"/>
    <m/>
    <m/>
    <m/>
    <m/>
    <x v="0"/>
    <s v="Co-founder (or solo founder)"/>
    <m/>
    <s v="Individual Contributor"/>
    <m/>
    <s v="Technology &amp; Internet"/>
    <m/>
    <n v="5"/>
    <s v="Sujeerya Animation and Entertainments private limited "/>
    <x v="0"/>
    <m/>
    <x v="1"/>
    <x v="0"/>
    <x v="0"/>
    <x v="0"/>
    <s v="Yes"/>
    <m/>
    <m/>
    <m/>
    <m/>
    <s v="Slack Channel"/>
    <m/>
    <x v="12"/>
    <n v="6"/>
    <m/>
    <n v="72"/>
    <s v="The learning opportunity is great. Work hard and every one will be benefited."/>
    <s v="Google"/>
    <m/>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x v="719"/>
    <x v="1"/>
    <s v="Yes"/>
    <m/>
    <m/>
    <m/>
    <m/>
    <x v="6"/>
    <n v="6"/>
    <x v="46"/>
    <n v="7"/>
    <x v="25"/>
    <x v="6"/>
    <n v="1"/>
    <m/>
    <m/>
    <m/>
    <m/>
    <x v="0"/>
    <s v="Product Management/Project Management"/>
    <m/>
    <s v="Not Applicable"/>
    <m/>
    <s v="Automotive"/>
    <m/>
    <n v="5"/>
    <s v="Not Sure "/>
    <x v="2"/>
    <m/>
    <x v="1"/>
    <x v="0"/>
    <x v="0"/>
    <x v="1"/>
    <m/>
    <m/>
    <m/>
    <m/>
    <m/>
    <s v="Forums"/>
    <m/>
    <x v="8"/>
    <n v="5"/>
    <m/>
    <n v="25"/>
    <s v="Get additional Learning Material. Try total follow the timeline"/>
    <s v="Google"/>
    <m/>
    <n v="8"/>
    <s v="Improve the android app. A lot of functions dont work"/>
    <m/>
    <m/>
    <n v="0"/>
  </r>
  <r>
    <x v="720"/>
    <x v="1"/>
    <m/>
    <m/>
    <m/>
    <m/>
    <m/>
    <x v="3"/>
    <n v="8"/>
    <x v="5"/>
    <n v="8"/>
    <x v="7"/>
    <x v="0"/>
    <n v="1"/>
    <m/>
    <m/>
    <m/>
    <m/>
    <x v="1"/>
    <m/>
    <m/>
    <m/>
    <m/>
    <m/>
    <m/>
    <m/>
    <m/>
    <x v="0"/>
    <m/>
    <x v="1"/>
    <x v="0"/>
    <x v="0"/>
    <x v="0"/>
    <s v="Yes"/>
    <m/>
    <m/>
    <m/>
    <m/>
    <s v="Slack Channel"/>
    <m/>
    <x v="4"/>
    <n v="6"/>
    <m/>
    <n v="10"/>
    <s v="Do every day a little bit to learn most efficiently."/>
    <m/>
    <s v="I don't know"/>
    <n v="8"/>
    <s v="Sometimes a little bit more feedback on unit test would be nice."/>
    <s v="I'm really happy with the things udacity provide. Eventually courses on software architecture would be nice."/>
    <s v="You make learning great again."/>
    <n v="1"/>
  </r>
  <r>
    <x v="721"/>
    <x v="1"/>
    <m/>
    <m/>
    <m/>
    <m/>
    <m/>
    <x v="21"/>
    <n v="8"/>
    <x v="16"/>
    <n v="15"/>
    <x v="2"/>
    <x v="0"/>
    <n v="0"/>
    <s v="t-shirt"/>
    <m/>
    <m/>
    <s v="udacity"/>
    <x v="0"/>
    <s v="Data Scientist"/>
    <m/>
    <s v="Individual Contributor"/>
    <m/>
    <s v="Technology &amp; Internet"/>
    <m/>
    <n v="2"/>
    <s v="popsugar"/>
    <x v="0"/>
    <m/>
    <x v="1"/>
    <x v="0"/>
    <x v="1"/>
    <x v="0"/>
    <m/>
    <m/>
    <m/>
    <m/>
    <m/>
    <s v="Stack Overflow"/>
    <m/>
    <x v="4"/>
    <n v="6"/>
    <m/>
    <n v="15"/>
    <s v="don't expect help"/>
    <s v="Google"/>
    <m/>
    <n v="4"/>
    <s v="the projects are often not supported by course materials. no guidance is provided by people who actually know the material"/>
    <s v="calculus"/>
    <s v="please support your students as they try to meet deadlines"/>
    <n v="1"/>
  </r>
  <r>
    <x v="722"/>
    <x v="1"/>
    <m/>
    <m/>
    <m/>
    <s v="Yes"/>
    <m/>
    <x v="11"/>
    <n v="8"/>
    <x v="9"/>
    <n v="8"/>
    <x v="9"/>
    <x v="7"/>
    <n v="0"/>
    <s v="t-shirt"/>
    <m/>
    <s v="A quality life demands quality questions"/>
    <m/>
    <x v="1"/>
    <m/>
    <m/>
    <m/>
    <m/>
    <m/>
    <m/>
    <m/>
    <m/>
    <x v="0"/>
    <m/>
    <x v="0"/>
    <x v="0"/>
    <x v="0"/>
    <x v="0"/>
    <m/>
    <m/>
    <m/>
    <m/>
    <m/>
    <s v="Forums"/>
    <m/>
    <x v="13"/>
    <m/>
    <n v="20"/>
    <n v="80"/>
    <s v="stay focused"/>
    <s v="Friend / word of mouth"/>
    <m/>
    <n v="7"/>
    <s v="prompt replies on queries"/>
    <s v="na"/>
    <s v="na"/>
    <n v="0"/>
  </r>
  <r>
    <x v="723"/>
    <x v="1"/>
    <m/>
    <m/>
    <m/>
    <s v="Yes"/>
    <m/>
    <x v="27"/>
    <n v="8"/>
    <x v="8"/>
    <n v="10"/>
    <x v="12"/>
    <x v="2"/>
    <n v="1"/>
    <m/>
    <m/>
    <m/>
    <m/>
    <x v="0"/>
    <s v="Product Management/Project Management"/>
    <m/>
    <s v="Manager"/>
    <m/>
    <s v="Telecommunications"/>
    <m/>
    <n v="2"/>
    <s v="Veon"/>
    <x v="0"/>
    <m/>
    <x v="1"/>
    <x v="0"/>
    <x v="0"/>
    <x v="1"/>
    <m/>
    <m/>
    <m/>
    <m/>
    <m/>
    <s v="Slack Channel"/>
    <m/>
    <x v="0"/>
    <n v="3"/>
    <m/>
    <n v="4"/>
    <s v="Stay on schedule "/>
    <s v="Google"/>
    <m/>
    <n v="10"/>
    <s v="Get jobs for international students "/>
    <s v="Game development "/>
    <m/>
    <n v="1"/>
  </r>
  <r>
    <x v="724"/>
    <x v="1"/>
    <m/>
    <m/>
    <m/>
    <m/>
    <m/>
    <x v="20"/>
    <n v="7"/>
    <x v="7"/>
    <n v="8"/>
    <x v="15"/>
    <x v="1"/>
    <n v="1"/>
    <m/>
    <m/>
    <m/>
    <m/>
    <x v="0"/>
    <s v=" Yes Engineer"/>
    <m/>
    <s v="Individual Contributor"/>
    <m/>
    <s v="Technology &amp; Internet"/>
    <m/>
    <n v="1"/>
    <s v="äº‘ä¸ç½‘ç»œæŠ€æœ¯é‚®ç®±å…¬å¸"/>
    <x v="0"/>
    <m/>
    <x v="1"/>
    <x v="0"/>
    <x v="1"/>
    <x v="0"/>
    <s v="Yes"/>
    <m/>
    <m/>
    <m/>
    <m/>
    <s v="Slack Channel"/>
    <m/>
    <x v="8"/>
    <n v="4"/>
    <m/>
    <n v="5"/>
    <s v="stay hungryï¼Œstay foolish"/>
    <s v="Google"/>
    <m/>
    <n v="9"/>
    <s v="learn more on engineering"/>
    <s v="AI "/>
    <s v="The course are too expensiveï¼Œand I need't 1:1 mentor help,live help and so on, can you make it cheaper."/>
    <n v="1"/>
  </r>
  <r>
    <x v="725"/>
    <x v="1"/>
    <m/>
    <m/>
    <m/>
    <m/>
    <m/>
    <x v="11"/>
    <n v="7"/>
    <x v="15"/>
    <n v="3"/>
    <x v="16"/>
    <x v="5"/>
    <n v="0"/>
    <s v="backpack"/>
    <m/>
    <s v="Machine learning for life"/>
    <m/>
    <x v="0"/>
    <s v="Self employed"/>
    <m/>
    <s v="Not Applicable"/>
    <m/>
    <s v="Education"/>
    <m/>
    <n v="2"/>
    <s v="Self-employed"/>
    <x v="0"/>
    <m/>
    <x v="1"/>
    <x v="0"/>
    <x v="0"/>
    <x v="0"/>
    <m/>
    <m/>
    <m/>
    <s v="None"/>
    <m/>
    <m/>
    <m/>
    <x v="6"/>
    <m/>
    <m/>
    <m/>
    <m/>
    <m/>
    <s v="Reddit"/>
    <n v="10"/>
    <s v="Have companies or organizations submit real projects/job/gigs that Udacity students can submit solutions to."/>
    <s v="Cryptocurrencies or software built around blockchain would be interesting"/>
    <m/>
    <n v="1"/>
  </r>
  <r>
    <x v="726"/>
    <x v="1"/>
    <s v="Yes"/>
    <m/>
    <m/>
    <m/>
    <m/>
    <x v="13"/>
    <n v="7"/>
    <x v="2"/>
    <n v="7"/>
    <x v="9"/>
    <x v="3"/>
    <n v="0"/>
    <s v="t-shirt"/>
    <m/>
    <s v="Machine learning for life"/>
    <m/>
    <x v="0"/>
    <s v="Educator / Instructor"/>
    <m/>
    <s v="Individual Contributor"/>
    <m/>
    <s v="Education"/>
    <m/>
    <n v="7"/>
    <s v="Singapore Polytechnic"/>
    <x v="2"/>
    <m/>
    <x v="1"/>
    <x v="0"/>
    <x v="0"/>
    <x v="0"/>
    <s v="Yes"/>
    <m/>
    <m/>
    <m/>
    <m/>
    <s v="Slack Channel"/>
    <m/>
    <x v="8"/>
    <n v="2"/>
    <m/>
    <n v="2"/>
    <s v="The world is rapidly changing, instead of watching the change, become a part of the change! Therefore, take this unique opportunity of online learning to learn/upgrade skills that are needed for the future that is already here!"/>
    <s v="Google"/>
    <m/>
    <n v="10"/>
    <s v="Keep the contents up-to-date. Also, make the updated contents available to graduates :-)"/>
    <s v="nill"/>
    <s v="Thank You!"/>
    <n v="1"/>
  </r>
  <r>
    <x v="727"/>
    <x v="0"/>
    <m/>
    <m/>
    <m/>
    <s v="Yes"/>
    <m/>
    <x v="26"/>
    <n v="6"/>
    <x v="2"/>
    <n v="10"/>
    <x v="12"/>
    <x v="7"/>
    <n v="0"/>
    <s v="backpack"/>
    <m/>
    <s v="A quality life demands quality questions"/>
    <m/>
    <x v="0"/>
    <s v="Software Engineer"/>
    <m/>
    <m/>
    <s v="Engineer"/>
    <s v="Technology &amp; Internet"/>
    <m/>
    <n v="3"/>
    <s v="Not sharing "/>
    <x v="1"/>
    <m/>
    <x v="1"/>
    <x v="0"/>
    <x v="0"/>
    <x v="1"/>
    <m/>
    <m/>
    <m/>
    <m/>
    <m/>
    <m/>
    <s v="Me"/>
    <x v="0"/>
    <n v="4"/>
    <m/>
    <n v="6"/>
    <s v="Dont waste your money!"/>
    <s v="Google"/>
    <m/>
    <n v="0"/>
    <s v="Reduce price and get ride of mentorship"/>
    <s v="Na"/>
    <s v="Your courses are super expensive and it is not worth it. Material is not deep enough etc.."/>
    <n v="0"/>
  </r>
  <r>
    <x v="728"/>
    <x v="1"/>
    <s v="Yes"/>
    <m/>
    <m/>
    <s v="Yes"/>
    <m/>
    <x v="13"/>
    <n v="8"/>
    <x v="12"/>
    <n v="6"/>
    <x v="2"/>
    <x v="7"/>
    <n v="1"/>
    <m/>
    <m/>
    <m/>
    <m/>
    <x v="0"/>
    <s v="Software Engineer"/>
    <m/>
    <m/>
    <s v="Engineer"/>
    <m/>
    <s v="Finance"/>
    <n v="10"/>
    <s v="Barclays"/>
    <x v="0"/>
    <m/>
    <x v="1"/>
    <x v="0"/>
    <x v="0"/>
    <x v="1"/>
    <m/>
    <m/>
    <m/>
    <m/>
    <m/>
    <s v="Slack Channel"/>
    <m/>
    <x v="4"/>
    <n v="6"/>
    <m/>
    <n v="10"/>
    <s v="Just do it"/>
    <s v="Google"/>
    <m/>
    <n v="8"/>
    <s v="Projects for a group of people so that several people in the same area could gather and work on it together"/>
    <s v="Udacity has everything I wanted to learn - Machine learning and AI"/>
    <m/>
    <n v="0"/>
  </r>
  <r>
    <x v="729"/>
    <x v="1"/>
    <m/>
    <m/>
    <m/>
    <s v="Yes"/>
    <m/>
    <x v="46"/>
    <n v="6"/>
    <x v="16"/>
    <n v="9"/>
    <x v="9"/>
    <x v="9"/>
    <n v="0"/>
    <m/>
    <s v="-"/>
    <s v="Machine learning for life"/>
    <m/>
    <x v="0"/>
    <s v="Yes"/>
    <m/>
    <s v="Individual Contributor"/>
    <m/>
    <s v="Government"/>
    <m/>
    <n v="15"/>
    <s v="Anaheim, California"/>
    <x v="1"/>
    <m/>
    <x v="1"/>
    <x v="0"/>
    <x v="1"/>
    <x v="0"/>
    <m/>
    <m/>
    <m/>
    <m/>
    <m/>
    <s v="Forums"/>
    <m/>
    <x v="12"/>
    <n v="5"/>
    <m/>
    <n v="20"/>
    <s v="Aim + Ask + Act + Await =&gt; Achieve_x000a_(Louis Pasteur)"/>
    <s v="Google"/>
    <m/>
    <n v="7"/>
    <s v="Coursework charges falling exponentially with time"/>
    <s v="Not decided at this stage"/>
    <s v="Thank you."/>
    <n v="0"/>
  </r>
  <r>
    <x v="730"/>
    <x v="0"/>
    <s v="Yes"/>
    <m/>
    <m/>
    <m/>
    <m/>
    <x v="27"/>
    <n v="6"/>
    <x v="10"/>
    <n v="10"/>
    <x v="9"/>
    <x v="8"/>
    <n v="1"/>
    <s v="jacket (brand is TBD... probably Patagonia)"/>
    <m/>
    <s v="Machine learning for life"/>
    <m/>
    <x v="0"/>
    <s v="Software Engineer"/>
    <m/>
    <s v="Individual Contributor"/>
    <m/>
    <s v="Retail &amp; Consumer Durables"/>
    <m/>
    <n v="2"/>
    <s v="Amazon"/>
    <x v="0"/>
    <m/>
    <x v="1"/>
    <x v="1"/>
    <x v="0"/>
    <x v="0"/>
    <m/>
    <m/>
    <m/>
    <m/>
    <m/>
    <s v="Stack Overflow"/>
    <m/>
    <x v="2"/>
    <n v="4"/>
    <m/>
    <n v="4"/>
    <s v="Students must try to dedicate some time everyday consistently."/>
    <s v="Google"/>
    <m/>
    <n v="8"/>
    <s v="To help students in developing countries udacity can provide offline app."/>
    <m/>
    <m/>
    <m/>
  </r>
  <r>
    <x v="731"/>
    <x v="0"/>
    <m/>
    <m/>
    <m/>
    <m/>
    <s v="Take initiative in the org in ML"/>
    <x v="1"/>
    <n v="7"/>
    <x v="4"/>
    <n v="12"/>
    <x v="12"/>
    <x v="11"/>
    <n v="0"/>
    <s v="backpack"/>
    <m/>
    <m/>
    <s v="Working relentlessly for Nirvan Of Machines :)"/>
    <x v="0"/>
    <s v="Co-founder (or solo founder)"/>
    <m/>
    <s v="C-Level"/>
    <m/>
    <s v="Technology &amp; Internet"/>
    <m/>
    <n v="16"/>
    <s v="Drishti-Soft Solutions Pvt Ltd"/>
    <x v="0"/>
    <m/>
    <x v="1"/>
    <x v="0"/>
    <x v="0"/>
    <x v="0"/>
    <s v="Yes"/>
    <m/>
    <m/>
    <m/>
    <m/>
    <s v="Forums"/>
    <m/>
    <x v="8"/>
    <n v="4"/>
    <m/>
    <n v="6"/>
    <s v="Learning is fun. Experiment it and code along or else you loose the essence as you move ahead. Use pen and paper - still legacy method - but worked well for me."/>
    <s v="Friend / word of mouth"/>
    <m/>
    <n v="9"/>
    <s v="Support for Nanodegree in Mobile App and support for speedy video browsing + text search on mobile -- its difficult to go to video reference via search of a specific context"/>
    <s v="AI - NLP and Speech"/>
    <s v="It was awesome"/>
    <n v="1"/>
  </r>
  <r>
    <x v="732"/>
    <x v="0"/>
    <s v="Yes"/>
    <m/>
    <m/>
    <s v="Yes"/>
    <m/>
    <x v="3"/>
    <n v="7"/>
    <x v="12"/>
    <n v="5"/>
    <x v="35"/>
    <x v="8"/>
    <n v="1"/>
    <m/>
    <m/>
    <m/>
    <m/>
    <x v="0"/>
    <s v="Software Engineer"/>
    <m/>
    <s v="Not Applicable"/>
    <m/>
    <m/>
    <s v="Banking"/>
    <n v="10"/>
    <s v="IT"/>
    <x v="2"/>
    <m/>
    <x v="1"/>
    <x v="0"/>
    <x v="0"/>
    <x v="1"/>
    <m/>
    <m/>
    <m/>
    <m/>
    <m/>
    <s v="Mentor Help (classroom or 1:1 mentors)"/>
    <m/>
    <x v="13"/>
    <m/>
    <n v="10"/>
    <n v="20"/>
    <s v="Try to build a routine."/>
    <s v="Billboard"/>
    <m/>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x v="733"/>
    <x v="1"/>
    <m/>
    <m/>
    <m/>
    <m/>
    <m/>
    <x v="18"/>
    <n v="6"/>
    <x v="17"/>
    <n v="13"/>
    <x v="1"/>
    <x v="2"/>
    <n v="0"/>
    <s v="backpack"/>
    <m/>
    <s v="A quality life demands quality questions"/>
    <m/>
    <x v="0"/>
    <s v="Software Engineer"/>
    <m/>
    <s v="Individual Contributor"/>
    <m/>
    <s v="Technology &amp; Internet"/>
    <m/>
    <n v="2"/>
    <s v="TEDIAL"/>
    <x v="2"/>
    <m/>
    <x v="1"/>
    <x v="1"/>
    <x v="0"/>
    <x v="0"/>
    <m/>
    <m/>
    <m/>
    <m/>
    <m/>
    <s v="Forums"/>
    <m/>
    <x v="4"/>
    <n v="6"/>
    <m/>
    <n v="25"/>
    <s v="Be very motivated"/>
    <s v="Google"/>
    <m/>
    <n v="8"/>
    <s v="I was expecting some job opportunities in Europe"/>
    <m/>
    <m/>
    <n v="1"/>
  </r>
  <r>
    <x v="734"/>
    <x v="1"/>
    <m/>
    <m/>
    <m/>
    <m/>
    <m/>
    <x v="3"/>
    <n v="65"/>
    <x v="8"/>
    <n v="12"/>
    <x v="11"/>
    <x v="4"/>
    <n v="0"/>
    <s v="t-shirt"/>
    <m/>
    <s v="Data is the new bacon&quot;"/>
    <m/>
    <x v="0"/>
    <s v="Research"/>
    <m/>
    <s v="Individual Contributor"/>
    <m/>
    <s v="Nonprofit"/>
    <m/>
    <n v="14"/>
    <s v="Physicist"/>
    <x v="1"/>
    <m/>
    <x v="1"/>
    <x v="1"/>
    <x v="0"/>
    <x v="0"/>
    <m/>
    <m/>
    <m/>
    <m/>
    <m/>
    <s v="Slack Channel"/>
    <m/>
    <x v="0"/>
    <m/>
    <n v="20"/>
    <n v="30"/>
    <s v="Invest your time and try to get out of a project as much as you can. "/>
    <s v="Google"/>
    <m/>
    <n v="10"/>
    <s v="It would be nice to see one big project at the end of each nanodegree which must be finished by a team since a team player is what a recruiter is looking for. "/>
    <s v="Software engineering"/>
    <m/>
    <n v="1"/>
  </r>
  <r>
    <x v="735"/>
    <x v="1"/>
    <m/>
    <m/>
    <m/>
    <m/>
    <m/>
    <x v="8"/>
    <n v="4"/>
    <x v="5"/>
    <n v="12"/>
    <x v="37"/>
    <x v="3"/>
    <n v="1"/>
    <m/>
    <m/>
    <m/>
    <m/>
    <x v="0"/>
    <m/>
    <s v="Paramedic "/>
    <m/>
    <s v="Advance "/>
    <m/>
    <s v="Paramedic "/>
    <n v="27"/>
    <s v="Medic Ambulance "/>
    <x v="5"/>
    <m/>
    <x v="1"/>
    <x v="0"/>
    <x v="0"/>
    <x v="1"/>
    <s v="Yes"/>
    <m/>
    <m/>
    <m/>
    <m/>
    <m/>
    <s v="Google search"/>
    <x v="8"/>
    <n v="6"/>
    <m/>
    <n v="12"/>
    <s v="Find time in the day to watch and read lessons. Keep trying even when stuck on projects...Don't give up"/>
    <m/>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Yes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x v="736"/>
    <x v="1"/>
    <m/>
    <m/>
    <m/>
    <m/>
    <m/>
    <x v="26"/>
    <n v="8"/>
    <x v="2"/>
    <n v="10"/>
    <x v="1"/>
    <x v="8"/>
    <n v="1"/>
    <m/>
    <m/>
    <m/>
    <m/>
    <x v="0"/>
    <s v="Software Engineer"/>
    <m/>
    <s v="Manager"/>
    <m/>
    <s v="Technology &amp; Internet"/>
    <m/>
    <n v="10"/>
    <s v="Antel"/>
    <x v="0"/>
    <m/>
    <x v="1"/>
    <x v="0"/>
    <x v="0"/>
    <x v="0"/>
    <s v="Yes"/>
    <m/>
    <m/>
    <m/>
    <m/>
    <s v="Forums"/>
    <m/>
    <x v="4"/>
    <n v="6"/>
    <m/>
    <n v="10"/>
    <s v="You have to like what you are studying. And study more than the classes. Search for paper and other sources to get a different point of view of the subjects. Just making the project is not Enough to learn. "/>
    <s v="Google"/>
    <m/>
    <n v="10"/>
    <s v="Im in the last. Project of mlnd. I wish to have a mentor like in  the beginning to ask some questions about the capstone. "/>
    <m/>
    <s v="You are great. "/>
    <n v="1"/>
  </r>
  <r>
    <x v="737"/>
    <x v="1"/>
    <m/>
    <m/>
    <m/>
    <m/>
    <m/>
    <x v="5"/>
    <n v="7"/>
    <x v="1"/>
    <n v="9"/>
    <x v="16"/>
    <x v="1"/>
    <n v="1"/>
    <m/>
    <m/>
    <m/>
    <m/>
    <x v="0"/>
    <s v=" Yes Engineer"/>
    <m/>
    <s v="Intern"/>
    <m/>
    <s v="Technology &amp; Internet"/>
    <m/>
    <n v="1"/>
    <s v="IGPI"/>
    <x v="3"/>
    <m/>
    <x v="1"/>
    <x v="0"/>
    <x v="1"/>
    <x v="0"/>
    <m/>
    <m/>
    <m/>
    <s v="None"/>
    <m/>
    <m/>
    <m/>
    <x v="6"/>
    <m/>
    <m/>
    <m/>
    <m/>
    <s v="Google"/>
    <m/>
    <n v="10"/>
    <s v="offering jobs, projects and so on"/>
    <s v="math (we can learn at Khan academy though)"/>
    <s v="I hope that more people can get advanced jobs with Udacity's nanodegrees."/>
    <n v="1"/>
  </r>
  <r>
    <x v="738"/>
    <x v="1"/>
    <m/>
    <m/>
    <m/>
    <m/>
    <m/>
    <x v="27"/>
    <n v="10"/>
    <x v="32"/>
    <n v="10"/>
    <x v="2"/>
    <x v="10"/>
    <n v="1"/>
    <m/>
    <m/>
    <m/>
    <m/>
    <x v="0"/>
    <s v="Data Engineer"/>
    <m/>
    <s v="Individual Contributor"/>
    <m/>
    <s v="Technology &amp; Internet"/>
    <m/>
    <n v="1"/>
    <s v="didichuxing"/>
    <x v="0"/>
    <m/>
    <x v="1"/>
    <x v="0"/>
    <x v="0"/>
    <x v="0"/>
    <s v="Yes"/>
    <m/>
    <m/>
    <m/>
    <m/>
    <s v="Stack Overflow"/>
    <m/>
    <x v="2"/>
    <n v="5"/>
    <m/>
    <n v="100"/>
    <s v="useful"/>
    <s v="Friend / word of mouth"/>
    <m/>
    <n v="10"/>
    <s v="i dont kown"/>
    <s v="self driving car"/>
    <s v="None"/>
    <n v="1"/>
  </r>
  <r>
    <x v="739"/>
    <x v="0"/>
    <s v="Yes"/>
    <m/>
    <m/>
    <m/>
    <m/>
    <x v="20"/>
    <n v="7"/>
    <x v="27"/>
    <n v="5"/>
    <x v="16"/>
    <x v="7"/>
    <n v="1"/>
    <m/>
    <m/>
    <m/>
    <m/>
    <x v="0"/>
    <s v=" Yes Engineer"/>
    <m/>
    <s v="Manager"/>
    <m/>
    <s v="Technology &amp; Internet"/>
    <m/>
    <n v="20"/>
    <s v="R&amp;D manager"/>
    <x v="1"/>
    <m/>
    <x v="1"/>
    <x v="0"/>
    <x v="0"/>
    <x v="1"/>
    <s v="Yes"/>
    <m/>
    <m/>
    <m/>
    <m/>
    <s v="Forums"/>
    <m/>
    <x v="0"/>
    <n v="3"/>
    <m/>
    <n v="2"/>
    <s v="Practical examples for applying AI in real life"/>
    <s v="Google"/>
    <m/>
    <n v="8"/>
    <s v="More projects. More Labs. More coding."/>
    <s v="Advanced Courses for Deep Learning, Machine Learning, Yes, Advanced Algorithms, Parallelisation"/>
    <s v="Good job."/>
    <n v="0"/>
  </r>
  <r>
    <x v="740"/>
    <x v="0"/>
    <m/>
    <s v="Yes"/>
    <m/>
    <s v="Yes"/>
    <m/>
    <x v="11"/>
    <n v="6"/>
    <x v="47"/>
    <n v="10"/>
    <x v="2"/>
    <x v="0"/>
    <n v="0"/>
    <s v="hoodie"/>
    <m/>
    <s v="Data is the new bacon&quot;"/>
    <m/>
    <x v="1"/>
    <m/>
    <m/>
    <m/>
    <m/>
    <m/>
    <m/>
    <m/>
    <m/>
    <x v="0"/>
    <m/>
    <x v="1"/>
    <x v="0"/>
    <x v="0"/>
    <x v="0"/>
    <s v="Yes"/>
    <m/>
    <m/>
    <m/>
    <m/>
    <s v="Slack Channel"/>
    <m/>
    <x v="8"/>
    <n v="3"/>
    <m/>
    <n v="12"/>
    <s v="Stay on time for project deliveries and do spaced out learning."/>
    <s v="Facebook"/>
    <m/>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x v="741"/>
    <x v="0"/>
    <m/>
    <m/>
    <m/>
    <s v="Yes"/>
    <m/>
    <x v="21"/>
    <n v="6"/>
    <x v="17"/>
    <n v="9"/>
    <x v="14"/>
    <x v="1"/>
    <n v="1"/>
    <m/>
    <m/>
    <m/>
    <m/>
    <x v="0"/>
    <s v="Product Management/Project Management"/>
    <m/>
    <s v="Manager"/>
    <m/>
    <s v="Automotive"/>
    <m/>
    <n v="10"/>
    <s v="Porsche"/>
    <x v="2"/>
    <m/>
    <x v="1"/>
    <x v="0"/>
    <x v="0"/>
    <x v="0"/>
    <s v="Yes"/>
    <m/>
    <m/>
    <m/>
    <m/>
    <s v="Slack Channel"/>
    <m/>
    <x v="8"/>
    <n v="2"/>
    <m/>
    <n v="20"/>
    <s v="Keep track on the stuff as it gets released and do not leave it for later. Add GitHub and StackOverflow to your Browser Favs"/>
    <s v="Google"/>
    <m/>
    <n v="8"/>
    <s v="Add support on CEST time. Pacific time sessions are hard to follow"/>
    <s v="Entrepreneurship"/>
    <s v="Thanks - you are going to change the way kids learn tomorrow. "/>
    <n v="1"/>
  </r>
  <r>
    <x v="742"/>
    <x v="0"/>
    <m/>
    <m/>
    <m/>
    <s v="Yes"/>
    <m/>
    <x v="3"/>
    <n v="6"/>
    <x v="20"/>
    <n v="8"/>
    <x v="2"/>
    <x v="6"/>
    <n v="0"/>
    <s v="hoodie"/>
    <m/>
    <s v="Machine learning for life"/>
    <m/>
    <x v="0"/>
    <s v="Software Engineer"/>
    <m/>
    <s v="Individual Contributor"/>
    <m/>
    <s v="Advertising &amp; Marketing"/>
    <m/>
    <n v="5"/>
    <s v="Versus Systems"/>
    <x v="2"/>
    <m/>
    <x v="1"/>
    <x v="0"/>
    <x v="0"/>
    <x v="0"/>
    <s v="Yes"/>
    <m/>
    <m/>
    <m/>
    <m/>
    <s v="Slack Channel"/>
    <m/>
    <x v="4"/>
    <n v="1"/>
    <m/>
    <n v="8"/>
    <s v="Read a text book first, to gage your level of interest and drive."/>
    <m/>
    <s v="Known for a while now..."/>
    <n v="8"/>
    <s v="Better chat organization; Suggested reading to prep for video content; More help on projects (they were tough!)"/>
    <s v="Software architecting, Machine Learning"/>
    <s v="Keep up the good work. Overall, I think Udacity is leading the online education space."/>
    <n v="1"/>
  </r>
  <r>
    <x v="743"/>
    <x v="0"/>
    <s v="Yes"/>
    <m/>
    <m/>
    <s v="Yes"/>
    <m/>
    <x v="20"/>
    <n v="8"/>
    <x v="2"/>
    <n v="6"/>
    <x v="16"/>
    <x v="7"/>
    <n v="0"/>
    <s v="shoes (brand is TBD¦ probably Adidas or Puma)"/>
    <m/>
    <s v="Math - all the cool kids are doing it"/>
    <m/>
    <x v="0"/>
    <s v="Self employed"/>
    <m/>
    <s v="Manager"/>
    <m/>
    <m/>
    <s v="Finance"/>
    <n v="9"/>
    <m/>
    <x v="2"/>
    <m/>
    <x v="1"/>
    <x v="1"/>
    <x v="0"/>
    <x v="0"/>
    <m/>
    <m/>
    <m/>
    <m/>
    <m/>
    <s v="Mentor Help (classroom or 1:1 mentors)"/>
    <m/>
    <x v="2"/>
    <n v="1"/>
    <m/>
    <n v="8"/>
    <s v="Worth doing it"/>
    <m/>
    <s v="Followed first course of p. Thrun"/>
    <n v="8"/>
    <s v="Ok"/>
    <s v="Startups, fintech"/>
    <m/>
    <n v="0"/>
  </r>
  <r>
    <x v="744"/>
    <x v="1"/>
    <m/>
    <m/>
    <m/>
    <s v="Yes"/>
    <m/>
    <x v="1"/>
    <n v="8"/>
    <x v="1"/>
    <n v="5"/>
    <x v="12"/>
    <x v="8"/>
    <n v="1"/>
    <m/>
    <m/>
    <m/>
    <m/>
    <x v="0"/>
    <s v="Self employed"/>
    <m/>
    <s v="Not Applicable"/>
    <m/>
    <s v="Real Estate"/>
    <m/>
    <n v="10"/>
    <m/>
    <x v="2"/>
    <m/>
    <x v="1"/>
    <x v="1"/>
    <x v="0"/>
    <x v="0"/>
    <m/>
    <m/>
    <m/>
    <m/>
    <m/>
    <s v="Stack Overflow"/>
    <m/>
    <x v="0"/>
    <n v="4"/>
    <m/>
    <n v="8"/>
    <s v="Be perseverant and resourceful "/>
    <s v="Google"/>
    <m/>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
    <n v="1"/>
  </r>
  <r>
    <x v="745"/>
    <x v="1"/>
    <m/>
    <m/>
    <m/>
    <m/>
    <m/>
    <x v="17"/>
    <n v="7"/>
    <x v="8"/>
    <n v="6"/>
    <x v="9"/>
    <x v="2"/>
    <n v="0"/>
    <s v="hat"/>
    <m/>
    <s v="Machine learning for life"/>
    <m/>
    <x v="0"/>
    <s v="Educator / Instructor"/>
    <m/>
    <s v="Individual Contributor"/>
    <m/>
    <s v="Education"/>
    <m/>
    <n v="10"/>
    <m/>
    <x v="1"/>
    <m/>
    <x v="1"/>
    <x v="0"/>
    <x v="1"/>
    <x v="0"/>
    <m/>
    <m/>
    <m/>
    <m/>
    <m/>
    <s v="Forums"/>
    <m/>
    <x v="0"/>
    <n v="5"/>
    <m/>
    <n v="36"/>
    <s v="Work every day. Check the forum. Be patient."/>
    <s v="Google"/>
    <m/>
    <n v="9"/>
    <s v="More examples in general_x000a_More coding examples with ensembles"/>
    <s v="Deep learning or AI"/>
    <m/>
    <m/>
  </r>
  <r>
    <x v="746"/>
    <x v="0"/>
    <s v="Yes"/>
    <m/>
    <m/>
    <s v="Yes"/>
    <m/>
    <x v="2"/>
    <n v="4"/>
    <x v="7"/>
    <n v="8"/>
    <x v="9"/>
    <x v="11"/>
    <n v="1"/>
    <m/>
    <m/>
    <m/>
    <m/>
    <x v="0"/>
    <s v="Other"/>
    <m/>
    <s v="Individual Contributor"/>
    <m/>
    <s v="Education"/>
    <m/>
    <n v="12"/>
    <s v="Hackbright Academy"/>
    <x v="0"/>
    <m/>
    <x v="1"/>
    <x v="0"/>
    <x v="1"/>
    <x v="1"/>
    <m/>
    <m/>
    <m/>
    <m/>
    <m/>
    <s v="Forums"/>
    <m/>
    <x v="14"/>
    <n v="5"/>
    <m/>
    <n v="20"/>
    <s v="Have Grit and Persistance"/>
    <s v="Google"/>
    <m/>
    <n v="10"/>
    <s v="Its perfect for me.. Maybe more meetups or study groups"/>
    <s v="IDK?"/>
    <s v="No"/>
    <n v="1"/>
  </r>
  <r>
    <x v="747"/>
    <x v="0"/>
    <s v="Yes"/>
    <m/>
    <m/>
    <m/>
    <m/>
    <x v="27"/>
    <n v="7"/>
    <x v="2"/>
    <n v="12"/>
    <x v="22"/>
    <x v="6"/>
    <n v="0"/>
    <s v="backpack"/>
    <m/>
    <s v="Machine learning for life"/>
    <m/>
    <x v="1"/>
    <m/>
    <m/>
    <m/>
    <m/>
    <m/>
    <m/>
    <m/>
    <m/>
    <x v="0"/>
    <m/>
    <x v="1"/>
    <x v="1"/>
    <x v="0"/>
    <x v="0"/>
    <m/>
    <m/>
    <m/>
    <m/>
    <m/>
    <s v="Mentor Help (classroom or 1:1 mentors)"/>
    <m/>
    <x v="2"/>
    <n v="5"/>
    <m/>
    <n v="16"/>
    <s v="The 1 on 1 mentor is great. make use of it._x000a_Forum is really awesome, be active._x000a_Reach out to fellow students_x000a__x000a_and finally, keep going! you will redeem the awards of all the effort you put into it."/>
    <m/>
    <s v="Github backpack"/>
    <n v="9"/>
    <s v="None"/>
    <s v="you cover everything I need"/>
    <s v="Keep doing what you're doing. you're doing great"/>
    <n v="1"/>
  </r>
  <r>
    <x v="748"/>
    <x v="0"/>
    <s v="Yes"/>
    <s v="Yes"/>
    <m/>
    <m/>
    <m/>
    <x v="27"/>
    <n v="7"/>
    <x v="8"/>
    <n v="10"/>
    <x v="14"/>
    <x v="0"/>
    <n v="1"/>
    <m/>
    <m/>
    <m/>
    <m/>
    <x v="0"/>
    <s v="Consulting"/>
    <m/>
    <s v="Manager"/>
    <m/>
    <s v="Technology &amp; Internet"/>
    <m/>
    <n v="1"/>
    <s v="indizen technologies"/>
    <x v="0"/>
    <m/>
    <x v="1"/>
    <x v="1"/>
    <x v="0"/>
    <x v="0"/>
    <m/>
    <m/>
    <m/>
    <m/>
    <m/>
    <s v="Forums"/>
    <m/>
    <x v="4"/>
    <m/>
    <n v="10"/>
    <n v="30"/>
    <s v="Learn to skin the web for the right info and don't be scared to participate on the forums"/>
    <s v="Google"/>
    <m/>
    <n v="8"/>
    <s v="give more projects"/>
    <s v="machine learning"/>
    <s v="keep increasing the number of courses"/>
    <n v="0"/>
  </r>
  <r>
    <x v="749"/>
    <x v="0"/>
    <m/>
    <m/>
    <m/>
    <s v="Yes"/>
    <m/>
    <x v="7"/>
    <n v="7"/>
    <x v="12"/>
    <n v="8"/>
    <x v="38"/>
    <x v="4"/>
    <n v="0"/>
    <s v="shoes (brand is TBD¦ probably Adidas or Puma)"/>
    <m/>
    <s v="Machine learning for life"/>
    <m/>
    <x v="0"/>
    <s v="Software Engineer"/>
    <m/>
    <s v="Individual Contributor"/>
    <m/>
    <s v="Healthcare and Pharmaceuticals"/>
    <m/>
    <n v="20"/>
    <s v="Roche Sequencing"/>
    <x v="0"/>
    <m/>
    <x v="1"/>
    <x v="0"/>
    <x v="0"/>
    <x v="0"/>
    <s v="Yes"/>
    <m/>
    <m/>
    <m/>
    <m/>
    <s v="Slack Channel"/>
    <m/>
    <x v="0"/>
    <n v="1"/>
    <m/>
    <n v="100"/>
    <s v="go through the material as soon as it's up and ask questions on slack."/>
    <s v="Google"/>
    <m/>
    <n v="10"/>
    <s v="i'd like to go through the material/video when i'm driving to work, however it's interactive making it not possible."/>
    <s v="bioinformatics"/>
    <m/>
    <n v="0"/>
  </r>
  <r>
    <x v="750"/>
    <x v="0"/>
    <m/>
    <m/>
    <m/>
    <s v="Yes"/>
    <m/>
    <x v="9"/>
    <n v="8"/>
    <x v="1"/>
    <n v="12"/>
    <x v="10"/>
    <x v="8"/>
    <n v="0"/>
    <s v="hoodie"/>
    <m/>
    <s v="A quality life demands quality questions"/>
    <m/>
    <x v="0"/>
    <s v="Marketing"/>
    <m/>
    <s v="Individual Contributor"/>
    <m/>
    <s v="Entertainment &amp; Leisure"/>
    <m/>
    <n v="5"/>
    <s v="Asmodee North America"/>
    <x v="0"/>
    <m/>
    <x v="1"/>
    <x v="0"/>
    <x v="0"/>
    <x v="0"/>
    <s v="Yes"/>
    <m/>
    <m/>
    <m/>
    <m/>
    <s v="Forums"/>
    <m/>
    <x v="3"/>
    <n v="4"/>
    <m/>
    <n v="6"/>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s v="Twitter"/>
    <m/>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x v="751"/>
    <x v="0"/>
    <s v="Yes"/>
    <m/>
    <m/>
    <m/>
    <m/>
    <x v="22"/>
    <n v="7"/>
    <x v="14"/>
    <n v="7"/>
    <x v="2"/>
    <x v="11"/>
    <n v="1"/>
    <m/>
    <m/>
    <m/>
    <m/>
    <x v="0"/>
    <s v="Data Scientist"/>
    <m/>
    <s v="Individual Contributor"/>
    <m/>
    <s v="Technology &amp; Internet"/>
    <m/>
    <n v="1"/>
    <s v="Amazon"/>
    <x v="2"/>
    <m/>
    <x v="1"/>
    <x v="0"/>
    <x v="1"/>
    <x v="0"/>
    <m/>
    <m/>
    <m/>
    <m/>
    <m/>
    <s v="Stack Overflow"/>
    <m/>
    <x v="12"/>
    <n v="5"/>
    <m/>
    <n v="200"/>
    <s v="Do not fear of not passing the projects for the first time. Read the reviews of the projects carefully"/>
    <s v="Friend / word of mouth"/>
    <m/>
    <n v="9"/>
    <s v="organize the lectures more. Pay more attention on the final project"/>
    <s v="algorithms, spark, big data"/>
    <m/>
    <n v="1"/>
  </r>
  <r>
    <x v="752"/>
    <x v="1"/>
    <m/>
    <m/>
    <m/>
    <m/>
    <m/>
    <x v="24"/>
    <n v="6"/>
    <x v="26"/>
    <n v="14"/>
    <x v="9"/>
    <x v="2"/>
    <n v="1"/>
    <m/>
    <m/>
    <m/>
    <m/>
    <x v="0"/>
    <s v="Yes"/>
    <m/>
    <s v="Individual Contributor"/>
    <m/>
    <s v="Insurance"/>
    <m/>
    <n v="1"/>
    <s v="The Hartford"/>
    <x v="4"/>
    <m/>
    <x v="1"/>
    <x v="1"/>
    <x v="0"/>
    <x v="0"/>
    <m/>
    <m/>
    <m/>
    <m/>
    <m/>
    <s v="Stack Overflow"/>
    <m/>
    <x v="4"/>
    <n v="5"/>
    <m/>
    <n v="40"/>
    <s v="Set goals for time spent in the program and track your progress. This can be very motivating!"/>
    <s v="Google"/>
    <m/>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pivotCacheRecords>
</file>

<file path=xl/pivotCache/pivotCacheRecords2.xml><?xml version="1.0" encoding="utf-8"?>
<pivotCacheRecords xmlns="http://schemas.openxmlformats.org/spreadsheetml/2006/main" xmlns:r="http://schemas.openxmlformats.org/officeDocument/2006/relationships" count="2">
  <r>
    <x v="0"/>
    <x v="0"/>
    <x v="0"/>
  </r>
  <r>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10" firstHeaderRow="1" firstDataRow="1" firstDataCol="1"/>
  <pivotFields count="5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5"/>
        <item x="0"/>
        <item x="3"/>
        <item x="2"/>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7">
    <i>
      <x/>
    </i>
    <i>
      <x v="1"/>
    </i>
    <i>
      <x v="2"/>
    </i>
    <i>
      <x v="3"/>
    </i>
    <i>
      <x v="4"/>
    </i>
    <i>
      <x v="5"/>
    </i>
    <i t="grand">
      <x/>
    </i>
  </rowItems>
  <colItems count="1">
    <i/>
  </colItems>
  <dataFields count="1">
    <dataField name="Count of What is your highest level of education?" fld="27" subtotal="count"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6" firstHeaderRow="1" firstDataRow="1" firstDataCol="1"/>
  <pivotFields count="52">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13">
        <item x="1"/>
        <item x="2"/>
        <item x="0"/>
        <item x="10"/>
        <item x="3"/>
        <item x="4"/>
        <item x="6"/>
        <item x="9"/>
        <item x="11"/>
        <item x="7"/>
        <item x="5"/>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13">
    <i>
      <x/>
    </i>
    <i>
      <x v="7"/>
    </i>
    <i>
      <x v="6"/>
    </i>
    <i>
      <x v="2"/>
    </i>
    <i>
      <x v="3"/>
    </i>
    <i>
      <x v="11"/>
    </i>
    <i>
      <x v="5"/>
    </i>
    <i>
      <x v="8"/>
    </i>
    <i>
      <x v="10"/>
    </i>
    <i>
      <x v="9"/>
    </i>
    <i>
      <x v="4"/>
    </i>
    <i>
      <x v="1"/>
    </i>
    <i t="grand">
      <x/>
    </i>
  </rowItems>
  <colItems count="1">
    <i/>
  </colItems>
  <dataFields count="1">
    <dataField name="Count of What city and state / province / country do you live in?" fld="12" subtotal="count" baseField="0"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1:C25" firstHeaderRow="1" firstDataRow="2" firstDataCol="1"/>
  <pivotFields count="52">
    <pivotField showAll="0"/>
    <pivotField showAll="0"/>
    <pivotField showAll="0"/>
    <pivotField showAll="0"/>
    <pivotField showAll="0"/>
    <pivotField showAll="0"/>
    <pivotField showAll="0"/>
    <pivotField axis="axisRow" showAll="0" sortType="ascending">
      <items count="48">
        <item h="1" x="26"/>
        <item h="1" x="30"/>
        <item x="32"/>
        <item x="12"/>
        <item x="15"/>
        <item x="14"/>
        <item x="4"/>
        <item x="27"/>
        <item x="22"/>
        <item x="5"/>
        <item x="11"/>
        <item x="10"/>
        <item x="2"/>
        <item x="9"/>
        <item x="0"/>
        <item x="24"/>
        <item x="6"/>
        <item x="21"/>
        <item x="13"/>
        <item x="3"/>
        <item x="1"/>
        <item x="18"/>
        <item x="8"/>
        <item x="23"/>
        <item x="19"/>
        <item x="17"/>
        <item x="16"/>
        <item x="7"/>
        <item x="38"/>
        <item x="36"/>
        <item x="28"/>
        <item x="37"/>
        <item x="45"/>
        <item x="25"/>
        <item x="31"/>
        <item x="41"/>
        <item x="29"/>
        <item x="44"/>
        <item x="39"/>
        <item x="33"/>
        <item x="40"/>
        <item x="34"/>
        <item x="42"/>
        <item x="43"/>
        <item x="46"/>
        <item x="35"/>
        <item h="1"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7">
        <item h="1" x="5"/>
        <item h="1" x="0"/>
        <item h="1" x="3"/>
        <item h="1" x="2"/>
        <item x="4"/>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3">
    <i>
      <x v="3"/>
    </i>
    <i>
      <x v="4"/>
    </i>
    <i>
      <x v="5"/>
    </i>
    <i>
      <x v="6"/>
    </i>
    <i>
      <x v="7"/>
    </i>
    <i>
      <x v="9"/>
    </i>
    <i>
      <x v="10"/>
    </i>
    <i>
      <x v="11"/>
    </i>
    <i>
      <x v="12"/>
    </i>
    <i>
      <x v="13"/>
    </i>
    <i>
      <x v="14"/>
    </i>
    <i>
      <x v="15"/>
    </i>
    <i>
      <x v="16"/>
    </i>
    <i>
      <x v="17"/>
    </i>
    <i>
      <x v="18"/>
    </i>
    <i>
      <x v="19"/>
    </i>
    <i>
      <x v="21"/>
    </i>
    <i>
      <x v="22"/>
    </i>
    <i>
      <x v="23"/>
    </i>
    <i>
      <x v="25"/>
    </i>
    <i>
      <x v="27"/>
    </i>
    <i>
      <x v="31"/>
    </i>
    <i t="grand">
      <x/>
    </i>
  </rowItems>
  <colFields count="1">
    <field x="27"/>
  </colFields>
  <colItems count="2">
    <i>
      <x v="4"/>
    </i>
    <i t="grand">
      <x/>
    </i>
  </colItems>
  <dataFields count="1">
    <dataField name="Count of What is your highest level of education?" fld="27" subtotal="count" baseField="0" baseItem="0"/>
  </dataFields>
  <chartFormats count="1">
    <chartFormat chart="1" format="50" series="1">
      <pivotArea type="data" outline="0" fieldPosition="0">
        <references count="2">
          <reference field="4294967294" count="1" selected="0">
            <x v="0"/>
          </reference>
          <reference field="2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B48" firstHeaderRow="1" firstDataRow="1" firstDataCol="1"/>
  <pivotFields count="52">
    <pivotField showAll="0"/>
    <pivotField showAll="0"/>
    <pivotField showAll="0"/>
    <pivotField showAll="0"/>
    <pivotField showAll="0"/>
    <pivotField showAll="0"/>
    <pivotField showAll="0"/>
    <pivotField axis="axisRow" showAll="0">
      <items count="48">
        <item h="1" x="26"/>
        <item h="1" x="30"/>
        <item x="32"/>
        <item x="12"/>
        <item x="15"/>
        <item x="14"/>
        <item x="4"/>
        <item x="27"/>
        <item x="22"/>
        <item x="5"/>
        <item x="11"/>
        <item x="10"/>
        <item x="2"/>
        <item x="9"/>
        <item x="0"/>
        <item x="24"/>
        <item x="6"/>
        <item x="21"/>
        <item x="13"/>
        <item x="3"/>
        <item x="1"/>
        <item x="18"/>
        <item x="8"/>
        <item x="23"/>
        <item x="19"/>
        <item x="17"/>
        <item x="16"/>
        <item x="7"/>
        <item x="38"/>
        <item x="36"/>
        <item x="28"/>
        <item x="37"/>
        <item x="45"/>
        <item x="25"/>
        <item x="31"/>
        <item x="41"/>
        <item x="29"/>
        <item x="44"/>
        <item x="39"/>
        <item x="33"/>
        <item x="40"/>
        <item x="34"/>
        <item x="42"/>
        <item x="43"/>
        <item x="46"/>
        <item x="35"/>
        <item h="1"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5"/>
        <item x="0"/>
        <item x="3"/>
        <item x="2"/>
        <item h="1"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5">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Count of What is your highest level of education?" fld="27" subtotal="count" baseField="0" baseItem="0"/>
  </dataField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9:C12" firstHeaderRow="0" firstDataRow="1" firstDataCol="1"/>
  <pivotFields count="3">
    <pivotField axis="axisRow" showAll="0">
      <items count="3">
        <item x="0"/>
        <item x="1"/>
        <item t="default"/>
      </items>
    </pivotField>
    <pivotField dataField="1" numFmtId="9" multipleItemSelectionAllowed="1" showAll="0">
      <items count="3">
        <item x="1"/>
        <item x="0"/>
        <item t="default"/>
      </items>
    </pivotField>
    <pivotField dataField="1" numFmtId="9" multipleItemSelectionAllowed="1" showAll="0">
      <items count="3">
        <item x="0"/>
        <item x="1"/>
        <item t="default"/>
      </items>
    </pivotField>
  </pivotFields>
  <rowFields count="1">
    <field x="0"/>
  </rowFields>
  <rowItems count="3">
    <i>
      <x/>
    </i>
    <i>
      <x v="1"/>
    </i>
    <i t="grand">
      <x/>
    </i>
  </rowItems>
  <colFields count="1">
    <field x="-2"/>
  </colFields>
  <colItems count="2">
    <i>
      <x/>
    </i>
    <i i="1">
      <x v="1"/>
    </i>
  </colItems>
  <dataFields count="2">
    <dataField name=" Employed" fld="2" baseField="0" baseItem="0"/>
    <dataField name=" Unemployed" fld="1" baseField="0" baseItem="0"/>
  </dataFields>
  <formats count="2">
    <format dxfId="1">
      <pivotArea collapsedLevelsAreSubtotals="1" fieldPosition="0">
        <references count="1">
          <reference field="0" count="0"/>
        </references>
      </pivotArea>
    </format>
    <format dxfId="0">
      <pivotArea grandRow="1"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1"/>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D7" firstHeaderRow="1" firstDataRow="2" firstDataCol="1"/>
  <pivotFields count="52">
    <pivotField showAll="0">
      <items count="7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n="Unemployed" x="1"/>
        <item n="Employed" x="0"/>
        <item t="default"/>
      </items>
    </pivotField>
    <pivotField showAll="0"/>
    <pivotField showAll="0"/>
    <pivotField showAll="0"/>
    <pivotField showAll="0"/>
    <pivotField showAll="0"/>
    <pivotField showAll="0"/>
    <pivotField showAll="0"/>
    <pivotField showAll="0"/>
    <pivotField axis="axisRow" showAll="0" defaultSubtotal="0">
      <items count="6">
        <item h="1" x="5"/>
        <item x="0"/>
        <item h="1" x="3"/>
        <item x="2"/>
        <item h="1" x="4"/>
        <item h="1" x="1"/>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3">
    <i>
      <x v="1"/>
    </i>
    <i>
      <x v="3"/>
    </i>
    <i t="grand">
      <x/>
    </i>
  </rowItems>
  <colFields count="1">
    <field x="18"/>
  </colFields>
  <colItems count="3">
    <i>
      <x/>
    </i>
    <i>
      <x v="1"/>
    </i>
    <i t="grand">
      <x/>
    </i>
  </colItems>
  <dataFields count="1">
    <dataField name="Count of Are you employed?" fld="18" subtotal="count" baseField="27" baseItem="1"/>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18" count="1" selected="0">
            <x v="1"/>
          </reference>
          <reference field="27" count="1" selected="0">
            <x v="1"/>
          </reference>
        </references>
      </pivotArea>
    </chartFormat>
    <chartFormat chart="2" format="2">
      <pivotArea type="data" outline="0" fieldPosition="0">
        <references count="3">
          <reference field="4294967294" count="1" selected="0">
            <x v="0"/>
          </reference>
          <reference field="18" count="1" selected="0">
            <x v="0"/>
          </reference>
          <reference field="27" count="1" selected="0">
            <x v="1"/>
          </reference>
        </references>
      </pivotArea>
    </chartFormat>
    <chartFormat chart="2" format="3">
      <pivotArea type="data" outline="0" fieldPosition="0">
        <references count="3">
          <reference field="4294967294" count="1" selected="0">
            <x v="0"/>
          </reference>
          <reference field="18" count="1" selected="0">
            <x v="0"/>
          </reference>
          <reference field="27" count="1" selected="0">
            <x v="3"/>
          </reference>
        </references>
      </pivotArea>
    </chartFormat>
    <chartFormat chart="2" format="4">
      <pivotArea type="data" outline="0" fieldPosition="0">
        <references count="3">
          <reference field="4294967294" count="1" selected="0">
            <x v="0"/>
          </reference>
          <reference field="18" count="1" selected="0">
            <x v="1"/>
          </reference>
          <reference field="27" count="1" selected="0">
            <x v="3"/>
          </reference>
        </references>
      </pivotArea>
    </chartFormat>
    <chartFormat chart="3" format="0"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8" count="1" selected="0">
            <x v="0"/>
          </reference>
        </references>
      </pivotArea>
    </chartFormat>
    <chartFormat chart="2" format="6" series="1">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3:B10"/>
  <sheetViews>
    <sheetView workbookViewId="0">
      <selection activeCell="B15" sqref="B15"/>
    </sheetView>
  </sheetViews>
  <sheetFormatPr defaultRowHeight="15" x14ac:dyDescent="0.25"/>
  <cols>
    <col min="1" max="1" width="20.140625" bestFit="1" customWidth="1"/>
    <col min="2" max="2" width="45.7109375" bestFit="1" customWidth="1"/>
  </cols>
  <sheetData>
    <row r="3" spans="1:2" x14ac:dyDescent="0.25">
      <c r="A3" s="9" t="s">
        <v>3396</v>
      </c>
      <c r="B3" t="s">
        <v>3428</v>
      </c>
    </row>
    <row r="4" spans="1:2" x14ac:dyDescent="0.25">
      <c r="A4" s="10" t="s">
        <v>1083</v>
      </c>
      <c r="B4" s="11">
        <v>12</v>
      </c>
    </row>
    <row r="5" spans="1:2" x14ac:dyDescent="0.25">
      <c r="A5" s="10" t="s">
        <v>43</v>
      </c>
      <c r="B5" s="11">
        <v>283</v>
      </c>
    </row>
    <row r="6" spans="1:2" x14ac:dyDescent="0.25">
      <c r="A6" s="10" t="s">
        <v>138</v>
      </c>
      <c r="B6" s="11">
        <v>24</v>
      </c>
    </row>
    <row r="7" spans="1:2" x14ac:dyDescent="0.25">
      <c r="A7" s="10" t="s">
        <v>67</v>
      </c>
      <c r="B7" s="11">
        <v>316</v>
      </c>
    </row>
    <row r="8" spans="1:2" x14ac:dyDescent="0.25">
      <c r="A8" s="10" t="s">
        <v>339</v>
      </c>
      <c r="B8" s="11">
        <v>45</v>
      </c>
    </row>
    <row r="9" spans="1:2" x14ac:dyDescent="0.25">
      <c r="A9" s="10" t="s">
        <v>55</v>
      </c>
      <c r="B9" s="11">
        <v>73</v>
      </c>
    </row>
    <row r="10" spans="1:2" x14ac:dyDescent="0.25">
      <c r="A10" s="10" t="s">
        <v>3397</v>
      </c>
      <c r="B10" s="11">
        <v>753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3:B16"/>
  <sheetViews>
    <sheetView topLeftCell="A3" workbookViewId="0">
      <selection activeCell="G20" sqref="G20"/>
    </sheetView>
  </sheetViews>
  <sheetFormatPr defaultRowHeight="15" x14ac:dyDescent="0.25"/>
  <cols>
    <col min="1" max="1" width="13.140625" customWidth="1"/>
    <col min="2" max="2" width="58.85546875" customWidth="1"/>
    <col min="3" max="3" width="7.42578125" customWidth="1"/>
    <col min="4" max="4" width="6" customWidth="1"/>
    <col min="5" max="5" width="6.85546875" customWidth="1"/>
    <col min="6" max="6" width="5.42578125" customWidth="1"/>
    <col min="7" max="7" width="6" customWidth="1"/>
    <col min="8" max="8" width="7.5703125" customWidth="1"/>
    <col min="9" max="9" width="6.5703125" customWidth="1"/>
    <col min="10" max="10" width="9.85546875" bestFit="1" customWidth="1"/>
    <col min="11" max="11" width="5.85546875" customWidth="1"/>
    <col min="12" max="12" width="3.5703125" customWidth="1"/>
    <col min="13" max="13" width="3.42578125" customWidth="1"/>
    <col min="14" max="14" width="11.28515625" bestFit="1" customWidth="1"/>
  </cols>
  <sheetData>
    <row r="3" spans="1:2" x14ac:dyDescent="0.25">
      <c r="A3" s="9" t="s">
        <v>3396</v>
      </c>
      <c r="B3" t="s">
        <v>3429</v>
      </c>
    </row>
    <row r="4" spans="1:2" x14ac:dyDescent="0.25">
      <c r="A4" s="10" t="s">
        <v>51</v>
      </c>
      <c r="B4" s="11">
        <v>73</v>
      </c>
    </row>
    <row r="5" spans="1:2" x14ac:dyDescent="0.25">
      <c r="A5" s="10" t="s">
        <v>202</v>
      </c>
      <c r="B5" s="11">
        <v>69</v>
      </c>
    </row>
    <row r="6" spans="1:2" x14ac:dyDescent="0.25">
      <c r="A6" s="10" t="s">
        <v>102</v>
      </c>
      <c r="B6" s="11">
        <v>68</v>
      </c>
    </row>
    <row r="7" spans="1:2" x14ac:dyDescent="0.25">
      <c r="A7" s="10" t="s">
        <v>37</v>
      </c>
      <c r="B7" s="11">
        <v>68</v>
      </c>
    </row>
    <row r="8" spans="1:2" x14ac:dyDescent="0.25">
      <c r="A8" s="10" t="s">
        <v>280</v>
      </c>
      <c r="B8" s="11">
        <v>68</v>
      </c>
    </row>
    <row r="9" spans="1:2" x14ac:dyDescent="0.25">
      <c r="A9" s="10" t="s">
        <v>166</v>
      </c>
      <c r="B9" s="11">
        <v>67</v>
      </c>
    </row>
    <row r="10" spans="1:2" x14ac:dyDescent="0.25">
      <c r="A10" s="10" t="s">
        <v>80</v>
      </c>
      <c r="B10" s="11">
        <v>62</v>
      </c>
    </row>
    <row r="11" spans="1:2" x14ac:dyDescent="0.25">
      <c r="A11" s="10" t="s">
        <v>311</v>
      </c>
      <c r="B11" s="11">
        <v>61</v>
      </c>
    </row>
    <row r="12" spans="1:2" x14ac:dyDescent="0.25">
      <c r="A12" s="10" t="s">
        <v>85</v>
      </c>
      <c r="B12" s="11">
        <v>58</v>
      </c>
    </row>
    <row r="13" spans="1:2" x14ac:dyDescent="0.25">
      <c r="A13" s="10" t="s">
        <v>114</v>
      </c>
      <c r="B13" s="11">
        <v>58</v>
      </c>
    </row>
    <row r="14" spans="1:2" x14ac:dyDescent="0.25">
      <c r="A14" s="10" t="s">
        <v>72</v>
      </c>
      <c r="B14" s="11">
        <v>57</v>
      </c>
    </row>
    <row r="15" spans="1:2" x14ac:dyDescent="0.25">
      <c r="A15" s="10" t="s">
        <v>61</v>
      </c>
      <c r="B15" s="11">
        <v>44</v>
      </c>
    </row>
    <row r="16" spans="1:2" x14ac:dyDescent="0.25">
      <c r="A16" s="10" t="s">
        <v>3397</v>
      </c>
      <c r="B16" s="11">
        <v>753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K25"/>
  <sheetViews>
    <sheetView workbookViewId="0">
      <selection activeCell="A3" sqref="A3:C3"/>
      <pivotSelection pane="bottomRight" showHeader="1" extendable="1" axis="axisRow" max="23" activeRow="2" previousRow="2" click="1" r:id="rId1">
        <pivotArea dataOnly="0" fieldPosition="0">
          <references count="1">
            <reference field="7" count="1">
              <x v="3"/>
            </reference>
          </references>
        </pivotArea>
      </pivotSelection>
    </sheetView>
  </sheetViews>
  <sheetFormatPr defaultRowHeight="15" x14ac:dyDescent="0.25"/>
  <cols>
    <col min="1" max="1" width="45.7109375" customWidth="1"/>
    <col min="2" max="2" width="20.140625" customWidth="1"/>
    <col min="3" max="3" width="11.28515625" customWidth="1"/>
    <col min="4" max="10" width="3" customWidth="1"/>
    <col min="11" max="11" width="4.5703125" bestFit="1" customWidth="1"/>
    <col min="12" max="12" width="5" bestFit="1" customWidth="1"/>
    <col min="13" max="45" width="3" customWidth="1"/>
    <col min="46" max="46" width="11.28515625" customWidth="1"/>
    <col min="47" max="47" width="3" customWidth="1"/>
    <col min="48" max="48" width="4" customWidth="1"/>
    <col min="49" max="49" width="11.28515625" bestFit="1" customWidth="1"/>
  </cols>
  <sheetData>
    <row r="1" spans="1:3" x14ac:dyDescent="0.25">
      <c r="A1" s="9" t="s">
        <v>3428</v>
      </c>
      <c r="B1" s="9" t="s">
        <v>3430</v>
      </c>
    </row>
    <row r="2" spans="1:3" x14ac:dyDescent="0.25">
      <c r="A2" s="9" t="s">
        <v>3396</v>
      </c>
      <c r="B2" t="s">
        <v>339</v>
      </c>
      <c r="C2" t="s">
        <v>3397</v>
      </c>
    </row>
    <row r="3" spans="1:3" x14ac:dyDescent="0.25">
      <c r="A3" s="10">
        <v>20</v>
      </c>
      <c r="B3" s="11">
        <v>1</v>
      </c>
      <c r="C3" s="11">
        <v>1</v>
      </c>
    </row>
    <row r="4" spans="1:3" x14ac:dyDescent="0.25">
      <c r="A4" s="10">
        <v>21</v>
      </c>
      <c r="B4" s="11">
        <v>5</v>
      </c>
      <c r="C4" s="11">
        <v>5</v>
      </c>
    </row>
    <row r="5" spans="1:3" x14ac:dyDescent="0.25">
      <c r="A5" s="10">
        <v>22</v>
      </c>
      <c r="B5" s="11">
        <v>6</v>
      </c>
      <c r="C5" s="11">
        <v>6</v>
      </c>
    </row>
    <row r="6" spans="1:3" x14ac:dyDescent="0.25">
      <c r="A6" s="10">
        <v>23</v>
      </c>
      <c r="B6" s="11">
        <v>4</v>
      </c>
      <c r="C6" s="11">
        <v>4</v>
      </c>
    </row>
    <row r="7" spans="1:3" x14ac:dyDescent="0.25">
      <c r="A7" s="10">
        <v>24</v>
      </c>
      <c r="B7" s="11">
        <v>2</v>
      </c>
      <c r="C7" s="11">
        <v>2</v>
      </c>
    </row>
    <row r="8" spans="1:3" x14ac:dyDescent="0.25">
      <c r="A8" s="10">
        <v>26</v>
      </c>
      <c r="B8" s="11">
        <v>1</v>
      </c>
      <c r="C8" s="11">
        <v>1</v>
      </c>
    </row>
    <row r="9" spans="1:3" x14ac:dyDescent="0.25">
      <c r="A9" s="10">
        <v>27</v>
      </c>
      <c r="B9" s="11">
        <v>1</v>
      </c>
      <c r="C9" s="11">
        <v>1</v>
      </c>
    </row>
    <row r="10" spans="1:3" x14ac:dyDescent="0.25">
      <c r="A10" s="10">
        <v>28</v>
      </c>
      <c r="B10" s="11">
        <v>3</v>
      </c>
      <c r="C10" s="11">
        <v>3</v>
      </c>
    </row>
    <row r="11" spans="1:3" x14ac:dyDescent="0.25">
      <c r="A11" s="10">
        <v>29</v>
      </c>
      <c r="B11" s="11">
        <v>2</v>
      </c>
      <c r="C11" s="11">
        <v>2</v>
      </c>
    </row>
    <row r="12" spans="1:3" x14ac:dyDescent="0.25">
      <c r="A12" s="10">
        <v>30</v>
      </c>
      <c r="B12" s="11">
        <v>4</v>
      </c>
      <c r="C12" s="11">
        <v>4</v>
      </c>
    </row>
    <row r="13" spans="1:3" x14ac:dyDescent="0.25">
      <c r="A13" s="10">
        <v>31</v>
      </c>
      <c r="B13" s="11">
        <v>2</v>
      </c>
      <c r="C13" s="11">
        <v>2</v>
      </c>
    </row>
    <row r="14" spans="1:3" x14ac:dyDescent="0.25">
      <c r="A14" s="10">
        <v>32</v>
      </c>
      <c r="B14" s="11">
        <v>1</v>
      </c>
      <c r="C14" s="11">
        <v>1</v>
      </c>
    </row>
    <row r="15" spans="1:3" x14ac:dyDescent="0.25">
      <c r="A15" s="10">
        <v>33</v>
      </c>
      <c r="B15" s="11">
        <v>1</v>
      </c>
      <c r="C15" s="11">
        <v>1</v>
      </c>
    </row>
    <row r="16" spans="1:3" x14ac:dyDescent="0.25">
      <c r="A16" s="10">
        <v>34</v>
      </c>
      <c r="B16" s="11">
        <v>1</v>
      </c>
      <c r="C16" s="11">
        <v>1</v>
      </c>
    </row>
    <row r="17" spans="1:11" x14ac:dyDescent="0.25">
      <c r="A17" s="10">
        <v>35</v>
      </c>
      <c r="B17" s="11">
        <v>1</v>
      </c>
      <c r="C17" s="11">
        <v>1</v>
      </c>
    </row>
    <row r="18" spans="1:11" x14ac:dyDescent="0.25">
      <c r="A18" s="10">
        <v>36</v>
      </c>
      <c r="B18" s="11">
        <v>1</v>
      </c>
      <c r="C18" s="11">
        <v>1</v>
      </c>
    </row>
    <row r="19" spans="1:11" x14ac:dyDescent="0.25">
      <c r="A19" s="10">
        <v>38</v>
      </c>
      <c r="B19" s="11">
        <v>2</v>
      </c>
      <c r="C19" s="11">
        <v>2</v>
      </c>
    </row>
    <row r="20" spans="1:11" x14ac:dyDescent="0.25">
      <c r="A20" s="10">
        <v>39</v>
      </c>
      <c r="B20" s="11">
        <v>1</v>
      </c>
      <c r="C20" s="11">
        <v>1</v>
      </c>
      <c r="K20" s="31"/>
    </row>
    <row r="21" spans="1:11" x14ac:dyDescent="0.25">
      <c r="A21" s="10">
        <v>40</v>
      </c>
      <c r="B21" s="11">
        <v>1</v>
      </c>
      <c r="C21" s="11">
        <v>1</v>
      </c>
    </row>
    <row r="22" spans="1:11" x14ac:dyDescent="0.25">
      <c r="A22" s="10">
        <v>42</v>
      </c>
      <c r="B22" s="11">
        <v>1</v>
      </c>
      <c r="C22" s="11">
        <v>1</v>
      </c>
    </row>
    <row r="23" spans="1:11" x14ac:dyDescent="0.25">
      <c r="A23" s="10">
        <v>44</v>
      </c>
      <c r="B23" s="11">
        <v>2</v>
      </c>
      <c r="C23" s="11">
        <v>2</v>
      </c>
    </row>
    <row r="24" spans="1:11" x14ac:dyDescent="0.25">
      <c r="A24" s="10">
        <v>48</v>
      </c>
      <c r="B24" s="11">
        <v>1</v>
      </c>
      <c r="C24" s="11">
        <v>1</v>
      </c>
    </row>
    <row r="25" spans="1:11" x14ac:dyDescent="0.25">
      <c r="A25" s="10" t="s">
        <v>3397</v>
      </c>
      <c r="B25" s="11">
        <v>44</v>
      </c>
      <c r="C25" s="11">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B48"/>
  <sheetViews>
    <sheetView workbookViewId="0">
      <selection activeCell="B4" sqref="B4"/>
    </sheetView>
  </sheetViews>
  <sheetFormatPr defaultRowHeight="15" x14ac:dyDescent="0.25"/>
  <cols>
    <col min="1" max="1" width="13.140625" customWidth="1"/>
    <col min="2" max="2" width="45.7109375" customWidth="1"/>
    <col min="3" max="3" width="9.5703125" bestFit="1" customWidth="1"/>
    <col min="4" max="4" width="19.7109375" bestFit="1" customWidth="1"/>
    <col min="5" max="5" width="8.140625" customWidth="1"/>
    <col min="6" max="6" width="4.5703125" customWidth="1"/>
    <col min="7" max="7" width="11.28515625" bestFit="1" customWidth="1"/>
  </cols>
  <sheetData>
    <row r="3" spans="1:2" x14ac:dyDescent="0.25">
      <c r="A3" s="9" t="s">
        <v>3396</v>
      </c>
      <c r="B3" t="s">
        <v>3428</v>
      </c>
    </row>
    <row r="4" spans="1:2" x14ac:dyDescent="0.25">
      <c r="A4" s="10">
        <v>18</v>
      </c>
      <c r="B4" s="11">
        <v>1</v>
      </c>
    </row>
    <row r="5" spans="1:2" x14ac:dyDescent="0.25">
      <c r="A5" s="10">
        <v>20</v>
      </c>
      <c r="B5" s="11">
        <v>9</v>
      </c>
    </row>
    <row r="6" spans="1:2" x14ac:dyDescent="0.25">
      <c r="A6" s="10">
        <v>21</v>
      </c>
      <c r="B6" s="11">
        <v>24</v>
      </c>
    </row>
    <row r="7" spans="1:2" x14ac:dyDescent="0.25">
      <c r="A7" s="10">
        <v>22</v>
      </c>
      <c r="B7" s="11">
        <v>29</v>
      </c>
    </row>
    <row r="8" spans="1:2" x14ac:dyDescent="0.25">
      <c r="A8" s="10">
        <v>23</v>
      </c>
      <c r="B8" s="11">
        <v>18</v>
      </c>
    </row>
    <row r="9" spans="1:2" x14ac:dyDescent="0.25">
      <c r="A9" s="10">
        <v>24</v>
      </c>
      <c r="B9" s="11">
        <v>33</v>
      </c>
    </row>
    <row r="10" spans="1:2" x14ac:dyDescent="0.25">
      <c r="A10" s="10">
        <v>25</v>
      </c>
      <c r="B10" s="11">
        <v>37</v>
      </c>
    </row>
    <row r="11" spans="1:2" x14ac:dyDescent="0.25">
      <c r="A11" s="10">
        <v>26</v>
      </c>
      <c r="B11" s="11">
        <v>35</v>
      </c>
    </row>
    <row r="12" spans="1:2" x14ac:dyDescent="0.25">
      <c r="A12" s="10">
        <v>27</v>
      </c>
      <c r="B12" s="11">
        <v>44</v>
      </c>
    </row>
    <row r="13" spans="1:2" x14ac:dyDescent="0.25">
      <c r="A13" s="10">
        <v>28</v>
      </c>
      <c r="B13" s="11">
        <v>43</v>
      </c>
    </row>
    <row r="14" spans="1:2" x14ac:dyDescent="0.25">
      <c r="A14" s="10">
        <v>29</v>
      </c>
      <c r="B14" s="11">
        <v>35</v>
      </c>
    </row>
    <row r="15" spans="1:2" x14ac:dyDescent="0.25">
      <c r="A15" s="10">
        <v>30</v>
      </c>
      <c r="B15" s="11">
        <v>43</v>
      </c>
    </row>
    <row r="16" spans="1:2" x14ac:dyDescent="0.25">
      <c r="A16" s="10">
        <v>31</v>
      </c>
      <c r="B16" s="11">
        <v>35</v>
      </c>
    </row>
    <row r="17" spans="1:2" x14ac:dyDescent="0.25">
      <c r="A17" s="10">
        <v>32</v>
      </c>
      <c r="B17" s="11">
        <v>30</v>
      </c>
    </row>
    <row r="18" spans="1:2" x14ac:dyDescent="0.25">
      <c r="A18" s="10">
        <v>33</v>
      </c>
      <c r="B18" s="11">
        <v>26</v>
      </c>
    </row>
    <row r="19" spans="1:2" x14ac:dyDescent="0.25">
      <c r="A19" s="10">
        <v>34</v>
      </c>
      <c r="B19" s="11">
        <v>29</v>
      </c>
    </row>
    <row r="20" spans="1:2" x14ac:dyDescent="0.25">
      <c r="A20" s="10">
        <v>35</v>
      </c>
      <c r="B20" s="11">
        <v>36</v>
      </c>
    </row>
    <row r="21" spans="1:2" x14ac:dyDescent="0.25">
      <c r="A21" s="10">
        <v>36</v>
      </c>
      <c r="B21" s="11">
        <v>31</v>
      </c>
    </row>
    <row r="22" spans="1:2" x14ac:dyDescent="0.25">
      <c r="A22" s="10">
        <v>37</v>
      </c>
      <c r="B22" s="11">
        <v>19</v>
      </c>
    </row>
    <row r="23" spans="1:2" x14ac:dyDescent="0.25">
      <c r="A23" s="10">
        <v>38</v>
      </c>
      <c r="B23" s="11">
        <v>26</v>
      </c>
    </row>
    <row r="24" spans="1:2" x14ac:dyDescent="0.25">
      <c r="A24" s="10">
        <v>39</v>
      </c>
      <c r="B24" s="11">
        <v>11</v>
      </c>
    </row>
    <row r="25" spans="1:2" x14ac:dyDescent="0.25">
      <c r="A25" s="10">
        <v>40</v>
      </c>
      <c r="B25" s="11">
        <v>15</v>
      </c>
    </row>
    <row r="26" spans="1:2" x14ac:dyDescent="0.25">
      <c r="A26" s="10">
        <v>41</v>
      </c>
      <c r="B26" s="11">
        <v>13</v>
      </c>
    </row>
    <row r="27" spans="1:2" x14ac:dyDescent="0.25">
      <c r="A27" s="10">
        <v>42</v>
      </c>
      <c r="B27" s="11">
        <v>8</v>
      </c>
    </row>
    <row r="28" spans="1:2" x14ac:dyDescent="0.25">
      <c r="A28" s="10">
        <v>43</v>
      </c>
      <c r="B28" s="11">
        <v>13</v>
      </c>
    </row>
    <row r="29" spans="1:2" x14ac:dyDescent="0.25">
      <c r="A29" s="10">
        <v>44</v>
      </c>
      <c r="B29" s="11">
        <v>12</v>
      </c>
    </row>
    <row r="30" spans="1:2" x14ac:dyDescent="0.25">
      <c r="A30" s="10">
        <v>45</v>
      </c>
      <c r="B30" s="11">
        <v>7</v>
      </c>
    </row>
    <row r="31" spans="1:2" x14ac:dyDescent="0.25">
      <c r="A31" s="10">
        <v>46</v>
      </c>
      <c r="B31" s="11">
        <v>6</v>
      </c>
    </row>
    <row r="32" spans="1:2" x14ac:dyDescent="0.25">
      <c r="A32" s="10">
        <v>47</v>
      </c>
      <c r="B32" s="11">
        <v>4</v>
      </c>
    </row>
    <row r="33" spans="1:2" x14ac:dyDescent="0.25">
      <c r="A33" s="10">
        <v>48</v>
      </c>
      <c r="B33" s="11">
        <v>9</v>
      </c>
    </row>
    <row r="34" spans="1:2" x14ac:dyDescent="0.25">
      <c r="A34" s="10">
        <v>49</v>
      </c>
      <c r="B34" s="11">
        <v>2</v>
      </c>
    </row>
    <row r="35" spans="1:2" x14ac:dyDescent="0.25">
      <c r="A35" s="10">
        <v>50</v>
      </c>
      <c r="B35" s="11">
        <v>3</v>
      </c>
    </row>
    <row r="36" spans="1:2" x14ac:dyDescent="0.25">
      <c r="A36" s="10">
        <v>51</v>
      </c>
      <c r="B36" s="11">
        <v>3</v>
      </c>
    </row>
    <row r="37" spans="1:2" x14ac:dyDescent="0.25">
      <c r="A37" s="10">
        <v>52</v>
      </c>
      <c r="B37" s="11">
        <v>3</v>
      </c>
    </row>
    <row r="38" spans="1:2" x14ac:dyDescent="0.25">
      <c r="A38" s="10">
        <v>53</v>
      </c>
      <c r="B38" s="11">
        <v>4</v>
      </c>
    </row>
    <row r="39" spans="1:2" x14ac:dyDescent="0.25">
      <c r="A39" s="10">
        <v>54</v>
      </c>
      <c r="B39" s="11">
        <v>1</v>
      </c>
    </row>
    <row r="40" spans="1:2" x14ac:dyDescent="0.25">
      <c r="A40" s="10">
        <v>55</v>
      </c>
      <c r="B40" s="11">
        <v>4</v>
      </c>
    </row>
    <row r="41" spans="1:2" x14ac:dyDescent="0.25">
      <c r="A41" s="10">
        <v>56</v>
      </c>
      <c r="B41" s="11">
        <v>4</v>
      </c>
    </row>
    <row r="42" spans="1:2" x14ac:dyDescent="0.25">
      <c r="A42" s="10">
        <v>57</v>
      </c>
      <c r="B42" s="11">
        <v>1</v>
      </c>
    </row>
    <row r="43" spans="1:2" x14ac:dyDescent="0.25">
      <c r="A43" s="10">
        <v>58</v>
      </c>
      <c r="B43" s="11">
        <v>2</v>
      </c>
    </row>
    <row r="44" spans="1:2" x14ac:dyDescent="0.25">
      <c r="A44" s="10">
        <v>62</v>
      </c>
      <c r="B44" s="11">
        <v>1</v>
      </c>
    </row>
    <row r="45" spans="1:2" x14ac:dyDescent="0.25">
      <c r="A45" s="10">
        <v>63</v>
      </c>
      <c r="B45" s="11">
        <v>1</v>
      </c>
    </row>
    <row r="46" spans="1:2" x14ac:dyDescent="0.25">
      <c r="A46" s="10">
        <v>64</v>
      </c>
      <c r="B46" s="11">
        <v>1</v>
      </c>
    </row>
    <row r="47" spans="1:2" x14ac:dyDescent="0.25">
      <c r="A47" s="10">
        <v>77</v>
      </c>
      <c r="B47" s="11">
        <v>1</v>
      </c>
    </row>
    <row r="48" spans="1:2" x14ac:dyDescent="0.25">
      <c r="A48" s="10" t="s">
        <v>3397</v>
      </c>
      <c r="B48" s="11">
        <v>712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D15"/>
  <sheetViews>
    <sheetView workbookViewId="0">
      <selection activeCell="C20" sqref="C20"/>
    </sheetView>
  </sheetViews>
  <sheetFormatPr defaultRowHeight="15" x14ac:dyDescent="0.25"/>
  <cols>
    <col min="1" max="1" width="13.140625" customWidth="1"/>
    <col min="2" max="2" width="10.28515625" customWidth="1"/>
    <col min="3" max="3" width="13.140625" customWidth="1"/>
    <col min="4" max="4" width="11.28515625" customWidth="1"/>
    <col min="5" max="5" width="4" customWidth="1"/>
    <col min="6" max="6" width="50.85546875" customWidth="1"/>
    <col min="7" max="7" width="31.85546875" customWidth="1"/>
    <col min="8" max="8" width="20.140625" customWidth="1"/>
    <col min="9" max="10" width="20.140625" bestFit="1" customWidth="1"/>
    <col min="11" max="11" width="20.140625" customWidth="1"/>
    <col min="12" max="12" width="20.140625" bestFit="1" customWidth="1"/>
    <col min="13" max="13" width="20.140625" customWidth="1"/>
    <col min="14" max="14" width="6.85546875" customWidth="1"/>
    <col min="15" max="15" width="26.85546875" customWidth="1"/>
    <col min="16" max="20" width="26.85546875" bestFit="1" customWidth="1"/>
    <col min="21" max="21" width="6.85546875" customWidth="1"/>
    <col min="22" max="27" width="20.140625" bestFit="1" customWidth="1"/>
    <col min="28" max="28" width="6.85546875" customWidth="1"/>
    <col min="29" max="29" width="50.85546875" bestFit="1" customWidth="1"/>
    <col min="30" max="30" width="31.85546875" bestFit="1" customWidth="1"/>
  </cols>
  <sheetData>
    <row r="3" spans="1:4" x14ac:dyDescent="0.25">
      <c r="A3" s="9" t="s">
        <v>3420</v>
      </c>
      <c r="B3" s="9" t="s">
        <v>3430</v>
      </c>
    </row>
    <row r="4" spans="1:4" x14ac:dyDescent="0.25">
      <c r="A4" s="9" t="s">
        <v>3396</v>
      </c>
      <c r="B4" t="s">
        <v>3452</v>
      </c>
      <c r="C4" t="s">
        <v>3451</v>
      </c>
      <c r="D4" t="s">
        <v>3397</v>
      </c>
    </row>
    <row r="5" spans="1:4" x14ac:dyDescent="0.25">
      <c r="A5" s="10" t="s">
        <v>43</v>
      </c>
      <c r="B5" s="11">
        <v>60</v>
      </c>
      <c r="C5" s="11">
        <v>223</v>
      </c>
      <c r="D5" s="11">
        <v>283</v>
      </c>
    </row>
    <row r="6" spans="1:4" x14ac:dyDescent="0.25">
      <c r="A6" s="10" t="s">
        <v>67</v>
      </c>
      <c r="B6" s="11">
        <v>50</v>
      </c>
      <c r="C6" s="11">
        <v>266</v>
      </c>
      <c r="D6" s="11">
        <v>316</v>
      </c>
    </row>
    <row r="7" spans="1:4" x14ac:dyDescent="0.25">
      <c r="A7" s="10" t="s">
        <v>3397</v>
      </c>
      <c r="B7" s="11">
        <v>110</v>
      </c>
      <c r="C7" s="11">
        <v>489</v>
      </c>
      <c r="D7" s="11">
        <v>599</v>
      </c>
    </row>
    <row r="8" spans="1:4" x14ac:dyDescent="0.25">
      <c r="A8" s="44"/>
      <c r="B8" s="46"/>
      <c r="C8" s="46"/>
    </row>
    <row r="9" spans="1:4" x14ac:dyDescent="0.25">
      <c r="A9" s="9" t="s">
        <v>3396</v>
      </c>
      <c r="B9" t="s">
        <v>3453</v>
      </c>
      <c r="C9" t="s">
        <v>3454</v>
      </c>
    </row>
    <row r="10" spans="1:4" x14ac:dyDescent="0.25">
      <c r="A10" s="10" t="s">
        <v>43</v>
      </c>
      <c r="B10" s="43">
        <v>0.79</v>
      </c>
      <c r="C10" s="43">
        <v>0.21</v>
      </c>
    </row>
    <row r="11" spans="1:4" x14ac:dyDescent="0.25">
      <c r="A11" s="10" t="s">
        <v>67</v>
      </c>
      <c r="B11" s="43">
        <v>0.84</v>
      </c>
      <c r="C11" s="43">
        <v>0.16</v>
      </c>
    </row>
    <row r="12" spans="1:4" x14ac:dyDescent="0.25">
      <c r="A12" s="10" t="s">
        <v>3397</v>
      </c>
      <c r="B12" s="43">
        <v>1.63</v>
      </c>
      <c r="C12" s="43">
        <v>0.37</v>
      </c>
    </row>
    <row r="13" spans="1:4" x14ac:dyDescent="0.25">
      <c r="A13" s="45"/>
      <c r="B13" s="47"/>
      <c r="C13" s="44"/>
    </row>
    <row r="14" spans="1:4" x14ac:dyDescent="0.25">
      <c r="A14" s="46"/>
      <c r="B14" s="44"/>
      <c r="C14" s="44"/>
    </row>
    <row r="15" spans="1:4" x14ac:dyDescent="0.25">
      <c r="A15" s="43"/>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Z754"/>
  <sheetViews>
    <sheetView workbookViewId="0">
      <pane ySplit="1" topLeftCell="A2" activePane="bottomLeft" state="frozen"/>
      <selection pane="bottomLeft" activeCell="J6" sqref="J6"/>
    </sheetView>
  </sheetViews>
  <sheetFormatPr defaultRowHeight="24" customHeight="1" x14ac:dyDescent="0.25"/>
  <cols>
    <col min="1" max="5" width="9.140625" style="3"/>
    <col min="6" max="6" width="10.140625" style="3" customWidth="1"/>
    <col min="7" max="7" width="9.140625" style="3" customWidth="1"/>
    <col min="8" max="8" width="10.7109375" style="17" customWidth="1"/>
    <col min="9" max="9" width="9.140625" style="23"/>
    <col min="10" max="10" width="9.140625" style="13"/>
    <col min="11" max="11" width="9.140625" style="8"/>
    <col min="12" max="12" width="9.140625" style="15"/>
    <col min="13" max="27" width="9.140625" style="3"/>
    <col min="28" max="28" width="9.140625" style="21"/>
    <col min="29" max="40" width="9.140625" style="3"/>
    <col min="41" max="41" width="9.140625" style="30"/>
    <col min="42" max="44" width="9.140625" style="3"/>
    <col min="45" max="52" width="9.140625" style="4"/>
    <col min="53" max="16384" width="9.140625" style="3"/>
  </cols>
  <sheetData>
    <row r="1" spans="1:52" s="1" customFormat="1" ht="105" customHeight="1" x14ac:dyDescent="0.25">
      <c r="A1" s="1" t="s">
        <v>3326</v>
      </c>
      <c r="B1" s="1" t="s">
        <v>3327</v>
      </c>
      <c r="C1" s="1" t="s">
        <v>3328</v>
      </c>
      <c r="D1" s="1" t="s">
        <v>3329</v>
      </c>
      <c r="E1" s="1" t="s">
        <v>3330</v>
      </c>
      <c r="F1" s="1" t="s">
        <v>3395</v>
      </c>
      <c r="G1" s="1" t="s">
        <v>0</v>
      </c>
      <c r="H1" s="16" t="s">
        <v>3331</v>
      </c>
      <c r="I1" s="22" t="s">
        <v>1</v>
      </c>
      <c r="J1" s="12" t="s">
        <v>3332</v>
      </c>
      <c r="K1" s="7" t="s">
        <v>2</v>
      </c>
      <c r="L1" s="14" t="s">
        <v>3</v>
      </c>
      <c r="M1" s="1" t="s">
        <v>4</v>
      </c>
      <c r="N1" s="1" t="s">
        <v>5</v>
      </c>
      <c r="O1" s="1" t="s">
        <v>6</v>
      </c>
      <c r="P1" s="1" t="s">
        <v>7</v>
      </c>
      <c r="Q1" s="1" t="s">
        <v>8</v>
      </c>
      <c r="R1" s="1" t="s">
        <v>9</v>
      </c>
      <c r="S1" s="1" t="s">
        <v>10</v>
      </c>
      <c r="T1" s="1" t="s">
        <v>11</v>
      </c>
      <c r="U1" s="1" t="s">
        <v>12</v>
      </c>
      <c r="V1" s="1" t="s">
        <v>13</v>
      </c>
      <c r="W1" s="1" t="s">
        <v>14</v>
      </c>
      <c r="X1" s="1" t="s">
        <v>15</v>
      </c>
      <c r="Y1" s="1" t="s">
        <v>16</v>
      </c>
      <c r="Z1" s="1" t="s">
        <v>17</v>
      </c>
      <c r="AA1" s="1" t="s">
        <v>18</v>
      </c>
      <c r="AB1" s="20" t="s">
        <v>19</v>
      </c>
      <c r="AC1" s="1" t="s">
        <v>3388</v>
      </c>
      <c r="AD1" s="1" t="s">
        <v>3389</v>
      </c>
      <c r="AE1" s="1" t="s">
        <v>3390</v>
      </c>
      <c r="AF1" s="1" t="s">
        <v>3391</v>
      </c>
      <c r="AG1" s="1" t="s">
        <v>3392</v>
      </c>
      <c r="AH1" s="1" t="s">
        <v>3393</v>
      </c>
      <c r="AI1" s="1" t="s">
        <v>3394</v>
      </c>
      <c r="AJ1" s="1" t="s">
        <v>20</v>
      </c>
      <c r="AK1" s="1" t="s">
        <v>21</v>
      </c>
      <c r="AL1" s="1" t="s">
        <v>22</v>
      </c>
      <c r="AM1" s="1" t="s">
        <v>23</v>
      </c>
      <c r="AN1" s="1" t="s">
        <v>24</v>
      </c>
      <c r="AO1" s="29" t="s">
        <v>25</v>
      </c>
      <c r="AP1" s="1" t="s">
        <v>26</v>
      </c>
      <c r="AQ1" s="1" t="s">
        <v>27</v>
      </c>
      <c r="AR1" s="1" t="s">
        <v>28</v>
      </c>
      <c r="AS1" s="2" t="s">
        <v>29</v>
      </c>
      <c r="AT1" s="2" t="s">
        <v>30</v>
      </c>
      <c r="AU1" s="2" t="s">
        <v>31</v>
      </c>
      <c r="AV1" s="2" t="s">
        <v>32</v>
      </c>
      <c r="AW1" s="2" t="s">
        <v>33</v>
      </c>
      <c r="AX1" s="2" t="s">
        <v>34</v>
      </c>
      <c r="AY1" s="2" t="s">
        <v>35</v>
      </c>
      <c r="AZ1" s="2" t="s">
        <v>36</v>
      </c>
    </row>
    <row r="2" spans="1:52" ht="24" customHeight="1" x14ac:dyDescent="0.25">
      <c r="A2" s="3">
        <v>0</v>
      </c>
      <c r="H2" s="17">
        <v>31</v>
      </c>
      <c r="M2" s="3" t="s">
        <v>37</v>
      </c>
      <c r="N2" s="3">
        <v>1</v>
      </c>
      <c r="O2" s="3" t="s">
        <v>38</v>
      </c>
      <c r="Q2" s="3" t="s">
        <v>3335</v>
      </c>
      <c r="S2" s="3">
        <v>1</v>
      </c>
      <c r="T2" s="3" t="s">
        <v>39</v>
      </c>
      <c r="V2" s="3" t="s">
        <v>40</v>
      </c>
      <c r="X2" s="3" t="s">
        <v>41</v>
      </c>
      <c r="AA2" s="3" t="s">
        <v>42</v>
      </c>
      <c r="AB2" s="21" t="s">
        <v>43</v>
      </c>
      <c r="AD2" s="3" t="s">
        <v>3345</v>
      </c>
      <c r="AM2" s="3" t="s">
        <v>44</v>
      </c>
      <c r="AO2" s="30">
        <v>3</v>
      </c>
      <c r="AP2" s="3" t="s">
        <v>46</v>
      </c>
      <c r="AS2" s="4" t="s">
        <v>47</v>
      </c>
      <c r="AT2" s="4" t="s">
        <v>48</v>
      </c>
      <c r="AV2" s="4">
        <v>10</v>
      </c>
      <c r="AW2" s="4" t="s">
        <v>49</v>
      </c>
      <c r="AY2" s="4" t="s">
        <v>50</v>
      </c>
    </row>
    <row r="3" spans="1:52" ht="24" customHeight="1" x14ac:dyDescent="0.25">
      <c r="A3" s="3">
        <v>1</v>
      </c>
      <c r="H3" s="17">
        <v>37</v>
      </c>
      <c r="M3" s="3" t="s">
        <v>51</v>
      </c>
      <c r="N3" s="3">
        <v>1</v>
      </c>
      <c r="O3" s="3" t="s">
        <v>52</v>
      </c>
      <c r="Q3" s="3" t="s">
        <v>3336</v>
      </c>
      <c r="S3" s="3">
        <v>1</v>
      </c>
      <c r="T3" s="3" t="s">
        <v>53</v>
      </c>
      <c r="V3" s="3" t="s">
        <v>40</v>
      </c>
      <c r="X3" s="3" t="s">
        <v>41</v>
      </c>
      <c r="AA3" s="3" t="s">
        <v>54</v>
      </c>
      <c r="AB3" s="21" t="s">
        <v>55</v>
      </c>
      <c r="AF3" s="3" t="s">
        <v>3345</v>
      </c>
      <c r="AG3" s="3" t="s">
        <v>3345</v>
      </c>
      <c r="AM3" s="3" t="s">
        <v>56</v>
      </c>
      <c r="AO3" s="30">
        <v>3</v>
      </c>
      <c r="AP3" s="3" t="s">
        <v>45</v>
      </c>
      <c r="AS3" s="4" t="s">
        <v>57</v>
      </c>
      <c r="AT3" s="4" t="s">
        <v>58</v>
      </c>
      <c r="AV3" s="4">
        <v>10</v>
      </c>
      <c r="AW3" s="4" t="s">
        <v>59</v>
      </c>
      <c r="AY3" s="4" t="s">
        <v>60</v>
      </c>
    </row>
    <row r="4" spans="1:52" ht="24" customHeight="1" x14ac:dyDescent="0.25">
      <c r="A4" s="3">
        <v>2</v>
      </c>
      <c r="B4" s="3" t="s">
        <v>3345</v>
      </c>
      <c r="H4" s="17">
        <v>29</v>
      </c>
      <c r="I4" s="23">
        <v>7</v>
      </c>
      <c r="J4" s="13">
        <v>45</v>
      </c>
      <c r="K4" s="8">
        <v>8</v>
      </c>
      <c r="L4" s="15">
        <v>2</v>
      </c>
      <c r="M4" s="3" t="s">
        <v>61</v>
      </c>
      <c r="N4" s="3">
        <v>0</v>
      </c>
      <c r="O4" s="3" t="s">
        <v>62</v>
      </c>
      <c r="Q4" s="3" t="s">
        <v>3336</v>
      </c>
      <c r="S4" s="3">
        <v>1</v>
      </c>
      <c r="T4" s="3" t="s">
        <v>63</v>
      </c>
      <c r="V4" s="3" t="s">
        <v>64</v>
      </c>
      <c r="X4" s="3" t="s">
        <v>65</v>
      </c>
      <c r="Z4" s="3">
        <v>3</v>
      </c>
      <c r="AA4" s="3" t="s">
        <v>66</v>
      </c>
      <c r="AB4" s="21" t="s">
        <v>67</v>
      </c>
      <c r="AE4" s="3" t="s">
        <v>3345</v>
      </c>
      <c r="AM4" s="3" t="s">
        <v>68</v>
      </c>
      <c r="AO4" s="30">
        <v>20</v>
      </c>
      <c r="AQ4" s="3">
        <v>15</v>
      </c>
      <c r="AR4" s="3">
        <v>15</v>
      </c>
      <c r="AS4" s="4" t="s">
        <v>69</v>
      </c>
      <c r="AT4" s="4" t="s">
        <v>58</v>
      </c>
      <c r="AV4" s="4">
        <v>8</v>
      </c>
      <c r="AW4" s="4" t="s">
        <v>70</v>
      </c>
      <c r="AX4" s="4" t="s">
        <v>71</v>
      </c>
    </row>
    <row r="5" spans="1:52" ht="24" customHeight="1" x14ac:dyDescent="0.25">
      <c r="A5" s="3">
        <v>3</v>
      </c>
      <c r="F5" s="3" t="s">
        <v>3345</v>
      </c>
      <c r="H5" s="17">
        <v>36</v>
      </c>
      <c r="I5" s="23">
        <v>7</v>
      </c>
      <c r="J5" s="13">
        <v>30</v>
      </c>
      <c r="K5" s="8">
        <v>5</v>
      </c>
      <c r="L5" s="15">
        <v>10</v>
      </c>
      <c r="M5" s="3" t="s">
        <v>72</v>
      </c>
      <c r="N5" s="3">
        <v>1</v>
      </c>
      <c r="O5" s="3" t="s">
        <v>52</v>
      </c>
      <c r="Q5" s="3" t="s">
        <v>3336</v>
      </c>
      <c r="S5" s="3">
        <v>1</v>
      </c>
      <c r="T5" s="3" t="s">
        <v>73</v>
      </c>
      <c r="V5" s="3" t="s">
        <v>74</v>
      </c>
      <c r="X5" s="3" t="s">
        <v>75</v>
      </c>
      <c r="Z5" s="3">
        <v>10</v>
      </c>
      <c r="AA5" s="3" t="s">
        <v>76</v>
      </c>
      <c r="AB5" s="21" t="s">
        <v>55</v>
      </c>
      <c r="AE5" s="3" t="s">
        <v>3345</v>
      </c>
      <c r="AF5" s="3" t="s">
        <v>3345</v>
      </c>
      <c r="AM5" s="3" t="s">
        <v>44</v>
      </c>
      <c r="AO5" s="30">
        <v>5</v>
      </c>
      <c r="AP5" s="3">
        <v>6</v>
      </c>
      <c r="AR5" s="3">
        <v>7</v>
      </c>
      <c r="AS5" s="4" t="s">
        <v>77</v>
      </c>
      <c r="AT5" s="4" t="s">
        <v>58</v>
      </c>
      <c r="AV5" s="4">
        <v>10</v>
      </c>
      <c r="AW5" s="4" t="s">
        <v>78</v>
      </c>
      <c r="AX5" s="4" t="s">
        <v>79</v>
      </c>
    </row>
    <row r="6" spans="1:52" ht="24" customHeight="1" x14ac:dyDescent="0.25">
      <c r="A6" s="3">
        <v>4</v>
      </c>
      <c r="B6" s="3" t="s">
        <v>3345</v>
      </c>
      <c r="H6" s="17">
        <v>23</v>
      </c>
      <c r="I6" s="23">
        <v>8</v>
      </c>
      <c r="J6" s="13">
        <v>65</v>
      </c>
      <c r="K6" s="8">
        <v>610</v>
      </c>
      <c r="L6" s="15">
        <v>45</v>
      </c>
      <c r="M6" s="3" t="s">
        <v>80</v>
      </c>
      <c r="N6" s="3">
        <v>0</v>
      </c>
      <c r="O6" s="3" t="s">
        <v>81</v>
      </c>
      <c r="Q6" s="3" t="s">
        <v>3337</v>
      </c>
      <c r="S6" s="3">
        <v>1</v>
      </c>
      <c r="T6" s="3" t="s">
        <v>3345</v>
      </c>
      <c r="V6" s="3" t="s">
        <v>64</v>
      </c>
      <c r="X6" s="3" t="s">
        <v>75</v>
      </c>
      <c r="Z6" s="3">
        <v>0</v>
      </c>
      <c r="AA6" s="3" t="s">
        <v>82</v>
      </c>
      <c r="AB6" s="21" t="s">
        <v>43</v>
      </c>
      <c r="AF6" s="3" t="s">
        <v>3345</v>
      </c>
      <c r="AM6" s="3" t="s">
        <v>56</v>
      </c>
      <c r="AO6" s="30">
        <v>2</v>
      </c>
      <c r="AP6" s="3">
        <v>1</v>
      </c>
      <c r="AR6" s="3">
        <v>1</v>
      </c>
      <c r="AS6" s="4" t="s">
        <v>21</v>
      </c>
      <c r="AT6" s="4" t="s">
        <v>58</v>
      </c>
      <c r="AV6" s="4">
        <v>5</v>
      </c>
      <c r="AW6" s="4" t="s">
        <v>83</v>
      </c>
      <c r="AX6" s="4" t="s">
        <v>84</v>
      </c>
    </row>
    <row r="7" spans="1:52" ht="24" customHeight="1" x14ac:dyDescent="0.25">
      <c r="A7" s="3">
        <v>5</v>
      </c>
      <c r="B7" s="3" t="s">
        <v>3345</v>
      </c>
      <c r="H7" s="17">
        <v>26</v>
      </c>
      <c r="I7" s="23">
        <v>6</v>
      </c>
      <c r="J7" s="13">
        <v>240</v>
      </c>
      <c r="K7" s="8">
        <v>6</v>
      </c>
      <c r="L7" s="15">
        <v>25</v>
      </c>
      <c r="M7" s="3" t="s">
        <v>85</v>
      </c>
      <c r="N7" s="3">
        <v>0</v>
      </c>
      <c r="O7" s="3" t="s">
        <v>38</v>
      </c>
      <c r="Q7" s="3" t="s">
        <v>3338</v>
      </c>
      <c r="S7" s="3">
        <v>1</v>
      </c>
      <c r="T7" s="3" t="s">
        <v>3345</v>
      </c>
      <c r="W7" s="3" t="s">
        <v>86</v>
      </c>
      <c r="X7" s="3" t="s">
        <v>87</v>
      </c>
      <c r="Z7" s="3">
        <v>0</v>
      </c>
      <c r="AA7" s="3" t="s">
        <v>88</v>
      </c>
      <c r="AB7" s="21" t="s">
        <v>67</v>
      </c>
      <c r="AE7" s="3" t="s">
        <v>3345</v>
      </c>
      <c r="AM7" s="3" t="s">
        <v>56</v>
      </c>
      <c r="AO7" s="30">
        <v>3</v>
      </c>
      <c r="AP7" s="3">
        <v>4</v>
      </c>
      <c r="AR7" s="3">
        <v>5</v>
      </c>
      <c r="AS7" s="4" t="s">
        <v>89</v>
      </c>
      <c r="AT7" s="4" t="s">
        <v>48</v>
      </c>
      <c r="AV7" s="4">
        <v>10</v>
      </c>
      <c r="AW7" s="4" t="s">
        <v>90</v>
      </c>
    </row>
    <row r="8" spans="1:52" ht="24" customHeight="1" x14ac:dyDescent="0.25">
      <c r="A8" s="3">
        <v>6</v>
      </c>
      <c r="B8" s="3" t="s">
        <v>3345</v>
      </c>
      <c r="H8" s="17">
        <v>31</v>
      </c>
      <c r="I8" s="23">
        <v>8</v>
      </c>
      <c r="J8" s="13">
        <v>0</v>
      </c>
      <c r="K8" s="8">
        <v>10</v>
      </c>
      <c r="L8" s="15">
        <v>50</v>
      </c>
      <c r="M8" s="3" t="s">
        <v>80</v>
      </c>
      <c r="N8" s="3">
        <v>1</v>
      </c>
      <c r="O8" s="3" t="s">
        <v>62</v>
      </c>
      <c r="Q8" s="3" t="s">
        <v>3337</v>
      </c>
      <c r="S8" s="3">
        <v>1</v>
      </c>
      <c r="T8" s="3" t="s">
        <v>91</v>
      </c>
      <c r="V8" s="3" t="s">
        <v>92</v>
      </c>
      <c r="X8" s="3" t="s">
        <v>93</v>
      </c>
      <c r="Z8" s="3">
        <v>4</v>
      </c>
      <c r="AA8" s="3" t="s">
        <v>94</v>
      </c>
      <c r="AB8" s="21" t="s">
        <v>67</v>
      </c>
      <c r="AG8" s="3" t="s">
        <v>3345</v>
      </c>
      <c r="AM8" s="3" t="s">
        <v>56</v>
      </c>
      <c r="AO8" s="30">
        <v>6</v>
      </c>
      <c r="AP8" s="3">
        <v>4</v>
      </c>
      <c r="AR8" s="3">
        <v>5</v>
      </c>
      <c r="AS8" s="4" t="s">
        <v>95</v>
      </c>
      <c r="AT8" s="4" t="s">
        <v>58</v>
      </c>
      <c r="AV8" s="4">
        <v>10</v>
      </c>
      <c r="AW8" s="4" t="s">
        <v>96</v>
      </c>
      <c r="AY8" s="4" t="s">
        <v>97</v>
      </c>
    </row>
    <row r="9" spans="1:52" ht="24" customHeight="1" x14ac:dyDescent="0.25">
      <c r="A9" s="3">
        <v>7</v>
      </c>
      <c r="D9" s="3" t="s">
        <v>3345</v>
      </c>
      <c r="H9" s="17">
        <v>33</v>
      </c>
      <c r="I9" s="23">
        <v>6</v>
      </c>
      <c r="J9" s="13">
        <v>35</v>
      </c>
      <c r="K9" s="8">
        <v>8</v>
      </c>
      <c r="L9" s="15">
        <v>18</v>
      </c>
      <c r="M9" s="3" t="s">
        <v>37</v>
      </c>
      <c r="N9" s="3">
        <v>0</v>
      </c>
      <c r="O9" s="3" t="s">
        <v>52</v>
      </c>
      <c r="Q9" s="3" t="s">
        <v>3337</v>
      </c>
      <c r="S9" s="3">
        <v>0</v>
      </c>
      <c r="AB9" s="21" t="s">
        <v>67</v>
      </c>
      <c r="AE9" s="3" t="s">
        <v>3345</v>
      </c>
      <c r="AM9" s="3" t="s">
        <v>44</v>
      </c>
      <c r="AO9" s="30">
        <v>11</v>
      </c>
      <c r="AQ9" s="3">
        <v>6</v>
      </c>
      <c r="AR9" s="3">
        <v>50</v>
      </c>
      <c r="AS9" s="4" t="s">
        <v>98</v>
      </c>
      <c r="AT9" s="4" t="s">
        <v>58</v>
      </c>
      <c r="AV9" s="4">
        <v>8</v>
      </c>
      <c r="AW9" s="4" t="s">
        <v>99</v>
      </c>
      <c r="AX9" s="4" t="s">
        <v>100</v>
      </c>
      <c r="AY9" s="4" t="s">
        <v>101</v>
      </c>
    </row>
    <row r="10" spans="1:52" ht="24" customHeight="1" x14ac:dyDescent="0.25">
      <c r="A10" s="3">
        <v>8</v>
      </c>
      <c r="F10" s="3" t="s">
        <v>3345</v>
      </c>
      <c r="H10" s="17">
        <v>44</v>
      </c>
      <c r="I10" s="23">
        <v>8</v>
      </c>
      <c r="J10" s="13">
        <v>0</v>
      </c>
      <c r="K10" s="8">
        <v>8</v>
      </c>
      <c r="L10" s="15">
        <v>15</v>
      </c>
      <c r="M10" s="3" t="s">
        <v>102</v>
      </c>
      <c r="N10" s="3">
        <v>1</v>
      </c>
      <c r="O10" s="3" t="s">
        <v>103</v>
      </c>
      <c r="Q10" s="3" t="s">
        <v>3335</v>
      </c>
      <c r="S10" s="3">
        <v>1</v>
      </c>
      <c r="T10" s="3" t="s">
        <v>63</v>
      </c>
      <c r="V10" s="3" t="s">
        <v>104</v>
      </c>
      <c r="X10" s="3" t="s">
        <v>105</v>
      </c>
      <c r="Z10" s="3">
        <v>15</v>
      </c>
      <c r="AA10" s="3" t="s">
        <v>106</v>
      </c>
      <c r="AB10" s="21" t="s">
        <v>43</v>
      </c>
      <c r="AE10" s="3" t="s">
        <v>3345</v>
      </c>
      <c r="AM10" s="3" t="s">
        <v>56</v>
      </c>
      <c r="AO10" s="30">
        <v>6</v>
      </c>
      <c r="AP10" s="3">
        <v>5</v>
      </c>
      <c r="AR10" s="3">
        <v>80</v>
      </c>
      <c r="AS10" s="4" t="s">
        <v>107</v>
      </c>
      <c r="AT10" s="4" t="s">
        <v>58</v>
      </c>
      <c r="AV10" s="4">
        <v>9</v>
      </c>
      <c r="AW10" s="4" t="s">
        <v>108</v>
      </c>
    </row>
    <row r="11" spans="1:52" ht="24" customHeight="1" x14ac:dyDescent="0.25">
      <c r="A11" s="3">
        <v>9</v>
      </c>
      <c r="C11" s="3" t="s">
        <v>3345</v>
      </c>
      <c r="H11" s="17">
        <v>39</v>
      </c>
      <c r="I11" s="23">
        <v>7</v>
      </c>
      <c r="J11" s="13">
        <v>10</v>
      </c>
      <c r="K11" s="8">
        <v>6</v>
      </c>
      <c r="L11" s="15">
        <v>30</v>
      </c>
      <c r="M11" s="3" t="s">
        <v>37</v>
      </c>
      <c r="N11" s="3">
        <v>0</v>
      </c>
      <c r="O11" s="3" t="s">
        <v>38</v>
      </c>
      <c r="Q11" s="3" t="s">
        <v>3337</v>
      </c>
      <c r="S11" s="3">
        <v>1</v>
      </c>
      <c r="T11" s="3" t="s">
        <v>53</v>
      </c>
      <c r="V11" s="3" t="s">
        <v>64</v>
      </c>
      <c r="X11" s="3" t="s">
        <v>41</v>
      </c>
      <c r="Z11" s="3">
        <v>1</v>
      </c>
      <c r="AA11" s="3" t="s">
        <v>109</v>
      </c>
      <c r="AB11" s="21" t="s">
        <v>55</v>
      </c>
      <c r="AH11" s="3" t="s">
        <v>3345</v>
      </c>
      <c r="AM11" s="3" t="s">
        <v>44</v>
      </c>
      <c r="AO11" s="30">
        <v>5</v>
      </c>
      <c r="AP11" s="3">
        <v>5</v>
      </c>
      <c r="AR11" s="3">
        <v>5</v>
      </c>
      <c r="AS11" s="4" t="s">
        <v>110</v>
      </c>
      <c r="AT11" s="4" t="s">
        <v>58</v>
      </c>
      <c r="AV11" s="4">
        <v>10</v>
      </c>
      <c r="AW11" s="4" t="s">
        <v>111</v>
      </c>
      <c r="AX11" s="4" t="s">
        <v>112</v>
      </c>
      <c r="AY11" s="4" t="s">
        <v>113</v>
      </c>
    </row>
    <row r="12" spans="1:52" ht="24" customHeight="1" x14ac:dyDescent="0.25">
      <c r="A12" s="3">
        <v>10</v>
      </c>
      <c r="B12" s="3" t="s">
        <v>3345</v>
      </c>
      <c r="H12" s="17">
        <v>30</v>
      </c>
      <c r="I12" s="23">
        <v>8</v>
      </c>
      <c r="J12" s="13">
        <v>0</v>
      </c>
      <c r="K12" s="8">
        <v>8</v>
      </c>
      <c r="L12" s="15">
        <v>2</v>
      </c>
      <c r="M12" s="3" t="s">
        <v>114</v>
      </c>
      <c r="N12" s="3">
        <v>1</v>
      </c>
      <c r="O12" s="3" t="s">
        <v>3339</v>
      </c>
      <c r="Q12" s="3" t="s">
        <v>3337</v>
      </c>
      <c r="S12" s="3">
        <v>1</v>
      </c>
      <c r="T12" s="3" t="s">
        <v>115</v>
      </c>
      <c r="V12" s="3" t="s">
        <v>40</v>
      </c>
      <c r="X12" s="3" t="s">
        <v>75</v>
      </c>
      <c r="Z12" s="3">
        <v>10</v>
      </c>
      <c r="AA12" s="3" t="s">
        <v>116</v>
      </c>
      <c r="AB12" s="21" t="s">
        <v>43</v>
      </c>
      <c r="AG12" s="3" t="s">
        <v>3345</v>
      </c>
      <c r="AM12" s="3" t="s">
        <v>68</v>
      </c>
      <c r="AO12" s="30">
        <v>6</v>
      </c>
      <c r="AP12" s="3">
        <v>6</v>
      </c>
      <c r="AR12" s="3">
        <v>8</v>
      </c>
      <c r="AS12" s="4" t="s">
        <v>117</v>
      </c>
      <c r="AT12" s="4" t="s">
        <v>58</v>
      </c>
      <c r="AV12" s="4">
        <v>10</v>
      </c>
      <c r="AW12" s="4" t="s">
        <v>118</v>
      </c>
      <c r="AX12" s="4" t="s">
        <v>119</v>
      </c>
      <c r="AY12" s="4" t="s">
        <v>119</v>
      </c>
    </row>
    <row r="13" spans="1:52" ht="24" customHeight="1" x14ac:dyDescent="0.25">
      <c r="A13" s="3">
        <v>11</v>
      </c>
      <c r="C13" s="3" t="s">
        <v>3345</v>
      </c>
      <c r="H13" s="17">
        <v>28</v>
      </c>
      <c r="I13" s="23">
        <v>7</v>
      </c>
      <c r="J13" s="13">
        <v>40</v>
      </c>
      <c r="K13" s="8">
        <v>12</v>
      </c>
      <c r="L13" s="15">
        <v>1</v>
      </c>
      <c r="M13" s="3" t="s">
        <v>51</v>
      </c>
      <c r="N13" s="3">
        <v>0</v>
      </c>
      <c r="O13" s="3" t="s">
        <v>120</v>
      </c>
      <c r="Q13" s="3" t="s">
        <v>3335</v>
      </c>
      <c r="S13" s="3">
        <v>1</v>
      </c>
      <c r="T13" s="3" t="s">
        <v>3358</v>
      </c>
      <c r="V13" s="3" t="s">
        <v>121</v>
      </c>
      <c r="X13" s="3" t="s">
        <v>93</v>
      </c>
      <c r="Z13" s="3">
        <v>4</v>
      </c>
      <c r="AA13" s="3" t="s">
        <v>122</v>
      </c>
      <c r="AB13" s="21" t="s">
        <v>67</v>
      </c>
      <c r="AK13" s="3" t="s">
        <v>21</v>
      </c>
      <c r="AO13" s="30">
        <v>0</v>
      </c>
      <c r="AT13" s="4" t="s">
        <v>48</v>
      </c>
      <c r="AV13" s="4">
        <v>9</v>
      </c>
      <c r="AW13" s="4" t="s">
        <v>123</v>
      </c>
      <c r="AX13" s="4" t="s">
        <v>124</v>
      </c>
    </row>
    <row r="14" spans="1:52" ht="24" customHeight="1" x14ac:dyDescent="0.25">
      <c r="A14" s="3">
        <v>12</v>
      </c>
      <c r="B14" s="3" t="s">
        <v>3345</v>
      </c>
      <c r="H14" s="17">
        <v>27</v>
      </c>
      <c r="I14" s="23">
        <v>8</v>
      </c>
      <c r="J14" s="13">
        <v>30</v>
      </c>
      <c r="K14" s="8">
        <v>9</v>
      </c>
      <c r="L14" s="15">
        <v>12</v>
      </c>
      <c r="M14" s="3" t="s">
        <v>114</v>
      </c>
      <c r="N14" s="3">
        <v>1</v>
      </c>
      <c r="O14" s="3" t="s">
        <v>52</v>
      </c>
      <c r="Q14" s="3" t="s">
        <v>3336</v>
      </c>
      <c r="S14" s="3">
        <v>1</v>
      </c>
      <c r="T14" s="3" t="s">
        <v>3346</v>
      </c>
      <c r="W14" s="3" t="s">
        <v>125</v>
      </c>
      <c r="X14" s="3" t="s">
        <v>41</v>
      </c>
      <c r="Z14" s="3">
        <v>1</v>
      </c>
      <c r="AA14" s="3" t="s">
        <v>126</v>
      </c>
      <c r="AB14" s="21" t="s">
        <v>43</v>
      </c>
      <c r="AD14" s="3" t="s">
        <v>3345</v>
      </c>
      <c r="AM14" s="3" t="s">
        <v>56</v>
      </c>
      <c r="AO14" s="30">
        <v>30</v>
      </c>
      <c r="AQ14" s="3" t="s">
        <v>127</v>
      </c>
      <c r="AR14" s="3">
        <v>2</v>
      </c>
      <c r="AS14" s="4" t="s">
        <v>128</v>
      </c>
      <c r="AT14" s="4" t="s">
        <v>58</v>
      </c>
      <c r="AV14" s="4">
        <v>10</v>
      </c>
      <c r="AW14" s="4" t="s">
        <v>129</v>
      </c>
      <c r="AX14" s="4" t="s">
        <v>130</v>
      </c>
      <c r="AY14" s="4" t="s">
        <v>131</v>
      </c>
    </row>
    <row r="15" spans="1:52" ht="24" customHeight="1" x14ac:dyDescent="0.25">
      <c r="A15" s="3">
        <v>13</v>
      </c>
      <c r="F15" s="3" t="s">
        <v>3345</v>
      </c>
      <c r="H15" s="17">
        <v>23</v>
      </c>
      <c r="I15" s="23">
        <v>6</v>
      </c>
      <c r="J15" s="13">
        <v>120</v>
      </c>
      <c r="K15" s="8">
        <v>9</v>
      </c>
      <c r="L15" s="15">
        <v>3</v>
      </c>
      <c r="M15" s="3" t="s">
        <v>37</v>
      </c>
      <c r="N15" s="3">
        <v>0</v>
      </c>
      <c r="O15" s="3" t="s">
        <v>81</v>
      </c>
      <c r="Q15" s="3" t="s">
        <v>3338</v>
      </c>
      <c r="S15" s="3">
        <v>1</v>
      </c>
      <c r="T15" s="3" t="s">
        <v>132</v>
      </c>
      <c r="V15" s="3" t="s">
        <v>64</v>
      </c>
      <c r="X15" s="3" t="s">
        <v>133</v>
      </c>
      <c r="Z15" s="3">
        <v>5</v>
      </c>
      <c r="AB15" s="21" t="s">
        <v>43</v>
      </c>
      <c r="AH15" s="3" t="s">
        <v>3345</v>
      </c>
      <c r="AM15" s="3" t="s">
        <v>44</v>
      </c>
      <c r="AO15" s="30">
        <v>4</v>
      </c>
      <c r="AP15" s="3">
        <v>1</v>
      </c>
      <c r="AR15" s="3">
        <v>90</v>
      </c>
      <c r="AS15" s="4" t="s">
        <v>134</v>
      </c>
      <c r="AT15" s="4" t="s">
        <v>58</v>
      </c>
      <c r="AV15" s="4">
        <v>8</v>
      </c>
      <c r="AW15" s="4" t="s">
        <v>135</v>
      </c>
      <c r="AX15" s="4" t="s">
        <v>136</v>
      </c>
      <c r="AY15" s="4" t="s">
        <v>137</v>
      </c>
    </row>
    <row r="16" spans="1:52" ht="24" customHeight="1" x14ac:dyDescent="0.25">
      <c r="A16" s="3">
        <v>14</v>
      </c>
      <c r="F16" s="3" t="s">
        <v>3345</v>
      </c>
      <c r="H16" s="17">
        <v>20</v>
      </c>
      <c r="I16" s="23">
        <v>8</v>
      </c>
      <c r="J16" s="13">
        <v>30</v>
      </c>
      <c r="K16" s="8">
        <v>14</v>
      </c>
      <c r="L16" s="15">
        <v>50</v>
      </c>
      <c r="M16" s="3" t="s">
        <v>85</v>
      </c>
      <c r="N16" s="3">
        <v>1</v>
      </c>
      <c r="O16" s="3" t="s">
        <v>52</v>
      </c>
      <c r="Q16" s="3" t="s">
        <v>3337</v>
      </c>
      <c r="S16" s="3">
        <v>0</v>
      </c>
      <c r="AB16" s="21" t="s">
        <v>138</v>
      </c>
      <c r="AH16" s="3" t="s">
        <v>3345</v>
      </c>
      <c r="AM16" s="3" t="s">
        <v>139</v>
      </c>
      <c r="AO16" s="30">
        <v>2</v>
      </c>
      <c r="AP16" s="3">
        <v>4</v>
      </c>
      <c r="AR16" s="3">
        <v>10</v>
      </c>
      <c r="AS16" s="4" t="s">
        <v>140</v>
      </c>
      <c r="AT16" s="4" t="s">
        <v>48</v>
      </c>
      <c r="AV16" s="4">
        <v>10</v>
      </c>
      <c r="AW16" s="4" t="s">
        <v>141</v>
      </c>
      <c r="AX16" s="4" t="s">
        <v>21</v>
      </c>
      <c r="AY16" s="4" t="s">
        <v>21</v>
      </c>
    </row>
    <row r="17" spans="1:51" ht="24" customHeight="1" x14ac:dyDescent="0.25">
      <c r="A17" s="3">
        <v>15</v>
      </c>
      <c r="B17" s="3" t="s">
        <v>3345</v>
      </c>
      <c r="C17" s="3" t="s">
        <v>3345</v>
      </c>
      <c r="F17" s="3" t="s">
        <v>3345</v>
      </c>
      <c r="H17" s="17">
        <v>35</v>
      </c>
      <c r="I17" s="23">
        <v>8</v>
      </c>
      <c r="J17" s="13">
        <v>50</v>
      </c>
      <c r="K17" s="8">
        <v>9</v>
      </c>
      <c r="L17" s="15">
        <v>15</v>
      </c>
      <c r="M17" s="3" t="s">
        <v>102</v>
      </c>
      <c r="N17" s="3">
        <v>1</v>
      </c>
      <c r="O17" s="3" t="s">
        <v>38</v>
      </c>
      <c r="Q17" s="3" t="s">
        <v>3335</v>
      </c>
      <c r="S17" s="3">
        <v>1</v>
      </c>
      <c r="T17" s="3" t="s">
        <v>3358</v>
      </c>
      <c r="V17" s="3" t="s">
        <v>64</v>
      </c>
      <c r="X17" s="3" t="s">
        <v>75</v>
      </c>
      <c r="Z17" s="3">
        <v>3</v>
      </c>
      <c r="AA17" s="3" t="s">
        <v>142</v>
      </c>
      <c r="AB17" s="21" t="s">
        <v>67</v>
      </c>
      <c r="AE17" s="3" t="s">
        <v>3345</v>
      </c>
      <c r="AF17" s="3" t="s">
        <v>3345</v>
      </c>
      <c r="AM17" s="3" t="s">
        <v>56</v>
      </c>
      <c r="AO17" s="30">
        <v>6</v>
      </c>
      <c r="AP17" s="3">
        <v>6</v>
      </c>
      <c r="AR17" s="3">
        <v>16</v>
      </c>
      <c r="AS17" s="4" t="s">
        <v>143</v>
      </c>
      <c r="AT17" s="4" t="s">
        <v>58</v>
      </c>
      <c r="AV17" s="4">
        <v>10</v>
      </c>
      <c r="AW17" s="4" t="s">
        <v>144</v>
      </c>
      <c r="AX17" s="4" t="s">
        <v>145</v>
      </c>
      <c r="AY17" s="4" t="s">
        <v>146</v>
      </c>
    </row>
    <row r="18" spans="1:51" ht="24" customHeight="1" x14ac:dyDescent="0.25">
      <c r="A18" s="3">
        <v>16</v>
      </c>
      <c r="B18" s="3" t="s">
        <v>3345</v>
      </c>
      <c r="C18" s="3" t="s">
        <v>3345</v>
      </c>
      <c r="E18" s="3" t="s">
        <v>3345</v>
      </c>
      <c r="F18" s="3" t="s">
        <v>3345</v>
      </c>
      <c r="H18" s="17">
        <v>22</v>
      </c>
      <c r="I18" s="23">
        <v>8</v>
      </c>
      <c r="J18" s="13">
        <v>120</v>
      </c>
      <c r="K18" s="8">
        <v>12</v>
      </c>
      <c r="L18" s="15">
        <v>12</v>
      </c>
      <c r="M18" s="3" t="s">
        <v>51</v>
      </c>
      <c r="N18" s="3">
        <v>1</v>
      </c>
      <c r="O18" s="3" t="s">
        <v>38</v>
      </c>
      <c r="Q18" s="3" t="s">
        <v>3335</v>
      </c>
      <c r="S18" s="3">
        <v>1</v>
      </c>
      <c r="T18" s="3" t="s">
        <v>147</v>
      </c>
      <c r="W18" s="3" t="s">
        <v>148</v>
      </c>
      <c r="X18" s="3" t="s">
        <v>75</v>
      </c>
      <c r="Z18" s="3">
        <v>4</v>
      </c>
      <c r="AA18" s="3" t="s">
        <v>149</v>
      </c>
      <c r="AB18" s="21" t="s">
        <v>138</v>
      </c>
      <c r="AF18" s="3" t="s">
        <v>3345</v>
      </c>
      <c r="AM18" s="3" t="s">
        <v>68</v>
      </c>
      <c r="AO18" s="30">
        <v>6</v>
      </c>
      <c r="AP18" s="3">
        <v>4</v>
      </c>
      <c r="AR18" s="3">
        <v>120</v>
      </c>
      <c r="AS18" s="4" t="s">
        <v>150</v>
      </c>
      <c r="AU18" s="4" t="s">
        <v>151</v>
      </c>
      <c r="AV18" s="4">
        <v>8</v>
      </c>
      <c r="AW18" s="4" t="s">
        <v>152</v>
      </c>
    </row>
    <row r="19" spans="1:51" ht="24" customHeight="1" x14ac:dyDescent="0.25">
      <c r="A19" s="3">
        <v>17</v>
      </c>
      <c r="F19" s="3" t="s">
        <v>3345</v>
      </c>
      <c r="H19" s="17">
        <v>21</v>
      </c>
      <c r="I19" s="23">
        <v>8</v>
      </c>
      <c r="J19" s="13">
        <v>0</v>
      </c>
      <c r="K19" s="8">
        <v>10</v>
      </c>
      <c r="L19" s="15">
        <v>6</v>
      </c>
      <c r="M19" s="3" t="s">
        <v>51</v>
      </c>
      <c r="N19" s="3">
        <v>1</v>
      </c>
      <c r="O19" s="3" t="s">
        <v>38</v>
      </c>
      <c r="R19" s="3" t="s">
        <v>153</v>
      </c>
      <c r="S19" s="3">
        <v>1</v>
      </c>
      <c r="T19" s="3" t="s">
        <v>53</v>
      </c>
      <c r="V19" s="3" t="s">
        <v>64</v>
      </c>
      <c r="X19" s="3" t="s">
        <v>41</v>
      </c>
      <c r="Z19" s="3">
        <v>3</v>
      </c>
      <c r="AA19" s="3" t="s">
        <v>154</v>
      </c>
      <c r="AB19" s="21" t="s">
        <v>138</v>
      </c>
      <c r="AG19" s="3" t="s">
        <v>3345</v>
      </c>
      <c r="AL19" s="3" t="s">
        <v>155</v>
      </c>
      <c r="AN19" s="3" t="s">
        <v>156</v>
      </c>
      <c r="AO19" s="30">
        <v>8</v>
      </c>
      <c r="AP19" s="3">
        <v>3</v>
      </c>
      <c r="AR19" s="3">
        <v>10</v>
      </c>
      <c r="AS19" s="4" t="s">
        <v>157</v>
      </c>
      <c r="AU19" s="4" t="s">
        <v>158</v>
      </c>
      <c r="AV19" s="4">
        <v>8</v>
      </c>
      <c r="AW19" s="4" t="s">
        <v>159</v>
      </c>
      <c r="AX19" s="4" t="s">
        <v>160</v>
      </c>
      <c r="AY19" s="4" t="s">
        <v>161</v>
      </c>
    </row>
    <row r="20" spans="1:51" ht="24" customHeight="1" x14ac:dyDescent="0.25">
      <c r="A20" s="3">
        <v>18</v>
      </c>
      <c r="B20" s="3" t="s">
        <v>3345</v>
      </c>
      <c r="H20" s="17">
        <v>26</v>
      </c>
      <c r="I20" s="23">
        <v>6</v>
      </c>
      <c r="J20" s="13">
        <v>0</v>
      </c>
      <c r="K20" s="8">
        <v>10</v>
      </c>
      <c r="L20" s="15">
        <v>20</v>
      </c>
      <c r="M20" s="3" t="s">
        <v>102</v>
      </c>
      <c r="N20" s="3">
        <v>1</v>
      </c>
      <c r="O20" s="3" t="s">
        <v>38</v>
      </c>
      <c r="Q20" s="3" t="s">
        <v>3335</v>
      </c>
      <c r="S20" s="3">
        <v>0</v>
      </c>
      <c r="AB20" s="21" t="s">
        <v>43</v>
      </c>
      <c r="AH20" s="3" t="s">
        <v>3345</v>
      </c>
      <c r="AM20" s="3" t="s">
        <v>56</v>
      </c>
      <c r="AO20" s="30">
        <v>12</v>
      </c>
      <c r="AP20" s="3">
        <v>6</v>
      </c>
      <c r="AR20" s="3">
        <v>12</v>
      </c>
      <c r="AS20" s="4" t="s">
        <v>162</v>
      </c>
      <c r="AT20" s="4" t="s">
        <v>58</v>
      </c>
      <c r="AV20" s="4">
        <v>10</v>
      </c>
      <c r="AW20" s="4" t="s">
        <v>163</v>
      </c>
      <c r="AX20" s="4" t="s">
        <v>164</v>
      </c>
      <c r="AY20" s="4" t="s">
        <v>165</v>
      </c>
    </row>
    <row r="21" spans="1:51" ht="24" customHeight="1" x14ac:dyDescent="0.25">
      <c r="A21" s="3">
        <v>19</v>
      </c>
      <c r="C21" s="3" t="s">
        <v>3345</v>
      </c>
      <c r="D21" s="3" t="s">
        <v>3345</v>
      </c>
      <c r="F21" s="3" t="s">
        <v>3345</v>
      </c>
      <c r="H21" s="17">
        <v>30</v>
      </c>
      <c r="I21" s="23">
        <v>6</v>
      </c>
      <c r="J21" s="13">
        <v>40</v>
      </c>
      <c r="K21" s="8">
        <v>12</v>
      </c>
      <c r="L21" s="15">
        <v>30</v>
      </c>
      <c r="M21" s="3" t="s">
        <v>166</v>
      </c>
      <c r="N21" s="3">
        <v>1</v>
      </c>
      <c r="O21" s="3" t="s">
        <v>62</v>
      </c>
      <c r="Q21" s="3" t="s">
        <v>3338</v>
      </c>
      <c r="S21" s="3">
        <v>1</v>
      </c>
      <c r="T21" s="3" t="s">
        <v>3346</v>
      </c>
      <c r="V21" s="3" t="s">
        <v>64</v>
      </c>
      <c r="X21" s="3" t="s">
        <v>75</v>
      </c>
      <c r="Z21" s="3">
        <v>3</v>
      </c>
      <c r="AA21" s="3" t="s">
        <v>167</v>
      </c>
      <c r="AB21" s="21" t="s">
        <v>55</v>
      </c>
      <c r="AE21" s="3" t="s">
        <v>3345</v>
      </c>
      <c r="AM21" s="3" t="s">
        <v>139</v>
      </c>
      <c r="AO21" s="30">
        <v>6</v>
      </c>
      <c r="AP21" s="3">
        <v>3</v>
      </c>
      <c r="AR21" s="3">
        <v>15</v>
      </c>
      <c r="AS21" s="4" t="s">
        <v>168</v>
      </c>
      <c r="AT21" s="4" t="s">
        <v>169</v>
      </c>
      <c r="AV21" s="4">
        <v>10</v>
      </c>
      <c r="AW21" s="4" t="s">
        <v>170</v>
      </c>
      <c r="AY21" s="4" t="s">
        <v>171</v>
      </c>
    </row>
    <row r="22" spans="1:51" ht="24" customHeight="1" x14ac:dyDescent="0.25">
      <c r="A22" s="3">
        <v>20</v>
      </c>
      <c r="B22" s="3" t="s">
        <v>3345</v>
      </c>
      <c r="H22" s="17">
        <v>39</v>
      </c>
      <c r="I22" s="23">
        <v>8</v>
      </c>
      <c r="J22" s="13">
        <v>30</v>
      </c>
      <c r="K22" s="8">
        <v>8</v>
      </c>
      <c r="L22" s="15">
        <v>4</v>
      </c>
      <c r="M22" s="3" t="s">
        <v>85</v>
      </c>
      <c r="N22" s="3">
        <v>0</v>
      </c>
      <c r="O22" s="3" t="s">
        <v>120</v>
      </c>
      <c r="Q22" s="3" t="s">
        <v>3338</v>
      </c>
      <c r="S22" s="3">
        <v>0</v>
      </c>
      <c r="AB22" s="21" t="s">
        <v>43</v>
      </c>
      <c r="AE22" s="3" t="s">
        <v>3345</v>
      </c>
      <c r="AM22" s="3" t="s">
        <v>56</v>
      </c>
      <c r="AO22" s="30">
        <v>6</v>
      </c>
      <c r="AP22" s="3">
        <v>6</v>
      </c>
      <c r="AR22" s="3">
        <v>20</v>
      </c>
      <c r="AS22" s="4" t="s">
        <v>172</v>
      </c>
      <c r="AT22" s="4" t="s">
        <v>58</v>
      </c>
      <c r="AV22" s="4">
        <v>8</v>
      </c>
      <c r="AW22" s="4" t="s">
        <v>173</v>
      </c>
      <c r="AX22" s="4" t="s">
        <v>174</v>
      </c>
    </row>
    <row r="23" spans="1:51" ht="24" customHeight="1" x14ac:dyDescent="0.25">
      <c r="A23" s="3">
        <v>21</v>
      </c>
      <c r="C23" s="3" t="s">
        <v>3345</v>
      </c>
      <c r="H23" s="17">
        <v>43</v>
      </c>
      <c r="I23" s="23">
        <v>7</v>
      </c>
      <c r="J23" s="13">
        <v>0</v>
      </c>
      <c r="K23" s="8">
        <v>3</v>
      </c>
      <c r="L23" s="15">
        <v>10</v>
      </c>
      <c r="M23" s="3" t="s">
        <v>37</v>
      </c>
      <c r="N23" s="3">
        <v>0</v>
      </c>
      <c r="O23" s="3" t="s">
        <v>62</v>
      </c>
      <c r="Q23" s="3" t="s">
        <v>3337</v>
      </c>
      <c r="S23" s="3">
        <v>1</v>
      </c>
      <c r="T23" s="3" t="s">
        <v>175</v>
      </c>
      <c r="V23" s="3" t="s">
        <v>40</v>
      </c>
      <c r="X23" s="3" t="s">
        <v>75</v>
      </c>
      <c r="Z23" s="3">
        <v>17</v>
      </c>
      <c r="AA23" s="3" t="s">
        <v>176</v>
      </c>
      <c r="AB23" s="21" t="s">
        <v>67</v>
      </c>
      <c r="AG23" s="3" t="s">
        <v>3345</v>
      </c>
      <c r="AM23" s="3" t="s">
        <v>44</v>
      </c>
      <c r="AO23" s="30">
        <v>2</v>
      </c>
      <c r="AP23" s="3">
        <v>2</v>
      </c>
      <c r="AR23" s="3">
        <v>6</v>
      </c>
      <c r="AS23" s="4" t="s">
        <v>177</v>
      </c>
      <c r="AU23" s="4" t="s">
        <v>178</v>
      </c>
      <c r="AV23" s="4">
        <v>8</v>
      </c>
      <c r="AW23" s="4" t="s">
        <v>179</v>
      </c>
    </row>
    <row r="24" spans="1:51" ht="24" customHeight="1" x14ac:dyDescent="0.25">
      <c r="A24" s="3">
        <v>22</v>
      </c>
      <c r="F24" s="3" t="s">
        <v>3345</v>
      </c>
      <c r="H24" s="17">
        <v>37</v>
      </c>
      <c r="I24" s="23">
        <v>7</v>
      </c>
      <c r="J24" s="13">
        <v>180</v>
      </c>
      <c r="K24" s="8">
        <v>12</v>
      </c>
      <c r="L24" s="15">
        <v>6</v>
      </c>
      <c r="M24" s="3" t="s">
        <v>102</v>
      </c>
      <c r="N24" s="3">
        <v>0</v>
      </c>
      <c r="P24" s="3" t="s">
        <v>21</v>
      </c>
      <c r="Q24" s="3" t="s">
        <v>3335</v>
      </c>
      <c r="S24" s="3">
        <v>1</v>
      </c>
      <c r="T24" s="3" t="s">
        <v>53</v>
      </c>
      <c r="V24" s="3" t="s">
        <v>92</v>
      </c>
      <c r="X24" s="3" t="s">
        <v>41</v>
      </c>
      <c r="Z24" s="3">
        <v>8</v>
      </c>
      <c r="AA24" s="3" t="s">
        <v>180</v>
      </c>
      <c r="AB24" s="21" t="s">
        <v>67</v>
      </c>
      <c r="AF24" s="3" t="s">
        <v>3345</v>
      </c>
      <c r="AM24" s="3" t="s">
        <v>68</v>
      </c>
      <c r="AO24" s="30">
        <v>2</v>
      </c>
      <c r="AP24" s="3">
        <v>4</v>
      </c>
      <c r="AR24" s="3">
        <v>4</v>
      </c>
      <c r="AS24" s="4" t="s">
        <v>181</v>
      </c>
      <c r="AT24" s="4" t="s">
        <v>169</v>
      </c>
      <c r="AV24" s="4">
        <v>9</v>
      </c>
      <c r="AW24" s="4" t="s">
        <v>182</v>
      </c>
    </row>
    <row r="25" spans="1:51" ht="24" customHeight="1" x14ac:dyDescent="0.25">
      <c r="A25" s="3">
        <v>23</v>
      </c>
      <c r="C25" s="3" t="s">
        <v>3345</v>
      </c>
      <c r="F25" s="3" t="s">
        <v>3345</v>
      </c>
      <c r="H25" s="17">
        <v>37</v>
      </c>
      <c r="I25" s="23">
        <v>7</v>
      </c>
      <c r="J25" s="13">
        <v>60</v>
      </c>
      <c r="K25" s="8">
        <v>5</v>
      </c>
      <c r="L25" s="15">
        <v>8</v>
      </c>
      <c r="M25" s="3" t="s">
        <v>80</v>
      </c>
      <c r="N25" s="3">
        <v>1</v>
      </c>
      <c r="O25" s="3" t="s">
        <v>52</v>
      </c>
      <c r="Q25" s="3" t="s">
        <v>3335</v>
      </c>
      <c r="S25" s="3">
        <v>0</v>
      </c>
      <c r="AB25" s="21" t="s">
        <v>55</v>
      </c>
      <c r="AH25" s="3" t="s">
        <v>3345</v>
      </c>
      <c r="AM25" s="3" t="s">
        <v>56</v>
      </c>
      <c r="AO25" s="30">
        <v>4</v>
      </c>
      <c r="AP25" s="3">
        <v>4</v>
      </c>
      <c r="AR25" s="3">
        <v>10</v>
      </c>
      <c r="AS25" s="4" t="s">
        <v>183</v>
      </c>
      <c r="AT25" s="4" t="s">
        <v>58</v>
      </c>
      <c r="AV25" s="4">
        <v>8</v>
      </c>
      <c r="AW25" s="4" t="s">
        <v>184</v>
      </c>
      <c r="AX25" s="4" t="s">
        <v>185</v>
      </c>
    </row>
    <row r="26" spans="1:51" ht="24" customHeight="1" x14ac:dyDescent="0.25">
      <c r="A26" s="3">
        <v>24</v>
      </c>
      <c r="F26" s="3" t="s">
        <v>3345</v>
      </c>
      <c r="H26" s="17">
        <v>42</v>
      </c>
      <c r="I26" s="23">
        <v>7</v>
      </c>
      <c r="J26" s="13">
        <v>30</v>
      </c>
      <c r="K26" s="8">
        <v>6</v>
      </c>
      <c r="L26" s="15">
        <v>10</v>
      </c>
      <c r="M26" s="3" t="s">
        <v>166</v>
      </c>
      <c r="N26" s="3">
        <v>0</v>
      </c>
      <c r="O26" s="3" t="s">
        <v>81</v>
      </c>
      <c r="Q26" s="3" t="s">
        <v>3337</v>
      </c>
      <c r="S26" s="3">
        <v>0</v>
      </c>
      <c r="AB26" s="21" t="s">
        <v>67</v>
      </c>
      <c r="AH26" s="3" t="s">
        <v>3345</v>
      </c>
      <c r="AM26" s="3" t="s">
        <v>44</v>
      </c>
      <c r="AO26" s="30">
        <v>3</v>
      </c>
      <c r="AP26" s="3">
        <v>4</v>
      </c>
      <c r="AR26" s="3">
        <v>7</v>
      </c>
      <c r="AS26" s="4" t="s">
        <v>186</v>
      </c>
      <c r="AT26" s="4" t="s">
        <v>58</v>
      </c>
      <c r="AV26" s="4">
        <v>9</v>
      </c>
      <c r="AW26" s="4" t="s">
        <v>187</v>
      </c>
      <c r="AX26" s="4" t="s">
        <v>188</v>
      </c>
      <c r="AY26" s="4" t="s">
        <v>189</v>
      </c>
    </row>
    <row r="27" spans="1:51" ht="24" customHeight="1" x14ac:dyDescent="0.25">
      <c r="A27" s="3">
        <v>25</v>
      </c>
      <c r="F27" s="3" t="s">
        <v>3345</v>
      </c>
      <c r="H27" s="17">
        <v>29</v>
      </c>
      <c r="I27" s="23">
        <v>85</v>
      </c>
      <c r="J27" s="13">
        <v>45</v>
      </c>
      <c r="K27" s="8">
        <v>10</v>
      </c>
      <c r="L27" s="15">
        <v>30</v>
      </c>
      <c r="M27" s="3" t="s">
        <v>51</v>
      </c>
      <c r="N27" s="3">
        <v>0</v>
      </c>
      <c r="O27" s="3" t="s">
        <v>81</v>
      </c>
      <c r="Q27" s="3" t="s">
        <v>3338</v>
      </c>
      <c r="S27" s="3">
        <v>1</v>
      </c>
      <c r="T27" s="3" t="s">
        <v>190</v>
      </c>
      <c r="V27" s="3" t="s">
        <v>64</v>
      </c>
      <c r="X27" s="3" t="s">
        <v>75</v>
      </c>
      <c r="Z27" s="3">
        <v>4</v>
      </c>
      <c r="AA27" s="3" t="s">
        <v>191</v>
      </c>
      <c r="AB27" s="21" t="s">
        <v>67</v>
      </c>
      <c r="AG27" s="3" t="s">
        <v>3345</v>
      </c>
      <c r="AM27" s="3" t="s">
        <v>68</v>
      </c>
      <c r="AO27" s="30">
        <v>12</v>
      </c>
      <c r="AQ27" s="3">
        <v>5</v>
      </c>
      <c r="AR27" s="3">
        <v>8</v>
      </c>
      <c r="AS27" s="4" t="s">
        <v>192</v>
      </c>
      <c r="AT27" s="4" t="s">
        <v>48</v>
      </c>
      <c r="AV27" s="4">
        <v>8</v>
      </c>
      <c r="AW27" s="4" t="s">
        <v>193</v>
      </c>
      <c r="AX27" s="4" t="s">
        <v>194</v>
      </c>
      <c r="AY27" s="4" t="s">
        <v>195</v>
      </c>
    </row>
    <row r="28" spans="1:51" ht="24" customHeight="1" x14ac:dyDescent="0.25">
      <c r="A28" s="3">
        <v>26</v>
      </c>
      <c r="F28" s="3" t="s">
        <v>3345</v>
      </c>
      <c r="H28" s="17">
        <v>36</v>
      </c>
      <c r="I28" s="23">
        <v>8</v>
      </c>
      <c r="J28" s="13">
        <v>30</v>
      </c>
      <c r="K28" s="8">
        <v>14</v>
      </c>
      <c r="L28" s="15">
        <v>20</v>
      </c>
      <c r="M28" s="3" t="s">
        <v>114</v>
      </c>
      <c r="N28" s="3">
        <v>0</v>
      </c>
      <c r="O28" s="3" t="s">
        <v>62</v>
      </c>
      <c r="Q28" s="3" t="s">
        <v>3337</v>
      </c>
      <c r="S28" s="3">
        <v>1</v>
      </c>
      <c r="U28" s="3" t="s">
        <v>196</v>
      </c>
      <c r="V28" s="3" t="s">
        <v>92</v>
      </c>
      <c r="X28" s="3" t="s">
        <v>197</v>
      </c>
      <c r="Z28" s="3">
        <v>15</v>
      </c>
      <c r="AA28" s="3" t="s">
        <v>198</v>
      </c>
      <c r="AB28" s="21" t="s">
        <v>43</v>
      </c>
      <c r="AK28" s="3" t="s">
        <v>21</v>
      </c>
      <c r="AO28" s="30">
        <v>0</v>
      </c>
      <c r="AT28" s="4" t="s">
        <v>48</v>
      </c>
      <c r="AV28" s="4">
        <v>8</v>
      </c>
      <c r="AW28" s="4" t="s">
        <v>199</v>
      </c>
      <c r="AX28" s="4" t="s">
        <v>200</v>
      </c>
      <c r="AY28" s="4" t="s">
        <v>201</v>
      </c>
    </row>
    <row r="29" spans="1:51" ht="24" customHeight="1" x14ac:dyDescent="0.25">
      <c r="A29" s="3">
        <v>27</v>
      </c>
      <c r="B29" s="3" t="s">
        <v>3345</v>
      </c>
      <c r="H29" s="17">
        <v>31</v>
      </c>
      <c r="I29" s="23">
        <v>7</v>
      </c>
      <c r="J29" s="13">
        <v>30</v>
      </c>
      <c r="K29" s="8">
        <v>10</v>
      </c>
      <c r="L29" s="15">
        <v>2</v>
      </c>
      <c r="M29" s="3" t="s">
        <v>202</v>
      </c>
      <c r="N29" s="3">
        <v>1</v>
      </c>
      <c r="O29" s="3" t="s">
        <v>52</v>
      </c>
      <c r="Q29" s="3" t="s">
        <v>3335</v>
      </c>
      <c r="S29" s="3">
        <v>1</v>
      </c>
      <c r="T29" s="3" t="s">
        <v>3346</v>
      </c>
      <c r="V29" s="3" t="s">
        <v>64</v>
      </c>
      <c r="X29" s="3" t="s">
        <v>133</v>
      </c>
      <c r="Z29" s="3">
        <v>8</v>
      </c>
      <c r="AA29" s="3" t="s">
        <v>203</v>
      </c>
      <c r="AB29" s="21" t="s">
        <v>67</v>
      </c>
      <c r="AF29" s="3" t="s">
        <v>3345</v>
      </c>
      <c r="AM29" s="3" t="s">
        <v>56</v>
      </c>
      <c r="AO29" s="30">
        <v>6</v>
      </c>
      <c r="AP29" s="3">
        <v>5</v>
      </c>
      <c r="AR29" s="3">
        <v>500</v>
      </c>
      <c r="AS29" s="4" t="s">
        <v>204</v>
      </c>
      <c r="AT29" s="4" t="s">
        <v>58</v>
      </c>
      <c r="AV29" s="4">
        <v>7</v>
      </c>
      <c r="AW29" s="4" t="s">
        <v>205</v>
      </c>
      <c r="AX29" s="4" t="s">
        <v>206</v>
      </c>
      <c r="AY29" s="4" t="s">
        <v>207</v>
      </c>
    </row>
    <row r="30" spans="1:51" ht="24" customHeight="1" x14ac:dyDescent="0.25">
      <c r="A30" s="3">
        <v>28</v>
      </c>
      <c r="B30" s="3" t="s">
        <v>3345</v>
      </c>
      <c r="C30" s="3" t="s">
        <v>3345</v>
      </c>
      <c r="H30" s="17">
        <v>38</v>
      </c>
      <c r="I30" s="23">
        <v>6</v>
      </c>
      <c r="J30" s="13">
        <v>40</v>
      </c>
      <c r="K30" s="8">
        <v>9</v>
      </c>
      <c r="L30" s="15">
        <v>6</v>
      </c>
      <c r="M30" s="3" t="s">
        <v>85</v>
      </c>
      <c r="N30" s="3">
        <v>0</v>
      </c>
      <c r="O30" s="3" t="s">
        <v>62</v>
      </c>
      <c r="Q30" s="3" t="s">
        <v>3337</v>
      </c>
      <c r="S30" s="3">
        <v>1</v>
      </c>
      <c r="T30" s="3" t="s">
        <v>190</v>
      </c>
      <c r="V30" s="3" t="s">
        <v>64</v>
      </c>
      <c r="X30" s="3" t="s">
        <v>208</v>
      </c>
      <c r="Z30" s="3">
        <v>11</v>
      </c>
      <c r="AA30" s="3" t="s">
        <v>209</v>
      </c>
      <c r="AB30" s="21" t="s">
        <v>67</v>
      </c>
      <c r="AH30" s="3" t="s">
        <v>3345</v>
      </c>
      <c r="AM30" s="3" t="s">
        <v>44</v>
      </c>
      <c r="AO30" s="30">
        <v>4</v>
      </c>
      <c r="AP30" s="3">
        <v>2</v>
      </c>
      <c r="AR30" s="3">
        <v>2</v>
      </c>
      <c r="AS30" s="4" t="s">
        <v>210</v>
      </c>
      <c r="AT30" s="4" t="s">
        <v>58</v>
      </c>
      <c r="AV30" s="4">
        <v>10</v>
      </c>
      <c r="AW30" s="4" t="s">
        <v>211</v>
      </c>
      <c r="AX30" s="4" t="s">
        <v>212</v>
      </c>
    </row>
    <row r="31" spans="1:51" ht="24" customHeight="1" x14ac:dyDescent="0.25">
      <c r="A31" s="3">
        <v>29</v>
      </c>
      <c r="B31" s="3" t="s">
        <v>3345</v>
      </c>
      <c r="E31" s="3" t="s">
        <v>3345</v>
      </c>
      <c r="F31" s="3" t="s">
        <v>3345</v>
      </c>
      <c r="H31" s="17">
        <v>26</v>
      </c>
      <c r="I31" s="23">
        <v>6</v>
      </c>
      <c r="J31" s="13">
        <v>0</v>
      </c>
      <c r="K31" s="8">
        <v>9</v>
      </c>
      <c r="L31" s="15">
        <v>3</v>
      </c>
      <c r="M31" s="3" t="s">
        <v>37</v>
      </c>
      <c r="N31" s="3">
        <v>1</v>
      </c>
      <c r="O31" s="3" t="s">
        <v>103</v>
      </c>
      <c r="Q31" s="3" t="s">
        <v>3335</v>
      </c>
      <c r="S31" s="3">
        <v>1</v>
      </c>
      <c r="T31" s="3" t="s">
        <v>190</v>
      </c>
      <c r="V31" s="3" t="s">
        <v>64</v>
      </c>
      <c r="X31" s="3" t="s">
        <v>75</v>
      </c>
      <c r="Z31" s="3">
        <v>4</v>
      </c>
      <c r="AA31" s="3" t="s">
        <v>213</v>
      </c>
      <c r="AB31" s="21" t="s">
        <v>43</v>
      </c>
      <c r="AH31" s="3" t="s">
        <v>3345</v>
      </c>
      <c r="AM31" s="3" t="s">
        <v>56</v>
      </c>
      <c r="AO31" s="30">
        <v>4</v>
      </c>
      <c r="AP31" s="3">
        <v>4</v>
      </c>
      <c r="AR31" s="3">
        <v>6</v>
      </c>
      <c r="AS31" s="4" t="s">
        <v>214</v>
      </c>
      <c r="AT31" s="4" t="s">
        <v>58</v>
      </c>
      <c r="AV31" s="4">
        <v>10</v>
      </c>
      <c r="AW31" s="4" t="s">
        <v>215</v>
      </c>
      <c r="AX31" s="4" t="s">
        <v>216</v>
      </c>
    </row>
    <row r="32" spans="1:51" ht="24" customHeight="1" x14ac:dyDescent="0.25">
      <c r="A32" s="3">
        <v>30</v>
      </c>
      <c r="B32" s="3" t="s">
        <v>3345</v>
      </c>
      <c r="H32" s="17">
        <v>33</v>
      </c>
      <c r="I32" s="23">
        <v>7</v>
      </c>
      <c r="J32" s="13">
        <v>150</v>
      </c>
      <c r="K32" s="8">
        <v>6</v>
      </c>
      <c r="L32" s="15">
        <v>5</v>
      </c>
      <c r="M32" s="3" t="s">
        <v>80</v>
      </c>
      <c r="N32" s="3">
        <v>0</v>
      </c>
      <c r="O32" s="3" t="s">
        <v>52</v>
      </c>
      <c r="Q32" s="3" t="s">
        <v>3337</v>
      </c>
      <c r="S32" s="3">
        <v>1</v>
      </c>
      <c r="T32" s="3" t="s">
        <v>190</v>
      </c>
      <c r="V32" s="3" t="s">
        <v>64</v>
      </c>
      <c r="Y32" s="3" t="s">
        <v>217</v>
      </c>
      <c r="Z32" s="3">
        <v>12</v>
      </c>
      <c r="AB32" s="21" t="s">
        <v>67</v>
      </c>
      <c r="AH32" s="3" t="s">
        <v>3345</v>
      </c>
      <c r="AM32" s="3" t="s">
        <v>68</v>
      </c>
      <c r="AO32" s="30">
        <v>6</v>
      </c>
      <c r="AP32" s="3">
        <v>4</v>
      </c>
      <c r="AR32" s="3">
        <v>8</v>
      </c>
      <c r="AS32" s="4" t="s">
        <v>218</v>
      </c>
      <c r="AT32" s="4" t="s">
        <v>58</v>
      </c>
      <c r="AV32" s="4">
        <v>7</v>
      </c>
      <c r="AW32" s="4" t="s">
        <v>219</v>
      </c>
    </row>
    <row r="33" spans="1:51" ht="24" customHeight="1" x14ac:dyDescent="0.25">
      <c r="A33" s="3">
        <v>31</v>
      </c>
      <c r="B33" s="3" t="s">
        <v>3345</v>
      </c>
      <c r="C33" s="3" t="s">
        <v>3345</v>
      </c>
      <c r="F33" s="3" t="s">
        <v>3345</v>
      </c>
      <c r="H33" s="17">
        <v>37</v>
      </c>
      <c r="I33" s="23">
        <v>8</v>
      </c>
      <c r="J33" s="13">
        <v>0</v>
      </c>
      <c r="K33" s="8">
        <v>10</v>
      </c>
      <c r="L33" s="15">
        <v>20</v>
      </c>
      <c r="M33" s="3" t="s">
        <v>37</v>
      </c>
      <c r="N33" s="3">
        <v>1</v>
      </c>
      <c r="O33" s="3" t="s">
        <v>38</v>
      </c>
      <c r="Q33" s="3" t="s">
        <v>3338</v>
      </c>
      <c r="S33" s="3">
        <v>1</v>
      </c>
      <c r="T33" s="3" t="s">
        <v>190</v>
      </c>
      <c r="V33" s="3" t="s">
        <v>74</v>
      </c>
      <c r="X33" s="3" t="s">
        <v>75</v>
      </c>
      <c r="Z33" s="3">
        <v>10</v>
      </c>
      <c r="AA33" s="3" t="s">
        <v>220</v>
      </c>
      <c r="AB33" s="21" t="s">
        <v>67</v>
      </c>
      <c r="AF33" s="3" t="s">
        <v>3345</v>
      </c>
      <c r="AG33" s="3" t="s">
        <v>3345</v>
      </c>
      <c r="AM33" s="3" t="s">
        <v>44</v>
      </c>
      <c r="AO33" s="30">
        <v>15</v>
      </c>
      <c r="AQ33" s="5">
        <v>43393</v>
      </c>
      <c r="AR33" s="3">
        <v>20</v>
      </c>
      <c r="AS33" s="4" t="s">
        <v>221</v>
      </c>
      <c r="AT33" s="4" t="s">
        <v>58</v>
      </c>
      <c r="AV33" s="4">
        <v>8</v>
      </c>
      <c r="AW33" s="4" t="s">
        <v>222</v>
      </c>
      <c r="AX33" s="4" t="s">
        <v>223</v>
      </c>
    </row>
    <row r="34" spans="1:51" ht="24" customHeight="1" x14ac:dyDescent="0.25">
      <c r="A34" s="3">
        <v>32</v>
      </c>
      <c r="B34" s="3" t="s">
        <v>3345</v>
      </c>
      <c r="E34" s="3" t="s">
        <v>3345</v>
      </c>
      <c r="F34" s="3" t="s">
        <v>3345</v>
      </c>
      <c r="H34" s="17">
        <v>33</v>
      </c>
      <c r="I34" s="23">
        <v>7</v>
      </c>
      <c r="J34" s="13">
        <v>100</v>
      </c>
      <c r="K34" s="8">
        <v>10</v>
      </c>
      <c r="L34" s="15">
        <v>1</v>
      </c>
      <c r="M34" s="3" t="s">
        <v>51</v>
      </c>
      <c r="N34" s="3">
        <v>1</v>
      </c>
      <c r="O34" s="3" t="s">
        <v>38</v>
      </c>
      <c r="R34" s="3" t="s">
        <v>224</v>
      </c>
      <c r="S34" s="3">
        <v>1</v>
      </c>
      <c r="T34" s="3" t="s">
        <v>190</v>
      </c>
      <c r="V34" s="3" t="s">
        <v>92</v>
      </c>
      <c r="X34" s="3" t="s">
        <v>105</v>
      </c>
      <c r="Z34" s="3">
        <v>7</v>
      </c>
      <c r="AB34" s="21" t="s">
        <v>67</v>
      </c>
      <c r="AG34" s="3" t="s">
        <v>3345</v>
      </c>
      <c r="AM34" s="3" t="s">
        <v>56</v>
      </c>
      <c r="AO34" s="30">
        <v>4</v>
      </c>
      <c r="AQ34" s="3">
        <v>15</v>
      </c>
      <c r="AR34" s="3">
        <v>20</v>
      </c>
      <c r="AS34" s="4" t="s">
        <v>225</v>
      </c>
      <c r="AT34" s="4" t="s">
        <v>58</v>
      </c>
      <c r="AV34" s="4">
        <v>10</v>
      </c>
      <c r="AW34" s="4" t="s">
        <v>226</v>
      </c>
      <c r="AX34" s="4" t="s">
        <v>227</v>
      </c>
      <c r="AY34" s="4" t="s">
        <v>97</v>
      </c>
    </row>
    <row r="35" spans="1:51" ht="24" customHeight="1" x14ac:dyDescent="0.25">
      <c r="A35" s="3">
        <v>33</v>
      </c>
      <c r="C35" s="3" t="s">
        <v>3345</v>
      </c>
      <c r="D35" s="3" t="s">
        <v>3345</v>
      </c>
      <c r="F35" s="3" t="s">
        <v>3345</v>
      </c>
      <c r="H35" s="17">
        <v>21</v>
      </c>
      <c r="I35" s="23">
        <v>6</v>
      </c>
      <c r="J35" s="13">
        <v>120</v>
      </c>
      <c r="K35" s="8">
        <v>16</v>
      </c>
      <c r="L35" s="15">
        <v>2</v>
      </c>
      <c r="M35" s="3" t="s">
        <v>80</v>
      </c>
      <c r="N35" s="3">
        <v>0</v>
      </c>
      <c r="O35" s="3" t="s">
        <v>38</v>
      </c>
      <c r="Q35" s="3" t="s">
        <v>3335</v>
      </c>
      <c r="S35" s="3">
        <v>0</v>
      </c>
      <c r="AB35" s="21" t="s">
        <v>138</v>
      </c>
      <c r="AF35" s="3" t="s">
        <v>3345</v>
      </c>
      <c r="AM35" s="3" t="s">
        <v>56</v>
      </c>
      <c r="AO35" s="30">
        <v>6</v>
      </c>
      <c r="AP35" s="3">
        <v>6</v>
      </c>
      <c r="AR35" s="3">
        <v>60</v>
      </c>
      <c r="AS35" s="4" t="s">
        <v>228</v>
      </c>
      <c r="AT35" s="4" t="s">
        <v>48</v>
      </c>
      <c r="AV35" s="4">
        <v>9</v>
      </c>
      <c r="AW35" s="4" t="s">
        <v>229</v>
      </c>
      <c r="AX35" s="4" t="s">
        <v>230</v>
      </c>
    </row>
    <row r="36" spans="1:51" ht="24" customHeight="1" x14ac:dyDescent="0.25">
      <c r="A36" s="3">
        <v>34</v>
      </c>
      <c r="B36" s="3" t="s">
        <v>3345</v>
      </c>
      <c r="F36" s="3" t="s">
        <v>3345</v>
      </c>
      <c r="H36" s="17">
        <v>27</v>
      </c>
      <c r="I36" s="23">
        <v>7</v>
      </c>
      <c r="J36" s="13">
        <v>70</v>
      </c>
      <c r="K36" s="8">
        <v>5</v>
      </c>
      <c r="L36" s="15">
        <v>5</v>
      </c>
      <c r="M36" s="3" t="s">
        <v>80</v>
      </c>
      <c r="N36" s="3">
        <v>0</v>
      </c>
      <c r="O36" s="3" t="s">
        <v>62</v>
      </c>
      <c r="Q36" s="3" t="s">
        <v>3338</v>
      </c>
      <c r="S36" s="3">
        <v>1</v>
      </c>
      <c r="T36" s="3" t="s">
        <v>0</v>
      </c>
      <c r="V36" s="3" t="s">
        <v>40</v>
      </c>
      <c r="Y36" s="3" t="s">
        <v>231</v>
      </c>
      <c r="Z36" s="3">
        <v>1</v>
      </c>
      <c r="AA36" s="3" t="s">
        <v>232</v>
      </c>
      <c r="AB36" s="21" t="s">
        <v>67</v>
      </c>
      <c r="AE36" s="3" t="s">
        <v>3345</v>
      </c>
      <c r="AF36" s="3" t="s">
        <v>3345</v>
      </c>
      <c r="AM36" s="3" t="s">
        <v>56</v>
      </c>
      <c r="AO36" s="30">
        <v>3</v>
      </c>
      <c r="AP36" s="3">
        <v>2</v>
      </c>
      <c r="AR36" s="3">
        <v>15</v>
      </c>
      <c r="AS36" s="4" t="s">
        <v>233</v>
      </c>
      <c r="AT36" s="4" t="s">
        <v>58</v>
      </c>
      <c r="AV36" s="4">
        <v>8</v>
      </c>
      <c r="AW36" s="4" t="s">
        <v>234</v>
      </c>
      <c r="AX36" s="4" t="s">
        <v>235</v>
      </c>
    </row>
    <row r="37" spans="1:51" ht="24" customHeight="1" x14ac:dyDescent="0.25">
      <c r="A37" s="3">
        <v>35</v>
      </c>
      <c r="C37" s="3" t="s">
        <v>3345</v>
      </c>
      <c r="H37" s="17">
        <v>39</v>
      </c>
      <c r="I37" s="23">
        <v>6</v>
      </c>
      <c r="J37" s="13">
        <v>90</v>
      </c>
      <c r="K37" s="8">
        <v>6</v>
      </c>
      <c r="L37" s="15">
        <v>2</v>
      </c>
      <c r="M37" s="3" t="s">
        <v>72</v>
      </c>
      <c r="N37" s="3">
        <v>0</v>
      </c>
      <c r="O37" s="3" t="s">
        <v>81</v>
      </c>
      <c r="Q37" s="3" t="s">
        <v>3335</v>
      </c>
      <c r="S37" s="3">
        <v>1</v>
      </c>
      <c r="T37" s="3" t="s">
        <v>132</v>
      </c>
      <c r="W37" s="3" t="s">
        <v>236</v>
      </c>
      <c r="X37" s="3" t="s">
        <v>75</v>
      </c>
      <c r="Z37" s="3">
        <v>6</v>
      </c>
      <c r="AA37" s="3" t="s">
        <v>237</v>
      </c>
      <c r="AB37" s="21" t="s">
        <v>67</v>
      </c>
      <c r="AG37" s="3" t="s">
        <v>3345</v>
      </c>
      <c r="AM37" s="3" t="s">
        <v>56</v>
      </c>
      <c r="AO37" s="30">
        <v>5</v>
      </c>
      <c r="AP37" s="3">
        <v>5</v>
      </c>
      <c r="AR37" s="3">
        <v>5</v>
      </c>
      <c r="AS37" s="4" t="s">
        <v>238</v>
      </c>
      <c r="AT37" s="4" t="s">
        <v>58</v>
      </c>
      <c r="AV37" s="4">
        <v>8</v>
      </c>
      <c r="AW37" s="4" t="s">
        <v>239</v>
      </c>
      <c r="AX37" s="4" t="s">
        <v>240</v>
      </c>
      <c r="AY37" s="4" t="s">
        <v>241</v>
      </c>
    </row>
    <row r="38" spans="1:51" ht="24" customHeight="1" x14ac:dyDescent="0.25">
      <c r="A38" s="3">
        <v>36</v>
      </c>
      <c r="F38" s="3" t="s">
        <v>3345</v>
      </c>
      <c r="H38" s="17">
        <v>41</v>
      </c>
      <c r="I38" s="23">
        <v>7</v>
      </c>
      <c r="J38" s="13">
        <v>50</v>
      </c>
      <c r="K38" s="8">
        <v>8</v>
      </c>
      <c r="L38" s="15">
        <v>1</v>
      </c>
      <c r="M38" s="3" t="s">
        <v>85</v>
      </c>
      <c r="N38" s="3">
        <v>0</v>
      </c>
      <c r="O38" s="3" t="s">
        <v>81</v>
      </c>
      <c r="Q38" s="3" t="s">
        <v>3335</v>
      </c>
      <c r="S38" s="3">
        <v>1</v>
      </c>
      <c r="T38" s="3" t="s">
        <v>190</v>
      </c>
      <c r="V38" s="3" t="s">
        <v>64</v>
      </c>
      <c r="X38" s="3" t="s">
        <v>75</v>
      </c>
      <c r="Z38" s="3">
        <v>22</v>
      </c>
      <c r="AA38" s="3" t="s">
        <v>242</v>
      </c>
      <c r="AB38" s="21" t="s">
        <v>43</v>
      </c>
      <c r="AF38" s="3" t="s">
        <v>3345</v>
      </c>
      <c r="AM38" s="3" t="s">
        <v>68</v>
      </c>
      <c r="AO38" s="30">
        <v>4</v>
      </c>
      <c r="AP38" s="3">
        <v>6</v>
      </c>
      <c r="AR38" s="3">
        <v>12</v>
      </c>
      <c r="AS38" s="4" t="s">
        <v>243</v>
      </c>
      <c r="AT38" s="4" t="s">
        <v>48</v>
      </c>
      <c r="AV38" s="4">
        <v>10</v>
      </c>
      <c r="AW38" s="4" t="s">
        <v>244</v>
      </c>
      <c r="AX38" s="4" t="s">
        <v>245</v>
      </c>
    </row>
    <row r="39" spans="1:51" ht="24" customHeight="1" x14ac:dyDescent="0.25">
      <c r="A39" s="3">
        <v>37</v>
      </c>
      <c r="B39" s="3" t="s">
        <v>3345</v>
      </c>
      <c r="C39" s="3" t="s">
        <v>3345</v>
      </c>
      <c r="E39" s="3" t="s">
        <v>3345</v>
      </c>
      <c r="F39" s="3" t="s">
        <v>3345</v>
      </c>
      <c r="H39" s="17">
        <v>26</v>
      </c>
      <c r="I39" s="23">
        <v>6</v>
      </c>
      <c r="J39" s="13">
        <v>60</v>
      </c>
      <c r="K39" s="8">
        <v>8</v>
      </c>
      <c r="L39" s="15">
        <v>5</v>
      </c>
      <c r="M39" s="3" t="s">
        <v>202</v>
      </c>
      <c r="N39" s="3">
        <v>1</v>
      </c>
      <c r="O39" s="3" t="s">
        <v>120</v>
      </c>
      <c r="Q39" s="3" t="s">
        <v>3336</v>
      </c>
      <c r="S39" s="3">
        <v>1</v>
      </c>
      <c r="T39" s="3" t="s">
        <v>132</v>
      </c>
      <c r="V39" s="3" t="s">
        <v>92</v>
      </c>
      <c r="X39" s="3" t="s">
        <v>75</v>
      </c>
      <c r="Z39" s="3">
        <v>3</v>
      </c>
      <c r="AA39" s="3" t="s">
        <v>176</v>
      </c>
      <c r="AB39" s="21" t="s">
        <v>67</v>
      </c>
      <c r="AF39" s="3" t="s">
        <v>3345</v>
      </c>
      <c r="AM39" s="3" t="s">
        <v>44</v>
      </c>
      <c r="AO39" s="30">
        <v>6</v>
      </c>
      <c r="AP39" s="3">
        <v>6</v>
      </c>
      <c r="AR39" s="3">
        <v>6</v>
      </c>
      <c r="AS39" s="4" t="s">
        <v>246</v>
      </c>
      <c r="AT39" s="4" t="s">
        <v>58</v>
      </c>
      <c r="AV39" s="4">
        <v>10</v>
      </c>
      <c r="AW39" s="4" t="s">
        <v>247</v>
      </c>
      <c r="AY39" s="4" t="s">
        <v>248</v>
      </c>
    </row>
    <row r="40" spans="1:51" ht="24" customHeight="1" x14ac:dyDescent="0.25">
      <c r="A40" s="3">
        <v>38</v>
      </c>
      <c r="C40" s="3" t="s">
        <v>3345</v>
      </c>
      <c r="F40" s="3" t="s">
        <v>3345</v>
      </c>
      <c r="H40" s="17">
        <v>37</v>
      </c>
      <c r="I40" s="23">
        <v>6</v>
      </c>
      <c r="J40" s="13">
        <v>50</v>
      </c>
      <c r="K40" s="8">
        <v>7</v>
      </c>
      <c r="L40" s="15">
        <v>2</v>
      </c>
      <c r="M40" s="3" t="s">
        <v>202</v>
      </c>
      <c r="N40" s="3">
        <v>0</v>
      </c>
      <c r="O40" s="3" t="s">
        <v>81</v>
      </c>
      <c r="Q40" s="3" t="s">
        <v>3336</v>
      </c>
      <c r="S40" s="3">
        <v>1</v>
      </c>
      <c r="T40" s="3" t="s">
        <v>39</v>
      </c>
      <c r="V40" s="3" t="s">
        <v>40</v>
      </c>
      <c r="X40" s="3" t="s">
        <v>249</v>
      </c>
      <c r="Z40" s="3">
        <v>3</v>
      </c>
      <c r="AA40" s="3" t="s">
        <v>250</v>
      </c>
      <c r="AB40" s="21" t="s">
        <v>67</v>
      </c>
      <c r="AD40" s="3" t="s">
        <v>3345</v>
      </c>
      <c r="AM40" s="3" t="s">
        <v>44</v>
      </c>
      <c r="AO40" s="30">
        <v>6</v>
      </c>
      <c r="AP40" s="3">
        <v>3</v>
      </c>
      <c r="AR40" s="3">
        <v>5</v>
      </c>
      <c r="AS40" s="4" t="s">
        <v>251</v>
      </c>
      <c r="AT40" s="4" t="s">
        <v>58</v>
      </c>
      <c r="AV40" s="4">
        <v>10</v>
      </c>
      <c r="AW40" s="4" t="s">
        <v>252</v>
      </c>
      <c r="AX40" s="4" t="s">
        <v>21</v>
      </c>
      <c r="AY40" s="4" t="s">
        <v>253</v>
      </c>
    </row>
    <row r="41" spans="1:51" ht="24" customHeight="1" x14ac:dyDescent="0.25">
      <c r="A41" s="3">
        <v>39</v>
      </c>
      <c r="D41" s="3" t="s">
        <v>3345</v>
      </c>
      <c r="H41" s="17">
        <v>21</v>
      </c>
      <c r="I41" s="23">
        <v>8</v>
      </c>
      <c r="J41" s="13">
        <v>60</v>
      </c>
      <c r="K41" s="8">
        <v>9</v>
      </c>
      <c r="L41" s="15">
        <v>6</v>
      </c>
      <c r="M41" s="3" t="s">
        <v>202</v>
      </c>
      <c r="N41" s="3">
        <v>0</v>
      </c>
      <c r="O41" s="3" t="s">
        <v>81</v>
      </c>
      <c r="Q41" s="3" t="s">
        <v>3338</v>
      </c>
      <c r="S41" s="3">
        <v>0</v>
      </c>
      <c r="AB41" s="21" t="s">
        <v>138</v>
      </c>
      <c r="AF41" s="3" t="s">
        <v>3345</v>
      </c>
      <c r="AM41" s="3" t="s">
        <v>56</v>
      </c>
      <c r="AO41" s="30">
        <v>5</v>
      </c>
      <c r="AP41" s="3">
        <v>5</v>
      </c>
      <c r="AR41" s="3">
        <v>24</v>
      </c>
      <c r="AS41" s="4" t="s">
        <v>254</v>
      </c>
      <c r="AT41" s="4" t="s">
        <v>48</v>
      </c>
      <c r="AV41" s="4">
        <v>9</v>
      </c>
      <c r="AW41" s="4" t="s">
        <v>255</v>
      </c>
      <c r="AX41" s="4" t="s">
        <v>256</v>
      </c>
      <c r="AY41" s="4" t="s">
        <v>257</v>
      </c>
    </row>
    <row r="42" spans="1:51" ht="24" customHeight="1" x14ac:dyDescent="0.25">
      <c r="A42" s="3">
        <v>40</v>
      </c>
      <c r="B42" s="3" t="s">
        <v>3345</v>
      </c>
      <c r="H42" s="17">
        <v>30</v>
      </c>
      <c r="I42" s="23">
        <v>8</v>
      </c>
      <c r="J42" s="13">
        <v>150</v>
      </c>
      <c r="K42" s="8">
        <v>8</v>
      </c>
      <c r="L42" s="15">
        <v>6</v>
      </c>
      <c r="M42" s="3" t="s">
        <v>202</v>
      </c>
      <c r="N42" s="3">
        <v>1</v>
      </c>
      <c r="O42" s="3" t="s">
        <v>38</v>
      </c>
      <c r="Q42" s="3" t="s">
        <v>3336</v>
      </c>
      <c r="S42" s="3">
        <v>1</v>
      </c>
      <c r="T42" s="3" t="s">
        <v>0</v>
      </c>
      <c r="V42" s="3" t="s">
        <v>64</v>
      </c>
      <c r="X42" s="3" t="s">
        <v>133</v>
      </c>
      <c r="Z42" s="3">
        <v>7</v>
      </c>
      <c r="AA42" s="3" t="s">
        <v>258</v>
      </c>
      <c r="AB42" s="21" t="s">
        <v>43</v>
      </c>
      <c r="AC42" s="3" t="s">
        <v>3345</v>
      </c>
      <c r="AH42" s="3" t="s">
        <v>3345</v>
      </c>
      <c r="AM42" s="3" t="s">
        <v>56</v>
      </c>
      <c r="AO42" s="30">
        <v>6</v>
      </c>
      <c r="AP42" s="3">
        <v>6</v>
      </c>
      <c r="AR42" s="3">
        <v>12</v>
      </c>
      <c r="AS42" s="4" t="s">
        <v>259</v>
      </c>
      <c r="AT42" s="4" t="s">
        <v>58</v>
      </c>
      <c r="AV42" s="4">
        <v>10</v>
      </c>
      <c r="AW42" s="4" t="s">
        <v>260</v>
      </c>
    </row>
    <row r="43" spans="1:51" ht="24" customHeight="1" x14ac:dyDescent="0.25">
      <c r="A43" s="3">
        <v>41</v>
      </c>
      <c r="F43" s="3" t="s">
        <v>3345</v>
      </c>
      <c r="H43" s="17">
        <v>36</v>
      </c>
      <c r="I43" s="23">
        <v>6</v>
      </c>
      <c r="J43" s="13">
        <v>50</v>
      </c>
      <c r="K43" s="8">
        <v>18</v>
      </c>
      <c r="L43" s="15">
        <v>10</v>
      </c>
      <c r="M43" s="3" t="s">
        <v>72</v>
      </c>
      <c r="N43" s="3">
        <v>0</v>
      </c>
      <c r="O43" s="3" t="s">
        <v>38</v>
      </c>
      <c r="R43" s="3" t="s">
        <v>261</v>
      </c>
      <c r="S43" s="3">
        <v>1</v>
      </c>
      <c r="T43" s="3" t="s">
        <v>190</v>
      </c>
      <c r="V43" s="3" t="s">
        <v>40</v>
      </c>
      <c r="Y43" s="3" t="s">
        <v>262</v>
      </c>
      <c r="Z43" s="3">
        <v>15</v>
      </c>
      <c r="AA43" s="3" t="s">
        <v>263</v>
      </c>
      <c r="AB43" s="21" t="s">
        <v>43</v>
      </c>
      <c r="AE43" s="3" t="s">
        <v>3345</v>
      </c>
      <c r="AF43" s="3" t="s">
        <v>3345</v>
      </c>
      <c r="AH43" s="3" t="s">
        <v>3345</v>
      </c>
      <c r="AM43" s="3" t="s">
        <v>56</v>
      </c>
      <c r="AO43" s="30">
        <v>5</v>
      </c>
      <c r="AP43" s="3">
        <v>2</v>
      </c>
      <c r="AR43" s="3">
        <v>4</v>
      </c>
      <c r="AS43" s="4" t="s">
        <v>264</v>
      </c>
      <c r="AT43" s="4" t="s">
        <v>58</v>
      </c>
      <c r="AV43" s="4">
        <v>10</v>
      </c>
      <c r="AW43" s="4" t="s">
        <v>265</v>
      </c>
      <c r="AX43" s="4" t="s">
        <v>266</v>
      </c>
      <c r="AY43" s="4" t="s">
        <v>267</v>
      </c>
    </row>
    <row r="44" spans="1:51" ht="24" customHeight="1" x14ac:dyDescent="0.25">
      <c r="A44" s="3">
        <v>42</v>
      </c>
      <c r="B44" s="3" t="s">
        <v>3345</v>
      </c>
      <c r="H44" s="17">
        <v>116</v>
      </c>
      <c r="I44" s="23">
        <v>6</v>
      </c>
      <c r="J44" s="13">
        <v>30</v>
      </c>
      <c r="K44" s="8">
        <v>10</v>
      </c>
      <c r="L44" s="15">
        <v>5</v>
      </c>
      <c r="M44" s="3" t="s">
        <v>102</v>
      </c>
      <c r="N44" s="3">
        <v>0</v>
      </c>
      <c r="O44" s="3" t="s">
        <v>81</v>
      </c>
      <c r="Q44" s="3" t="s">
        <v>3336</v>
      </c>
      <c r="S44" s="3">
        <v>1</v>
      </c>
      <c r="T44" s="3" t="s">
        <v>0</v>
      </c>
      <c r="W44" s="3" t="s">
        <v>268</v>
      </c>
      <c r="Y44" s="3" t="s">
        <v>269</v>
      </c>
      <c r="Z44" s="3">
        <v>6</v>
      </c>
      <c r="AB44" s="21" t="s">
        <v>67</v>
      </c>
      <c r="AF44" s="3" t="s">
        <v>3345</v>
      </c>
      <c r="AG44" s="3" t="s">
        <v>3345</v>
      </c>
      <c r="AM44" s="3" t="s">
        <v>44</v>
      </c>
      <c r="AO44" s="30">
        <v>4</v>
      </c>
      <c r="AP44" s="3">
        <v>4</v>
      </c>
      <c r="AR44" s="3">
        <v>8</v>
      </c>
      <c r="AS44" s="4" t="s">
        <v>270</v>
      </c>
      <c r="AT44" s="4" t="s">
        <v>58</v>
      </c>
      <c r="AV44" s="4">
        <v>7</v>
      </c>
      <c r="AW44" s="4" t="s">
        <v>271</v>
      </c>
      <c r="AX44" s="4" t="s">
        <v>272</v>
      </c>
      <c r="AY44" s="4" t="s">
        <v>273</v>
      </c>
    </row>
    <row r="45" spans="1:51" ht="24" customHeight="1" x14ac:dyDescent="0.25">
      <c r="A45" s="3">
        <v>43</v>
      </c>
      <c r="B45" s="3" t="s">
        <v>3345</v>
      </c>
      <c r="C45" s="3" t="s">
        <v>3345</v>
      </c>
      <c r="H45" s="17">
        <v>34</v>
      </c>
      <c r="I45" s="23">
        <v>7</v>
      </c>
      <c r="J45" s="13">
        <v>50</v>
      </c>
      <c r="K45" s="8">
        <v>8</v>
      </c>
      <c r="L45" s="15">
        <v>4</v>
      </c>
      <c r="M45" s="3" t="s">
        <v>202</v>
      </c>
      <c r="N45" s="3">
        <v>1</v>
      </c>
      <c r="O45" s="3" t="s">
        <v>38</v>
      </c>
      <c r="Q45" s="3" t="s">
        <v>3338</v>
      </c>
      <c r="S45" s="3">
        <v>1</v>
      </c>
      <c r="T45" s="3" t="s">
        <v>3345</v>
      </c>
      <c r="V45" s="3" t="s">
        <v>40</v>
      </c>
      <c r="X45" s="3" t="s">
        <v>274</v>
      </c>
      <c r="Z45" s="3">
        <v>11</v>
      </c>
      <c r="AA45" s="3" t="s">
        <v>275</v>
      </c>
      <c r="AB45" s="21" t="s">
        <v>43</v>
      </c>
      <c r="AD45" s="3" t="s">
        <v>3345</v>
      </c>
      <c r="AM45" s="3" t="s">
        <v>56</v>
      </c>
      <c r="AO45" s="30">
        <v>5</v>
      </c>
      <c r="AP45" s="3">
        <v>6</v>
      </c>
      <c r="AR45" s="3">
        <v>40</v>
      </c>
      <c r="AS45" s="4" t="s">
        <v>276</v>
      </c>
      <c r="AT45" s="4" t="s">
        <v>58</v>
      </c>
      <c r="AV45" s="4">
        <v>9</v>
      </c>
      <c r="AW45" s="4" t="s">
        <v>277</v>
      </c>
      <c r="AX45" s="4" t="s">
        <v>278</v>
      </c>
      <c r="AY45" s="4" t="s">
        <v>279</v>
      </c>
    </row>
    <row r="46" spans="1:51" ht="24" customHeight="1" x14ac:dyDescent="0.25">
      <c r="A46" s="3">
        <v>44</v>
      </c>
      <c r="C46" s="3" t="s">
        <v>3345</v>
      </c>
      <c r="D46" s="3" t="s">
        <v>3345</v>
      </c>
      <c r="H46" s="17">
        <v>25</v>
      </c>
      <c r="I46" s="23">
        <v>8</v>
      </c>
      <c r="J46" s="13">
        <v>120</v>
      </c>
      <c r="K46" s="8">
        <v>12</v>
      </c>
      <c r="L46" s="15">
        <v>10</v>
      </c>
      <c r="M46" s="3" t="s">
        <v>280</v>
      </c>
      <c r="N46" s="3">
        <v>1</v>
      </c>
      <c r="P46" s="3" t="s">
        <v>281</v>
      </c>
      <c r="Q46" s="3" t="s">
        <v>3335</v>
      </c>
      <c r="S46" s="3">
        <v>1</v>
      </c>
      <c r="T46" s="3" t="s">
        <v>3345</v>
      </c>
      <c r="V46" s="3" t="s">
        <v>64</v>
      </c>
      <c r="X46" s="3" t="s">
        <v>282</v>
      </c>
      <c r="Z46" s="3">
        <v>3</v>
      </c>
      <c r="AA46" s="3" t="s">
        <v>283</v>
      </c>
      <c r="AB46" s="21" t="s">
        <v>43</v>
      </c>
      <c r="AE46" s="3" t="s">
        <v>3345</v>
      </c>
      <c r="AM46" s="3" t="s">
        <v>56</v>
      </c>
      <c r="AO46" s="30">
        <v>6</v>
      </c>
      <c r="AP46" s="3">
        <v>6</v>
      </c>
      <c r="AR46" s="3">
        <v>20</v>
      </c>
      <c r="AS46" s="4" t="s">
        <v>284</v>
      </c>
      <c r="AT46" s="4" t="s">
        <v>58</v>
      </c>
      <c r="AV46" s="4">
        <v>10</v>
      </c>
      <c r="AW46" s="4" t="s">
        <v>285</v>
      </c>
      <c r="AY46" s="4" t="s">
        <v>286</v>
      </c>
    </row>
    <row r="47" spans="1:51" ht="24" customHeight="1" x14ac:dyDescent="0.25">
      <c r="A47" s="3">
        <v>45</v>
      </c>
      <c r="B47" s="3" t="s">
        <v>3345</v>
      </c>
      <c r="E47" s="3" t="s">
        <v>3345</v>
      </c>
      <c r="H47" s="17">
        <v>36</v>
      </c>
      <c r="I47" s="23">
        <v>8</v>
      </c>
      <c r="J47" s="13">
        <v>0</v>
      </c>
      <c r="K47" s="8">
        <v>12</v>
      </c>
      <c r="L47" s="15">
        <v>30</v>
      </c>
      <c r="M47" s="3" t="s">
        <v>85</v>
      </c>
      <c r="N47" s="3">
        <v>1</v>
      </c>
      <c r="O47" s="3" t="s">
        <v>38</v>
      </c>
      <c r="Q47" s="3" t="s">
        <v>3336</v>
      </c>
      <c r="S47" s="3">
        <v>1</v>
      </c>
      <c r="T47" s="3" t="s">
        <v>3345</v>
      </c>
      <c r="V47" s="3" t="s">
        <v>64</v>
      </c>
      <c r="X47" s="3" t="s">
        <v>287</v>
      </c>
      <c r="Z47" s="3">
        <v>1</v>
      </c>
      <c r="AA47" s="3" t="s">
        <v>288</v>
      </c>
      <c r="AB47" s="21" t="s">
        <v>43</v>
      </c>
      <c r="AE47" s="3" t="s">
        <v>3345</v>
      </c>
      <c r="AM47" s="3" t="s">
        <v>56</v>
      </c>
      <c r="AO47" s="30">
        <v>10</v>
      </c>
      <c r="AP47" s="3">
        <v>5</v>
      </c>
      <c r="AR47" s="3">
        <v>20</v>
      </c>
      <c r="AS47" s="4" t="s">
        <v>289</v>
      </c>
      <c r="AT47" s="4" t="s">
        <v>48</v>
      </c>
      <c r="AV47" s="4">
        <v>6</v>
      </c>
      <c r="AW47" s="4" t="s">
        <v>290</v>
      </c>
      <c r="AX47" s="4" t="s">
        <v>291</v>
      </c>
    </row>
    <row r="48" spans="1:51" ht="24" customHeight="1" x14ac:dyDescent="0.25">
      <c r="A48" s="3">
        <v>46</v>
      </c>
      <c r="B48" s="3" t="s">
        <v>3345</v>
      </c>
      <c r="H48" s="17">
        <v>116</v>
      </c>
      <c r="I48" s="23">
        <v>9</v>
      </c>
      <c r="J48" s="13">
        <v>20</v>
      </c>
      <c r="K48" s="8">
        <v>13</v>
      </c>
      <c r="L48" s="15">
        <v>26</v>
      </c>
      <c r="M48" s="3" t="s">
        <v>166</v>
      </c>
      <c r="N48" s="3">
        <v>0</v>
      </c>
      <c r="O48" s="3" t="s">
        <v>52</v>
      </c>
      <c r="Q48" s="3" t="s">
        <v>3336</v>
      </c>
      <c r="S48" s="3">
        <v>0</v>
      </c>
      <c r="AB48" s="21" t="s">
        <v>67</v>
      </c>
      <c r="AF48" s="3" t="s">
        <v>3345</v>
      </c>
      <c r="AM48" s="3" t="s">
        <v>68</v>
      </c>
      <c r="AO48" s="30">
        <v>6</v>
      </c>
      <c r="AP48" s="3">
        <v>6</v>
      </c>
      <c r="AR48" s="3">
        <v>80</v>
      </c>
      <c r="AS48" s="4" t="s">
        <v>292</v>
      </c>
      <c r="AT48" s="4" t="s">
        <v>48</v>
      </c>
      <c r="AV48" s="4">
        <v>7</v>
      </c>
      <c r="AW48" s="4" t="s">
        <v>293</v>
      </c>
      <c r="AX48" s="4" t="s">
        <v>294</v>
      </c>
      <c r="AY48" s="4" t="s">
        <v>295</v>
      </c>
    </row>
    <row r="49" spans="1:51" ht="24" customHeight="1" x14ac:dyDescent="0.25">
      <c r="A49" s="3">
        <v>47</v>
      </c>
      <c r="F49" s="3" t="s">
        <v>3345</v>
      </c>
      <c r="H49" s="17">
        <v>40</v>
      </c>
      <c r="I49" s="23">
        <v>6</v>
      </c>
      <c r="J49" s="13">
        <v>20</v>
      </c>
      <c r="K49" s="8">
        <v>16</v>
      </c>
      <c r="L49" s="15">
        <v>10</v>
      </c>
      <c r="M49" s="3" t="s">
        <v>114</v>
      </c>
      <c r="N49" s="3">
        <v>1</v>
      </c>
      <c r="O49" s="3" t="s">
        <v>52</v>
      </c>
      <c r="Q49" s="3" t="s">
        <v>3337</v>
      </c>
      <c r="S49" s="3">
        <v>1</v>
      </c>
      <c r="T49" s="3" t="s">
        <v>0</v>
      </c>
      <c r="V49" s="3" t="s">
        <v>64</v>
      </c>
      <c r="X49" s="3" t="s">
        <v>41</v>
      </c>
      <c r="Z49" s="3">
        <v>12</v>
      </c>
      <c r="AA49" s="3" t="s">
        <v>296</v>
      </c>
      <c r="AB49" s="21" t="s">
        <v>55</v>
      </c>
      <c r="AH49" s="3" t="s">
        <v>3345</v>
      </c>
      <c r="AM49" s="3" t="s">
        <v>44</v>
      </c>
      <c r="AO49" s="30">
        <v>12</v>
      </c>
      <c r="AP49" s="3">
        <v>6</v>
      </c>
      <c r="AR49" s="3">
        <v>140</v>
      </c>
      <c r="AS49" s="4" t="s">
        <v>297</v>
      </c>
      <c r="AT49" s="4" t="s">
        <v>58</v>
      </c>
      <c r="AV49" s="4">
        <v>7</v>
      </c>
      <c r="AW49" s="4" t="s">
        <v>3359</v>
      </c>
      <c r="AX49" s="4" t="s">
        <v>298</v>
      </c>
      <c r="AY49" s="4" t="s">
        <v>299</v>
      </c>
    </row>
    <row r="50" spans="1:51" ht="24" customHeight="1" x14ac:dyDescent="0.25">
      <c r="A50" s="3">
        <v>48</v>
      </c>
      <c r="C50" s="3" t="s">
        <v>3345</v>
      </c>
      <c r="F50" s="3" t="s">
        <v>3345</v>
      </c>
      <c r="H50" s="17">
        <v>27</v>
      </c>
      <c r="I50" s="23">
        <v>7</v>
      </c>
      <c r="J50" s="13">
        <v>40</v>
      </c>
      <c r="K50" s="8">
        <v>15</v>
      </c>
      <c r="L50" s="15">
        <v>12</v>
      </c>
      <c r="M50" s="3" t="s">
        <v>280</v>
      </c>
      <c r="N50" s="3">
        <v>0</v>
      </c>
      <c r="O50" s="3" t="s">
        <v>52</v>
      </c>
      <c r="Q50" s="3" t="s">
        <v>3337</v>
      </c>
      <c r="S50" s="3">
        <v>1</v>
      </c>
      <c r="T50" s="3" t="s">
        <v>0</v>
      </c>
      <c r="V50" s="3" t="s">
        <v>64</v>
      </c>
      <c r="Y50" s="3" t="s">
        <v>300</v>
      </c>
      <c r="Z50" s="3">
        <v>4</v>
      </c>
      <c r="AA50" s="3" t="s">
        <v>301</v>
      </c>
      <c r="AB50" s="21" t="s">
        <v>67</v>
      </c>
      <c r="AF50" s="3" t="s">
        <v>3345</v>
      </c>
      <c r="AM50" s="3" t="s">
        <v>56</v>
      </c>
      <c r="AO50" s="30">
        <v>4</v>
      </c>
      <c r="AP50" s="3">
        <v>2</v>
      </c>
      <c r="AR50" s="3">
        <v>10</v>
      </c>
      <c r="AS50" s="4" t="s">
        <v>221</v>
      </c>
      <c r="AT50" s="4" t="s">
        <v>58</v>
      </c>
      <c r="AV50" s="4">
        <v>8</v>
      </c>
      <c r="AW50" s="4" t="s">
        <v>302</v>
      </c>
    </row>
    <row r="51" spans="1:51" ht="24" customHeight="1" x14ac:dyDescent="0.25">
      <c r="A51" s="3">
        <v>49</v>
      </c>
      <c r="B51" s="3" t="s">
        <v>3345</v>
      </c>
      <c r="C51" s="3" t="s">
        <v>3345</v>
      </c>
      <c r="F51" s="3" t="s">
        <v>3345</v>
      </c>
      <c r="H51" s="17">
        <v>38</v>
      </c>
      <c r="I51" s="23">
        <v>8</v>
      </c>
      <c r="J51" s="13">
        <v>0</v>
      </c>
      <c r="K51" s="8">
        <v>14</v>
      </c>
      <c r="L51" s="15">
        <v>10</v>
      </c>
      <c r="M51" s="3" t="s">
        <v>85</v>
      </c>
      <c r="N51" s="3">
        <v>1</v>
      </c>
      <c r="O51" s="3" t="s">
        <v>81</v>
      </c>
      <c r="Q51" s="3" t="s">
        <v>3338</v>
      </c>
      <c r="S51" s="3">
        <v>1</v>
      </c>
      <c r="T51" s="3" t="s">
        <v>190</v>
      </c>
      <c r="V51" s="3" t="s">
        <v>64</v>
      </c>
      <c r="X51" s="3" t="s">
        <v>41</v>
      </c>
      <c r="Z51" s="3">
        <v>15</v>
      </c>
      <c r="AA51" s="3" t="s">
        <v>42</v>
      </c>
      <c r="AB51" s="21" t="s">
        <v>67</v>
      </c>
      <c r="AH51" s="3" t="s">
        <v>3345</v>
      </c>
      <c r="AL51" s="3" t="s">
        <v>303</v>
      </c>
      <c r="AM51" s="3" t="s">
        <v>44</v>
      </c>
      <c r="AO51" s="30">
        <v>6</v>
      </c>
      <c r="AP51" s="3">
        <v>6</v>
      </c>
      <c r="AR51" s="3">
        <v>15</v>
      </c>
      <c r="AS51" s="4" t="s">
        <v>304</v>
      </c>
      <c r="AT51" s="4" t="s">
        <v>58</v>
      </c>
      <c r="AV51" s="4">
        <v>10</v>
      </c>
      <c r="AW51" s="4" t="s">
        <v>90</v>
      </c>
      <c r="AX51" s="4" t="s">
        <v>305</v>
      </c>
      <c r="AY51" s="4" t="s">
        <v>306</v>
      </c>
    </row>
    <row r="52" spans="1:51" ht="24" customHeight="1" x14ac:dyDescent="0.25">
      <c r="A52" s="3">
        <v>50</v>
      </c>
      <c r="C52" s="3" t="s">
        <v>3345</v>
      </c>
      <c r="H52" s="17">
        <v>44</v>
      </c>
      <c r="I52" s="23">
        <v>7</v>
      </c>
      <c r="J52" s="13">
        <v>120</v>
      </c>
      <c r="K52" s="8">
        <v>60</v>
      </c>
      <c r="L52" s="15">
        <v>20</v>
      </c>
      <c r="M52" s="3" t="s">
        <v>102</v>
      </c>
      <c r="N52" s="3">
        <v>0</v>
      </c>
      <c r="O52" s="3" t="s">
        <v>81</v>
      </c>
      <c r="Q52" s="3" t="s">
        <v>3338</v>
      </c>
      <c r="S52" s="3">
        <v>1</v>
      </c>
      <c r="T52" s="3" t="s">
        <v>63</v>
      </c>
      <c r="V52" s="3" t="s">
        <v>74</v>
      </c>
      <c r="X52" s="3" t="s">
        <v>133</v>
      </c>
      <c r="Z52" s="3">
        <v>20</v>
      </c>
      <c r="AA52" s="3" t="s">
        <v>307</v>
      </c>
      <c r="AB52" s="21" t="s">
        <v>67</v>
      </c>
      <c r="AH52" s="3" t="s">
        <v>3345</v>
      </c>
      <c r="AM52" s="3" t="s">
        <v>56</v>
      </c>
      <c r="AO52" s="30">
        <v>4</v>
      </c>
      <c r="AP52" s="3">
        <v>4</v>
      </c>
      <c r="AR52" s="3">
        <v>10</v>
      </c>
      <c r="AS52" s="4" t="s">
        <v>308</v>
      </c>
      <c r="AT52" s="4" t="s">
        <v>58</v>
      </c>
      <c r="AV52" s="4">
        <v>10</v>
      </c>
      <c r="AW52" s="4" t="s">
        <v>309</v>
      </c>
      <c r="AX52" s="4" t="s">
        <v>310</v>
      </c>
      <c r="AY52" s="4" t="s">
        <v>97</v>
      </c>
    </row>
    <row r="53" spans="1:51" ht="24" customHeight="1" x14ac:dyDescent="0.25">
      <c r="A53" s="3">
        <v>51</v>
      </c>
      <c r="B53" s="3" t="s">
        <v>3345</v>
      </c>
      <c r="H53" s="17">
        <v>31</v>
      </c>
      <c r="I53" s="23">
        <v>7</v>
      </c>
      <c r="J53" s="13">
        <v>30</v>
      </c>
      <c r="K53" s="8">
        <v>12</v>
      </c>
      <c r="L53" s="15">
        <v>15</v>
      </c>
      <c r="M53" s="3" t="s">
        <v>311</v>
      </c>
      <c r="N53" s="3">
        <v>0</v>
      </c>
      <c r="O53" s="3" t="s">
        <v>38</v>
      </c>
      <c r="Q53" s="3" t="s">
        <v>3337</v>
      </c>
      <c r="S53" s="3">
        <v>1</v>
      </c>
      <c r="T53" s="3" t="s">
        <v>3345</v>
      </c>
      <c r="W53" s="3" t="s">
        <v>312</v>
      </c>
      <c r="X53" s="3" t="s">
        <v>75</v>
      </c>
      <c r="Z53" s="3">
        <v>4</v>
      </c>
      <c r="AA53" s="3" t="s">
        <v>313</v>
      </c>
      <c r="AB53" s="21" t="s">
        <v>67</v>
      </c>
      <c r="AF53" s="3" t="s">
        <v>3345</v>
      </c>
      <c r="AN53" s="3" t="s">
        <v>314</v>
      </c>
      <c r="AO53" s="30">
        <v>4</v>
      </c>
      <c r="AP53" s="3">
        <v>6</v>
      </c>
      <c r="AR53" s="3">
        <v>4</v>
      </c>
      <c r="AS53" s="4" t="s">
        <v>315</v>
      </c>
      <c r="AT53" s="4" t="s">
        <v>48</v>
      </c>
      <c r="AV53" s="4">
        <v>10</v>
      </c>
      <c r="AW53" s="4" t="s">
        <v>316</v>
      </c>
      <c r="AX53" s="4" t="s">
        <v>317</v>
      </c>
      <c r="AY53" s="4" t="s">
        <v>318</v>
      </c>
    </row>
    <row r="54" spans="1:51" ht="24" customHeight="1" x14ac:dyDescent="0.25">
      <c r="A54" s="3">
        <v>52</v>
      </c>
      <c r="B54" s="3" t="s">
        <v>3345</v>
      </c>
      <c r="C54" s="3" t="s">
        <v>3345</v>
      </c>
      <c r="D54" s="3" t="s">
        <v>3345</v>
      </c>
      <c r="H54" s="17">
        <v>22</v>
      </c>
      <c r="I54" s="23">
        <v>6</v>
      </c>
      <c r="J54" s="13">
        <v>180</v>
      </c>
      <c r="K54" s="8">
        <v>9</v>
      </c>
      <c r="L54" s="15">
        <v>10</v>
      </c>
      <c r="M54" s="3" t="s">
        <v>280</v>
      </c>
      <c r="N54" s="3">
        <v>1</v>
      </c>
      <c r="O54" s="3" t="s">
        <v>52</v>
      </c>
      <c r="Q54" s="3" t="s">
        <v>3337</v>
      </c>
      <c r="S54" s="3">
        <v>1</v>
      </c>
      <c r="T54" s="3" t="s">
        <v>190</v>
      </c>
      <c r="V54" s="3" t="s">
        <v>64</v>
      </c>
      <c r="X54" s="3" t="s">
        <v>41</v>
      </c>
      <c r="Z54" s="3">
        <v>0</v>
      </c>
      <c r="AA54" s="3" t="s">
        <v>319</v>
      </c>
      <c r="AB54" s="21" t="s">
        <v>43</v>
      </c>
      <c r="AH54" s="3" t="s">
        <v>3345</v>
      </c>
      <c r="AM54" s="3" t="s">
        <v>68</v>
      </c>
      <c r="AO54" s="30">
        <v>5</v>
      </c>
      <c r="AP54" s="3">
        <v>4</v>
      </c>
      <c r="AR54" s="3">
        <v>10</v>
      </c>
      <c r="AS54" s="4" t="s">
        <v>320</v>
      </c>
      <c r="AT54" s="4" t="s">
        <v>321</v>
      </c>
      <c r="AV54" s="4">
        <v>10</v>
      </c>
      <c r="AW54" s="4" t="s">
        <v>322</v>
      </c>
      <c r="AX54" s="4" t="s">
        <v>323</v>
      </c>
      <c r="AY54" s="4" t="s">
        <v>324</v>
      </c>
    </row>
    <row r="55" spans="1:51" ht="24" customHeight="1" x14ac:dyDescent="0.25">
      <c r="A55" s="3">
        <v>53</v>
      </c>
      <c r="B55" s="3" t="s">
        <v>3345</v>
      </c>
      <c r="D55" s="3" t="s">
        <v>3345</v>
      </c>
      <c r="E55" s="3" t="s">
        <v>3345</v>
      </c>
      <c r="F55" s="3" t="s">
        <v>3345</v>
      </c>
      <c r="H55" s="17">
        <v>21</v>
      </c>
      <c r="I55" s="23">
        <v>7</v>
      </c>
      <c r="J55" s="13">
        <v>120</v>
      </c>
      <c r="K55" s="8">
        <v>8</v>
      </c>
      <c r="L55" s="15">
        <v>2</v>
      </c>
      <c r="M55" s="3" t="s">
        <v>202</v>
      </c>
      <c r="N55" s="3">
        <v>1</v>
      </c>
      <c r="O55" s="3" t="s">
        <v>62</v>
      </c>
      <c r="R55" s="3" t="s">
        <v>325</v>
      </c>
      <c r="S55" s="3">
        <v>1</v>
      </c>
      <c r="T55" s="3" t="s">
        <v>3345</v>
      </c>
      <c r="V55" s="3" t="s">
        <v>326</v>
      </c>
      <c r="X55" s="3" t="s">
        <v>65</v>
      </c>
      <c r="Z55" s="3">
        <v>1</v>
      </c>
      <c r="AA55" s="3" t="s">
        <v>327</v>
      </c>
      <c r="AB55" s="21" t="s">
        <v>43</v>
      </c>
      <c r="AF55" s="3" t="s">
        <v>3345</v>
      </c>
      <c r="AG55" s="3" t="s">
        <v>3345</v>
      </c>
      <c r="AM55" s="3" t="s">
        <v>44</v>
      </c>
      <c r="AO55" s="30">
        <v>4</v>
      </c>
      <c r="AP55" s="3">
        <v>4</v>
      </c>
      <c r="AR55" s="3">
        <v>17</v>
      </c>
      <c r="AS55" s="4" t="s">
        <v>328</v>
      </c>
      <c r="AT55" s="4" t="s">
        <v>48</v>
      </c>
      <c r="AV55" s="4">
        <v>10</v>
      </c>
      <c r="AW55" s="4" t="s">
        <v>329</v>
      </c>
      <c r="AX55" s="4" t="s">
        <v>330</v>
      </c>
      <c r="AY55" s="4" t="s">
        <v>331</v>
      </c>
    </row>
    <row r="56" spans="1:51" ht="24" customHeight="1" x14ac:dyDescent="0.25">
      <c r="A56" s="3">
        <v>54</v>
      </c>
      <c r="C56" s="3" t="s">
        <v>3345</v>
      </c>
      <c r="E56" s="3" t="s">
        <v>3345</v>
      </c>
      <c r="F56" s="3" t="s">
        <v>3345</v>
      </c>
      <c r="H56" s="17">
        <v>32</v>
      </c>
      <c r="I56" s="23">
        <v>6</v>
      </c>
      <c r="J56" s="13">
        <v>45</v>
      </c>
      <c r="K56" s="8">
        <v>10</v>
      </c>
      <c r="L56" s="15">
        <v>10</v>
      </c>
      <c r="M56" s="3" t="s">
        <v>85</v>
      </c>
      <c r="N56" s="3">
        <v>1</v>
      </c>
      <c r="O56" s="3" t="s">
        <v>81</v>
      </c>
      <c r="Q56" s="3" t="s">
        <v>3337</v>
      </c>
      <c r="S56" s="3">
        <v>1</v>
      </c>
      <c r="T56" s="3" t="s">
        <v>132</v>
      </c>
      <c r="V56" s="3" t="s">
        <v>64</v>
      </c>
      <c r="X56" s="3" t="s">
        <v>332</v>
      </c>
      <c r="Z56" s="3">
        <v>6</v>
      </c>
      <c r="AA56" s="3" t="s">
        <v>333</v>
      </c>
      <c r="AB56" s="21" t="s">
        <v>67</v>
      </c>
      <c r="AH56" s="3" t="s">
        <v>3345</v>
      </c>
      <c r="AM56" s="3" t="s">
        <v>56</v>
      </c>
      <c r="AO56" s="30">
        <v>3</v>
      </c>
      <c r="AP56" s="3">
        <v>4</v>
      </c>
      <c r="AR56" s="3">
        <v>10</v>
      </c>
      <c r="AS56" s="4" t="s">
        <v>334</v>
      </c>
      <c r="AT56" s="4" t="s">
        <v>58</v>
      </c>
      <c r="AV56" s="4">
        <v>10</v>
      </c>
      <c r="AW56" s="4" t="s">
        <v>335</v>
      </c>
      <c r="AX56" s="4" t="s">
        <v>336</v>
      </c>
      <c r="AY56" s="4" t="s">
        <v>337</v>
      </c>
    </row>
    <row r="57" spans="1:51" ht="24" customHeight="1" x14ac:dyDescent="0.25">
      <c r="A57" s="3">
        <v>163</v>
      </c>
      <c r="B57" s="3" t="s">
        <v>3345</v>
      </c>
      <c r="F57" s="3" t="s">
        <v>3345</v>
      </c>
      <c r="H57" s="17">
        <v>22</v>
      </c>
      <c r="I57" s="23">
        <v>8</v>
      </c>
      <c r="J57" s="13">
        <v>0</v>
      </c>
      <c r="K57" s="8">
        <v>9</v>
      </c>
      <c r="L57" s="15">
        <v>0</v>
      </c>
      <c r="M57" s="3" t="s">
        <v>114</v>
      </c>
      <c r="N57" s="3">
        <v>1</v>
      </c>
      <c r="O57" s="3" t="s">
        <v>81</v>
      </c>
      <c r="Q57" s="3" t="s">
        <v>3337</v>
      </c>
      <c r="S57" s="3">
        <v>0</v>
      </c>
      <c r="AB57" s="21" t="s">
        <v>339</v>
      </c>
      <c r="AE57" s="3" t="s">
        <v>3345</v>
      </c>
      <c r="AM57" s="3" t="s">
        <v>56</v>
      </c>
      <c r="AO57" s="30">
        <v>40</v>
      </c>
      <c r="AQ57" s="3">
        <v>10</v>
      </c>
      <c r="AR57" s="3">
        <v>30</v>
      </c>
      <c r="AS57" s="4" t="s">
        <v>825</v>
      </c>
      <c r="AT57" s="4" t="s">
        <v>58</v>
      </c>
      <c r="AV57" s="4">
        <v>10</v>
      </c>
      <c r="AW57" s="4" t="s">
        <v>826</v>
      </c>
      <c r="AX57" s="4" t="s">
        <v>3362</v>
      </c>
      <c r="AY57" s="4" t="s">
        <v>827</v>
      </c>
    </row>
    <row r="58" spans="1:51" ht="24" customHeight="1" x14ac:dyDescent="0.25">
      <c r="A58" s="3">
        <v>56</v>
      </c>
      <c r="C58" s="3" t="s">
        <v>3345</v>
      </c>
      <c r="H58" s="17">
        <v>36</v>
      </c>
      <c r="I58" s="23">
        <v>7</v>
      </c>
      <c r="J58" s="13">
        <v>40</v>
      </c>
      <c r="K58" s="8">
        <v>9</v>
      </c>
      <c r="L58" s="15">
        <v>5</v>
      </c>
      <c r="M58" s="3" t="s">
        <v>280</v>
      </c>
      <c r="N58" s="3">
        <v>0</v>
      </c>
      <c r="O58" s="3" t="s">
        <v>52</v>
      </c>
      <c r="Q58" s="3" t="s">
        <v>3336</v>
      </c>
      <c r="S58" s="3">
        <v>1</v>
      </c>
      <c r="T58" s="3" t="s">
        <v>190</v>
      </c>
      <c r="V58" s="3" t="s">
        <v>92</v>
      </c>
      <c r="X58" s="3" t="s">
        <v>344</v>
      </c>
      <c r="Z58" s="3">
        <v>15</v>
      </c>
      <c r="AA58" s="3" t="s">
        <v>345</v>
      </c>
      <c r="AB58" s="21" t="s">
        <v>67</v>
      </c>
      <c r="AK58" s="3" t="s">
        <v>21</v>
      </c>
      <c r="AO58" s="30">
        <v>0</v>
      </c>
      <c r="AT58" s="4" t="s">
        <v>48</v>
      </c>
      <c r="AV58" s="4">
        <v>10</v>
      </c>
      <c r="AW58" s="4" t="s">
        <v>346</v>
      </c>
      <c r="AX58" s="4" t="s">
        <v>347</v>
      </c>
      <c r="AY58" s="4" t="s">
        <v>348</v>
      </c>
    </row>
    <row r="59" spans="1:51" ht="24" customHeight="1" x14ac:dyDescent="0.25">
      <c r="A59" s="3">
        <v>57</v>
      </c>
      <c r="C59" s="3" t="s">
        <v>3345</v>
      </c>
      <c r="D59" s="3" t="s">
        <v>3345</v>
      </c>
      <c r="E59" s="3" t="s">
        <v>3345</v>
      </c>
      <c r="F59" s="3" t="s">
        <v>3345</v>
      </c>
      <c r="H59" s="17">
        <v>32</v>
      </c>
      <c r="I59" s="23">
        <v>8</v>
      </c>
      <c r="J59" s="13">
        <v>0</v>
      </c>
      <c r="K59" s="8">
        <v>8</v>
      </c>
      <c r="L59" s="15">
        <v>15</v>
      </c>
      <c r="M59" s="3" t="s">
        <v>102</v>
      </c>
      <c r="N59" s="3">
        <v>1</v>
      </c>
      <c r="O59" s="3" t="s">
        <v>38</v>
      </c>
      <c r="Q59" s="3" t="s">
        <v>3338</v>
      </c>
      <c r="S59" s="3">
        <v>1</v>
      </c>
      <c r="T59" s="3" t="s">
        <v>3345</v>
      </c>
      <c r="V59" s="3" t="s">
        <v>64</v>
      </c>
      <c r="X59" s="3" t="s">
        <v>75</v>
      </c>
      <c r="Z59" s="3">
        <v>1</v>
      </c>
      <c r="AB59" s="21" t="s">
        <v>67</v>
      </c>
      <c r="AH59" s="3" t="s">
        <v>3345</v>
      </c>
      <c r="AM59" s="3" t="s">
        <v>44</v>
      </c>
      <c r="AO59" s="30">
        <v>30</v>
      </c>
      <c r="AQ59" s="3">
        <v>30</v>
      </c>
      <c r="AR59" s="3">
        <v>24</v>
      </c>
      <c r="AS59" s="4" t="s">
        <v>349</v>
      </c>
      <c r="AT59" s="4" t="s">
        <v>58</v>
      </c>
      <c r="AV59" s="4">
        <v>10</v>
      </c>
      <c r="AW59" s="4" t="s">
        <v>181</v>
      </c>
      <c r="AX59" s="4" t="s">
        <v>181</v>
      </c>
      <c r="AY59" s="4" t="s">
        <v>350</v>
      </c>
    </row>
    <row r="60" spans="1:51" ht="24" customHeight="1" x14ac:dyDescent="0.25">
      <c r="A60" s="3">
        <v>58</v>
      </c>
      <c r="B60" s="3" t="s">
        <v>3345</v>
      </c>
      <c r="C60" s="3" t="s">
        <v>3345</v>
      </c>
      <c r="H60" s="17">
        <v>27</v>
      </c>
      <c r="I60" s="23">
        <v>7</v>
      </c>
      <c r="J60" s="13">
        <v>90</v>
      </c>
      <c r="K60" s="8">
        <v>14</v>
      </c>
      <c r="L60" s="15">
        <v>5</v>
      </c>
      <c r="M60" s="3" t="s">
        <v>102</v>
      </c>
      <c r="N60" s="3">
        <v>1</v>
      </c>
      <c r="O60" s="3" t="s">
        <v>52</v>
      </c>
      <c r="Q60" s="3" t="s">
        <v>3337</v>
      </c>
      <c r="S60" s="3">
        <v>1</v>
      </c>
      <c r="T60" s="3" t="s">
        <v>190</v>
      </c>
      <c r="V60" s="3" t="s">
        <v>64</v>
      </c>
      <c r="X60" s="3" t="s">
        <v>75</v>
      </c>
      <c r="Z60" s="3">
        <v>4</v>
      </c>
      <c r="AA60" s="3" t="s">
        <v>351</v>
      </c>
      <c r="AB60" s="21" t="s">
        <v>43</v>
      </c>
      <c r="AH60" s="3" t="s">
        <v>3345</v>
      </c>
      <c r="AM60" s="3" t="s">
        <v>56</v>
      </c>
      <c r="AO60" s="30">
        <v>6</v>
      </c>
      <c r="AP60" s="3">
        <v>5</v>
      </c>
      <c r="AR60" s="3">
        <v>15</v>
      </c>
      <c r="AS60" s="4" t="s">
        <v>352</v>
      </c>
      <c r="AT60" s="4" t="s">
        <v>353</v>
      </c>
      <c r="AV60" s="4">
        <v>9</v>
      </c>
      <c r="AW60" s="4" t="s">
        <v>354</v>
      </c>
      <c r="AX60" s="4" t="s">
        <v>355</v>
      </c>
    </row>
    <row r="61" spans="1:51" ht="24" customHeight="1" x14ac:dyDescent="0.25">
      <c r="A61" s="3">
        <v>59</v>
      </c>
      <c r="B61" s="3" t="s">
        <v>3345</v>
      </c>
      <c r="H61" s="17">
        <v>39</v>
      </c>
      <c r="I61" s="23">
        <v>7</v>
      </c>
      <c r="J61" s="13">
        <v>45</v>
      </c>
      <c r="K61" s="8">
        <v>10</v>
      </c>
      <c r="L61" s="15">
        <v>2</v>
      </c>
      <c r="M61" s="3" t="s">
        <v>166</v>
      </c>
      <c r="N61" s="3">
        <v>0</v>
      </c>
      <c r="O61" s="3" t="s">
        <v>103</v>
      </c>
      <c r="Q61" s="3" t="s">
        <v>3338</v>
      </c>
      <c r="S61" s="3">
        <v>1</v>
      </c>
      <c r="T61" s="3" t="s">
        <v>132</v>
      </c>
      <c r="V61" s="3" t="s">
        <v>326</v>
      </c>
      <c r="X61" s="3" t="s">
        <v>65</v>
      </c>
      <c r="Z61" s="3">
        <v>1</v>
      </c>
      <c r="AA61" s="3" t="s">
        <v>356</v>
      </c>
      <c r="AB61" s="21" t="s">
        <v>67</v>
      </c>
      <c r="AF61" s="3" t="s">
        <v>3345</v>
      </c>
      <c r="AM61" s="3" t="s">
        <v>68</v>
      </c>
      <c r="AO61" s="30">
        <v>10</v>
      </c>
      <c r="AQ61" s="3">
        <v>12</v>
      </c>
      <c r="AR61" s="3">
        <v>80</v>
      </c>
      <c r="AS61" s="4" t="s">
        <v>357</v>
      </c>
      <c r="AT61" s="4" t="s">
        <v>48</v>
      </c>
      <c r="AV61" s="4">
        <v>10</v>
      </c>
      <c r="AW61" s="4" t="s">
        <v>358</v>
      </c>
      <c r="AX61" s="4" t="s">
        <v>185</v>
      </c>
    </row>
    <row r="62" spans="1:51" ht="24" customHeight="1" x14ac:dyDescent="0.25">
      <c r="A62" s="3">
        <v>60</v>
      </c>
      <c r="F62" s="3" t="s">
        <v>3345</v>
      </c>
      <c r="H62" s="17">
        <v>50</v>
      </c>
      <c r="I62" s="23">
        <v>6</v>
      </c>
      <c r="J62" s="13">
        <v>30</v>
      </c>
      <c r="K62" s="8">
        <v>8</v>
      </c>
      <c r="L62" s="15">
        <v>104</v>
      </c>
      <c r="M62" s="3" t="s">
        <v>80</v>
      </c>
      <c r="N62" s="3">
        <v>0</v>
      </c>
      <c r="O62" s="3" t="s">
        <v>38</v>
      </c>
      <c r="Q62" s="3" t="s">
        <v>3336</v>
      </c>
      <c r="S62" s="3">
        <v>1</v>
      </c>
      <c r="T62" s="3" t="s">
        <v>190</v>
      </c>
      <c r="V62" s="3" t="s">
        <v>359</v>
      </c>
      <c r="X62" s="3" t="s">
        <v>75</v>
      </c>
      <c r="Z62" s="3">
        <v>27</v>
      </c>
      <c r="AA62" s="3" t="s">
        <v>360</v>
      </c>
      <c r="AB62" s="21" t="s">
        <v>43</v>
      </c>
      <c r="AF62" s="3" t="s">
        <v>3345</v>
      </c>
      <c r="AM62" s="3" t="s">
        <v>56</v>
      </c>
      <c r="AO62" s="30">
        <v>6</v>
      </c>
      <c r="AP62" s="3">
        <v>6</v>
      </c>
      <c r="AR62" s="3">
        <v>4</v>
      </c>
      <c r="AS62" s="4" t="s">
        <v>361</v>
      </c>
      <c r="AT62" s="4" t="s">
        <v>48</v>
      </c>
      <c r="AV62" s="4">
        <v>10</v>
      </c>
      <c r="AW62" s="4" t="s">
        <v>362</v>
      </c>
      <c r="AX62" s="4" t="s">
        <v>363</v>
      </c>
      <c r="AY62" s="4" t="s">
        <v>364</v>
      </c>
    </row>
    <row r="63" spans="1:51" ht="24" customHeight="1" x14ac:dyDescent="0.25">
      <c r="A63" s="3">
        <v>61</v>
      </c>
      <c r="B63" s="3" t="s">
        <v>3345</v>
      </c>
      <c r="H63" s="17">
        <v>31</v>
      </c>
      <c r="I63" s="23">
        <v>7</v>
      </c>
      <c r="J63" s="13">
        <v>30</v>
      </c>
      <c r="K63" s="8">
        <v>12</v>
      </c>
      <c r="L63" s="15">
        <v>12</v>
      </c>
      <c r="M63" s="3" t="s">
        <v>114</v>
      </c>
      <c r="N63" s="3">
        <v>0</v>
      </c>
      <c r="O63" s="3" t="s">
        <v>365</v>
      </c>
      <c r="Q63" s="3" t="s">
        <v>3335</v>
      </c>
      <c r="S63" s="3">
        <v>1</v>
      </c>
      <c r="T63" s="3" t="s">
        <v>3345</v>
      </c>
      <c r="V63" s="3" t="s">
        <v>64</v>
      </c>
      <c r="X63" s="3" t="s">
        <v>105</v>
      </c>
      <c r="Z63" s="3">
        <v>1</v>
      </c>
      <c r="AA63" s="3" t="s">
        <v>366</v>
      </c>
      <c r="AB63" s="21" t="s">
        <v>67</v>
      </c>
      <c r="AE63" s="3" t="s">
        <v>3345</v>
      </c>
      <c r="AM63" s="3" t="s">
        <v>68</v>
      </c>
      <c r="AO63" s="30">
        <v>12</v>
      </c>
      <c r="AQ63" s="3">
        <v>12</v>
      </c>
      <c r="AR63" s="3">
        <v>8</v>
      </c>
      <c r="AS63" s="4" t="s">
        <v>367</v>
      </c>
      <c r="AT63" s="4" t="s">
        <v>58</v>
      </c>
      <c r="AV63" s="4">
        <v>8</v>
      </c>
      <c r="AW63" s="4" t="s">
        <v>368</v>
      </c>
      <c r="AX63" s="4" t="s">
        <v>369</v>
      </c>
      <c r="AY63" s="4" t="s">
        <v>119</v>
      </c>
    </row>
    <row r="64" spans="1:51" ht="24" customHeight="1" x14ac:dyDescent="0.25">
      <c r="A64" s="3">
        <v>62</v>
      </c>
      <c r="B64" s="3" t="s">
        <v>3345</v>
      </c>
      <c r="F64" s="3" t="s">
        <v>3345</v>
      </c>
      <c r="H64" s="17">
        <v>43</v>
      </c>
      <c r="I64" s="23">
        <v>7</v>
      </c>
      <c r="J64" s="13">
        <v>40</v>
      </c>
      <c r="K64" s="8">
        <v>12</v>
      </c>
      <c r="L64" s="15">
        <v>10</v>
      </c>
      <c r="M64" s="3" t="s">
        <v>72</v>
      </c>
      <c r="N64" s="3">
        <v>0</v>
      </c>
      <c r="O64" s="3" t="s">
        <v>38</v>
      </c>
      <c r="Q64" s="3" t="s">
        <v>3336</v>
      </c>
      <c r="S64" s="3">
        <v>1</v>
      </c>
      <c r="T64" s="3" t="s">
        <v>0</v>
      </c>
      <c r="W64" s="3" t="s">
        <v>370</v>
      </c>
      <c r="X64" s="3" t="s">
        <v>332</v>
      </c>
      <c r="Z64" s="3">
        <v>15</v>
      </c>
      <c r="AB64" s="21" t="s">
        <v>67</v>
      </c>
      <c r="AK64" s="3" t="s">
        <v>21</v>
      </c>
      <c r="AO64" s="30">
        <v>0</v>
      </c>
      <c r="AU64" s="4" t="s">
        <v>371</v>
      </c>
      <c r="AV64" s="4">
        <v>8</v>
      </c>
      <c r="AW64" s="4" t="s">
        <v>372</v>
      </c>
      <c r="AX64" s="4" t="s">
        <v>373</v>
      </c>
    </row>
    <row r="65" spans="1:52" ht="24" customHeight="1" x14ac:dyDescent="0.25">
      <c r="A65" s="3">
        <v>63</v>
      </c>
      <c r="D65" s="3" t="s">
        <v>3345</v>
      </c>
      <c r="F65" s="3" t="s">
        <v>3345</v>
      </c>
      <c r="H65" s="17">
        <v>0</v>
      </c>
      <c r="I65" s="23">
        <v>8</v>
      </c>
      <c r="J65" s="13">
        <v>30</v>
      </c>
      <c r="K65" s="8">
        <v>5</v>
      </c>
      <c r="L65" s="15">
        <v>5</v>
      </c>
      <c r="M65" s="3" t="s">
        <v>80</v>
      </c>
      <c r="N65" s="3">
        <v>1</v>
      </c>
      <c r="O65" s="3" t="s">
        <v>52</v>
      </c>
      <c r="Q65" s="3" t="s">
        <v>3337</v>
      </c>
      <c r="S65" s="3">
        <v>1</v>
      </c>
      <c r="T65" s="3" t="s">
        <v>53</v>
      </c>
      <c r="W65" s="3" t="s">
        <v>374</v>
      </c>
      <c r="X65" s="3" t="s">
        <v>41</v>
      </c>
      <c r="Z65" s="3">
        <v>8</v>
      </c>
      <c r="AA65" s="3" t="s">
        <v>375</v>
      </c>
      <c r="AB65" s="21" t="s">
        <v>55</v>
      </c>
      <c r="AH65" s="3" t="s">
        <v>3345</v>
      </c>
      <c r="AM65" s="3" t="s">
        <v>56</v>
      </c>
      <c r="AO65" s="30">
        <v>10</v>
      </c>
      <c r="AP65" s="3">
        <v>6</v>
      </c>
      <c r="AR65" s="3">
        <v>20</v>
      </c>
      <c r="AS65" s="4" t="s">
        <v>376</v>
      </c>
      <c r="AT65" s="4" t="s">
        <v>58</v>
      </c>
      <c r="AV65" s="4">
        <v>10</v>
      </c>
      <c r="AW65" s="4" t="s">
        <v>377</v>
      </c>
      <c r="AX65" s="4" t="s">
        <v>378</v>
      </c>
      <c r="AY65" s="4" t="s">
        <v>97</v>
      </c>
    </row>
    <row r="66" spans="1:52" ht="24" customHeight="1" x14ac:dyDescent="0.25">
      <c r="A66" s="3">
        <v>506</v>
      </c>
      <c r="B66" s="3" t="s">
        <v>3345</v>
      </c>
      <c r="H66" s="17">
        <v>28</v>
      </c>
      <c r="I66" s="23">
        <v>8</v>
      </c>
      <c r="J66" s="13">
        <v>0</v>
      </c>
      <c r="K66" s="8">
        <v>8</v>
      </c>
      <c r="L66" s="15">
        <v>4</v>
      </c>
      <c r="M66" s="3" t="s">
        <v>51</v>
      </c>
      <c r="N66" s="3">
        <v>1</v>
      </c>
      <c r="O66" s="3" t="s">
        <v>38</v>
      </c>
      <c r="Q66" s="3" t="s">
        <v>3338</v>
      </c>
      <c r="S66" s="3">
        <v>0</v>
      </c>
      <c r="AB66" s="21" t="s">
        <v>339</v>
      </c>
      <c r="AC66" s="3" t="s">
        <v>3345</v>
      </c>
      <c r="AE66" s="3" t="s">
        <v>3345</v>
      </c>
      <c r="AM66" s="3" t="s">
        <v>68</v>
      </c>
      <c r="AO66" s="30">
        <v>35</v>
      </c>
      <c r="AQ66" s="3">
        <v>56</v>
      </c>
      <c r="AR66" s="3">
        <v>112</v>
      </c>
      <c r="AS66" s="4" t="s">
        <v>2306</v>
      </c>
      <c r="AT66" s="4" t="s">
        <v>58</v>
      </c>
      <c r="AV66" s="4">
        <v>10</v>
      </c>
      <c r="AW66" s="4" t="s">
        <v>2307</v>
      </c>
      <c r="AX66" s="4" t="s">
        <v>2308</v>
      </c>
      <c r="AY66" s="4" t="s">
        <v>2309</v>
      </c>
    </row>
    <row r="67" spans="1:52" ht="24" customHeight="1" x14ac:dyDescent="0.25">
      <c r="A67" s="3">
        <v>65</v>
      </c>
      <c r="B67" s="3" t="s">
        <v>3345</v>
      </c>
      <c r="E67" s="3" t="s">
        <v>3345</v>
      </c>
      <c r="F67" s="3" t="s">
        <v>3345</v>
      </c>
      <c r="H67" s="17">
        <v>34</v>
      </c>
      <c r="I67" s="23">
        <v>7</v>
      </c>
      <c r="J67" s="13">
        <v>45</v>
      </c>
      <c r="K67" s="8">
        <v>12</v>
      </c>
      <c r="L67" s="15">
        <v>30</v>
      </c>
      <c r="M67" s="3" t="s">
        <v>80</v>
      </c>
      <c r="N67" s="3">
        <v>1</v>
      </c>
      <c r="O67" s="3" t="s">
        <v>52</v>
      </c>
      <c r="Q67" s="3" t="s">
        <v>3338</v>
      </c>
      <c r="S67" s="3">
        <v>1</v>
      </c>
      <c r="T67" s="3" t="s">
        <v>383</v>
      </c>
      <c r="V67" s="3" t="s">
        <v>64</v>
      </c>
      <c r="X67" s="3" t="s">
        <v>75</v>
      </c>
      <c r="Z67" s="3">
        <v>10</v>
      </c>
      <c r="AA67" s="3" t="s">
        <v>384</v>
      </c>
      <c r="AB67" s="21" t="s">
        <v>55</v>
      </c>
      <c r="AH67" s="3" t="s">
        <v>3345</v>
      </c>
      <c r="AM67" s="3" t="s">
        <v>56</v>
      </c>
      <c r="AO67" s="30">
        <v>6</v>
      </c>
      <c r="AP67" s="3">
        <v>2</v>
      </c>
      <c r="AR67" s="3">
        <v>2</v>
      </c>
      <c r="AS67" s="4" t="s">
        <v>385</v>
      </c>
      <c r="AT67" s="4" t="s">
        <v>58</v>
      </c>
      <c r="AV67" s="4">
        <v>10</v>
      </c>
      <c r="AW67" s="4" t="s">
        <v>386</v>
      </c>
      <c r="AX67" s="4" t="s">
        <v>387</v>
      </c>
    </row>
    <row r="68" spans="1:52" ht="24" customHeight="1" x14ac:dyDescent="0.25">
      <c r="A68" s="3">
        <v>66</v>
      </c>
      <c r="B68" s="3" t="s">
        <v>3345</v>
      </c>
      <c r="F68" s="3" t="s">
        <v>3345</v>
      </c>
      <c r="H68" s="17">
        <v>32</v>
      </c>
      <c r="I68" s="23">
        <v>8</v>
      </c>
      <c r="J68" s="13">
        <v>0</v>
      </c>
      <c r="K68" s="8">
        <v>9</v>
      </c>
      <c r="L68" s="15">
        <v>12</v>
      </c>
      <c r="M68" s="3" t="s">
        <v>72</v>
      </c>
      <c r="N68" s="3">
        <v>1</v>
      </c>
      <c r="O68" s="3" t="s">
        <v>81</v>
      </c>
      <c r="Q68" s="3" t="s">
        <v>3338</v>
      </c>
      <c r="S68" s="3">
        <v>1</v>
      </c>
      <c r="T68" s="3" t="s">
        <v>388</v>
      </c>
      <c r="W68" s="3" t="s">
        <v>389</v>
      </c>
      <c r="X68" s="3" t="s">
        <v>75</v>
      </c>
      <c r="Z68" s="3">
        <v>10</v>
      </c>
      <c r="AA68" s="3" t="s">
        <v>390</v>
      </c>
      <c r="AB68" s="21" t="s">
        <v>43</v>
      </c>
      <c r="AE68" s="3" t="s">
        <v>3345</v>
      </c>
      <c r="AM68" s="3" t="s">
        <v>56</v>
      </c>
      <c r="AO68" s="30">
        <v>20</v>
      </c>
      <c r="AP68" s="3">
        <v>2</v>
      </c>
      <c r="AR68" s="3">
        <v>48</v>
      </c>
      <c r="AS68" s="4" t="s">
        <v>391</v>
      </c>
      <c r="AU68" s="4" t="s">
        <v>392</v>
      </c>
      <c r="AV68" s="4">
        <v>10</v>
      </c>
      <c r="AW68" s="4" t="s">
        <v>393</v>
      </c>
      <c r="AX68" s="4" t="s">
        <v>394</v>
      </c>
    </row>
    <row r="69" spans="1:52" ht="24" customHeight="1" x14ac:dyDescent="0.25">
      <c r="A69" s="3">
        <v>67</v>
      </c>
      <c r="B69" s="3" t="s">
        <v>3345</v>
      </c>
      <c r="C69" s="3" t="s">
        <v>3345</v>
      </c>
      <c r="F69" s="3" t="s">
        <v>3345</v>
      </c>
      <c r="H69" s="17">
        <v>30</v>
      </c>
      <c r="I69" s="23">
        <v>8</v>
      </c>
      <c r="J69" s="13">
        <v>40</v>
      </c>
      <c r="K69" s="8">
        <v>12</v>
      </c>
      <c r="L69" s="15">
        <v>6</v>
      </c>
      <c r="M69" s="3" t="s">
        <v>102</v>
      </c>
      <c r="N69" s="3">
        <v>0</v>
      </c>
      <c r="O69" s="3" t="s">
        <v>52</v>
      </c>
      <c r="Q69" s="3" t="s">
        <v>3335</v>
      </c>
      <c r="S69" s="3">
        <v>1</v>
      </c>
      <c r="T69" s="3" t="s">
        <v>3345</v>
      </c>
      <c r="V69" s="3" t="s">
        <v>64</v>
      </c>
      <c r="X69" s="3" t="s">
        <v>395</v>
      </c>
      <c r="Z69" s="3">
        <v>2</v>
      </c>
      <c r="AA69" s="3" t="s">
        <v>396</v>
      </c>
      <c r="AB69" s="21" t="s">
        <v>67</v>
      </c>
      <c r="AF69" s="3" t="s">
        <v>3345</v>
      </c>
      <c r="AM69" s="3" t="s">
        <v>56</v>
      </c>
      <c r="AO69" s="30">
        <v>6</v>
      </c>
      <c r="AQ69" s="3">
        <v>10</v>
      </c>
      <c r="AR69" s="3">
        <v>240</v>
      </c>
      <c r="AS69" s="4" t="s">
        <v>397</v>
      </c>
      <c r="AT69" s="4" t="s">
        <v>48</v>
      </c>
      <c r="AV69" s="4">
        <v>7</v>
      </c>
      <c r="AW69" s="4" t="s">
        <v>398</v>
      </c>
      <c r="AX69" s="4" t="s">
        <v>399</v>
      </c>
      <c r="AY69" s="4" t="s">
        <v>400</v>
      </c>
    </row>
    <row r="70" spans="1:52" ht="24" customHeight="1" x14ac:dyDescent="0.25">
      <c r="A70" s="3">
        <v>68</v>
      </c>
      <c r="C70" s="3" t="s">
        <v>3345</v>
      </c>
      <c r="H70" s="17">
        <v>34</v>
      </c>
      <c r="I70" s="23">
        <v>8</v>
      </c>
      <c r="J70" s="13">
        <v>50</v>
      </c>
      <c r="K70" s="8">
        <v>2</v>
      </c>
      <c r="L70" s="15">
        <v>3</v>
      </c>
      <c r="M70" s="3" t="s">
        <v>202</v>
      </c>
      <c r="N70" s="3">
        <v>1</v>
      </c>
      <c r="O70" s="3" t="s">
        <v>81</v>
      </c>
      <c r="Q70" s="3" t="s">
        <v>3338</v>
      </c>
      <c r="S70" s="3">
        <v>1</v>
      </c>
      <c r="T70" s="3" t="s">
        <v>39</v>
      </c>
      <c r="V70" s="3" t="s">
        <v>74</v>
      </c>
      <c r="X70" s="3" t="s">
        <v>133</v>
      </c>
      <c r="Z70" s="3">
        <v>11</v>
      </c>
      <c r="AA70" s="3" t="s">
        <v>401</v>
      </c>
      <c r="AB70" s="21" t="s">
        <v>67</v>
      </c>
      <c r="AH70" s="3" t="s">
        <v>3345</v>
      </c>
      <c r="AM70" s="3" t="s">
        <v>44</v>
      </c>
      <c r="AO70" s="30">
        <v>8</v>
      </c>
      <c r="AP70" s="3">
        <v>2</v>
      </c>
      <c r="AR70" s="3">
        <v>2</v>
      </c>
      <c r="AS70" s="4" t="s">
        <v>402</v>
      </c>
      <c r="AT70" s="4" t="s">
        <v>58</v>
      </c>
      <c r="AV70" s="4">
        <v>9</v>
      </c>
      <c r="AW70" s="4" t="s">
        <v>403</v>
      </c>
      <c r="AX70" s="4" t="s">
        <v>404</v>
      </c>
      <c r="AY70" s="4" t="s">
        <v>405</v>
      </c>
    </row>
    <row r="71" spans="1:52" ht="24" customHeight="1" x14ac:dyDescent="0.25">
      <c r="A71" s="3">
        <v>69</v>
      </c>
      <c r="C71" s="3" t="s">
        <v>3345</v>
      </c>
      <c r="F71" s="3" t="s">
        <v>3345</v>
      </c>
      <c r="H71" s="17">
        <v>0</v>
      </c>
      <c r="I71" s="23">
        <v>7</v>
      </c>
      <c r="J71" s="13">
        <v>0</v>
      </c>
      <c r="K71" s="8">
        <v>5</v>
      </c>
      <c r="L71" s="15">
        <v>5</v>
      </c>
      <c r="M71" s="3" t="s">
        <v>102</v>
      </c>
      <c r="N71" s="3">
        <v>1</v>
      </c>
      <c r="O71" s="3" t="s">
        <v>52</v>
      </c>
      <c r="Q71" s="3" t="s">
        <v>3337</v>
      </c>
      <c r="S71" s="3">
        <v>0</v>
      </c>
      <c r="AB71" s="21" t="s">
        <v>43</v>
      </c>
      <c r="AF71" s="3" t="s">
        <v>3345</v>
      </c>
      <c r="AM71" s="3" t="s">
        <v>68</v>
      </c>
      <c r="AO71" s="30">
        <v>6</v>
      </c>
      <c r="AP71" s="3">
        <v>6</v>
      </c>
      <c r="AR71" s="3">
        <v>5</v>
      </c>
      <c r="AS71" s="4" t="s">
        <v>406</v>
      </c>
      <c r="AU71" s="4" t="s">
        <v>407</v>
      </c>
      <c r="AV71" s="4">
        <v>9</v>
      </c>
      <c r="AW71" s="4" t="s">
        <v>408</v>
      </c>
      <c r="AX71" s="4" t="s">
        <v>409</v>
      </c>
      <c r="AY71" s="4" t="s">
        <v>410</v>
      </c>
    </row>
    <row r="72" spans="1:52" ht="24" customHeight="1" x14ac:dyDescent="0.25">
      <c r="A72" s="3">
        <v>471</v>
      </c>
      <c r="C72" s="3" t="s">
        <v>3345</v>
      </c>
      <c r="H72" s="17">
        <v>29</v>
      </c>
      <c r="I72" s="23">
        <v>6</v>
      </c>
      <c r="J72" s="13">
        <v>120</v>
      </c>
      <c r="K72" s="8">
        <v>14</v>
      </c>
      <c r="L72" s="15">
        <v>50</v>
      </c>
      <c r="M72" s="3" t="s">
        <v>202</v>
      </c>
      <c r="N72" s="3">
        <v>0</v>
      </c>
      <c r="O72" s="3" t="s">
        <v>38</v>
      </c>
      <c r="Q72" s="3" t="s">
        <v>3337</v>
      </c>
      <c r="S72" s="3">
        <v>1</v>
      </c>
      <c r="T72" s="3" t="s">
        <v>115</v>
      </c>
      <c r="V72" s="3" t="s">
        <v>121</v>
      </c>
      <c r="X72" s="3" t="s">
        <v>75</v>
      </c>
      <c r="Z72" s="3">
        <v>1</v>
      </c>
      <c r="AA72" s="3" t="s">
        <v>2154</v>
      </c>
      <c r="AB72" s="21" t="s">
        <v>339</v>
      </c>
      <c r="AF72" s="3" t="s">
        <v>3345</v>
      </c>
      <c r="AM72" s="3" t="s">
        <v>68</v>
      </c>
      <c r="AO72" s="30">
        <v>25</v>
      </c>
      <c r="AQ72" s="3">
        <v>15</v>
      </c>
      <c r="AR72" s="3">
        <v>5</v>
      </c>
      <c r="AS72" s="4" t="s">
        <v>225</v>
      </c>
      <c r="AT72" s="4" t="s">
        <v>48</v>
      </c>
      <c r="AV72" s="4">
        <v>10</v>
      </c>
      <c r="AW72" s="4" t="s">
        <v>2155</v>
      </c>
      <c r="AX72" s="4" t="s">
        <v>2156</v>
      </c>
      <c r="AY72" s="4" t="s">
        <v>2157</v>
      </c>
      <c r="AZ72" s="4">
        <v>1</v>
      </c>
    </row>
    <row r="73" spans="1:52" ht="24" customHeight="1" x14ac:dyDescent="0.25">
      <c r="A73" s="3">
        <v>71</v>
      </c>
      <c r="F73" s="3" t="s">
        <v>3345</v>
      </c>
      <c r="H73" s="17">
        <v>31</v>
      </c>
      <c r="I73" s="23">
        <v>8</v>
      </c>
      <c r="J73" s="13">
        <v>30</v>
      </c>
      <c r="K73" s="8">
        <v>8</v>
      </c>
      <c r="L73" s="15">
        <v>5</v>
      </c>
      <c r="M73" s="3" t="s">
        <v>280</v>
      </c>
      <c r="N73" s="3">
        <v>0</v>
      </c>
      <c r="O73" s="3" t="s">
        <v>38</v>
      </c>
      <c r="Q73" s="3" t="s">
        <v>3336</v>
      </c>
      <c r="S73" s="3">
        <v>1</v>
      </c>
      <c r="T73" s="3" t="s">
        <v>39</v>
      </c>
      <c r="V73" s="3" t="s">
        <v>40</v>
      </c>
      <c r="X73" s="3" t="s">
        <v>197</v>
      </c>
      <c r="Z73" s="3">
        <v>7</v>
      </c>
      <c r="AB73" s="21" t="s">
        <v>67</v>
      </c>
      <c r="AH73" s="3" t="s">
        <v>3345</v>
      </c>
      <c r="AM73" s="3" t="s">
        <v>56</v>
      </c>
      <c r="AO73" s="30">
        <v>6</v>
      </c>
      <c r="AP73" s="3">
        <v>3</v>
      </c>
      <c r="AR73" s="3">
        <v>10</v>
      </c>
      <c r="AS73" s="4" t="s">
        <v>416</v>
      </c>
      <c r="AU73" s="4" t="s">
        <v>417</v>
      </c>
      <c r="AV73" s="4">
        <v>10</v>
      </c>
      <c r="AW73" s="4" t="s">
        <v>418</v>
      </c>
      <c r="AX73" s="4" t="s">
        <v>419</v>
      </c>
      <c r="AY73" s="4" t="s">
        <v>97</v>
      </c>
    </row>
    <row r="74" spans="1:52" ht="24" customHeight="1" x14ac:dyDescent="0.25">
      <c r="A74" s="3">
        <v>72</v>
      </c>
      <c r="B74" s="3" t="s">
        <v>3345</v>
      </c>
      <c r="H74" s="17">
        <v>39</v>
      </c>
      <c r="I74" s="23">
        <v>7</v>
      </c>
      <c r="J74" s="13">
        <v>65</v>
      </c>
      <c r="K74" s="8">
        <v>12</v>
      </c>
      <c r="L74" s="15">
        <v>6</v>
      </c>
      <c r="M74" s="3" t="s">
        <v>114</v>
      </c>
      <c r="N74" s="3">
        <v>0</v>
      </c>
      <c r="O74" s="3" t="s">
        <v>52</v>
      </c>
      <c r="Q74" s="3" t="s">
        <v>3337</v>
      </c>
      <c r="S74" s="3">
        <v>1</v>
      </c>
      <c r="T74" s="3" t="s">
        <v>190</v>
      </c>
      <c r="W74" s="3" t="s">
        <v>420</v>
      </c>
      <c r="X74" s="3" t="s">
        <v>75</v>
      </c>
      <c r="Z74" s="3">
        <v>16</v>
      </c>
      <c r="AA74" s="3" t="s">
        <v>421</v>
      </c>
      <c r="AB74" s="21" t="s">
        <v>67</v>
      </c>
      <c r="AG74" s="3" t="s">
        <v>3345</v>
      </c>
      <c r="AM74" s="3" t="s">
        <v>44</v>
      </c>
      <c r="AO74" s="30">
        <v>4</v>
      </c>
      <c r="AP74" s="3">
        <v>1</v>
      </c>
      <c r="AR74" s="3">
        <v>4</v>
      </c>
      <c r="AS74" s="4" t="s">
        <v>422</v>
      </c>
      <c r="AT74" s="4" t="s">
        <v>58</v>
      </c>
      <c r="AV74" s="4">
        <v>8</v>
      </c>
      <c r="AW74" s="4" t="s">
        <v>423</v>
      </c>
      <c r="AX74" s="4" t="s">
        <v>424</v>
      </c>
      <c r="AY74" s="4" t="s">
        <v>425</v>
      </c>
    </row>
    <row r="75" spans="1:52" ht="24" customHeight="1" x14ac:dyDescent="0.25">
      <c r="A75" s="3">
        <v>73</v>
      </c>
      <c r="B75" s="3" t="s">
        <v>3345</v>
      </c>
      <c r="C75" s="3" t="s">
        <v>3345</v>
      </c>
      <c r="E75" s="3" t="s">
        <v>3345</v>
      </c>
      <c r="F75" s="3" t="s">
        <v>3345</v>
      </c>
      <c r="H75" s="17">
        <v>24</v>
      </c>
      <c r="I75" s="23">
        <v>7</v>
      </c>
      <c r="J75" s="13">
        <v>60</v>
      </c>
      <c r="K75" s="8">
        <v>10</v>
      </c>
      <c r="L75" s="15">
        <v>5</v>
      </c>
      <c r="M75" s="3" t="s">
        <v>311</v>
      </c>
      <c r="N75" s="3">
        <v>1</v>
      </c>
      <c r="O75" s="3" t="s">
        <v>52</v>
      </c>
      <c r="Q75" s="3" t="s">
        <v>3336</v>
      </c>
      <c r="S75" s="3">
        <v>1</v>
      </c>
      <c r="T75" s="3" t="s">
        <v>3358</v>
      </c>
      <c r="V75" s="3" t="s">
        <v>64</v>
      </c>
      <c r="X75" s="3" t="s">
        <v>287</v>
      </c>
      <c r="Z75" s="3">
        <v>1</v>
      </c>
      <c r="AA75" s="3" t="s">
        <v>426</v>
      </c>
      <c r="AB75" s="21" t="s">
        <v>43</v>
      </c>
      <c r="AG75" s="3" t="s">
        <v>3345</v>
      </c>
      <c r="AM75" s="3" t="s">
        <v>139</v>
      </c>
      <c r="AO75" s="30">
        <v>2</v>
      </c>
      <c r="AP75" s="3">
        <v>4</v>
      </c>
      <c r="AR75" s="3">
        <v>72</v>
      </c>
      <c r="AS75" s="4" t="s">
        <v>427</v>
      </c>
      <c r="AT75" s="4" t="s">
        <v>321</v>
      </c>
      <c r="AV75" s="4">
        <v>10</v>
      </c>
      <c r="AW75" s="4" t="s">
        <v>428</v>
      </c>
      <c r="AX75" s="4" t="s">
        <v>429</v>
      </c>
      <c r="AY75" s="4" t="s">
        <v>430</v>
      </c>
    </row>
    <row r="76" spans="1:52" ht="24" customHeight="1" x14ac:dyDescent="0.25">
      <c r="A76" s="3">
        <v>74</v>
      </c>
      <c r="B76" s="3" t="s">
        <v>3345</v>
      </c>
      <c r="E76" s="3" t="s">
        <v>3345</v>
      </c>
      <c r="F76" s="3" t="s">
        <v>3345</v>
      </c>
      <c r="H76" s="17">
        <v>26</v>
      </c>
      <c r="I76" s="23">
        <v>6</v>
      </c>
      <c r="J76" s="13">
        <v>0</v>
      </c>
      <c r="K76" s="8">
        <v>6</v>
      </c>
      <c r="L76" s="15">
        <v>5</v>
      </c>
      <c r="M76" s="3" t="s">
        <v>51</v>
      </c>
      <c r="N76" s="3">
        <v>0</v>
      </c>
      <c r="O76" s="3" t="s">
        <v>38</v>
      </c>
      <c r="Q76" s="3" t="s">
        <v>3338</v>
      </c>
      <c r="S76" s="3">
        <v>1</v>
      </c>
      <c r="T76" s="3" t="s">
        <v>190</v>
      </c>
      <c r="V76" s="3" t="s">
        <v>64</v>
      </c>
      <c r="X76" s="3" t="s">
        <v>75</v>
      </c>
      <c r="Z76" s="3">
        <v>3</v>
      </c>
      <c r="AA76" s="3" t="s">
        <v>431</v>
      </c>
      <c r="AB76" s="21" t="s">
        <v>43</v>
      </c>
      <c r="AF76" s="3" t="s">
        <v>3345</v>
      </c>
      <c r="AM76" s="3" t="s">
        <v>56</v>
      </c>
      <c r="AO76" s="30">
        <v>3</v>
      </c>
      <c r="AP76" s="3">
        <v>3</v>
      </c>
      <c r="AR76" s="3">
        <v>30</v>
      </c>
      <c r="AS76" s="4" t="s">
        <v>432</v>
      </c>
      <c r="AT76" s="4" t="s">
        <v>58</v>
      </c>
      <c r="AV76" s="4">
        <v>8</v>
      </c>
      <c r="AW76" s="4" t="s">
        <v>433</v>
      </c>
      <c r="AX76" s="4" t="s">
        <v>434</v>
      </c>
    </row>
    <row r="77" spans="1:52" ht="24" customHeight="1" x14ac:dyDescent="0.25">
      <c r="A77" s="3">
        <v>75</v>
      </c>
      <c r="C77" s="3" t="s">
        <v>3345</v>
      </c>
      <c r="H77" s="17">
        <v>47</v>
      </c>
      <c r="I77" s="23">
        <v>6</v>
      </c>
      <c r="J77" s="13">
        <v>10</v>
      </c>
      <c r="K77" s="8">
        <v>8</v>
      </c>
      <c r="L77" s="15">
        <v>100</v>
      </c>
      <c r="M77" s="3" t="s">
        <v>202</v>
      </c>
      <c r="N77" s="3">
        <v>0</v>
      </c>
      <c r="O77" s="3" t="s">
        <v>62</v>
      </c>
      <c r="Q77" s="3" t="s">
        <v>3338</v>
      </c>
      <c r="S77" s="3">
        <v>1</v>
      </c>
      <c r="T77" s="3" t="s">
        <v>63</v>
      </c>
      <c r="V77" s="3" t="s">
        <v>104</v>
      </c>
      <c r="X77" s="3" t="s">
        <v>93</v>
      </c>
      <c r="Z77" s="3">
        <v>15</v>
      </c>
      <c r="AA77" s="3" t="s">
        <v>435</v>
      </c>
      <c r="AB77" s="21" t="s">
        <v>67</v>
      </c>
      <c r="AD77" s="3" t="s">
        <v>3345</v>
      </c>
      <c r="AM77" s="3" t="s">
        <v>56</v>
      </c>
      <c r="AO77" s="30">
        <v>15</v>
      </c>
      <c r="AQ77" s="3">
        <v>15</v>
      </c>
      <c r="AR77" s="3">
        <v>15</v>
      </c>
      <c r="AS77" s="4" t="s">
        <v>436</v>
      </c>
      <c r="AT77" s="4" t="s">
        <v>58</v>
      </c>
      <c r="AV77" s="4">
        <v>9</v>
      </c>
      <c r="AW77" s="4" t="s">
        <v>437</v>
      </c>
      <c r="AX77" s="4" t="s">
        <v>438</v>
      </c>
      <c r="AY77" s="4" t="s">
        <v>439</v>
      </c>
    </row>
    <row r="78" spans="1:52" ht="24" customHeight="1" x14ac:dyDescent="0.25">
      <c r="A78" s="3">
        <v>76</v>
      </c>
      <c r="B78" s="3" t="s">
        <v>3345</v>
      </c>
      <c r="C78" s="3" t="s">
        <v>3345</v>
      </c>
      <c r="F78" s="3" t="s">
        <v>3345</v>
      </c>
      <c r="H78" s="17">
        <v>116</v>
      </c>
      <c r="I78" s="23">
        <v>7</v>
      </c>
      <c r="J78" s="13">
        <v>120</v>
      </c>
      <c r="K78" s="8">
        <v>8</v>
      </c>
      <c r="L78" s="15">
        <v>10</v>
      </c>
      <c r="M78" s="3" t="s">
        <v>80</v>
      </c>
      <c r="N78" s="3">
        <v>0</v>
      </c>
      <c r="P78" s="3" t="s">
        <v>440</v>
      </c>
      <c r="Q78" s="3" t="s">
        <v>3337</v>
      </c>
      <c r="S78" s="3">
        <v>1</v>
      </c>
      <c r="T78" s="3" t="s">
        <v>441</v>
      </c>
      <c r="V78" s="3" t="s">
        <v>121</v>
      </c>
      <c r="Y78" s="3" t="s">
        <v>442</v>
      </c>
      <c r="Z78" s="3">
        <v>15</v>
      </c>
      <c r="AB78" s="21" t="s">
        <v>67</v>
      </c>
      <c r="AF78" s="3" t="s">
        <v>3345</v>
      </c>
      <c r="AG78" s="3" t="s">
        <v>3345</v>
      </c>
      <c r="AM78" s="3" t="s">
        <v>68</v>
      </c>
      <c r="AO78" s="30">
        <v>10</v>
      </c>
      <c r="AP78" s="3">
        <v>5</v>
      </c>
      <c r="AR78" s="3">
        <v>10</v>
      </c>
      <c r="AS78" s="4" t="s">
        <v>443</v>
      </c>
      <c r="AT78" s="4" t="s">
        <v>58</v>
      </c>
      <c r="AV78" s="4">
        <v>10</v>
      </c>
      <c r="AW78" s="4" t="s">
        <v>3360</v>
      </c>
      <c r="AX78" s="4" t="s">
        <v>444</v>
      </c>
      <c r="AY78" s="4" t="s">
        <v>445</v>
      </c>
    </row>
    <row r="79" spans="1:52" ht="24" customHeight="1" x14ac:dyDescent="0.25">
      <c r="A79" s="3">
        <v>77</v>
      </c>
      <c r="B79" s="3" t="s">
        <v>3345</v>
      </c>
      <c r="D79" s="3" t="s">
        <v>3345</v>
      </c>
      <c r="E79" s="3" t="s">
        <v>3345</v>
      </c>
      <c r="F79" s="3" t="s">
        <v>3345</v>
      </c>
      <c r="H79" s="17">
        <v>21</v>
      </c>
      <c r="I79" s="23">
        <v>7</v>
      </c>
      <c r="J79" s="13">
        <v>60</v>
      </c>
      <c r="K79" s="8">
        <v>12</v>
      </c>
      <c r="L79" s="15">
        <v>24</v>
      </c>
      <c r="M79" s="3" t="s">
        <v>114</v>
      </c>
      <c r="N79" s="3">
        <v>1</v>
      </c>
      <c r="O79" s="3" t="s">
        <v>38</v>
      </c>
      <c r="Q79" s="3" t="s">
        <v>3336</v>
      </c>
      <c r="S79" s="3">
        <v>1</v>
      </c>
      <c r="T79" s="3" t="s">
        <v>147</v>
      </c>
      <c r="V79" s="3" t="s">
        <v>326</v>
      </c>
      <c r="X79" s="3" t="s">
        <v>75</v>
      </c>
      <c r="Z79" s="3">
        <v>2</v>
      </c>
      <c r="AA79" s="3" t="s">
        <v>446</v>
      </c>
      <c r="AB79" s="21" t="s">
        <v>138</v>
      </c>
      <c r="AF79" s="3" t="s">
        <v>3345</v>
      </c>
      <c r="AM79" s="3" t="s">
        <v>68</v>
      </c>
      <c r="AO79" s="30">
        <v>3</v>
      </c>
      <c r="AP79" s="3">
        <v>5</v>
      </c>
      <c r="AR79" s="3">
        <v>25</v>
      </c>
      <c r="AS79" s="4" t="s">
        <v>447</v>
      </c>
      <c r="AT79" s="4" t="s">
        <v>58</v>
      </c>
      <c r="AV79" s="4">
        <v>8</v>
      </c>
      <c r="AW79" s="4" t="s">
        <v>448</v>
      </c>
      <c r="AX79" s="4" t="s">
        <v>449</v>
      </c>
      <c r="AY79" s="4" t="s">
        <v>450</v>
      </c>
    </row>
    <row r="80" spans="1:52" ht="24" customHeight="1" x14ac:dyDescent="0.25">
      <c r="A80" s="3">
        <v>78</v>
      </c>
      <c r="B80" s="3" t="s">
        <v>3345</v>
      </c>
      <c r="H80" s="17">
        <v>29</v>
      </c>
      <c r="I80" s="23">
        <v>9</v>
      </c>
      <c r="J80" s="13">
        <v>35</v>
      </c>
      <c r="K80" s="8">
        <v>16</v>
      </c>
      <c r="L80" s="15">
        <v>6</v>
      </c>
      <c r="M80" s="3" t="s">
        <v>51</v>
      </c>
      <c r="N80" s="3">
        <v>1</v>
      </c>
      <c r="O80" s="3" t="s">
        <v>81</v>
      </c>
      <c r="Q80" s="3" t="s">
        <v>3335</v>
      </c>
      <c r="S80" s="3">
        <v>1</v>
      </c>
      <c r="T80" s="3" t="s">
        <v>388</v>
      </c>
      <c r="V80" s="3" t="s">
        <v>64</v>
      </c>
      <c r="X80" s="3" t="s">
        <v>75</v>
      </c>
      <c r="Z80" s="3">
        <v>2</v>
      </c>
      <c r="AA80" s="3" t="s">
        <v>451</v>
      </c>
      <c r="AB80" s="21" t="s">
        <v>43</v>
      </c>
      <c r="AE80" s="3" t="s">
        <v>3345</v>
      </c>
      <c r="AJ80" s="3" t="s">
        <v>20</v>
      </c>
      <c r="AM80" s="3" t="s">
        <v>56</v>
      </c>
      <c r="AO80" s="30">
        <v>20</v>
      </c>
      <c r="AQ80" s="3">
        <v>20</v>
      </c>
      <c r="AR80" s="3">
        <v>20</v>
      </c>
      <c r="AS80" s="4" t="s">
        <v>452</v>
      </c>
      <c r="AT80" s="4" t="s">
        <v>58</v>
      </c>
      <c r="AV80" s="4">
        <v>9</v>
      </c>
      <c r="AW80" s="4" t="s">
        <v>453</v>
      </c>
      <c r="AX80" s="4" t="s">
        <v>454</v>
      </c>
      <c r="AY80" s="4" t="s">
        <v>455</v>
      </c>
    </row>
    <row r="81" spans="1:51" ht="24" customHeight="1" x14ac:dyDescent="0.25">
      <c r="A81" s="3">
        <v>79</v>
      </c>
      <c r="B81" s="3" t="s">
        <v>3345</v>
      </c>
      <c r="F81" s="3" t="s">
        <v>3345</v>
      </c>
      <c r="H81" s="17">
        <v>40</v>
      </c>
      <c r="I81" s="23">
        <v>8</v>
      </c>
      <c r="J81" s="13">
        <v>0</v>
      </c>
      <c r="K81" s="8">
        <v>8</v>
      </c>
      <c r="L81" s="15">
        <v>2</v>
      </c>
      <c r="M81" s="3" t="s">
        <v>51</v>
      </c>
      <c r="N81" s="3">
        <v>1</v>
      </c>
      <c r="O81" s="3" t="s">
        <v>81</v>
      </c>
      <c r="R81" s="3" t="s">
        <v>456</v>
      </c>
      <c r="S81" s="3">
        <v>1</v>
      </c>
      <c r="T81" s="3" t="s">
        <v>0</v>
      </c>
      <c r="V81" s="3" t="s">
        <v>64</v>
      </c>
      <c r="X81" s="3" t="s">
        <v>41</v>
      </c>
      <c r="Z81" s="3">
        <v>2</v>
      </c>
      <c r="AA81" s="3" t="s">
        <v>42</v>
      </c>
      <c r="AB81" s="21" t="s">
        <v>67</v>
      </c>
      <c r="AE81" s="3" t="s">
        <v>3345</v>
      </c>
      <c r="AF81" s="3" t="s">
        <v>3345</v>
      </c>
      <c r="AH81" s="3" t="s">
        <v>3345</v>
      </c>
      <c r="AM81" s="3" t="s">
        <v>56</v>
      </c>
      <c r="AO81" s="30">
        <v>3</v>
      </c>
      <c r="AP81" s="3">
        <v>3</v>
      </c>
      <c r="AR81" s="3">
        <v>10</v>
      </c>
      <c r="AS81" s="4" t="s">
        <v>457</v>
      </c>
      <c r="AT81" s="4" t="s">
        <v>58</v>
      </c>
      <c r="AV81" s="4">
        <v>10</v>
      </c>
      <c r="AW81" s="4" t="s">
        <v>458</v>
      </c>
      <c r="AX81" s="4" t="s">
        <v>459</v>
      </c>
      <c r="AY81" s="4" t="s">
        <v>460</v>
      </c>
    </row>
    <row r="82" spans="1:51" ht="24" customHeight="1" x14ac:dyDescent="0.25">
      <c r="A82" s="3">
        <v>80</v>
      </c>
      <c r="C82" s="3" t="s">
        <v>3345</v>
      </c>
      <c r="D82" s="3" t="s">
        <v>3345</v>
      </c>
      <c r="F82" s="3" t="s">
        <v>3345</v>
      </c>
      <c r="H82" s="17">
        <v>25</v>
      </c>
      <c r="I82" s="23">
        <v>7</v>
      </c>
      <c r="J82" s="13">
        <v>10</v>
      </c>
      <c r="K82" s="8">
        <v>8</v>
      </c>
      <c r="L82" s="15">
        <v>20</v>
      </c>
      <c r="M82" s="3" t="s">
        <v>37</v>
      </c>
      <c r="N82" s="3">
        <v>1</v>
      </c>
      <c r="O82" s="3" t="s">
        <v>81</v>
      </c>
      <c r="Q82" s="3" t="s">
        <v>3337</v>
      </c>
      <c r="S82" s="3">
        <v>0</v>
      </c>
      <c r="AB82" s="21" t="s">
        <v>67</v>
      </c>
      <c r="AF82" s="3" t="s">
        <v>3345</v>
      </c>
      <c r="AM82" s="3" t="s">
        <v>56</v>
      </c>
      <c r="AO82" s="30">
        <v>4</v>
      </c>
      <c r="AP82" s="3">
        <v>6</v>
      </c>
      <c r="AR82" s="3">
        <v>4</v>
      </c>
      <c r="AS82" s="4" t="s">
        <v>461</v>
      </c>
      <c r="AT82" s="4" t="s">
        <v>58</v>
      </c>
      <c r="AV82" s="4">
        <v>10</v>
      </c>
      <c r="AW82" s="4" t="s">
        <v>462</v>
      </c>
      <c r="AX82" s="4" t="s">
        <v>463</v>
      </c>
      <c r="AY82" s="4" t="s">
        <v>119</v>
      </c>
    </row>
    <row r="83" spans="1:51" ht="24" customHeight="1" x14ac:dyDescent="0.25">
      <c r="A83" s="3">
        <v>81</v>
      </c>
      <c r="B83" s="3" t="s">
        <v>3345</v>
      </c>
      <c r="F83" s="3" t="s">
        <v>3345</v>
      </c>
      <c r="H83" s="17">
        <v>27</v>
      </c>
      <c r="I83" s="23">
        <v>8</v>
      </c>
      <c r="J83" s="13">
        <v>0</v>
      </c>
      <c r="K83" s="8">
        <v>10</v>
      </c>
      <c r="L83" s="15">
        <v>6</v>
      </c>
      <c r="M83" s="3" t="s">
        <v>51</v>
      </c>
      <c r="N83" s="3">
        <v>1</v>
      </c>
      <c r="O83" s="3" t="s">
        <v>38</v>
      </c>
      <c r="Q83" s="3" t="s">
        <v>3338</v>
      </c>
      <c r="S83" s="3">
        <v>1</v>
      </c>
      <c r="T83" s="3" t="s">
        <v>3346</v>
      </c>
      <c r="V83" s="3" t="s">
        <v>64</v>
      </c>
      <c r="X83" s="3" t="s">
        <v>93</v>
      </c>
      <c r="Z83" s="3">
        <v>8</v>
      </c>
      <c r="AA83" s="3" t="s">
        <v>464</v>
      </c>
      <c r="AB83" s="21" t="s">
        <v>43</v>
      </c>
      <c r="AD83" s="3" t="s">
        <v>3345</v>
      </c>
      <c r="AM83" s="3" t="s">
        <v>56</v>
      </c>
      <c r="AO83" s="30">
        <v>20</v>
      </c>
      <c r="AP83" s="3">
        <v>5</v>
      </c>
      <c r="AR83" s="3">
        <v>48</v>
      </c>
      <c r="AS83" s="4" t="s">
        <v>465</v>
      </c>
      <c r="AT83" s="4" t="s">
        <v>58</v>
      </c>
      <c r="AV83" s="4">
        <v>10</v>
      </c>
      <c r="AW83" s="4" t="s">
        <v>466</v>
      </c>
      <c r="AX83" s="4" t="s">
        <v>3347</v>
      </c>
      <c r="AY83" s="4" t="s">
        <v>97</v>
      </c>
    </row>
    <row r="84" spans="1:51" ht="24" customHeight="1" x14ac:dyDescent="0.25">
      <c r="A84" s="3">
        <v>82</v>
      </c>
      <c r="C84" s="3" t="s">
        <v>3345</v>
      </c>
      <c r="D84" s="3" t="s">
        <v>3345</v>
      </c>
      <c r="H84" s="17">
        <v>29</v>
      </c>
      <c r="I84" s="23">
        <v>7</v>
      </c>
      <c r="J84" s="13">
        <v>30</v>
      </c>
      <c r="K84" s="8">
        <v>10</v>
      </c>
      <c r="L84" s="15">
        <v>5</v>
      </c>
      <c r="M84" s="3" t="s">
        <v>51</v>
      </c>
      <c r="N84" s="3">
        <v>0</v>
      </c>
      <c r="O84" s="3" t="s">
        <v>52</v>
      </c>
      <c r="Q84" s="3" t="s">
        <v>3338</v>
      </c>
      <c r="S84" s="3">
        <v>1</v>
      </c>
      <c r="T84" s="3" t="s">
        <v>383</v>
      </c>
      <c r="V84" s="3" t="s">
        <v>92</v>
      </c>
      <c r="X84" s="3" t="s">
        <v>467</v>
      </c>
      <c r="Z84" s="3">
        <v>3</v>
      </c>
      <c r="AA84" s="3" t="s">
        <v>468</v>
      </c>
      <c r="AB84" s="21" t="s">
        <v>55</v>
      </c>
      <c r="AG84" s="3" t="s">
        <v>3345</v>
      </c>
      <c r="AM84" s="3" t="s">
        <v>56</v>
      </c>
      <c r="AO84" s="30">
        <v>10</v>
      </c>
      <c r="AP84" s="3">
        <v>6</v>
      </c>
      <c r="AR84" s="3">
        <v>10</v>
      </c>
      <c r="AS84" s="4" t="s">
        <v>469</v>
      </c>
      <c r="AT84" s="4" t="s">
        <v>58</v>
      </c>
      <c r="AV84" s="4">
        <v>10</v>
      </c>
      <c r="AW84" s="4" t="s">
        <v>470</v>
      </c>
      <c r="AX84" s="4" t="s">
        <v>471</v>
      </c>
      <c r="AY84" s="4" t="s">
        <v>472</v>
      </c>
    </row>
    <row r="85" spans="1:51" ht="24" customHeight="1" x14ac:dyDescent="0.25">
      <c r="A85" s="3">
        <v>83</v>
      </c>
      <c r="B85" s="3" t="s">
        <v>3345</v>
      </c>
      <c r="D85" s="3" t="s">
        <v>3345</v>
      </c>
      <c r="F85" s="3" t="s">
        <v>3345</v>
      </c>
      <c r="H85" s="17">
        <v>29</v>
      </c>
      <c r="I85" s="23">
        <v>7</v>
      </c>
      <c r="J85" s="13">
        <v>150</v>
      </c>
      <c r="K85" s="8">
        <v>12</v>
      </c>
      <c r="L85" s="15">
        <v>24</v>
      </c>
      <c r="M85" s="3" t="s">
        <v>166</v>
      </c>
      <c r="N85" s="3">
        <v>1</v>
      </c>
      <c r="O85" s="3" t="s">
        <v>365</v>
      </c>
      <c r="Q85" s="3" t="s">
        <v>3337</v>
      </c>
      <c r="S85" s="3">
        <v>1</v>
      </c>
      <c r="T85" s="3" t="s">
        <v>383</v>
      </c>
      <c r="V85" s="3" t="s">
        <v>92</v>
      </c>
      <c r="Y85" s="3" t="s">
        <v>473</v>
      </c>
      <c r="Z85" s="3">
        <v>3</v>
      </c>
      <c r="AA85" s="3" t="s">
        <v>474</v>
      </c>
      <c r="AB85" s="21" t="s">
        <v>55</v>
      </c>
      <c r="AG85" s="3" t="s">
        <v>3345</v>
      </c>
      <c r="AM85" s="3" t="s">
        <v>56</v>
      </c>
      <c r="AO85" s="30">
        <v>6</v>
      </c>
      <c r="AP85" s="3">
        <v>6</v>
      </c>
      <c r="AR85" s="3">
        <v>12</v>
      </c>
      <c r="AS85" s="4" t="s">
        <v>475</v>
      </c>
      <c r="AT85" s="4" t="s">
        <v>58</v>
      </c>
      <c r="AV85" s="4">
        <v>10</v>
      </c>
      <c r="AW85" s="4" t="s">
        <v>476</v>
      </c>
      <c r="AX85" s="4" t="s">
        <v>477</v>
      </c>
      <c r="AY85" s="4" t="s">
        <v>478</v>
      </c>
    </row>
    <row r="86" spans="1:51" ht="24" customHeight="1" x14ac:dyDescent="0.25">
      <c r="A86" s="3">
        <v>84</v>
      </c>
      <c r="B86" s="3" t="s">
        <v>3345</v>
      </c>
      <c r="C86" s="3" t="s">
        <v>3345</v>
      </c>
      <c r="E86" s="3" t="s">
        <v>3345</v>
      </c>
      <c r="F86" s="3" t="s">
        <v>3345</v>
      </c>
      <c r="H86" s="17">
        <v>24</v>
      </c>
      <c r="I86" s="23">
        <v>7</v>
      </c>
      <c r="J86" s="13">
        <v>150</v>
      </c>
      <c r="K86" s="8">
        <v>3</v>
      </c>
      <c r="L86" s="15">
        <v>4</v>
      </c>
      <c r="M86" s="3" t="s">
        <v>280</v>
      </c>
      <c r="N86" s="3">
        <v>1</v>
      </c>
      <c r="O86" s="3" t="s">
        <v>38</v>
      </c>
      <c r="R86" s="3" t="s">
        <v>479</v>
      </c>
      <c r="S86" s="3">
        <v>1</v>
      </c>
      <c r="T86" s="3" t="s">
        <v>39</v>
      </c>
      <c r="V86" s="3" t="s">
        <v>64</v>
      </c>
      <c r="X86" s="3" t="s">
        <v>75</v>
      </c>
      <c r="Z86" s="3">
        <v>2</v>
      </c>
      <c r="AA86" s="3" t="s">
        <v>480</v>
      </c>
      <c r="AB86" s="21" t="s">
        <v>43</v>
      </c>
      <c r="AG86" s="3" t="s">
        <v>3345</v>
      </c>
      <c r="AM86" s="3" t="s">
        <v>56</v>
      </c>
      <c r="AO86" s="30">
        <v>3</v>
      </c>
      <c r="AP86" s="3">
        <v>4</v>
      </c>
      <c r="AR86" s="3">
        <v>15</v>
      </c>
      <c r="AS86" s="4" t="s">
        <v>481</v>
      </c>
      <c r="AU86" s="4" t="s">
        <v>482</v>
      </c>
      <c r="AV86" s="4">
        <v>8</v>
      </c>
      <c r="AW86" s="4" t="s">
        <v>483</v>
      </c>
      <c r="AX86" s="4" t="s">
        <v>484</v>
      </c>
      <c r="AY86" s="4" t="s">
        <v>485</v>
      </c>
    </row>
    <row r="87" spans="1:51" ht="24" customHeight="1" x14ac:dyDescent="0.25">
      <c r="A87" s="3">
        <v>85</v>
      </c>
      <c r="B87" s="3" t="s">
        <v>3345</v>
      </c>
      <c r="H87" s="17">
        <v>28</v>
      </c>
      <c r="I87" s="23">
        <v>7</v>
      </c>
      <c r="J87" s="13">
        <v>90</v>
      </c>
      <c r="K87" s="8">
        <v>8</v>
      </c>
      <c r="L87" s="15">
        <v>0</v>
      </c>
      <c r="M87" s="3" t="s">
        <v>280</v>
      </c>
      <c r="N87" s="3">
        <v>0</v>
      </c>
      <c r="P87" s="3" t="s">
        <v>486</v>
      </c>
      <c r="Q87" s="3" t="s">
        <v>3335</v>
      </c>
      <c r="S87" s="3">
        <v>1</v>
      </c>
      <c r="U87" s="3" t="s">
        <v>487</v>
      </c>
      <c r="V87" s="3" t="s">
        <v>64</v>
      </c>
      <c r="Y87" s="3" t="s">
        <v>488</v>
      </c>
      <c r="Z87" s="3">
        <v>4</v>
      </c>
      <c r="AA87" s="3" t="s">
        <v>489</v>
      </c>
      <c r="AB87" s="21" t="s">
        <v>67</v>
      </c>
      <c r="AK87" s="3" t="s">
        <v>21</v>
      </c>
      <c r="AO87" s="30">
        <v>0</v>
      </c>
      <c r="AT87" s="4" t="s">
        <v>58</v>
      </c>
      <c r="AV87" s="4">
        <v>9</v>
      </c>
      <c r="AW87" s="4" t="s">
        <v>490</v>
      </c>
      <c r="AX87" s="4" t="s">
        <v>491</v>
      </c>
      <c r="AY87" s="4" t="s">
        <v>492</v>
      </c>
    </row>
    <row r="88" spans="1:51" ht="24" customHeight="1" x14ac:dyDescent="0.25">
      <c r="A88" s="3">
        <v>86</v>
      </c>
      <c r="B88" s="3" t="s">
        <v>3345</v>
      </c>
      <c r="H88" s="17">
        <v>43</v>
      </c>
      <c r="I88" s="23">
        <v>8</v>
      </c>
      <c r="J88" s="13">
        <v>45</v>
      </c>
      <c r="K88" s="8">
        <v>5</v>
      </c>
      <c r="L88" s="15">
        <v>5</v>
      </c>
      <c r="M88" s="3" t="s">
        <v>202</v>
      </c>
      <c r="N88" s="3">
        <v>1</v>
      </c>
      <c r="O88" s="3" t="s">
        <v>52</v>
      </c>
      <c r="Q88" s="3" t="s">
        <v>3335</v>
      </c>
      <c r="S88" s="3">
        <v>1</v>
      </c>
      <c r="T88" s="3" t="s">
        <v>493</v>
      </c>
      <c r="V88" s="3" t="s">
        <v>40</v>
      </c>
      <c r="X88" s="3" t="s">
        <v>249</v>
      </c>
      <c r="Z88" s="3">
        <v>15</v>
      </c>
      <c r="AA88" s="3" t="s">
        <v>494</v>
      </c>
      <c r="AB88" s="21" t="s">
        <v>67</v>
      </c>
      <c r="AH88" s="3" t="s">
        <v>3345</v>
      </c>
      <c r="AM88" s="3" t="s">
        <v>44</v>
      </c>
      <c r="AO88" s="30">
        <v>25</v>
      </c>
      <c r="AQ88" s="3">
        <v>10</v>
      </c>
      <c r="AR88" s="3">
        <v>25</v>
      </c>
      <c r="AS88" s="4" t="s">
        <v>152</v>
      </c>
      <c r="AU88" s="4" t="s">
        <v>495</v>
      </c>
      <c r="AV88" s="4">
        <v>10</v>
      </c>
      <c r="AW88" s="4" t="s">
        <v>152</v>
      </c>
      <c r="AX88" s="4" t="s">
        <v>496</v>
      </c>
    </row>
    <row r="89" spans="1:51" ht="24" customHeight="1" x14ac:dyDescent="0.25">
      <c r="A89" s="3">
        <v>87</v>
      </c>
      <c r="E89" s="3" t="s">
        <v>3345</v>
      </c>
      <c r="H89" s="17">
        <v>35</v>
      </c>
      <c r="I89" s="23">
        <v>7</v>
      </c>
      <c r="J89" s="13">
        <v>120</v>
      </c>
      <c r="K89" s="8">
        <v>12</v>
      </c>
      <c r="L89" s="15">
        <v>15</v>
      </c>
      <c r="M89" s="3" t="s">
        <v>102</v>
      </c>
      <c r="N89" s="3">
        <v>1</v>
      </c>
      <c r="O89" s="3" t="s">
        <v>81</v>
      </c>
      <c r="Q89" s="3" t="s">
        <v>3338</v>
      </c>
      <c r="S89" s="3">
        <v>1</v>
      </c>
      <c r="T89" s="3" t="s">
        <v>0</v>
      </c>
      <c r="V89" s="3" t="s">
        <v>74</v>
      </c>
      <c r="X89" s="3" t="s">
        <v>467</v>
      </c>
      <c r="Z89" s="3">
        <v>10</v>
      </c>
      <c r="AA89" s="3" t="s">
        <v>497</v>
      </c>
      <c r="AB89" s="21" t="s">
        <v>43</v>
      </c>
      <c r="AH89" s="3" t="s">
        <v>3345</v>
      </c>
      <c r="AM89" s="3" t="s">
        <v>44</v>
      </c>
      <c r="AO89" s="30">
        <v>4</v>
      </c>
      <c r="AP89" s="3">
        <v>6</v>
      </c>
      <c r="AR89" s="3">
        <v>7</v>
      </c>
      <c r="AS89" s="4" t="s">
        <v>498</v>
      </c>
      <c r="AU89" s="4" t="s">
        <v>499</v>
      </c>
      <c r="AV89" s="4">
        <v>6</v>
      </c>
      <c r="AW89" s="4" t="s">
        <v>500</v>
      </c>
      <c r="AX89" s="4" t="s">
        <v>501</v>
      </c>
    </row>
    <row r="90" spans="1:51" ht="24" customHeight="1" x14ac:dyDescent="0.25">
      <c r="A90" s="3">
        <v>88</v>
      </c>
      <c r="B90" s="3" t="s">
        <v>3345</v>
      </c>
      <c r="F90" s="3" t="s">
        <v>3345</v>
      </c>
      <c r="H90" s="17">
        <v>35</v>
      </c>
      <c r="I90" s="23">
        <v>8</v>
      </c>
      <c r="J90" s="13">
        <v>120</v>
      </c>
      <c r="K90" s="8">
        <v>10</v>
      </c>
      <c r="L90" s="15">
        <v>6</v>
      </c>
      <c r="M90" s="3" t="s">
        <v>114</v>
      </c>
      <c r="N90" s="3">
        <v>1</v>
      </c>
      <c r="O90" s="3" t="s">
        <v>38</v>
      </c>
      <c r="Q90" s="3" t="s">
        <v>3337</v>
      </c>
      <c r="S90" s="3">
        <v>0</v>
      </c>
      <c r="AB90" s="21" t="s">
        <v>67</v>
      </c>
      <c r="AE90" s="3" t="s">
        <v>3345</v>
      </c>
      <c r="AM90" s="3" t="s">
        <v>56</v>
      </c>
      <c r="AO90" s="30">
        <v>3</v>
      </c>
      <c r="AP90" s="3">
        <v>5</v>
      </c>
      <c r="AR90" s="3">
        <v>80</v>
      </c>
      <c r="AS90" s="4" t="s">
        <v>502</v>
      </c>
      <c r="AT90" s="4" t="s">
        <v>58</v>
      </c>
      <c r="AV90" s="4">
        <v>9</v>
      </c>
      <c r="AW90" s="4" t="s">
        <v>503</v>
      </c>
      <c r="AX90" s="4" t="s">
        <v>91</v>
      </c>
      <c r="AY90" s="4" t="s">
        <v>504</v>
      </c>
    </row>
    <row r="91" spans="1:51" ht="24" customHeight="1" x14ac:dyDescent="0.25">
      <c r="A91" s="3">
        <v>89</v>
      </c>
      <c r="B91" s="3" t="s">
        <v>3345</v>
      </c>
      <c r="C91" s="3" t="s">
        <v>3345</v>
      </c>
      <c r="H91" s="17">
        <v>25</v>
      </c>
      <c r="I91" s="23">
        <v>7</v>
      </c>
      <c r="J91" s="13">
        <v>150</v>
      </c>
      <c r="K91" s="8">
        <v>9</v>
      </c>
      <c r="L91" s="15">
        <v>15</v>
      </c>
      <c r="M91" s="3" t="s">
        <v>85</v>
      </c>
      <c r="N91" s="3">
        <v>1</v>
      </c>
      <c r="O91" s="3" t="s">
        <v>38</v>
      </c>
      <c r="Q91" s="3" t="s">
        <v>3337</v>
      </c>
      <c r="S91" s="3">
        <v>1</v>
      </c>
      <c r="T91" s="3" t="s">
        <v>190</v>
      </c>
      <c r="V91" s="3" t="s">
        <v>64</v>
      </c>
      <c r="X91" s="3" t="s">
        <v>197</v>
      </c>
      <c r="Z91" s="3">
        <v>3</v>
      </c>
      <c r="AA91" s="3" t="s">
        <v>505</v>
      </c>
      <c r="AB91" s="21" t="s">
        <v>43</v>
      </c>
      <c r="AH91" s="3" t="s">
        <v>3345</v>
      </c>
      <c r="AM91" s="3" t="s">
        <v>56</v>
      </c>
      <c r="AO91" s="30">
        <v>8</v>
      </c>
      <c r="AP91" s="3">
        <v>6</v>
      </c>
      <c r="AR91" s="3">
        <v>10</v>
      </c>
      <c r="AS91" s="4" t="s">
        <v>506</v>
      </c>
      <c r="AT91" s="4" t="s">
        <v>58</v>
      </c>
      <c r="AV91" s="4">
        <v>9</v>
      </c>
      <c r="AW91" s="4" t="s">
        <v>507</v>
      </c>
      <c r="AX91" s="4" t="s">
        <v>508</v>
      </c>
      <c r="AY91" s="4" t="s">
        <v>509</v>
      </c>
    </row>
    <row r="92" spans="1:51" ht="24" customHeight="1" x14ac:dyDescent="0.25">
      <c r="A92" s="3">
        <v>90</v>
      </c>
      <c r="C92" s="3" t="s">
        <v>3345</v>
      </c>
      <c r="F92" s="3" t="s">
        <v>3345</v>
      </c>
      <c r="H92" s="17">
        <v>21</v>
      </c>
      <c r="I92" s="23">
        <v>8</v>
      </c>
      <c r="J92" s="13">
        <v>60</v>
      </c>
      <c r="K92" s="8">
        <v>50</v>
      </c>
      <c r="L92" s="15">
        <v>13</v>
      </c>
      <c r="M92" s="3" t="s">
        <v>280</v>
      </c>
      <c r="N92" s="3">
        <v>0</v>
      </c>
      <c r="O92" s="3" t="s">
        <v>81</v>
      </c>
      <c r="Q92" s="3" t="s">
        <v>3337</v>
      </c>
      <c r="S92" s="3">
        <v>0</v>
      </c>
      <c r="AB92" s="21" t="s">
        <v>43</v>
      </c>
      <c r="AF92" s="3" t="s">
        <v>3345</v>
      </c>
      <c r="AM92" s="3" t="s">
        <v>56</v>
      </c>
      <c r="AO92" s="30">
        <v>6</v>
      </c>
      <c r="AP92" s="3">
        <v>5</v>
      </c>
      <c r="AR92" s="3">
        <v>7</v>
      </c>
      <c r="AS92" s="4" t="s">
        <v>510</v>
      </c>
      <c r="AT92" s="4" t="s">
        <v>58</v>
      </c>
      <c r="AV92" s="4">
        <v>9</v>
      </c>
      <c r="AW92" s="4" t="s">
        <v>511</v>
      </c>
      <c r="AX92" s="4" t="s">
        <v>512</v>
      </c>
      <c r="AY92" s="4" t="s">
        <v>513</v>
      </c>
    </row>
    <row r="93" spans="1:51" ht="24" customHeight="1" x14ac:dyDescent="0.25">
      <c r="A93" s="3">
        <v>91</v>
      </c>
      <c r="C93" s="3" t="s">
        <v>3345</v>
      </c>
      <c r="F93" s="3" t="s">
        <v>3345</v>
      </c>
      <c r="H93" s="17">
        <v>28</v>
      </c>
      <c r="I93" s="23">
        <v>1</v>
      </c>
      <c r="J93" s="13">
        <v>20</v>
      </c>
      <c r="K93" s="8">
        <v>8</v>
      </c>
      <c r="L93" s="15">
        <v>6</v>
      </c>
      <c r="M93" s="3" t="s">
        <v>85</v>
      </c>
      <c r="N93" s="3">
        <v>1</v>
      </c>
      <c r="O93" s="3" t="s">
        <v>38</v>
      </c>
      <c r="R93" s="3" t="s">
        <v>514</v>
      </c>
      <c r="S93" s="3">
        <v>0</v>
      </c>
      <c r="AB93" s="21" t="s">
        <v>43</v>
      </c>
      <c r="AD93" s="3" t="s">
        <v>3345</v>
      </c>
      <c r="AM93" s="3" t="s">
        <v>56</v>
      </c>
      <c r="AO93" s="30">
        <v>4</v>
      </c>
      <c r="AP93" s="3">
        <v>2</v>
      </c>
      <c r="AR93" s="3">
        <v>2</v>
      </c>
      <c r="AS93" s="4" t="s">
        <v>515</v>
      </c>
      <c r="AT93" s="4" t="s">
        <v>353</v>
      </c>
      <c r="AV93" s="4">
        <v>10</v>
      </c>
      <c r="AW93" s="4" t="s">
        <v>516</v>
      </c>
      <c r="AX93" s="4" t="s">
        <v>517</v>
      </c>
    </row>
    <row r="94" spans="1:51" ht="24" customHeight="1" x14ac:dyDescent="0.25">
      <c r="A94" s="3">
        <v>92</v>
      </c>
      <c r="B94" s="3" t="s">
        <v>3345</v>
      </c>
      <c r="H94" s="17">
        <v>31</v>
      </c>
      <c r="I94" s="23">
        <v>8</v>
      </c>
      <c r="J94" s="13">
        <v>30</v>
      </c>
      <c r="K94" s="8">
        <v>10</v>
      </c>
      <c r="L94" s="15">
        <v>2</v>
      </c>
      <c r="M94" s="3" t="s">
        <v>51</v>
      </c>
      <c r="N94" s="3">
        <v>0</v>
      </c>
      <c r="O94" s="3" t="s">
        <v>62</v>
      </c>
      <c r="Q94" s="3" t="s">
        <v>3337</v>
      </c>
      <c r="S94" s="3">
        <v>1</v>
      </c>
      <c r="T94" s="3" t="s">
        <v>132</v>
      </c>
      <c r="V94" s="3" t="s">
        <v>64</v>
      </c>
      <c r="X94" s="3" t="s">
        <v>75</v>
      </c>
      <c r="Z94" s="3">
        <v>5</v>
      </c>
      <c r="AA94" s="3" t="s">
        <v>518</v>
      </c>
      <c r="AB94" s="21" t="s">
        <v>67</v>
      </c>
      <c r="AF94" s="3" t="s">
        <v>3345</v>
      </c>
      <c r="AM94" s="3" t="s">
        <v>139</v>
      </c>
      <c r="AO94" s="30">
        <v>6</v>
      </c>
      <c r="AP94" s="3">
        <v>6</v>
      </c>
      <c r="AR94" s="3">
        <v>10</v>
      </c>
      <c r="AS94" s="4" t="s">
        <v>519</v>
      </c>
      <c r="AT94" s="4" t="s">
        <v>58</v>
      </c>
      <c r="AV94" s="4">
        <v>10</v>
      </c>
      <c r="AW94" s="4" t="s">
        <v>519</v>
      </c>
      <c r="AX94" s="4" t="s">
        <v>519</v>
      </c>
      <c r="AY94" s="4" t="s">
        <v>519</v>
      </c>
    </row>
    <row r="95" spans="1:51" ht="24" customHeight="1" x14ac:dyDescent="0.25">
      <c r="A95" s="3">
        <v>93</v>
      </c>
      <c r="C95" s="3" t="s">
        <v>3345</v>
      </c>
      <c r="F95" s="3" t="s">
        <v>3345</v>
      </c>
      <c r="H95" s="17">
        <v>27</v>
      </c>
      <c r="I95" s="23">
        <v>7</v>
      </c>
      <c r="J95" s="13">
        <v>60</v>
      </c>
      <c r="K95" s="8">
        <v>11</v>
      </c>
      <c r="L95" s="15">
        <v>3</v>
      </c>
      <c r="M95" s="3" t="s">
        <v>280</v>
      </c>
      <c r="N95" s="3">
        <v>0</v>
      </c>
      <c r="O95" s="3" t="s">
        <v>38</v>
      </c>
      <c r="Q95" s="3" t="s">
        <v>3335</v>
      </c>
      <c r="S95" s="3">
        <v>1</v>
      </c>
      <c r="T95" s="3" t="s">
        <v>190</v>
      </c>
      <c r="V95" s="3" t="s">
        <v>64</v>
      </c>
      <c r="X95" s="3" t="s">
        <v>75</v>
      </c>
      <c r="Z95" s="3">
        <v>1</v>
      </c>
      <c r="AA95" s="3" t="s">
        <v>520</v>
      </c>
      <c r="AB95" s="21" t="s">
        <v>67</v>
      </c>
      <c r="AK95" s="3" t="s">
        <v>21</v>
      </c>
      <c r="AO95" s="30">
        <v>0</v>
      </c>
      <c r="AT95" s="4" t="s">
        <v>58</v>
      </c>
      <c r="AV95" s="4">
        <v>10</v>
      </c>
      <c r="AW95" s="4" t="s">
        <v>59</v>
      </c>
    </row>
    <row r="96" spans="1:51" ht="24" customHeight="1" x14ac:dyDescent="0.25">
      <c r="A96" s="3">
        <v>94</v>
      </c>
      <c r="C96" s="3" t="s">
        <v>3345</v>
      </c>
      <c r="F96" s="3" t="s">
        <v>3345</v>
      </c>
      <c r="H96" s="17">
        <v>0</v>
      </c>
      <c r="I96" s="23">
        <v>6</v>
      </c>
      <c r="J96" s="13">
        <v>40</v>
      </c>
      <c r="K96" s="8">
        <v>10</v>
      </c>
      <c r="L96" s="15">
        <v>5</v>
      </c>
      <c r="M96" s="3" t="s">
        <v>37</v>
      </c>
      <c r="N96" s="3">
        <v>1</v>
      </c>
      <c r="O96" s="3" t="s">
        <v>38</v>
      </c>
      <c r="Q96" s="3" t="s">
        <v>3337</v>
      </c>
      <c r="S96" s="3">
        <v>1</v>
      </c>
      <c r="T96" s="3" t="s">
        <v>441</v>
      </c>
      <c r="V96" s="3" t="s">
        <v>74</v>
      </c>
      <c r="X96" s="3" t="s">
        <v>133</v>
      </c>
      <c r="Z96" s="3">
        <v>5</v>
      </c>
      <c r="AA96" s="3" t="s">
        <v>521</v>
      </c>
      <c r="AB96" s="21" t="s">
        <v>67</v>
      </c>
      <c r="AF96" s="3" t="s">
        <v>3345</v>
      </c>
      <c r="AH96" s="3" t="s">
        <v>3345</v>
      </c>
      <c r="AM96" s="3" t="s">
        <v>44</v>
      </c>
      <c r="AO96" s="30">
        <v>4</v>
      </c>
      <c r="AP96" s="3">
        <v>3</v>
      </c>
      <c r="AR96" s="3">
        <v>3</v>
      </c>
      <c r="AS96" s="4" t="s">
        <v>522</v>
      </c>
      <c r="AT96" s="4" t="s">
        <v>321</v>
      </c>
      <c r="AV96" s="4">
        <v>7</v>
      </c>
      <c r="AW96" s="4" t="s">
        <v>523</v>
      </c>
      <c r="AX96" s="4" t="s">
        <v>524</v>
      </c>
      <c r="AY96" s="4" t="s">
        <v>525</v>
      </c>
    </row>
    <row r="97" spans="1:51" ht="24" customHeight="1" x14ac:dyDescent="0.25">
      <c r="A97" s="3">
        <v>95</v>
      </c>
      <c r="B97" s="3" t="s">
        <v>3345</v>
      </c>
      <c r="H97" s="17">
        <v>30</v>
      </c>
      <c r="I97" s="23">
        <v>8</v>
      </c>
      <c r="J97" s="13">
        <v>90</v>
      </c>
      <c r="K97" s="8">
        <v>7</v>
      </c>
      <c r="L97" s="15">
        <v>50</v>
      </c>
      <c r="M97" s="3" t="s">
        <v>72</v>
      </c>
      <c r="N97" s="3">
        <v>0</v>
      </c>
      <c r="O97" s="3" t="s">
        <v>365</v>
      </c>
      <c r="Q97" s="3" t="s">
        <v>3335</v>
      </c>
      <c r="S97" s="3">
        <v>1</v>
      </c>
      <c r="T97" s="3" t="s">
        <v>132</v>
      </c>
      <c r="V97" s="3" t="s">
        <v>64</v>
      </c>
      <c r="X97" s="3" t="s">
        <v>287</v>
      </c>
      <c r="Z97" s="3">
        <v>6</v>
      </c>
      <c r="AA97" s="3" t="s">
        <v>526</v>
      </c>
      <c r="AB97" s="21" t="s">
        <v>55</v>
      </c>
      <c r="AF97" s="3" t="s">
        <v>3345</v>
      </c>
      <c r="AG97" s="3" t="s">
        <v>3345</v>
      </c>
      <c r="AM97" s="3" t="s">
        <v>527</v>
      </c>
      <c r="AO97" s="30">
        <v>15</v>
      </c>
      <c r="AP97" s="3">
        <v>6</v>
      </c>
      <c r="AR97" s="3">
        <v>40</v>
      </c>
      <c r="AS97" s="4" t="s">
        <v>308</v>
      </c>
      <c r="AT97" s="4" t="s">
        <v>58</v>
      </c>
      <c r="AV97" s="4">
        <v>10</v>
      </c>
      <c r="AW97" s="4" t="s">
        <v>59</v>
      </c>
    </row>
    <row r="98" spans="1:51" ht="24" customHeight="1" x14ac:dyDescent="0.25">
      <c r="A98" s="3">
        <v>96</v>
      </c>
      <c r="F98" s="3" t="s">
        <v>3345</v>
      </c>
      <c r="H98" s="17">
        <v>21</v>
      </c>
      <c r="I98" s="23">
        <v>6</v>
      </c>
      <c r="J98" s="13">
        <v>200</v>
      </c>
      <c r="K98" s="8">
        <v>4</v>
      </c>
      <c r="L98" s="15">
        <v>15</v>
      </c>
      <c r="M98" s="3" t="s">
        <v>72</v>
      </c>
      <c r="N98" s="3">
        <v>1</v>
      </c>
      <c r="O98" s="3" t="s">
        <v>81</v>
      </c>
      <c r="Q98" s="3" t="s">
        <v>3337</v>
      </c>
      <c r="S98" s="3">
        <v>1</v>
      </c>
      <c r="T98" s="3" t="s">
        <v>91</v>
      </c>
      <c r="V98" s="3" t="s">
        <v>64</v>
      </c>
      <c r="X98" s="3" t="s">
        <v>41</v>
      </c>
      <c r="Z98" s="3">
        <v>1</v>
      </c>
      <c r="AA98" s="3" t="s">
        <v>42</v>
      </c>
      <c r="AB98" s="21" t="s">
        <v>43</v>
      </c>
      <c r="AF98" s="3" t="s">
        <v>3345</v>
      </c>
      <c r="AH98" s="3" t="s">
        <v>3345</v>
      </c>
      <c r="AM98" s="3" t="s">
        <v>68</v>
      </c>
      <c r="AO98" s="30">
        <v>80</v>
      </c>
      <c r="AQ98" s="3">
        <v>15</v>
      </c>
      <c r="AR98" s="3">
        <v>4</v>
      </c>
      <c r="AS98" s="4" t="s">
        <v>528</v>
      </c>
      <c r="AT98" s="4" t="s">
        <v>48</v>
      </c>
      <c r="AV98" s="4">
        <v>10</v>
      </c>
      <c r="AW98" s="4" t="s">
        <v>529</v>
      </c>
      <c r="AX98" s="4" t="s">
        <v>530</v>
      </c>
      <c r="AY98" s="4" t="s">
        <v>531</v>
      </c>
    </row>
    <row r="99" spans="1:51" ht="24" customHeight="1" x14ac:dyDescent="0.25">
      <c r="A99" s="3">
        <v>97</v>
      </c>
      <c r="C99" s="3" t="s">
        <v>3345</v>
      </c>
      <c r="H99" s="17">
        <v>50</v>
      </c>
      <c r="I99" s="23">
        <v>7</v>
      </c>
      <c r="J99" s="13">
        <v>90</v>
      </c>
      <c r="K99" s="8">
        <v>10</v>
      </c>
      <c r="L99" s="15">
        <v>10</v>
      </c>
      <c r="M99" s="3" t="s">
        <v>51</v>
      </c>
      <c r="N99" s="3">
        <v>1</v>
      </c>
      <c r="O99" s="3" t="s">
        <v>62</v>
      </c>
      <c r="Q99" s="3" t="s">
        <v>3338</v>
      </c>
      <c r="S99" s="3">
        <v>1</v>
      </c>
      <c r="T99" s="3" t="s">
        <v>190</v>
      </c>
      <c r="V99" s="3" t="s">
        <v>40</v>
      </c>
      <c r="X99" s="3" t="s">
        <v>274</v>
      </c>
      <c r="Z99" s="3">
        <v>25</v>
      </c>
      <c r="AA99" s="3" t="s">
        <v>532</v>
      </c>
      <c r="AB99" s="21" t="s">
        <v>67</v>
      </c>
      <c r="AG99" s="3" t="s">
        <v>3345</v>
      </c>
      <c r="AM99" s="3" t="s">
        <v>44</v>
      </c>
      <c r="AO99" s="30">
        <v>4</v>
      </c>
      <c r="AP99" s="3">
        <v>6</v>
      </c>
      <c r="AR99" s="3">
        <v>30</v>
      </c>
      <c r="AS99" s="4" t="s">
        <v>533</v>
      </c>
      <c r="AT99" s="4" t="s">
        <v>58</v>
      </c>
      <c r="AV99" s="4">
        <v>10</v>
      </c>
      <c r="AW99" s="4" t="s">
        <v>534</v>
      </c>
      <c r="AX99" s="4" t="s">
        <v>404</v>
      </c>
      <c r="AY99" s="4" t="s">
        <v>535</v>
      </c>
    </row>
    <row r="100" spans="1:51" ht="24" customHeight="1" x14ac:dyDescent="0.25">
      <c r="A100" s="3">
        <v>98</v>
      </c>
      <c r="B100" s="3" t="s">
        <v>3345</v>
      </c>
      <c r="H100" s="17">
        <v>38</v>
      </c>
      <c r="I100" s="23">
        <v>8</v>
      </c>
      <c r="J100" s="13">
        <v>0</v>
      </c>
      <c r="K100" s="8">
        <v>8</v>
      </c>
      <c r="L100" s="15">
        <v>24</v>
      </c>
      <c r="M100" s="3" t="s">
        <v>166</v>
      </c>
      <c r="N100" s="3">
        <v>0</v>
      </c>
      <c r="O100" s="3" t="s">
        <v>103</v>
      </c>
      <c r="Q100" s="3" t="s">
        <v>3336</v>
      </c>
      <c r="S100" s="3">
        <v>1</v>
      </c>
      <c r="T100" s="3" t="s">
        <v>190</v>
      </c>
      <c r="V100" s="3" t="s">
        <v>64</v>
      </c>
      <c r="X100" s="3" t="s">
        <v>75</v>
      </c>
      <c r="Z100" s="3">
        <v>20</v>
      </c>
      <c r="AA100" s="3" t="s">
        <v>536</v>
      </c>
      <c r="AB100" s="21" t="s">
        <v>43</v>
      </c>
      <c r="AE100" s="3" t="s">
        <v>3345</v>
      </c>
      <c r="AG100" s="3" t="s">
        <v>3345</v>
      </c>
      <c r="AM100" s="3" t="s">
        <v>44</v>
      </c>
      <c r="AO100" s="30">
        <v>6</v>
      </c>
      <c r="AP100" s="3">
        <v>6</v>
      </c>
      <c r="AR100" s="3">
        <v>12</v>
      </c>
      <c r="AS100" s="4" t="s">
        <v>537</v>
      </c>
      <c r="AT100" s="4" t="s">
        <v>58</v>
      </c>
      <c r="AV100" s="4">
        <v>10</v>
      </c>
      <c r="AW100" s="4" t="s">
        <v>538</v>
      </c>
      <c r="AX100" s="4" t="s">
        <v>539</v>
      </c>
      <c r="AY100" s="4" t="s">
        <v>540</v>
      </c>
    </row>
    <row r="101" spans="1:51" ht="24" customHeight="1" x14ac:dyDescent="0.25">
      <c r="A101" s="3">
        <v>99</v>
      </c>
      <c r="D101" s="3" t="s">
        <v>3345</v>
      </c>
      <c r="E101" s="3" t="s">
        <v>3345</v>
      </c>
      <c r="H101" s="17">
        <v>27</v>
      </c>
      <c r="I101" s="23">
        <v>8</v>
      </c>
      <c r="J101" s="13">
        <v>0</v>
      </c>
      <c r="K101" s="8">
        <v>12</v>
      </c>
      <c r="L101" s="15">
        <v>3</v>
      </c>
      <c r="M101" s="3" t="s">
        <v>102</v>
      </c>
      <c r="N101" s="3">
        <v>1</v>
      </c>
      <c r="O101" s="3" t="s">
        <v>38</v>
      </c>
      <c r="Q101" s="3" t="s">
        <v>3337</v>
      </c>
      <c r="S101" s="3">
        <v>1</v>
      </c>
      <c r="T101" s="3" t="s">
        <v>493</v>
      </c>
      <c r="V101" s="3" t="s">
        <v>64</v>
      </c>
      <c r="X101" s="3" t="s">
        <v>41</v>
      </c>
      <c r="Z101" s="3">
        <v>4</v>
      </c>
      <c r="AA101" s="3" t="s">
        <v>42</v>
      </c>
      <c r="AB101" s="21" t="s">
        <v>43</v>
      </c>
      <c r="AH101" s="3" t="s">
        <v>3345</v>
      </c>
      <c r="AL101" s="3" t="s">
        <v>541</v>
      </c>
      <c r="AM101" s="3" t="s">
        <v>56</v>
      </c>
      <c r="AO101" s="30">
        <v>6</v>
      </c>
      <c r="AP101" s="3">
        <v>2</v>
      </c>
      <c r="AR101" s="3">
        <v>5</v>
      </c>
      <c r="AS101" s="4" t="s">
        <v>542</v>
      </c>
      <c r="AT101" s="4" t="s">
        <v>58</v>
      </c>
      <c r="AV101" s="4">
        <v>10</v>
      </c>
      <c r="AW101" s="4" t="s">
        <v>543</v>
      </c>
      <c r="AX101" s="4" t="s">
        <v>544</v>
      </c>
      <c r="AY101" s="4" t="s">
        <v>545</v>
      </c>
    </row>
    <row r="102" spans="1:51" ht="24" customHeight="1" x14ac:dyDescent="0.25">
      <c r="A102" s="3">
        <v>100</v>
      </c>
      <c r="B102" s="3" t="s">
        <v>3345</v>
      </c>
      <c r="C102" s="3" t="s">
        <v>3345</v>
      </c>
      <c r="F102" s="3" t="s">
        <v>3345</v>
      </c>
      <c r="H102" s="17">
        <v>43</v>
      </c>
      <c r="I102" s="23">
        <v>7</v>
      </c>
      <c r="J102" s="13">
        <v>50</v>
      </c>
      <c r="K102" s="8">
        <v>10</v>
      </c>
      <c r="L102" s="15">
        <v>5</v>
      </c>
      <c r="M102" s="3" t="s">
        <v>102</v>
      </c>
      <c r="N102" s="3">
        <v>0</v>
      </c>
      <c r="O102" s="3" t="s">
        <v>103</v>
      </c>
      <c r="Q102" s="3" t="s">
        <v>3337</v>
      </c>
      <c r="S102" s="3">
        <v>1</v>
      </c>
      <c r="T102" s="3" t="s">
        <v>190</v>
      </c>
      <c r="V102" s="3" t="s">
        <v>326</v>
      </c>
      <c r="X102" s="3" t="s">
        <v>546</v>
      </c>
      <c r="Z102" s="3">
        <v>16</v>
      </c>
      <c r="AA102" s="3" t="s">
        <v>547</v>
      </c>
      <c r="AB102" s="21" t="s">
        <v>67</v>
      </c>
      <c r="AG102" s="3" t="s">
        <v>3345</v>
      </c>
      <c r="AM102" s="3" t="s">
        <v>56</v>
      </c>
      <c r="AO102" s="30">
        <v>6</v>
      </c>
      <c r="AP102" s="3">
        <v>6</v>
      </c>
      <c r="AR102" s="3">
        <v>60</v>
      </c>
      <c r="AS102" s="4" t="s">
        <v>548</v>
      </c>
      <c r="AT102" s="4" t="s">
        <v>58</v>
      </c>
      <c r="AV102" s="4">
        <v>6</v>
      </c>
      <c r="AW102" s="4" t="s">
        <v>549</v>
      </c>
    </row>
    <row r="103" spans="1:51" ht="24" customHeight="1" x14ac:dyDescent="0.25">
      <c r="A103" s="3">
        <v>101</v>
      </c>
      <c r="F103" s="3" t="s">
        <v>3345</v>
      </c>
      <c r="H103" s="17">
        <v>31</v>
      </c>
      <c r="I103" s="23">
        <v>6</v>
      </c>
      <c r="J103" s="13">
        <v>2</v>
      </c>
      <c r="K103" s="8">
        <v>12</v>
      </c>
      <c r="L103" s="15">
        <v>3</v>
      </c>
      <c r="M103" s="3" t="s">
        <v>61</v>
      </c>
      <c r="N103" s="3">
        <v>0</v>
      </c>
      <c r="O103" s="3" t="s">
        <v>52</v>
      </c>
      <c r="Q103" s="3" t="s">
        <v>3337</v>
      </c>
      <c r="S103" s="3">
        <v>1</v>
      </c>
      <c r="T103" s="3" t="s">
        <v>383</v>
      </c>
      <c r="V103" s="3" t="s">
        <v>92</v>
      </c>
      <c r="X103" s="3" t="s">
        <v>41</v>
      </c>
      <c r="Z103" s="3">
        <v>10</v>
      </c>
      <c r="AA103" s="3" t="s">
        <v>550</v>
      </c>
      <c r="AB103" s="21" t="s">
        <v>67</v>
      </c>
      <c r="AG103" s="3" t="s">
        <v>3345</v>
      </c>
      <c r="AM103" s="3" t="s">
        <v>68</v>
      </c>
      <c r="AO103" s="30">
        <v>10</v>
      </c>
      <c r="AP103" s="3">
        <v>5</v>
      </c>
      <c r="AR103" s="3">
        <v>20</v>
      </c>
      <c r="AS103" s="4" t="s">
        <v>551</v>
      </c>
      <c r="AT103" s="4" t="s">
        <v>58</v>
      </c>
      <c r="AV103" s="4">
        <v>8</v>
      </c>
      <c r="AW103" s="4" t="s">
        <v>552</v>
      </c>
      <c r="AX103" s="4" t="s">
        <v>553</v>
      </c>
      <c r="AY103" s="4" t="s">
        <v>554</v>
      </c>
    </row>
    <row r="104" spans="1:51" ht="24" customHeight="1" x14ac:dyDescent="0.25">
      <c r="A104" s="3">
        <v>102</v>
      </c>
      <c r="B104" s="3" t="s">
        <v>3345</v>
      </c>
      <c r="C104" s="3" t="s">
        <v>3345</v>
      </c>
      <c r="F104" s="3" t="s">
        <v>3345</v>
      </c>
      <c r="H104" s="17">
        <v>28</v>
      </c>
      <c r="I104" s="23">
        <v>6</v>
      </c>
      <c r="J104" s="13">
        <v>0</v>
      </c>
      <c r="K104" s="8">
        <v>14</v>
      </c>
      <c r="L104" s="15">
        <v>25</v>
      </c>
      <c r="M104" s="3" t="s">
        <v>114</v>
      </c>
      <c r="N104" s="3">
        <v>1</v>
      </c>
      <c r="O104" s="3" t="s">
        <v>62</v>
      </c>
      <c r="R104" s="3" t="s">
        <v>555</v>
      </c>
      <c r="S104" s="3">
        <v>1</v>
      </c>
      <c r="T104" s="3" t="s">
        <v>441</v>
      </c>
      <c r="V104" s="3" t="s">
        <v>74</v>
      </c>
      <c r="Y104" s="3" t="s">
        <v>556</v>
      </c>
      <c r="Z104" s="3">
        <v>6</v>
      </c>
      <c r="AA104" s="3" t="s">
        <v>557</v>
      </c>
      <c r="AB104" s="21" t="s">
        <v>43</v>
      </c>
      <c r="AE104" s="3" t="s">
        <v>3345</v>
      </c>
      <c r="AL104" s="3" t="s">
        <v>558</v>
      </c>
      <c r="AM104" s="3" t="s">
        <v>56</v>
      </c>
      <c r="AO104" s="30">
        <v>20</v>
      </c>
      <c r="AP104" s="3">
        <v>4</v>
      </c>
      <c r="AR104" s="3">
        <v>80</v>
      </c>
      <c r="AS104" s="4" t="s">
        <v>559</v>
      </c>
      <c r="AU104" s="4" t="s">
        <v>560</v>
      </c>
      <c r="AV104" s="4">
        <v>9</v>
      </c>
      <c r="AW104" s="4" t="s">
        <v>561</v>
      </c>
      <c r="AX104" s="4" t="s">
        <v>562</v>
      </c>
      <c r="AY104" s="4" t="s">
        <v>563</v>
      </c>
    </row>
    <row r="105" spans="1:51" ht="24" customHeight="1" x14ac:dyDescent="0.25">
      <c r="A105" s="3">
        <v>103</v>
      </c>
      <c r="B105" s="3" t="s">
        <v>3345</v>
      </c>
      <c r="H105" s="17">
        <v>53</v>
      </c>
      <c r="I105" s="23">
        <v>7</v>
      </c>
      <c r="J105" s="13">
        <v>0</v>
      </c>
      <c r="K105" s="8">
        <v>10</v>
      </c>
      <c r="L105" s="15">
        <v>20</v>
      </c>
      <c r="M105" s="3" t="s">
        <v>280</v>
      </c>
      <c r="N105" s="3">
        <v>1</v>
      </c>
      <c r="O105" s="3" t="s">
        <v>52</v>
      </c>
      <c r="Q105" s="3" t="s">
        <v>3337</v>
      </c>
      <c r="S105" s="3">
        <v>1</v>
      </c>
      <c r="T105" s="3" t="s">
        <v>91</v>
      </c>
      <c r="V105" s="3" t="s">
        <v>104</v>
      </c>
      <c r="X105" s="3" t="s">
        <v>133</v>
      </c>
      <c r="Z105" s="3">
        <v>27</v>
      </c>
      <c r="AA105" s="3" t="s">
        <v>564</v>
      </c>
      <c r="AB105" s="21" t="s">
        <v>67</v>
      </c>
      <c r="AF105" s="3" t="s">
        <v>3345</v>
      </c>
      <c r="AN105" s="3" t="s">
        <v>565</v>
      </c>
      <c r="AO105" s="30">
        <v>10</v>
      </c>
      <c r="AP105" s="3">
        <v>4</v>
      </c>
      <c r="AR105" s="3">
        <v>10</v>
      </c>
      <c r="AS105" s="4" t="s">
        <v>566</v>
      </c>
      <c r="AT105" s="4" t="s">
        <v>321</v>
      </c>
      <c r="AV105" s="4">
        <v>2</v>
      </c>
      <c r="AW105" s="4" t="s">
        <v>567</v>
      </c>
      <c r="AX105" s="4" t="s">
        <v>568</v>
      </c>
      <c r="AY105" s="4" t="s">
        <v>569</v>
      </c>
    </row>
    <row r="106" spans="1:51" ht="24" customHeight="1" x14ac:dyDescent="0.25">
      <c r="A106" s="3">
        <v>104</v>
      </c>
      <c r="B106" s="3" t="s">
        <v>3345</v>
      </c>
      <c r="F106" s="3" t="s">
        <v>3345</v>
      </c>
      <c r="H106" s="17">
        <v>29</v>
      </c>
      <c r="I106" s="23">
        <v>8</v>
      </c>
      <c r="J106" s="13">
        <v>0</v>
      </c>
      <c r="K106" s="8">
        <v>10</v>
      </c>
      <c r="L106" s="15">
        <v>10</v>
      </c>
      <c r="M106" s="3" t="s">
        <v>85</v>
      </c>
      <c r="N106" s="3">
        <v>0</v>
      </c>
      <c r="O106" s="3" t="s">
        <v>52</v>
      </c>
      <c r="R106" s="3" t="s">
        <v>570</v>
      </c>
      <c r="S106" s="3">
        <v>0</v>
      </c>
      <c r="AB106" s="21" t="s">
        <v>67</v>
      </c>
      <c r="AF106" s="3" t="s">
        <v>3345</v>
      </c>
      <c r="AH106" s="3" t="s">
        <v>3345</v>
      </c>
      <c r="AM106" s="3" t="s">
        <v>68</v>
      </c>
      <c r="AO106" s="30">
        <v>15</v>
      </c>
      <c r="AQ106" s="3">
        <v>15</v>
      </c>
      <c r="AR106" s="3">
        <v>16</v>
      </c>
      <c r="AS106" s="4" t="s">
        <v>571</v>
      </c>
      <c r="AU106" s="4" t="s">
        <v>572</v>
      </c>
      <c r="AV106" s="4">
        <v>4</v>
      </c>
      <c r="AW106" s="4" t="s">
        <v>573</v>
      </c>
      <c r="AX106" s="4" t="s">
        <v>574</v>
      </c>
      <c r="AY106" s="4" t="s">
        <v>575</v>
      </c>
    </row>
    <row r="107" spans="1:51" ht="24" customHeight="1" x14ac:dyDescent="0.25">
      <c r="A107" s="3">
        <v>105</v>
      </c>
      <c r="C107" s="3" t="s">
        <v>3345</v>
      </c>
      <c r="D107" s="3" t="s">
        <v>3345</v>
      </c>
      <c r="H107" s="17">
        <v>32</v>
      </c>
      <c r="I107" s="23">
        <v>6</v>
      </c>
      <c r="J107" s="13">
        <v>45</v>
      </c>
      <c r="K107" s="8">
        <v>9</v>
      </c>
      <c r="L107" s="15">
        <v>2</v>
      </c>
      <c r="M107" s="3" t="s">
        <v>37</v>
      </c>
      <c r="N107" s="3">
        <v>1</v>
      </c>
      <c r="O107" s="3" t="s">
        <v>38</v>
      </c>
      <c r="Q107" s="3" t="s">
        <v>3337</v>
      </c>
      <c r="S107" s="3">
        <v>1</v>
      </c>
      <c r="T107" s="3" t="s">
        <v>3345</v>
      </c>
      <c r="W107" s="3" t="s">
        <v>576</v>
      </c>
      <c r="X107" s="3" t="s">
        <v>41</v>
      </c>
      <c r="Z107" s="3">
        <v>3</v>
      </c>
      <c r="AA107" s="3" t="s">
        <v>577</v>
      </c>
      <c r="AB107" s="21" t="s">
        <v>55</v>
      </c>
      <c r="AF107" s="3" t="s">
        <v>3345</v>
      </c>
      <c r="AM107" s="3" t="s">
        <v>68</v>
      </c>
      <c r="AO107" s="30">
        <v>4</v>
      </c>
      <c r="AP107" s="3">
        <v>5</v>
      </c>
      <c r="AR107" s="3">
        <v>30</v>
      </c>
      <c r="AS107" s="4" t="s">
        <v>578</v>
      </c>
      <c r="AT107" s="4" t="s">
        <v>48</v>
      </c>
      <c r="AV107" s="4">
        <v>9</v>
      </c>
      <c r="AW107" s="4" t="s">
        <v>579</v>
      </c>
      <c r="AX107" s="4" t="s">
        <v>580</v>
      </c>
    </row>
    <row r="108" spans="1:51" ht="24" customHeight="1" x14ac:dyDescent="0.25">
      <c r="A108" s="3">
        <v>106</v>
      </c>
      <c r="B108" s="3" t="s">
        <v>3345</v>
      </c>
      <c r="F108" s="3" t="s">
        <v>3345</v>
      </c>
      <c r="H108" s="17">
        <v>35</v>
      </c>
      <c r="I108" s="23">
        <v>7</v>
      </c>
      <c r="J108" s="13">
        <v>30</v>
      </c>
      <c r="K108" s="8">
        <v>9</v>
      </c>
      <c r="L108" s="15">
        <v>10</v>
      </c>
      <c r="M108" s="3" t="s">
        <v>37</v>
      </c>
      <c r="N108" s="3">
        <v>0</v>
      </c>
      <c r="O108" s="3" t="s">
        <v>52</v>
      </c>
      <c r="Q108" s="3" t="s">
        <v>3338</v>
      </c>
      <c r="S108" s="3">
        <v>1</v>
      </c>
      <c r="T108" s="3" t="s">
        <v>190</v>
      </c>
      <c r="V108" s="3" t="s">
        <v>92</v>
      </c>
      <c r="X108" s="3" t="s">
        <v>75</v>
      </c>
      <c r="Z108" s="3">
        <v>11</v>
      </c>
      <c r="AA108" s="3" t="s">
        <v>581</v>
      </c>
      <c r="AB108" s="21" t="s">
        <v>43</v>
      </c>
      <c r="AH108" s="3" t="s">
        <v>3345</v>
      </c>
      <c r="AM108" s="3" t="s">
        <v>56</v>
      </c>
      <c r="AO108" s="30">
        <v>6</v>
      </c>
      <c r="AP108" s="3">
        <v>4</v>
      </c>
      <c r="AR108" s="3">
        <v>3</v>
      </c>
      <c r="AS108" s="4" t="s">
        <v>582</v>
      </c>
      <c r="AT108" s="4" t="s">
        <v>58</v>
      </c>
      <c r="AV108" s="4">
        <v>9</v>
      </c>
      <c r="AW108" s="4" t="s">
        <v>583</v>
      </c>
      <c r="AX108" s="4" t="s">
        <v>584</v>
      </c>
    </row>
    <row r="109" spans="1:51" ht="24" customHeight="1" x14ac:dyDescent="0.25">
      <c r="A109" s="3">
        <v>107</v>
      </c>
      <c r="C109" s="3" t="s">
        <v>3345</v>
      </c>
      <c r="H109" s="17">
        <v>34</v>
      </c>
      <c r="I109" s="23">
        <v>7</v>
      </c>
      <c r="J109" s="13">
        <v>80</v>
      </c>
      <c r="K109" s="8">
        <v>5</v>
      </c>
      <c r="L109" s="15">
        <v>10</v>
      </c>
      <c r="M109" s="3" t="s">
        <v>280</v>
      </c>
      <c r="N109" s="3">
        <v>1</v>
      </c>
      <c r="O109" s="3" t="s">
        <v>52</v>
      </c>
      <c r="Q109" s="3" t="s">
        <v>3337</v>
      </c>
      <c r="S109" s="3">
        <v>1</v>
      </c>
      <c r="T109" s="3" t="s">
        <v>190</v>
      </c>
      <c r="V109" s="3" t="s">
        <v>64</v>
      </c>
      <c r="X109" s="3" t="s">
        <v>75</v>
      </c>
      <c r="Z109" s="3">
        <v>10</v>
      </c>
      <c r="AA109" s="3" t="s">
        <v>585</v>
      </c>
      <c r="AB109" s="21" t="s">
        <v>67</v>
      </c>
      <c r="AF109" s="3" t="s">
        <v>3345</v>
      </c>
      <c r="AM109" s="3" t="s">
        <v>56</v>
      </c>
      <c r="AO109" s="30">
        <v>6</v>
      </c>
      <c r="AP109" s="3">
        <v>4</v>
      </c>
      <c r="AR109" s="3">
        <v>12</v>
      </c>
      <c r="AS109" s="4" t="s">
        <v>586</v>
      </c>
      <c r="AT109" s="4" t="s">
        <v>58</v>
      </c>
      <c r="AV109" s="4">
        <v>7</v>
      </c>
      <c r="AW109" s="4" t="s">
        <v>587</v>
      </c>
      <c r="AX109" s="4" t="s">
        <v>588</v>
      </c>
    </row>
    <row r="110" spans="1:51" ht="24" customHeight="1" x14ac:dyDescent="0.25">
      <c r="A110" s="3">
        <v>108</v>
      </c>
      <c r="B110" s="3" t="s">
        <v>3345</v>
      </c>
      <c r="F110" s="3" t="s">
        <v>3345</v>
      </c>
      <c r="H110" s="17">
        <v>34</v>
      </c>
      <c r="I110" s="23">
        <v>7</v>
      </c>
      <c r="J110" s="13">
        <v>120</v>
      </c>
      <c r="K110" s="8">
        <v>15</v>
      </c>
      <c r="L110" s="15">
        <v>12</v>
      </c>
      <c r="M110" s="3" t="s">
        <v>166</v>
      </c>
      <c r="N110" s="3">
        <v>0</v>
      </c>
      <c r="O110" s="3" t="s">
        <v>52</v>
      </c>
      <c r="Q110" s="3" t="s">
        <v>3336</v>
      </c>
      <c r="S110" s="3">
        <v>1</v>
      </c>
      <c r="T110" s="3" t="s">
        <v>388</v>
      </c>
      <c r="V110" s="3" t="s">
        <v>40</v>
      </c>
      <c r="X110" s="3" t="s">
        <v>75</v>
      </c>
      <c r="Z110" s="3">
        <v>7</v>
      </c>
      <c r="AA110" s="3" t="s">
        <v>589</v>
      </c>
      <c r="AB110" s="21" t="s">
        <v>67</v>
      </c>
      <c r="AC110" s="3" t="s">
        <v>3345</v>
      </c>
      <c r="AF110" s="3" t="s">
        <v>3345</v>
      </c>
      <c r="AM110" s="3" t="s">
        <v>56</v>
      </c>
      <c r="AO110" s="30">
        <v>10</v>
      </c>
      <c r="AQ110" s="3" t="s">
        <v>590</v>
      </c>
      <c r="AR110" s="3">
        <v>8</v>
      </c>
      <c r="AS110" s="4" t="s">
        <v>591</v>
      </c>
      <c r="AT110" s="4" t="s">
        <v>48</v>
      </c>
      <c r="AV110" s="4">
        <v>8</v>
      </c>
      <c r="AW110" s="4" t="s">
        <v>592</v>
      </c>
      <c r="AX110" s="4" t="s">
        <v>593</v>
      </c>
      <c r="AY110" s="4" t="s">
        <v>594</v>
      </c>
    </row>
    <row r="111" spans="1:51" ht="24" customHeight="1" x14ac:dyDescent="0.25">
      <c r="A111" s="3">
        <v>109</v>
      </c>
      <c r="C111" s="3" t="s">
        <v>3345</v>
      </c>
      <c r="F111" s="3" t="s">
        <v>3345</v>
      </c>
      <c r="H111" s="17">
        <v>33</v>
      </c>
      <c r="I111" s="23">
        <v>6</v>
      </c>
      <c r="J111" s="13">
        <v>20</v>
      </c>
      <c r="K111" s="8">
        <v>16</v>
      </c>
      <c r="L111" s="15">
        <v>30</v>
      </c>
      <c r="M111" s="3" t="s">
        <v>166</v>
      </c>
      <c r="N111" s="3">
        <v>0</v>
      </c>
      <c r="O111" s="3" t="s">
        <v>52</v>
      </c>
      <c r="Q111" s="3" t="s">
        <v>3338</v>
      </c>
      <c r="S111" s="3">
        <v>1</v>
      </c>
      <c r="T111" s="3" t="s">
        <v>3358</v>
      </c>
      <c r="V111" s="3" t="s">
        <v>92</v>
      </c>
      <c r="X111" s="3" t="s">
        <v>546</v>
      </c>
      <c r="Z111" s="3">
        <v>4</v>
      </c>
      <c r="AA111" s="3" t="s">
        <v>595</v>
      </c>
      <c r="AB111" s="21" t="s">
        <v>55</v>
      </c>
      <c r="AK111" s="3" t="s">
        <v>21</v>
      </c>
      <c r="AO111" s="30">
        <v>0</v>
      </c>
      <c r="AT111" s="4" t="s">
        <v>58</v>
      </c>
      <c r="AV111" s="4">
        <v>8</v>
      </c>
      <c r="AW111" s="4" t="s">
        <v>596</v>
      </c>
      <c r="AX111" s="4" t="s">
        <v>597</v>
      </c>
      <c r="AY111" s="4" t="s">
        <v>598</v>
      </c>
    </row>
    <row r="112" spans="1:51" ht="24" customHeight="1" x14ac:dyDescent="0.25">
      <c r="A112" s="3">
        <v>243</v>
      </c>
      <c r="D112" s="3" t="s">
        <v>3345</v>
      </c>
      <c r="H112" s="17">
        <v>23</v>
      </c>
      <c r="I112" s="23">
        <v>7</v>
      </c>
      <c r="J112" s="13">
        <v>40</v>
      </c>
      <c r="K112" s="8">
        <v>9</v>
      </c>
      <c r="L112" s="15">
        <v>4</v>
      </c>
      <c r="M112" s="3" t="s">
        <v>114</v>
      </c>
      <c r="N112" s="3">
        <v>1</v>
      </c>
      <c r="O112" s="3" t="s">
        <v>52</v>
      </c>
      <c r="Q112" s="3" t="s">
        <v>3335</v>
      </c>
      <c r="S112" s="3">
        <v>1</v>
      </c>
      <c r="T112" s="3" t="s">
        <v>73</v>
      </c>
      <c r="W112" s="3" t="s">
        <v>1188</v>
      </c>
      <c r="X112" s="3" t="s">
        <v>197</v>
      </c>
      <c r="Z112" s="3">
        <v>1</v>
      </c>
      <c r="AA112" s="3" t="s">
        <v>1189</v>
      </c>
      <c r="AB112" s="21" t="s">
        <v>339</v>
      </c>
      <c r="AE112" s="3" t="s">
        <v>3345</v>
      </c>
      <c r="AF112" s="3" t="s">
        <v>3345</v>
      </c>
      <c r="AM112" s="3" t="s">
        <v>56</v>
      </c>
      <c r="AO112" s="30">
        <v>20</v>
      </c>
      <c r="AP112" s="3">
        <v>5</v>
      </c>
      <c r="AR112" s="3">
        <v>5</v>
      </c>
      <c r="AS112" s="4" t="s">
        <v>1190</v>
      </c>
      <c r="AT112" s="4" t="s">
        <v>48</v>
      </c>
      <c r="AV112" s="4">
        <v>10</v>
      </c>
      <c r="AW112" s="4" t="s">
        <v>1191</v>
      </c>
      <c r="AX112" s="4" t="s">
        <v>1192</v>
      </c>
      <c r="AY112" s="4" t="s">
        <v>1193</v>
      </c>
    </row>
    <row r="113" spans="1:51" ht="24" customHeight="1" x14ac:dyDescent="0.25">
      <c r="A113" s="3">
        <v>111</v>
      </c>
      <c r="B113" s="3" t="s">
        <v>3345</v>
      </c>
      <c r="H113" s="17">
        <v>32</v>
      </c>
      <c r="I113" s="23">
        <v>7</v>
      </c>
      <c r="J113" s="13">
        <v>20</v>
      </c>
      <c r="K113" s="8">
        <v>9</v>
      </c>
      <c r="L113" s="15">
        <v>2</v>
      </c>
      <c r="M113" s="3" t="s">
        <v>202</v>
      </c>
      <c r="N113" s="3">
        <v>1</v>
      </c>
      <c r="O113" s="3" t="s">
        <v>365</v>
      </c>
      <c r="Q113" s="3" t="s">
        <v>3338</v>
      </c>
      <c r="S113" s="3">
        <v>1</v>
      </c>
      <c r="T113" s="3" t="s">
        <v>0</v>
      </c>
      <c r="V113" s="3" t="s">
        <v>64</v>
      </c>
      <c r="X113" s="3" t="s">
        <v>65</v>
      </c>
      <c r="Z113" s="3">
        <v>3</v>
      </c>
      <c r="AA113" s="3" t="s">
        <v>603</v>
      </c>
      <c r="AB113" s="21" t="s">
        <v>67</v>
      </c>
      <c r="AF113" s="3" t="s">
        <v>3345</v>
      </c>
      <c r="AM113" s="3" t="s">
        <v>68</v>
      </c>
      <c r="AO113" s="30">
        <v>10</v>
      </c>
      <c r="AP113" s="3">
        <v>6</v>
      </c>
      <c r="AR113" s="3">
        <v>15</v>
      </c>
      <c r="AS113" s="4" t="s">
        <v>604</v>
      </c>
      <c r="AT113" s="4" t="s">
        <v>58</v>
      </c>
      <c r="AV113" s="4">
        <v>7</v>
      </c>
      <c r="AW113" s="4" t="s">
        <v>605</v>
      </c>
      <c r="AX113" s="4" t="s">
        <v>606</v>
      </c>
      <c r="AY113" s="4" t="s">
        <v>607</v>
      </c>
    </row>
    <row r="114" spans="1:51" ht="24" customHeight="1" x14ac:dyDescent="0.25">
      <c r="A114" s="3">
        <v>112</v>
      </c>
      <c r="B114" s="3" t="s">
        <v>3345</v>
      </c>
      <c r="D114" s="3" t="s">
        <v>3345</v>
      </c>
      <c r="F114" s="3" t="s">
        <v>3345</v>
      </c>
      <c r="H114" s="17">
        <v>1</v>
      </c>
      <c r="I114" s="23">
        <v>7</v>
      </c>
      <c r="J114" s="13">
        <v>1</v>
      </c>
      <c r="K114" s="8">
        <v>10</v>
      </c>
      <c r="L114" s="15">
        <v>5</v>
      </c>
      <c r="M114" s="3" t="s">
        <v>311</v>
      </c>
      <c r="N114" s="3">
        <v>1</v>
      </c>
      <c r="O114" s="3" t="s">
        <v>81</v>
      </c>
      <c r="Q114" s="3" t="s">
        <v>3336</v>
      </c>
      <c r="S114" s="3">
        <v>0</v>
      </c>
      <c r="AB114" s="21" t="s">
        <v>67</v>
      </c>
      <c r="AD114" s="3" t="s">
        <v>3345</v>
      </c>
      <c r="AM114" s="3" t="s">
        <v>68</v>
      </c>
      <c r="AO114" s="30">
        <v>15</v>
      </c>
      <c r="AQ114" s="3">
        <v>15</v>
      </c>
      <c r="AR114" s="3">
        <v>8</v>
      </c>
      <c r="AS114" s="4" t="s">
        <v>608</v>
      </c>
      <c r="AT114" s="4" t="s">
        <v>48</v>
      </c>
      <c r="AV114" s="4">
        <v>10</v>
      </c>
      <c r="AW114" s="4" t="s">
        <v>609</v>
      </c>
      <c r="AX114" s="4" t="s">
        <v>610</v>
      </c>
      <c r="AY114" s="4" t="s">
        <v>611</v>
      </c>
    </row>
    <row r="115" spans="1:51" ht="24" customHeight="1" x14ac:dyDescent="0.25">
      <c r="A115" s="3">
        <v>113</v>
      </c>
      <c r="C115" s="3" t="s">
        <v>3345</v>
      </c>
      <c r="H115" s="17">
        <v>25</v>
      </c>
      <c r="I115" s="23">
        <v>7</v>
      </c>
      <c r="J115" s="13">
        <v>150</v>
      </c>
      <c r="K115" s="8">
        <v>7</v>
      </c>
      <c r="L115" s="15">
        <v>8</v>
      </c>
      <c r="M115" s="3" t="s">
        <v>61</v>
      </c>
      <c r="N115" s="3">
        <v>1</v>
      </c>
      <c r="O115" s="3" t="s">
        <v>62</v>
      </c>
      <c r="Q115" s="3" t="s">
        <v>3335</v>
      </c>
      <c r="S115" s="3">
        <v>1</v>
      </c>
      <c r="T115" s="3" t="s">
        <v>3345</v>
      </c>
      <c r="W115" s="3" t="s">
        <v>612</v>
      </c>
      <c r="X115" s="3" t="s">
        <v>208</v>
      </c>
      <c r="Z115" s="3">
        <v>3</v>
      </c>
      <c r="AA115" s="3" t="s">
        <v>613</v>
      </c>
      <c r="AB115" s="21" t="s">
        <v>67</v>
      </c>
      <c r="AH115" s="3" t="s">
        <v>3345</v>
      </c>
      <c r="AM115" s="3" t="s">
        <v>44</v>
      </c>
      <c r="AO115" s="30">
        <v>4</v>
      </c>
      <c r="AP115" s="3">
        <v>3</v>
      </c>
      <c r="AR115" s="3">
        <v>30</v>
      </c>
      <c r="AS115" s="4" t="s">
        <v>614</v>
      </c>
      <c r="AT115" s="4" t="s">
        <v>58</v>
      </c>
      <c r="AV115" s="4">
        <v>8</v>
      </c>
      <c r="AW115" s="4" t="s">
        <v>615</v>
      </c>
      <c r="AX115" s="4" t="s">
        <v>616</v>
      </c>
      <c r="AY115" s="4" t="s">
        <v>3379</v>
      </c>
    </row>
    <row r="116" spans="1:51" ht="24" customHeight="1" x14ac:dyDescent="0.25">
      <c r="A116" s="3">
        <v>114</v>
      </c>
      <c r="B116" s="3" t="s">
        <v>3345</v>
      </c>
      <c r="H116" s="17">
        <v>24</v>
      </c>
      <c r="I116" s="23">
        <v>6</v>
      </c>
      <c r="J116" s="13">
        <v>50</v>
      </c>
      <c r="K116" s="8">
        <v>10</v>
      </c>
      <c r="L116" s="15">
        <v>20</v>
      </c>
      <c r="M116" s="3" t="s">
        <v>85</v>
      </c>
      <c r="N116" s="3">
        <v>1</v>
      </c>
      <c r="O116" s="3" t="s">
        <v>365</v>
      </c>
      <c r="R116" s="3" t="s">
        <v>617</v>
      </c>
      <c r="S116" s="3">
        <v>1</v>
      </c>
      <c r="T116" s="3" t="s">
        <v>3345</v>
      </c>
      <c r="V116" s="3" t="s">
        <v>64</v>
      </c>
      <c r="X116" s="3" t="s">
        <v>249</v>
      </c>
      <c r="Z116" s="3">
        <v>2</v>
      </c>
      <c r="AA116" s="3" t="s">
        <v>618</v>
      </c>
      <c r="AB116" s="21" t="s">
        <v>67</v>
      </c>
      <c r="AF116" s="3" t="s">
        <v>3345</v>
      </c>
      <c r="AM116" s="3" t="s">
        <v>56</v>
      </c>
      <c r="AO116" s="30">
        <v>3</v>
      </c>
      <c r="AP116" s="3">
        <v>3</v>
      </c>
      <c r="AR116" s="3">
        <v>45</v>
      </c>
      <c r="AS116" s="4" t="s">
        <v>619</v>
      </c>
      <c r="AT116" s="4" t="s">
        <v>58</v>
      </c>
      <c r="AV116" s="4">
        <v>9</v>
      </c>
      <c r="AW116" s="4" t="s">
        <v>620</v>
      </c>
    </row>
    <row r="117" spans="1:51" ht="24" customHeight="1" x14ac:dyDescent="0.25">
      <c r="A117" s="3">
        <v>115</v>
      </c>
      <c r="B117" s="3" t="s">
        <v>3345</v>
      </c>
      <c r="C117" s="3" t="s">
        <v>3345</v>
      </c>
      <c r="F117" s="3" t="s">
        <v>3345</v>
      </c>
      <c r="H117" s="17">
        <v>35</v>
      </c>
      <c r="I117" s="23">
        <v>6</v>
      </c>
      <c r="J117" s="13">
        <v>120</v>
      </c>
      <c r="K117" s="8">
        <v>10</v>
      </c>
      <c r="L117" s="15">
        <v>0</v>
      </c>
      <c r="M117" s="3" t="s">
        <v>61</v>
      </c>
      <c r="N117" s="3">
        <v>0</v>
      </c>
      <c r="O117" s="3" t="s">
        <v>81</v>
      </c>
      <c r="Q117" s="3" t="s">
        <v>3338</v>
      </c>
      <c r="S117" s="3">
        <v>1</v>
      </c>
      <c r="T117" s="3" t="s">
        <v>39</v>
      </c>
      <c r="V117" s="3" t="s">
        <v>40</v>
      </c>
      <c r="X117" s="3" t="s">
        <v>621</v>
      </c>
      <c r="Z117" s="3">
        <v>14</v>
      </c>
      <c r="AA117" s="3" t="s">
        <v>622</v>
      </c>
      <c r="AB117" s="21" t="s">
        <v>67</v>
      </c>
      <c r="AH117" s="3" t="s">
        <v>3345</v>
      </c>
      <c r="AI117" s="3" t="s">
        <v>3345</v>
      </c>
      <c r="AM117" s="3" t="s">
        <v>68</v>
      </c>
      <c r="AO117" s="30">
        <v>6</v>
      </c>
      <c r="AP117" s="3">
        <v>6</v>
      </c>
      <c r="AR117" s="3">
        <v>15</v>
      </c>
      <c r="AS117" s="4" t="s">
        <v>623</v>
      </c>
      <c r="AT117" s="4" t="s">
        <v>169</v>
      </c>
      <c r="AV117" s="4">
        <v>8</v>
      </c>
      <c r="AW117" s="4" t="s">
        <v>624</v>
      </c>
      <c r="AX117" s="4" t="s">
        <v>625</v>
      </c>
      <c r="AY117" s="4" t="s">
        <v>626</v>
      </c>
    </row>
    <row r="118" spans="1:51" ht="24" customHeight="1" x14ac:dyDescent="0.25">
      <c r="A118" s="3">
        <v>116</v>
      </c>
      <c r="F118" s="3" t="s">
        <v>3345</v>
      </c>
      <c r="H118" s="17">
        <v>0</v>
      </c>
      <c r="I118" s="23">
        <v>7</v>
      </c>
      <c r="J118" s="13">
        <v>20</v>
      </c>
      <c r="K118" s="8">
        <v>3</v>
      </c>
      <c r="L118" s="15">
        <v>12</v>
      </c>
      <c r="M118" s="3" t="s">
        <v>202</v>
      </c>
      <c r="N118" s="3">
        <v>0</v>
      </c>
      <c r="O118" s="3" t="s">
        <v>81</v>
      </c>
      <c r="Q118" s="3" t="s">
        <v>3335</v>
      </c>
      <c r="S118" s="3">
        <v>1</v>
      </c>
      <c r="T118" s="3" t="s">
        <v>175</v>
      </c>
      <c r="V118" s="3" t="s">
        <v>64</v>
      </c>
      <c r="X118" s="3" t="s">
        <v>287</v>
      </c>
      <c r="Z118" s="3">
        <v>5</v>
      </c>
      <c r="AA118" s="3" t="s">
        <v>627</v>
      </c>
      <c r="AB118" s="21" t="s">
        <v>67</v>
      </c>
      <c r="AC118" s="3" t="s">
        <v>3345</v>
      </c>
      <c r="AH118" s="3" t="s">
        <v>3345</v>
      </c>
      <c r="AM118" s="3" t="s">
        <v>139</v>
      </c>
      <c r="AO118" s="30">
        <v>12</v>
      </c>
      <c r="AP118" s="3">
        <v>2</v>
      </c>
      <c r="AR118" s="3">
        <v>10</v>
      </c>
      <c r="AS118" s="4" t="s">
        <v>628</v>
      </c>
      <c r="AT118" s="4" t="s">
        <v>58</v>
      </c>
      <c r="AV118" s="4">
        <v>6</v>
      </c>
      <c r="AW118" s="4" t="s">
        <v>629</v>
      </c>
      <c r="AX118" s="4" t="s">
        <v>21</v>
      </c>
      <c r="AY118" s="4" t="s">
        <v>21</v>
      </c>
    </row>
    <row r="119" spans="1:51" ht="24" customHeight="1" x14ac:dyDescent="0.25">
      <c r="A119" s="3">
        <v>117</v>
      </c>
      <c r="B119" s="3" t="s">
        <v>3345</v>
      </c>
      <c r="C119" s="3" t="s">
        <v>3345</v>
      </c>
      <c r="F119" s="3" t="s">
        <v>3345</v>
      </c>
      <c r="H119" s="17">
        <v>20</v>
      </c>
      <c r="I119" s="23">
        <v>6</v>
      </c>
      <c r="J119" s="13">
        <v>0</v>
      </c>
      <c r="K119" s="8">
        <v>8</v>
      </c>
      <c r="L119" s="15">
        <v>60</v>
      </c>
      <c r="M119" s="3" t="s">
        <v>85</v>
      </c>
      <c r="N119" s="3">
        <v>0</v>
      </c>
      <c r="O119" s="3" t="s">
        <v>38</v>
      </c>
      <c r="R119" s="3" t="s">
        <v>630</v>
      </c>
      <c r="S119" s="3">
        <v>1</v>
      </c>
      <c r="T119" s="3" t="s">
        <v>190</v>
      </c>
      <c r="V119" s="3" t="s">
        <v>74</v>
      </c>
      <c r="X119" s="3" t="s">
        <v>197</v>
      </c>
      <c r="Z119" s="3">
        <v>1</v>
      </c>
      <c r="AA119" s="3" t="s">
        <v>631</v>
      </c>
      <c r="AB119" s="21" t="s">
        <v>138</v>
      </c>
      <c r="AK119" s="3" t="s">
        <v>21</v>
      </c>
      <c r="AO119" s="30">
        <v>0</v>
      </c>
      <c r="AT119" s="4" t="s">
        <v>58</v>
      </c>
      <c r="AV119" s="4">
        <v>10</v>
      </c>
      <c r="AW119" s="4" t="s">
        <v>632</v>
      </c>
      <c r="AX119" s="4" t="s">
        <v>633</v>
      </c>
      <c r="AY119" s="4" t="s">
        <v>634</v>
      </c>
    </row>
    <row r="120" spans="1:51" ht="24" customHeight="1" x14ac:dyDescent="0.25">
      <c r="A120" s="3">
        <v>118</v>
      </c>
      <c r="B120" s="3" t="s">
        <v>3345</v>
      </c>
      <c r="C120" s="3" t="s">
        <v>3345</v>
      </c>
      <c r="E120" s="3" t="s">
        <v>3345</v>
      </c>
      <c r="F120" s="3" t="s">
        <v>3345</v>
      </c>
      <c r="H120" s="17">
        <v>27</v>
      </c>
      <c r="I120" s="23">
        <v>7</v>
      </c>
      <c r="J120" s="13">
        <v>80</v>
      </c>
      <c r="K120" s="8">
        <v>12</v>
      </c>
      <c r="L120" s="15">
        <v>12</v>
      </c>
      <c r="M120" s="3" t="s">
        <v>311</v>
      </c>
      <c r="N120" s="3">
        <v>1</v>
      </c>
      <c r="O120" s="3" t="s">
        <v>365</v>
      </c>
      <c r="Q120" s="3" t="s">
        <v>3336</v>
      </c>
      <c r="S120" s="3">
        <v>1</v>
      </c>
      <c r="T120" s="3" t="s">
        <v>190</v>
      </c>
      <c r="V120" s="3" t="s">
        <v>40</v>
      </c>
      <c r="X120" s="3" t="s">
        <v>546</v>
      </c>
      <c r="Z120" s="3">
        <v>3</v>
      </c>
      <c r="AA120" s="3" t="s">
        <v>635</v>
      </c>
      <c r="AB120" s="21" t="s">
        <v>43</v>
      </c>
      <c r="AF120" s="3" t="s">
        <v>3345</v>
      </c>
      <c r="AM120" s="3" t="s">
        <v>68</v>
      </c>
      <c r="AO120" s="30">
        <v>6</v>
      </c>
      <c r="AP120" s="3">
        <v>2</v>
      </c>
      <c r="AR120" s="3">
        <v>12</v>
      </c>
      <c r="AS120" s="4" t="s">
        <v>636</v>
      </c>
      <c r="AT120" s="4" t="s">
        <v>58</v>
      </c>
      <c r="AV120" s="4">
        <v>10</v>
      </c>
      <c r="AW120" s="4" t="s">
        <v>637</v>
      </c>
      <c r="AX120" s="4" t="s">
        <v>638</v>
      </c>
      <c r="AY120" s="4" t="s">
        <v>639</v>
      </c>
    </row>
    <row r="121" spans="1:51" ht="24" customHeight="1" x14ac:dyDescent="0.25">
      <c r="A121" s="3">
        <v>119</v>
      </c>
      <c r="B121" s="3" t="s">
        <v>3345</v>
      </c>
      <c r="C121" s="3" t="s">
        <v>3345</v>
      </c>
      <c r="H121" s="17">
        <v>27</v>
      </c>
      <c r="I121" s="23">
        <v>7</v>
      </c>
      <c r="J121" s="13">
        <v>30</v>
      </c>
      <c r="K121" s="8">
        <v>1</v>
      </c>
      <c r="L121" s="15">
        <v>5</v>
      </c>
      <c r="M121" s="3" t="s">
        <v>37</v>
      </c>
      <c r="N121" s="3">
        <v>0</v>
      </c>
      <c r="O121" s="3" t="s">
        <v>38</v>
      </c>
      <c r="Q121" s="3" t="s">
        <v>3335</v>
      </c>
      <c r="S121" s="3">
        <v>1</v>
      </c>
      <c r="T121" s="3" t="s">
        <v>0</v>
      </c>
      <c r="V121" s="3" t="s">
        <v>40</v>
      </c>
      <c r="X121" s="3" t="s">
        <v>395</v>
      </c>
      <c r="Z121" s="3">
        <v>4</v>
      </c>
      <c r="AA121" s="3" t="s">
        <v>640</v>
      </c>
      <c r="AB121" s="21" t="s">
        <v>67</v>
      </c>
      <c r="AH121" s="3" t="s">
        <v>3345</v>
      </c>
      <c r="AM121" s="3" t="s">
        <v>56</v>
      </c>
      <c r="AO121" s="30">
        <v>6</v>
      </c>
      <c r="AQ121" s="3">
        <v>10</v>
      </c>
      <c r="AR121" s="3">
        <v>20</v>
      </c>
      <c r="AS121" s="4" t="s">
        <v>641</v>
      </c>
      <c r="AT121" s="4" t="s">
        <v>58</v>
      </c>
      <c r="AV121" s="4">
        <v>8</v>
      </c>
      <c r="AW121" s="4" t="s">
        <v>642</v>
      </c>
      <c r="AX121" s="4" t="s">
        <v>643</v>
      </c>
      <c r="AY121" s="4" t="s">
        <v>644</v>
      </c>
    </row>
    <row r="122" spans="1:51" ht="24" customHeight="1" x14ac:dyDescent="0.25">
      <c r="A122" s="3">
        <v>120</v>
      </c>
      <c r="C122" s="3" t="s">
        <v>3345</v>
      </c>
      <c r="F122" s="3" t="s">
        <v>3345</v>
      </c>
      <c r="H122" s="17">
        <v>43</v>
      </c>
      <c r="I122" s="23">
        <v>7</v>
      </c>
      <c r="J122" s="13">
        <v>50</v>
      </c>
      <c r="K122" s="8">
        <v>3</v>
      </c>
      <c r="L122" s="15">
        <v>20</v>
      </c>
      <c r="M122" s="3" t="s">
        <v>61</v>
      </c>
      <c r="N122" s="3">
        <v>1</v>
      </c>
      <c r="O122" s="3" t="s">
        <v>38</v>
      </c>
      <c r="Q122" s="3" t="s">
        <v>3336</v>
      </c>
      <c r="S122" s="3">
        <v>1</v>
      </c>
      <c r="T122" s="3" t="s">
        <v>190</v>
      </c>
      <c r="V122" s="3" t="s">
        <v>40</v>
      </c>
      <c r="X122" s="3" t="s">
        <v>395</v>
      </c>
      <c r="Z122" s="3">
        <v>22</v>
      </c>
      <c r="AA122" s="3" t="s">
        <v>645</v>
      </c>
      <c r="AB122" s="21" t="s">
        <v>67</v>
      </c>
      <c r="AE122" s="3" t="s">
        <v>3345</v>
      </c>
      <c r="AM122" s="3" t="s">
        <v>56</v>
      </c>
      <c r="AO122" s="30">
        <v>15</v>
      </c>
      <c r="AQ122" s="3">
        <v>20</v>
      </c>
      <c r="AR122" s="3">
        <v>35</v>
      </c>
      <c r="AS122" s="4" t="s">
        <v>646</v>
      </c>
      <c r="AT122" s="4" t="s">
        <v>58</v>
      </c>
      <c r="AV122" s="4">
        <v>9</v>
      </c>
      <c r="AW122" s="4" t="s">
        <v>647</v>
      </c>
      <c r="AX122" s="4" t="s">
        <v>648</v>
      </c>
    </row>
    <row r="123" spans="1:51" ht="24" customHeight="1" x14ac:dyDescent="0.25">
      <c r="A123" s="3">
        <v>121</v>
      </c>
      <c r="C123" s="3" t="s">
        <v>3345</v>
      </c>
      <c r="F123" s="3" t="s">
        <v>3345</v>
      </c>
      <c r="H123" s="17">
        <v>24</v>
      </c>
      <c r="I123" s="23">
        <v>7</v>
      </c>
      <c r="J123" s="13">
        <v>0</v>
      </c>
      <c r="K123" s="8">
        <v>12</v>
      </c>
      <c r="L123" s="15">
        <v>20</v>
      </c>
      <c r="M123" s="3" t="s">
        <v>166</v>
      </c>
      <c r="N123" s="3">
        <v>1</v>
      </c>
      <c r="O123" s="3" t="s">
        <v>38</v>
      </c>
      <c r="Q123" s="3" t="s">
        <v>3335</v>
      </c>
      <c r="S123" s="3">
        <v>1</v>
      </c>
      <c r="T123" s="3" t="s">
        <v>493</v>
      </c>
      <c r="V123" s="3" t="s">
        <v>121</v>
      </c>
      <c r="X123" s="3" t="s">
        <v>75</v>
      </c>
      <c r="Z123" s="3">
        <v>5</v>
      </c>
      <c r="AA123" s="3" t="s">
        <v>649</v>
      </c>
      <c r="AB123" s="21" t="s">
        <v>43</v>
      </c>
      <c r="AF123" s="3" t="s">
        <v>3345</v>
      </c>
      <c r="AM123" s="3" t="s">
        <v>68</v>
      </c>
      <c r="AO123" s="30">
        <v>5</v>
      </c>
      <c r="AP123" s="3">
        <v>5</v>
      </c>
      <c r="AR123" s="3">
        <v>10</v>
      </c>
      <c r="AS123" s="4" t="s">
        <v>650</v>
      </c>
      <c r="AT123" s="4" t="s">
        <v>48</v>
      </c>
      <c r="AV123" s="4">
        <v>10</v>
      </c>
      <c r="AW123" s="4" t="s">
        <v>651</v>
      </c>
      <c r="AX123" s="4" t="s">
        <v>652</v>
      </c>
      <c r="AY123" s="4" t="s">
        <v>653</v>
      </c>
    </row>
    <row r="124" spans="1:51" ht="24" customHeight="1" x14ac:dyDescent="0.25">
      <c r="A124" s="3">
        <v>122</v>
      </c>
      <c r="B124" s="3" t="s">
        <v>3345</v>
      </c>
      <c r="H124" s="17">
        <v>22</v>
      </c>
      <c r="I124" s="23">
        <v>9</v>
      </c>
      <c r="J124" s="13">
        <v>10</v>
      </c>
      <c r="K124" s="8">
        <v>9</v>
      </c>
      <c r="L124" s="15">
        <v>20</v>
      </c>
      <c r="M124" s="3" t="s">
        <v>85</v>
      </c>
      <c r="N124" s="3">
        <v>0</v>
      </c>
      <c r="O124" s="3" t="s">
        <v>81</v>
      </c>
      <c r="R124" s="3" t="s">
        <v>654</v>
      </c>
      <c r="S124" s="3">
        <v>1</v>
      </c>
      <c r="T124" s="3" t="s">
        <v>3358</v>
      </c>
      <c r="V124" s="3" t="s">
        <v>64</v>
      </c>
      <c r="X124" s="3" t="s">
        <v>41</v>
      </c>
      <c r="Z124" s="3">
        <v>0</v>
      </c>
      <c r="AA124" s="3" t="s">
        <v>655</v>
      </c>
      <c r="AB124" s="21" t="s">
        <v>43</v>
      </c>
      <c r="AF124" s="3" t="s">
        <v>3345</v>
      </c>
      <c r="AM124" s="3" t="s">
        <v>56</v>
      </c>
      <c r="AO124" s="30">
        <v>30</v>
      </c>
      <c r="AP124" s="3">
        <v>5</v>
      </c>
      <c r="AR124" s="3">
        <v>200</v>
      </c>
      <c r="AS124" s="4" t="s">
        <v>656</v>
      </c>
      <c r="AT124" s="4" t="s">
        <v>58</v>
      </c>
      <c r="AV124" s="4">
        <v>9</v>
      </c>
      <c r="AW124" s="4" t="s">
        <v>657</v>
      </c>
      <c r="AX124" s="4" t="s">
        <v>658</v>
      </c>
      <c r="AY124" s="4" t="s">
        <v>659</v>
      </c>
    </row>
    <row r="125" spans="1:51" ht="24" customHeight="1" x14ac:dyDescent="0.25">
      <c r="A125" s="3">
        <v>123</v>
      </c>
      <c r="B125" s="3" t="s">
        <v>3345</v>
      </c>
      <c r="C125" s="3" t="s">
        <v>3345</v>
      </c>
      <c r="H125" s="17">
        <v>38</v>
      </c>
      <c r="I125" s="23">
        <v>8</v>
      </c>
      <c r="J125" s="13">
        <v>0</v>
      </c>
      <c r="K125" s="8">
        <v>8</v>
      </c>
      <c r="L125" s="15">
        <v>24</v>
      </c>
      <c r="M125" s="3" t="s">
        <v>80</v>
      </c>
      <c r="N125" s="3">
        <v>0</v>
      </c>
      <c r="O125" s="3" t="s">
        <v>120</v>
      </c>
      <c r="Q125" s="3" t="s">
        <v>3336</v>
      </c>
      <c r="S125" s="3">
        <v>1</v>
      </c>
      <c r="T125" s="3" t="s">
        <v>190</v>
      </c>
      <c r="V125" s="3" t="s">
        <v>64</v>
      </c>
      <c r="X125" s="3" t="s">
        <v>75</v>
      </c>
      <c r="Z125" s="3">
        <v>20</v>
      </c>
      <c r="AA125" s="3" t="s">
        <v>536</v>
      </c>
      <c r="AB125" s="21" t="s">
        <v>43</v>
      </c>
      <c r="AE125" s="3" t="s">
        <v>3345</v>
      </c>
      <c r="AG125" s="3" t="s">
        <v>3345</v>
      </c>
      <c r="AM125" s="3" t="s">
        <v>527</v>
      </c>
      <c r="AO125" s="30">
        <v>6</v>
      </c>
      <c r="AP125" s="3">
        <v>6</v>
      </c>
      <c r="AR125" s="3">
        <v>15</v>
      </c>
      <c r="AS125" s="4" t="s">
        <v>660</v>
      </c>
      <c r="AT125" s="4" t="s">
        <v>58</v>
      </c>
      <c r="AV125" s="4">
        <v>10</v>
      </c>
      <c r="AW125" s="4" t="s">
        <v>661</v>
      </c>
      <c r="AX125" s="4" t="s">
        <v>662</v>
      </c>
      <c r="AY125" s="4" t="s">
        <v>663</v>
      </c>
    </row>
    <row r="126" spans="1:51" ht="24" customHeight="1" x14ac:dyDescent="0.25">
      <c r="A126" s="3">
        <v>124</v>
      </c>
      <c r="B126" s="3" t="s">
        <v>3345</v>
      </c>
      <c r="F126" s="3" t="s">
        <v>3345</v>
      </c>
      <c r="H126" s="17">
        <v>37</v>
      </c>
      <c r="I126" s="23">
        <v>8</v>
      </c>
      <c r="J126" s="13">
        <v>30</v>
      </c>
      <c r="K126" s="8">
        <v>10</v>
      </c>
      <c r="L126" s="15">
        <v>3</v>
      </c>
      <c r="M126" s="3" t="s">
        <v>280</v>
      </c>
      <c r="N126" s="3">
        <v>0</v>
      </c>
      <c r="O126" s="3" t="s">
        <v>81</v>
      </c>
      <c r="Q126" s="3" t="s">
        <v>3338</v>
      </c>
      <c r="S126" s="3">
        <v>1</v>
      </c>
      <c r="T126" s="3" t="s">
        <v>664</v>
      </c>
      <c r="V126" s="3" t="s">
        <v>40</v>
      </c>
      <c r="X126" s="3" t="s">
        <v>332</v>
      </c>
      <c r="Z126" s="3">
        <v>10</v>
      </c>
      <c r="AA126" s="3" t="s">
        <v>665</v>
      </c>
      <c r="AB126" s="21" t="s">
        <v>67</v>
      </c>
      <c r="AD126" s="3" t="s">
        <v>3345</v>
      </c>
      <c r="AM126" s="3" t="s">
        <v>139</v>
      </c>
      <c r="AO126" s="30">
        <v>6</v>
      </c>
      <c r="AP126" s="3">
        <v>4</v>
      </c>
      <c r="AR126" s="3">
        <v>150</v>
      </c>
      <c r="AS126" s="4" t="s">
        <v>666</v>
      </c>
      <c r="AT126" s="4" t="s">
        <v>48</v>
      </c>
      <c r="AV126" s="4">
        <v>10</v>
      </c>
      <c r="AW126" s="4" t="s">
        <v>667</v>
      </c>
      <c r="AX126" s="4" t="s">
        <v>404</v>
      </c>
      <c r="AY126" s="4" t="s">
        <v>668</v>
      </c>
    </row>
    <row r="127" spans="1:51" ht="24" customHeight="1" x14ac:dyDescent="0.25">
      <c r="A127" s="3">
        <v>125</v>
      </c>
      <c r="B127" s="3" t="s">
        <v>3345</v>
      </c>
      <c r="E127" s="3" t="s">
        <v>3345</v>
      </c>
      <c r="H127" s="17">
        <v>26</v>
      </c>
      <c r="I127" s="23">
        <v>8</v>
      </c>
      <c r="J127" s="13">
        <v>60</v>
      </c>
      <c r="K127" s="8">
        <v>10</v>
      </c>
      <c r="L127" s="15">
        <v>10</v>
      </c>
      <c r="M127" s="3" t="s">
        <v>37</v>
      </c>
      <c r="N127" s="3">
        <v>0</v>
      </c>
      <c r="O127" s="3" t="s">
        <v>3339</v>
      </c>
      <c r="Q127" s="3" t="s">
        <v>3335</v>
      </c>
      <c r="S127" s="3">
        <v>1</v>
      </c>
      <c r="T127" s="3" t="s">
        <v>190</v>
      </c>
      <c r="V127" s="3" t="s">
        <v>40</v>
      </c>
      <c r="X127" s="3" t="s">
        <v>75</v>
      </c>
      <c r="Z127" s="3">
        <v>5</v>
      </c>
      <c r="AA127" s="3" t="s">
        <v>58</v>
      </c>
      <c r="AB127" s="21" t="s">
        <v>67</v>
      </c>
      <c r="AH127" s="3" t="s">
        <v>3345</v>
      </c>
      <c r="AM127" s="3" t="s">
        <v>44</v>
      </c>
      <c r="AO127" s="30">
        <v>10</v>
      </c>
      <c r="AP127" s="3">
        <v>6</v>
      </c>
      <c r="AR127" s="3">
        <v>8</v>
      </c>
      <c r="AS127" s="4" t="s">
        <v>669</v>
      </c>
      <c r="AT127" s="4" t="s">
        <v>58</v>
      </c>
      <c r="AV127" s="4">
        <v>9</v>
      </c>
      <c r="AW127" s="4" t="s">
        <v>670</v>
      </c>
    </row>
    <row r="128" spans="1:51" ht="24" customHeight="1" x14ac:dyDescent="0.25">
      <c r="A128" s="3">
        <v>126</v>
      </c>
      <c r="F128" s="3" t="s">
        <v>3345</v>
      </c>
      <c r="H128" s="17">
        <v>30</v>
      </c>
      <c r="I128" s="23">
        <v>7</v>
      </c>
      <c r="J128" s="13">
        <v>0</v>
      </c>
      <c r="K128" s="8">
        <v>12</v>
      </c>
      <c r="L128" s="15">
        <v>0</v>
      </c>
      <c r="M128" s="3" t="s">
        <v>102</v>
      </c>
      <c r="N128" s="3">
        <v>1</v>
      </c>
      <c r="O128" s="3" t="s">
        <v>3339</v>
      </c>
      <c r="Q128" s="3" t="s">
        <v>3337</v>
      </c>
      <c r="S128" s="3">
        <v>1</v>
      </c>
      <c r="T128" s="3" t="s">
        <v>190</v>
      </c>
      <c r="V128" s="3" t="s">
        <v>92</v>
      </c>
      <c r="X128" s="3" t="s">
        <v>75</v>
      </c>
      <c r="Z128" s="3">
        <v>7</v>
      </c>
      <c r="AA128" s="3" t="s">
        <v>581</v>
      </c>
      <c r="AB128" s="21" t="s">
        <v>67</v>
      </c>
      <c r="AF128" s="3" t="s">
        <v>3345</v>
      </c>
      <c r="AM128" s="3" t="s">
        <v>56</v>
      </c>
      <c r="AO128" s="30">
        <v>15</v>
      </c>
      <c r="AQ128" s="3">
        <v>10</v>
      </c>
      <c r="AR128" s="3">
        <v>20</v>
      </c>
      <c r="AS128" s="4" t="s">
        <v>581</v>
      </c>
      <c r="AT128" s="4" t="s">
        <v>48</v>
      </c>
      <c r="AV128" s="4">
        <v>9</v>
      </c>
      <c r="AW128" s="4" t="s">
        <v>581</v>
      </c>
      <c r="AX128" s="4" t="s">
        <v>581</v>
      </c>
      <c r="AY128" s="4" t="s">
        <v>581</v>
      </c>
    </row>
    <row r="129" spans="1:52" ht="24" customHeight="1" x14ac:dyDescent="0.25">
      <c r="A129" s="3">
        <v>127</v>
      </c>
      <c r="B129" s="3" t="s">
        <v>3345</v>
      </c>
      <c r="H129" s="17">
        <v>24</v>
      </c>
      <c r="I129" s="23">
        <v>7</v>
      </c>
      <c r="J129" s="13">
        <v>60</v>
      </c>
      <c r="K129" s="8">
        <v>11</v>
      </c>
      <c r="L129" s="15">
        <v>6</v>
      </c>
      <c r="M129" s="3" t="s">
        <v>102</v>
      </c>
      <c r="N129" s="3">
        <v>0</v>
      </c>
      <c r="O129" s="3" t="s">
        <v>38</v>
      </c>
      <c r="Q129" s="3" t="s">
        <v>3337</v>
      </c>
      <c r="S129" s="3">
        <v>1</v>
      </c>
      <c r="T129" s="3" t="s">
        <v>190</v>
      </c>
      <c r="V129" s="3" t="s">
        <v>64</v>
      </c>
      <c r="X129" s="3" t="s">
        <v>75</v>
      </c>
      <c r="Z129" s="3">
        <v>3</v>
      </c>
      <c r="AA129" s="3" t="s">
        <v>671</v>
      </c>
      <c r="AB129" s="21" t="s">
        <v>67</v>
      </c>
      <c r="AF129" s="3" t="s">
        <v>3345</v>
      </c>
      <c r="AM129" s="3" t="s">
        <v>56</v>
      </c>
      <c r="AO129" s="30">
        <v>5</v>
      </c>
      <c r="AP129" s="3">
        <v>1</v>
      </c>
      <c r="AR129" s="3">
        <v>10</v>
      </c>
      <c r="AS129" s="4" t="s">
        <v>672</v>
      </c>
      <c r="AT129" s="4" t="s">
        <v>48</v>
      </c>
      <c r="AV129" s="4">
        <v>10</v>
      </c>
      <c r="AW129" s="4" t="s">
        <v>673</v>
      </c>
      <c r="AX129" s="4" t="s">
        <v>674</v>
      </c>
    </row>
    <row r="130" spans="1:52" ht="24" customHeight="1" x14ac:dyDescent="0.25">
      <c r="A130" s="3">
        <v>128</v>
      </c>
      <c r="B130" s="3" t="s">
        <v>3345</v>
      </c>
      <c r="C130" s="3" t="s">
        <v>3345</v>
      </c>
      <c r="F130" s="3" t="s">
        <v>3345</v>
      </c>
      <c r="H130" s="17">
        <v>38</v>
      </c>
      <c r="I130" s="23">
        <v>5</v>
      </c>
      <c r="J130" s="13">
        <v>30</v>
      </c>
      <c r="K130" s="8">
        <v>16</v>
      </c>
      <c r="L130" s="15">
        <v>50</v>
      </c>
      <c r="M130" s="3" t="s">
        <v>80</v>
      </c>
      <c r="N130" s="3">
        <v>1</v>
      </c>
      <c r="O130" s="3" t="s">
        <v>52</v>
      </c>
      <c r="Q130" s="3" t="s">
        <v>3336</v>
      </c>
      <c r="S130" s="3">
        <v>1</v>
      </c>
      <c r="T130" s="3" t="s">
        <v>441</v>
      </c>
      <c r="V130" s="3" t="s">
        <v>40</v>
      </c>
      <c r="Y130" s="3" t="s">
        <v>675</v>
      </c>
      <c r="Z130" s="3">
        <v>13</v>
      </c>
      <c r="AA130" s="3" t="s">
        <v>676</v>
      </c>
      <c r="AB130" s="21" t="s">
        <v>67</v>
      </c>
      <c r="AF130" s="3" t="s">
        <v>3345</v>
      </c>
      <c r="AM130" s="3" t="s">
        <v>56</v>
      </c>
      <c r="AO130" s="30">
        <v>6</v>
      </c>
      <c r="AQ130" s="3">
        <v>10</v>
      </c>
      <c r="AR130" s="3">
        <v>20</v>
      </c>
      <c r="AS130" s="4" t="s">
        <v>677</v>
      </c>
      <c r="AT130" s="4" t="s">
        <v>169</v>
      </c>
      <c r="AV130" s="4">
        <v>10</v>
      </c>
      <c r="AW130" s="4" t="s">
        <v>678</v>
      </c>
      <c r="AX130" s="4" t="s">
        <v>679</v>
      </c>
      <c r="AY130" s="4" t="s">
        <v>680</v>
      </c>
    </row>
    <row r="131" spans="1:52" ht="24" customHeight="1" x14ac:dyDescent="0.25">
      <c r="A131" s="3">
        <v>129</v>
      </c>
      <c r="B131" s="3" t="s">
        <v>3345</v>
      </c>
      <c r="H131" s="17">
        <v>116</v>
      </c>
      <c r="I131" s="23">
        <v>8</v>
      </c>
      <c r="J131" s="13">
        <v>90</v>
      </c>
      <c r="K131" s="8">
        <v>6</v>
      </c>
      <c r="L131" s="15">
        <v>4</v>
      </c>
      <c r="M131" s="3" t="s">
        <v>80</v>
      </c>
      <c r="N131" s="3">
        <v>0</v>
      </c>
      <c r="O131" s="3" t="s">
        <v>62</v>
      </c>
      <c r="Q131" s="3" t="s">
        <v>3336</v>
      </c>
      <c r="S131" s="3">
        <v>1</v>
      </c>
      <c r="T131" s="3" t="s">
        <v>190</v>
      </c>
      <c r="V131" s="3" t="s">
        <v>64</v>
      </c>
      <c r="X131" s="3" t="s">
        <v>75</v>
      </c>
      <c r="Z131" s="3">
        <v>10</v>
      </c>
      <c r="AA131" s="3" t="s">
        <v>681</v>
      </c>
      <c r="AB131" s="21" t="s">
        <v>67</v>
      </c>
      <c r="AF131" s="3" t="s">
        <v>3345</v>
      </c>
      <c r="AM131" s="3" t="s">
        <v>68</v>
      </c>
      <c r="AO131" s="30">
        <v>6</v>
      </c>
      <c r="AP131" s="3">
        <v>4</v>
      </c>
      <c r="AR131" s="3">
        <v>30</v>
      </c>
      <c r="AS131" s="4" t="s">
        <v>682</v>
      </c>
      <c r="AT131" s="4" t="s">
        <v>48</v>
      </c>
      <c r="AV131" s="4">
        <v>9</v>
      </c>
      <c r="AW131" s="4" t="s">
        <v>683</v>
      </c>
    </row>
    <row r="132" spans="1:52" ht="24" customHeight="1" x14ac:dyDescent="0.25">
      <c r="A132" s="3">
        <v>130</v>
      </c>
      <c r="B132" s="3" t="s">
        <v>3345</v>
      </c>
      <c r="F132" s="3" t="s">
        <v>3345</v>
      </c>
      <c r="H132" s="17">
        <v>31</v>
      </c>
      <c r="I132" s="23">
        <v>7</v>
      </c>
      <c r="J132" s="13">
        <v>0</v>
      </c>
      <c r="K132" s="8">
        <v>14</v>
      </c>
      <c r="L132" s="15">
        <v>12</v>
      </c>
      <c r="M132" s="3" t="s">
        <v>311</v>
      </c>
      <c r="N132" s="3">
        <v>0</v>
      </c>
      <c r="O132" s="3" t="s">
        <v>62</v>
      </c>
      <c r="Q132" s="3" t="s">
        <v>3337</v>
      </c>
      <c r="S132" s="3">
        <v>0</v>
      </c>
      <c r="AB132" s="21" t="s">
        <v>67</v>
      </c>
      <c r="AE132" s="3" t="s">
        <v>3345</v>
      </c>
      <c r="AM132" s="3" t="s">
        <v>56</v>
      </c>
      <c r="AO132" s="30">
        <v>6</v>
      </c>
      <c r="AP132" s="3">
        <v>6</v>
      </c>
      <c r="AR132" s="3">
        <v>12</v>
      </c>
      <c r="AS132" s="4" t="s">
        <v>684</v>
      </c>
      <c r="AU132" s="4" t="s">
        <v>685</v>
      </c>
      <c r="AV132" s="4">
        <v>7</v>
      </c>
      <c r="AW132" s="4" t="s">
        <v>686</v>
      </c>
    </row>
    <row r="133" spans="1:52" ht="24" customHeight="1" x14ac:dyDescent="0.25">
      <c r="A133" s="3">
        <v>131</v>
      </c>
      <c r="C133" s="3" t="s">
        <v>3345</v>
      </c>
      <c r="H133" s="17">
        <v>51</v>
      </c>
      <c r="I133" s="23">
        <v>8</v>
      </c>
      <c r="J133" s="13">
        <v>0</v>
      </c>
      <c r="K133" s="8">
        <v>7</v>
      </c>
      <c r="L133" s="15">
        <v>0</v>
      </c>
      <c r="M133" s="3" t="s">
        <v>72</v>
      </c>
      <c r="N133" s="3">
        <v>1</v>
      </c>
      <c r="O133" s="3" t="s">
        <v>52</v>
      </c>
      <c r="Q133" s="3" t="s">
        <v>3336</v>
      </c>
      <c r="S133" s="3">
        <v>1</v>
      </c>
      <c r="T133" s="3" t="s">
        <v>3345</v>
      </c>
      <c r="V133" s="3" t="s">
        <v>64</v>
      </c>
      <c r="X133" s="3" t="s">
        <v>546</v>
      </c>
      <c r="Z133" s="3">
        <v>20</v>
      </c>
      <c r="AA133" s="3" t="s">
        <v>687</v>
      </c>
      <c r="AB133" s="21" t="s">
        <v>55</v>
      </c>
      <c r="AG133" s="3" t="s">
        <v>3345</v>
      </c>
      <c r="AM133" s="3" t="s">
        <v>44</v>
      </c>
      <c r="AO133" s="30">
        <v>6</v>
      </c>
      <c r="AQ133" s="3">
        <v>10</v>
      </c>
      <c r="AR133" s="3">
        <v>12</v>
      </c>
      <c r="AS133" s="4" t="s">
        <v>688</v>
      </c>
      <c r="AT133" s="4" t="s">
        <v>58</v>
      </c>
      <c r="AV133" s="4">
        <v>9</v>
      </c>
      <c r="AW133" s="4" t="s">
        <v>689</v>
      </c>
      <c r="AX133" s="4" t="s">
        <v>690</v>
      </c>
      <c r="AY133" s="4" t="s">
        <v>691</v>
      </c>
    </row>
    <row r="134" spans="1:52" ht="24" customHeight="1" x14ac:dyDescent="0.25">
      <c r="A134" s="3">
        <v>467</v>
      </c>
      <c r="B134" s="3" t="s">
        <v>3345</v>
      </c>
      <c r="H134" s="17">
        <v>36</v>
      </c>
      <c r="I134" s="23">
        <v>7</v>
      </c>
      <c r="J134" s="13">
        <v>0</v>
      </c>
      <c r="K134" s="8">
        <v>11</v>
      </c>
      <c r="L134" s="15">
        <v>12</v>
      </c>
      <c r="M134" s="3" t="s">
        <v>102</v>
      </c>
      <c r="N134" s="3">
        <v>1</v>
      </c>
      <c r="S134" s="3">
        <v>1</v>
      </c>
      <c r="T134" s="3" t="s">
        <v>115</v>
      </c>
      <c r="V134" s="3" t="s">
        <v>74</v>
      </c>
      <c r="X134" s="3" t="s">
        <v>75</v>
      </c>
      <c r="Z134" s="3">
        <v>18</v>
      </c>
      <c r="AA134" s="3" t="s">
        <v>2133</v>
      </c>
      <c r="AB134" s="21" t="s">
        <v>339</v>
      </c>
      <c r="AH134" s="3" t="s">
        <v>3345</v>
      </c>
      <c r="AM134" s="3" t="s">
        <v>44</v>
      </c>
      <c r="AO134" s="30">
        <v>20</v>
      </c>
      <c r="AQ134" s="3">
        <v>10</v>
      </c>
      <c r="AR134" s="3">
        <v>30</v>
      </c>
      <c r="AS134" s="4" t="s">
        <v>2134</v>
      </c>
      <c r="AU134" s="4" t="s">
        <v>2135</v>
      </c>
      <c r="AV134" s="4">
        <v>10</v>
      </c>
      <c r="AW134" s="4" t="s">
        <v>2136</v>
      </c>
      <c r="AX134" s="4" t="s">
        <v>2137</v>
      </c>
      <c r="AY134" s="4" t="s">
        <v>2138</v>
      </c>
      <c r="AZ134" s="4">
        <v>0</v>
      </c>
    </row>
    <row r="135" spans="1:52" ht="24" customHeight="1" x14ac:dyDescent="0.25">
      <c r="A135" s="3">
        <v>133</v>
      </c>
      <c r="C135" s="3" t="s">
        <v>3345</v>
      </c>
      <c r="H135" s="17">
        <v>30</v>
      </c>
      <c r="I135" s="23">
        <v>8</v>
      </c>
      <c r="J135" s="13">
        <v>120</v>
      </c>
      <c r="K135" s="8">
        <v>14</v>
      </c>
      <c r="L135" s="15">
        <v>10</v>
      </c>
      <c r="M135" s="3" t="s">
        <v>280</v>
      </c>
      <c r="N135" s="3">
        <v>0</v>
      </c>
      <c r="O135" s="3" t="s">
        <v>365</v>
      </c>
      <c r="Q135" s="3" t="s">
        <v>3335</v>
      </c>
      <c r="S135" s="3">
        <v>1</v>
      </c>
      <c r="T135" s="3" t="s">
        <v>132</v>
      </c>
      <c r="V135" s="3" t="s">
        <v>64</v>
      </c>
      <c r="X135" s="3" t="s">
        <v>75</v>
      </c>
      <c r="Z135" s="3">
        <v>7</v>
      </c>
      <c r="AA135" s="3" t="s">
        <v>698</v>
      </c>
      <c r="AB135" s="21" t="s">
        <v>43</v>
      </c>
      <c r="AH135" s="3" t="s">
        <v>3345</v>
      </c>
      <c r="AM135" s="3" t="s">
        <v>44</v>
      </c>
      <c r="AO135" s="30">
        <v>5</v>
      </c>
      <c r="AP135" s="3">
        <v>4</v>
      </c>
      <c r="AR135" s="3">
        <v>10</v>
      </c>
      <c r="AS135" s="4" t="s">
        <v>699</v>
      </c>
      <c r="AT135" s="4" t="s">
        <v>58</v>
      </c>
      <c r="AV135" s="4">
        <v>9</v>
      </c>
      <c r="AW135" s="4" t="s">
        <v>700</v>
      </c>
      <c r="AX135" s="4" t="s">
        <v>701</v>
      </c>
    </row>
    <row r="136" spans="1:52" ht="24" customHeight="1" x14ac:dyDescent="0.25">
      <c r="A136" s="3">
        <v>134</v>
      </c>
      <c r="C136" s="3" t="s">
        <v>3345</v>
      </c>
      <c r="F136" s="3" t="s">
        <v>3345</v>
      </c>
      <c r="H136" s="17">
        <v>23</v>
      </c>
      <c r="I136" s="23">
        <v>6</v>
      </c>
      <c r="J136" s="13">
        <v>240</v>
      </c>
      <c r="K136" s="8">
        <v>10</v>
      </c>
      <c r="L136" s="15">
        <v>20</v>
      </c>
      <c r="M136" s="3" t="s">
        <v>202</v>
      </c>
      <c r="N136" s="3">
        <v>1</v>
      </c>
      <c r="O136" s="3" t="s">
        <v>62</v>
      </c>
      <c r="Q136" s="3" t="s">
        <v>3337</v>
      </c>
      <c r="S136" s="3">
        <v>1</v>
      </c>
      <c r="T136" s="3" t="s">
        <v>132</v>
      </c>
      <c r="W136" s="3" t="s">
        <v>702</v>
      </c>
      <c r="X136" s="3" t="s">
        <v>75</v>
      </c>
      <c r="Z136" s="3">
        <v>2</v>
      </c>
      <c r="AA136" s="3" t="s">
        <v>703</v>
      </c>
      <c r="AB136" s="21" t="s">
        <v>43</v>
      </c>
      <c r="AF136" s="3" t="s">
        <v>3345</v>
      </c>
      <c r="AM136" s="3" t="s">
        <v>56</v>
      </c>
      <c r="AO136" s="30">
        <v>5</v>
      </c>
      <c r="AP136" s="3">
        <v>6</v>
      </c>
      <c r="AR136" s="3">
        <v>300</v>
      </c>
      <c r="AS136" s="4" t="s">
        <v>704</v>
      </c>
      <c r="AT136" s="4" t="s">
        <v>58</v>
      </c>
      <c r="AV136" s="4">
        <v>10</v>
      </c>
      <c r="AW136" s="4" t="s">
        <v>705</v>
      </c>
      <c r="AX136" s="4" t="s">
        <v>706</v>
      </c>
    </row>
    <row r="137" spans="1:52" ht="24" customHeight="1" x14ac:dyDescent="0.25">
      <c r="A137" s="3">
        <v>135</v>
      </c>
      <c r="B137" s="3" t="s">
        <v>3345</v>
      </c>
      <c r="C137" s="3" t="s">
        <v>3345</v>
      </c>
      <c r="D137" s="3" t="s">
        <v>3345</v>
      </c>
      <c r="F137" s="3" t="s">
        <v>3345</v>
      </c>
      <c r="H137" s="17">
        <v>25</v>
      </c>
      <c r="I137" s="23">
        <v>6</v>
      </c>
      <c r="J137" s="13">
        <v>60</v>
      </c>
      <c r="K137" s="8">
        <v>8</v>
      </c>
      <c r="L137" s="15">
        <v>3</v>
      </c>
      <c r="M137" s="3" t="s">
        <v>61</v>
      </c>
      <c r="N137" s="3">
        <v>1</v>
      </c>
      <c r="O137" s="3" t="s">
        <v>81</v>
      </c>
      <c r="Q137" s="3" t="s">
        <v>3337</v>
      </c>
      <c r="S137" s="3">
        <v>1</v>
      </c>
      <c r="T137" s="3" t="s">
        <v>190</v>
      </c>
      <c r="W137" s="3" t="s">
        <v>702</v>
      </c>
      <c r="Y137" s="3" t="s">
        <v>707</v>
      </c>
      <c r="Z137" s="3">
        <v>2</v>
      </c>
      <c r="AA137" s="3" t="s">
        <v>708</v>
      </c>
      <c r="AB137" s="21" t="s">
        <v>43</v>
      </c>
      <c r="AH137" s="3" t="s">
        <v>3345</v>
      </c>
      <c r="AM137" s="3" t="s">
        <v>44</v>
      </c>
      <c r="AO137" s="30">
        <v>3</v>
      </c>
      <c r="AP137" s="3">
        <v>4</v>
      </c>
      <c r="AR137" s="3">
        <v>3</v>
      </c>
      <c r="AS137" s="4" t="s">
        <v>709</v>
      </c>
      <c r="AT137" s="4" t="s">
        <v>48</v>
      </c>
      <c r="AV137" s="4">
        <v>10</v>
      </c>
      <c r="AW137" s="4" t="s">
        <v>710</v>
      </c>
    </row>
    <row r="138" spans="1:52" ht="24" customHeight="1" x14ac:dyDescent="0.25">
      <c r="A138" s="3">
        <v>136</v>
      </c>
      <c r="B138" s="3" t="s">
        <v>3345</v>
      </c>
      <c r="H138" s="17">
        <v>25</v>
      </c>
      <c r="I138" s="23">
        <v>10</v>
      </c>
      <c r="J138" s="13">
        <v>30</v>
      </c>
      <c r="K138" s="8">
        <v>20</v>
      </c>
      <c r="L138" s="15">
        <v>3</v>
      </c>
      <c r="M138" s="3" t="s">
        <v>61</v>
      </c>
      <c r="N138" s="3">
        <v>1</v>
      </c>
      <c r="O138" s="3" t="s">
        <v>38</v>
      </c>
      <c r="Q138" s="3" t="s">
        <v>3337</v>
      </c>
      <c r="S138" s="3">
        <v>0</v>
      </c>
      <c r="AB138" s="21" t="s">
        <v>67</v>
      </c>
      <c r="AE138" s="3" t="s">
        <v>3345</v>
      </c>
      <c r="AM138" s="3" t="s">
        <v>56</v>
      </c>
      <c r="AO138" s="30">
        <v>10</v>
      </c>
      <c r="AQ138" s="3">
        <v>10</v>
      </c>
      <c r="AR138" s="3">
        <v>10</v>
      </c>
      <c r="AS138" s="4" t="s">
        <v>711</v>
      </c>
      <c r="AT138" s="4" t="s">
        <v>321</v>
      </c>
      <c r="AV138" s="4">
        <v>9</v>
      </c>
      <c r="AW138" s="4" t="s">
        <v>712</v>
      </c>
      <c r="AY138" s="4" t="s">
        <v>713</v>
      </c>
    </row>
    <row r="139" spans="1:52" ht="24" customHeight="1" x14ac:dyDescent="0.25">
      <c r="A139" s="3">
        <v>137</v>
      </c>
      <c r="F139" s="3" t="s">
        <v>3345</v>
      </c>
      <c r="H139" s="17">
        <v>36</v>
      </c>
      <c r="I139" s="23">
        <v>8</v>
      </c>
      <c r="J139" s="13">
        <v>65</v>
      </c>
      <c r="K139" s="8">
        <v>14</v>
      </c>
      <c r="L139" s="15">
        <v>20</v>
      </c>
      <c r="M139" s="3" t="s">
        <v>85</v>
      </c>
      <c r="N139" s="3">
        <v>1</v>
      </c>
      <c r="O139" s="3" t="s">
        <v>38</v>
      </c>
      <c r="Q139" s="3" t="s">
        <v>3335</v>
      </c>
      <c r="S139" s="3">
        <v>1</v>
      </c>
      <c r="T139" s="3" t="s">
        <v>3345</v>
      </c>
      <c r="V139" s="3" t="s">
        <v>74</v>
      </c>
      <c r="X139" s="3" t="s">
        <v>208</v>
      </c>
      <c r="Z139" s="3">
        <v>15</v>
      </c>
      <c r="AA139" s="3" t="s">
        <v>714</v>
      </c>
      <c r="AB139" s="21" t="s">
        <v>138</v>
      </c>
      <c r="AF139" s="3" t="s">
        <v>3345</v>
      </c>
      <c r="AM139" s="3" t="s">
        <v>68</v>
      </c>
      <c r="AO139" s="30">
        <v>4</v>
      </c>
      <c r="AP139" s="3">
        <v>6</v>
      </c>
      <c r="AR139" s="3">
        <v>16</v>
      </c>
      <c r="AS139" s="4" t="s">
        <v>715</v>
      </c>
      <c r="AU139" s="4" t="s">
        <v>716</v>
      </c>
      <c r="AV139" s="4">
        <v>10</v>
      </c>
      <c r="AW139" s="4" t="s">
        <v>717</v>
      </c>
      <c r="AX139" s="4" t="s">
        <v>718</v>
      </c>
      <c r="AY139" s="4" t="s">
        <v>719</v>
      </c>
    </row>
    <row r="140" spans="1:52" ht="24" customHeight="1" x14ac:dyDescent="0.25">
      <c r="A140" s="3">
        <v>138</v>
      </c>
      <c r="B140" s="3" t="s">
        <v>3345</v>
      </c>
      <c r="H140" s="17">
        <v>25</v>
      </c>
      <c r="I140" s="23">
        <v>8</v>
      </c>
      <c r="J140" s="13">
        <v>60</v>
      </c>
      <c r="K140" s="8">
        <v>8</v>
      </c>
      <c r="L140" s="15">
        <v>10</v>
      </c>
      <c r="M140" s="3" t="s">
        <v>166</v>
      </c>
      <c r="N140" s="3">
        <v>1</v>
      </c>
      <c r="O140" s="3" t="s">
        <v>52</v>
      </c>
      <c r="Q140" s="3" t="s">
        <v>3337</v>
      </c>
      <c r="S140" s="3">
        <v>1</v>
      </c>
      <c r="T140" s="3" t="s">
        <v>3345</v>
      </c>
      <c r="V140" s="3" t="s">
        <v>64</v>
      </c>
      <c r="X140" s="3" t="s">
        <v>133</v>
      </c>
      <c r="Z140" s="3">
        <v>1</v>
      </c>
      <c r="AA140" s="3" t="s">
        <v>720</v>
      </c>
      <c r="AB140" s="21" t="s">
        <v>43</v>
      </c>
      <c r="AF140" s="3" t="s">
        <v>3345</v>
      </c>
      <c r="AM140" s="3" t="s">
        <v>68</v>
      </c>
      <c r="AO140" s="30">
        <v>6</v>
      </c>
      <c r="AP140" s="3">
        <v>6</v>
      </c>
      <c r="AR140" s="3">
        <v>10</v>
      </c>
      <c r="AS140" s="4" t="s">
        <v>721</v>
      </c>
      <c r="AU140" s="4" t="s">
        <v>722</v>
      </c>
      <c r="AV140" s="4">
        <v>9</v>
      </c>
      <c r="AW140" s="4" t="s">
        <v>723</v>
      </c>
      <c r="AX140" s="4" t="s">
        <v>724</v>
      </c>
      <c r="AY140" s="4" t="s">
        <v>725</v>
      </c>
    </row>
    <row r="141" spans="1:52" ht="24" customHeight="1" x14ac:dyDescent="0.25">
      <c r="A141" s="3">
        <v>139</v>
      </c>
      <c r="B141" s="3" t="s">
        <v>3345</v>
      </c>
      <c r="H141" s="17">
        <v>37</v>
      </c>
      <c r="I141" s="23">
        <v>6</v>
      </c>
      <c r="J141" s="13">
        <v>140</v>
      </c>
      <c r="K141" s="8">
        <v>12</v>
      </c>
      <c r="L141" s="15">
        <v>1</v>
      </c>
      <c r="M141" s="3" t="s">
        <v>61</v>
      </c>
      <c r="N141" s="3">
        <v>0</v>
      </c>
      <c r="O141" s="3" t="s">
        <v>38</v>
      </c>
      <c r="Q141" s="3" t="s">
        <v>3336</v>
      </c>
      <c r="S141" s="3">
        <v>1</v>
      </c>
      <c r="T141" s="3" t="s">
        <v>132</v>
      </c>
      <c r="V141" s="3" t="s">
        <v>64</v>
      </c>
      <c r="X141" s="3" t="s">
        <v>75</v>
      </c>
      <c r="Z141" s="3">
        <v>1</v>
      </c>
      <c r="AA141" s="3" t="s">
        <v>726</v>
      </c>
      <c r="AB141" s="21" t="s">
        <v>67</v>
      </c>
      <c r="AF141" s="3" t="s">
        <v>3345</v>
      </c>
      <c r="AM141" s="3" t="s">
        <v>56</v>
      </c>
      <c r="AO141" s="30">
        <v>10</v>
      </c>
      <c r="AP141" s="3">
        <v>6</v>
      </c>
      <c r="AR141" s="3">
        <v>20</v>
      </c>
      <c r="AS141" s="4" t="s">
        <v>727</v>
      </c>
      <c r="AT141" s="4" t="s">
        <v>48</v>
      </c>
      <c r="AV141" s="4">
        <v>6</v>
      </c>
      <c r="AW141" s="4" t="s">
        <v>728</v>
      </c>
      <c r="AX141" s="4" t="s">
        <v>298</v>
      </c>
      <c r="AY141" s="4" t="s">
        <v>729</v>
      </c>
    </row>
    <row r="142" spans="1:52" ht="24" customHeight="1" x14ac:dyDescent="0.25">
      <c r="A142" s="3">
        <v>140</v>
      </c>
      <c r="B142" s="3" t="s">
        <v>3345</v>
      </c>
      <c r="E142" s="3" t="s">
        <v>3345</v>
      </c>
      <c r="F142" s="3" t="s">
        <v>3345</v>
      </c>
      <c r="H142" s="17">
        <v>25</v>
      </c>
      <c r="I142" s="23">
        <v>6</v>
      </c>
      <c r="J142" s="13">
        <v>90</v>
      </c>
      <c r="K142" s="8">
        <v>10</v>
      </c>
      <c r="L142" s="15">
        <v>12</v>
      </c>
      <c r="M142" s="3" t="s">
        <v>202</v>
      </c>
      <c r="N142" s="3">
        <v>0</v>
      </c>
      <c r="O142" s="3" t="s">
        <v>52</v>
      </c>
      <c r="Q142" s="3" t="s">
        <v>3336</v>
      </c>
      <c r="S142" s="3">
        <v>1</v>
      </c>
      <c r="T142" s="3" t="s">
        <v>383</v>
      </c>
      <c r="V142" s="3" t="s">
        <v>92</v>
      </c>
      <c r="Y142" s="3" t="s">
        <v>730</v>
      </c>
      <c r="Z142" s="3">
        <v>2</v>
      </c>
      <c r="AA142" s="3" t="s">
        <v>731</v>
      </c>
      <c r="AB142" s="21" t="s">
        <v>43</v>
      </c>
      <c r="AE142" s="3" t="s">
        <v>3345</v>
      </c>
      <c r="AM142" s="3" t="s">
        <v>56</v>
      </c>
      <c r="AO142" s="30">
        <v>6</v>
      </c>
      <c r="AQ142" s="3">
        <v>10</v>
      </c>
      <c r="AR142" s="3">
        <v>50</v>
      </c>
      <c r="AS142" s="4" t="s">
        <v>732</v>
      </c>
      <c r="AT142" s="4" t="s">
        <v>58</v>
      </c>
      <c r="AV142" s="4">
        <v>10</v>
      </c>
      <c r="AW142" s="4" t="s">
        <v>733</v>
      </c>
      <c r="AX142" s="4" t="s">
        <v>734</v>
      </c>
      <c r="AY142" s="4" t="s">
        <v>735</v>
      </c>
    </row>
    <row r="143" spans="1:52" ht="24" customHeight="1" x14ac:dyDescent="0.25">
      <c r="A143" s="3">
        <v>141</v>
      </c>
      <c r="B143" s="3" t="s">
        <v>3345</v>
      </c>
      <c r="H143" s="17">
        <v>24</v>
      </c>
      <c r="I143" s="23">
        <v>4</v>
      </c>
      <c r="J143" s="13">
        <v>2</v>
      </c>
      <c r="K143" s="8">
        <v>10</v>
      </c>
      <c r="L143" s="15">
        <v>15</v>
      </c>
      <c r="M143" s="3" t="s">
        <v>37</v>
      </c>
      <c r="N143" s="3">
        <v>1</v>
      </c>
      <c r="O143" s="3" t="s">
        <v>38</v>
      </c>
      <c r="Q143" s="3" t="s">
        <v>3336</v>
      </c>
      <c r="S143" s="3">
        <v>0</v>
      </c>
      <c r="AB143" s="21" t="s">
        <v>43</v>
      </c>
      <c r="AD143" s="3" t="s">
        <v>3345</v>
      </c>
      <c r="AM143" s="3" t="s">
        <v>56</v>
      </c>
      <c r="AO143" s="30">
        <v>6</v>
      </c>
      <c r="AP143" s="3">
        <v>6</v>
      </c>
      <c r="AR143" s="3">
        <v>3</v>
      </c>
      <c r="AS143" s="4" t="s">
        <v>736</v>
      </c>
      <c r="AT143" s="4" t="s">
        <v>48</v>
      </c>
      <c r="AV143" s="4">
        <v>10</v>
      </c>
      <c r="AW143" s="4" t="s">
        <v>737</v>
      </c>
      <c r="AX143" s="4" t="s">
        <v>730</v>
      </c>
      <c r="AY143" s="4" t="s">
        <v>738</v>
      </c>
    </row>
    <row r="144" spans="1:52" ht="24" customHeight="1" x14ac:dyDescent="0.25">
      <c r="A144" s="3">
        <v>142</v>
      </c>
      <c r="C144" s="3" t="s">
        <v>3345</v>
      </c>
      <c r="H144" s="17">
        <v>27</v>
      </c>
      <c r="I144" s="23">
        <v>7</v>
      </c>
      <c r="J144" s="13">
        <v>150</v>
      </c>
      <c r="K144" s="8">
        <v>9</v>
      </c>
      <c r="L144" s="15">
        <v>10</v>
      </c>
      <c r="M144" s="3" t="s">
        <v>72</v>
      </c>
      <c r="N144" s="3">
        <v>0</v>
      </c>
      <c r="O144" s="3" t="s">
        <v>52</v>
      </c>
      <c r="Q144" s="3" t="s">
        <v>3335</v>
      </c>
      <c r="S144" s="3">
        <v>1</v>
      </c>
      <c r="T144" s="3" t="s">
        <v>3346</v>
      </c>
      <c r="V144" s="3" t="s">
        <v>64</v>
      </c>
      <c r="X144" s="3" t="s">
        <v>105</v>
      </c>
      <c r="Z144" s="3">
        <v>3</v>
      </c>
      <c r="AA144" s="3" t="s">
        <v>739</v>
      </c>
      <c r="AB144" s="21" t="s">
        <v>43</v>
      </c>
      <c r="AD144" s="3" t="s">
        <v>3345</v>
      </c>
      <c r="AM144" s="3" t="s">
        <v>56</v>
      </c>
      <c r="AO144" s="30">
        <v>10</v>
      </c>
      <c r="AQ144" s="3">
        <v>10</v>
      </c>
      <c r="AR144" s="3">
        <v>20</v>
      </c>
      <c r="AS144" s="4" t="s">
        <v>134</v>
      </c>
      <c r="AT144" s="4" t="s">
        <v>48</v>
      </c>
      <c r="AV144" s="4">
        <v>10</v>
      </c>
      <c r="AW144" s="4" t="s">
        <v>740</v>
      </c>
      <c r="AX144" s="4" t="s">
        <v>741</v>
      </c>
      <c r="AY144" s="4" t="s">
        <v>742</v>
      </c>
    </row>
    <row r="145" spans="1:51" ht="24" customHeight="1" x14ac:dyDescent="0.25">
      <c r="A145" s="3">
        <v>143</v>
      </c>
      <c r="C145" s="3" t="s">
        <v>3345</v>
      </c>
      <c r="H145" s="17">
        <v>27</v>
      </c>
      <c r="I145" s="23">
        <v>7</v>
      </c>
      <c r="J145" s="13">
        <v>28</v>
      </c>
      <c r="K145" s="8">
        <v>12</v>
      </c>
      <c r="L145" s="15">
        <v>6</v>
      </c>
      <c r="M145" s="3" t="s">
        <v>311</v>
      </c>
      <c r="N145" s="3">
        <v>0</v>
      </c>
      <c r="O145" s="3" t="s">
        <v>3339</v>
      </c>
      <c r="Q145" s="3" t="s">
        <v>3336</v>
      </c>
      <c r="S145" s="3">
        <v>1</v>
      </c>
      <c r="T145" s="3" t="s">
        <v>73</v>
      </c>
      <c r="V145" s="3" t="s">
        <v>64</v>
      </c>
      <c r="X145" s="3" t="s">
        <v>197</v>
      </c>
      <c r="Z145" s="3">
        <v>5</v>
      </c>
      <c r="AA145" s="3" t="s">
        <v>743</v>
      </c>
      <c r="AB145" s="21" t="s">
        <v>67</v>
      </c>
      <c r="AE145" s="3" t="s">
        <v>3345</v>
      </c>
      <c r="AH145" s="3" t="s">
        <v>3345</v>
      </c>
      <c r="AM145" s="3" t="s">
        <v>44</v>
      </c>
      <c r="AO145" s="30">
        <v>4</v>
      </c>
      <c r="AP145" s="3">
        <v>4</v>
      </c>
      <c r="AR145" s="3">
        <v>100</v>
      </c>
      <c r="AS145" s="4" t="s">
        <v>744</v>
      </c>
      <c r="AT145" s="4" t="s">
        <v>48</v>
      </c>
      <c r="AV145" s="4">
        <v>9</v>
      </c>
      <c r="AW145" s="4" t="s">
        <v>745</v>
      </c>
      <c r="AX145" s="4" t="s">
        <v>746</v>
      </c>
    </row>
    <row r="146" spans="1:51" ht="24" customHeight="1" x14ac:dyDescent="0.25">
      <c r="A146" s="3">
        <v>144</v>
      </c>
      <c r="F146" s="3" t="s">
        <v>3345</v>
      </c>
      <c r="H146" s="17">
        <v>29</v>
      </c>
      <c r="I146" s="23">
        <v>8</v>
      </c>
      <c r="J146" s="13">
        <v>0</v>
      </c>
      <c r="K146" s="8">
        <v>12</v>
      </c>
      <c r="L146" s="15">
        <v>1</v>
      </c>
      <c r="M146" s="3" t="s">
        <v>72</v>
      </c>
      <c r="N146" s="3">
        <v>0</v>
      </c>
      <c r="O146" s="3" t="s">
        <v>38</v>
      </c>
      <c r="Q146" s="3" t="s">
        <v>3335</v>
      </c>
      <c r="S146" s="3">
        <v>1</v>
      </c>
      <c r="T146" s="3" t="s">
        <v>190</v>
      </c>
      <c r="W146" s="3" t="s">
        <v>190</v>
      </c>
      <c r="X146" s="3" t="s">
        <v>75</v>
      </c>
      <c r="Z146" s="3">
        <v>5</v>
      </c>
      <c r="AA146" s="3" t="s">
        <v>747</v>
      </c>
      <c r="AB146" s="21" t="s">
        <v>43</v>
      </c>
      <c r="AF146" s="3" t="s">
        <v>3345</v>
      </c>
      <c r="AM146" s="3" t="s">
        <v>68</v>
      </c>
      <c r="AO146" s="30">
        <v>3</v>
      </c>
      <c r="AP146" s="3">
        <v>1</v>
      </c>
      <c r="AR146" s="3">
        <v>160</v>
      </c>
      <c r="AS146" s="4" t="s">
        <v>21</v>
      </c>
      <c r="AT146" s="4" t="s">
        <v>48</v>
      </c>
      <c r="AV146" s="4">
        <v>10</v>
      </c>
      <c r="AW146" s="4" t="s">
        <v>748</v>
      </c>
      <c r="AX146" s="4" t="s">
        <v>394</v>
      </c>
      <c r="AY146" s="4" t="s">
        <v>267</v>
      </c>
    </row>
    <row r="147" spans="1:51" ht="24" customHeight="1" x14ac:dyDescent="0.25">
      <c r="A147" s="3">
        <v>145</v>
      </c>
      <c r="C147" s="3" t="s">
        <v>3345</v>
      </c>
      <c r="E147" s="3" t="s">
        <v>3345</v>
      </c>
      <c r="F147" s="3" t="s">
        <v>3345</v>
      </c>
      <c r="H147" s="17">
        <v>24</v>
      </c>
      <c r="I147" s="23">
        <v>6</v>
      </c>
      <c r="J147" s="13">
        <v>120</v>
      </c>
      <c r="K147" s="8">
        <v>13</v>
      </c>
      <c r="L147" s="15">
        <v>4</v>
      </c>
      <c r="M147" s="3" t="s">
        <v>202</v>
      </c>
      <c r="N147" s="3">
        <v>1</v>
      </c>
      <c r="O147" s="3" t="s">
        <v>62</v>
      </c>
      <c r="R147" s="3" t="s">
        <v>749</v>
      </c>
      <c r="S147" s="3">
        <v>1</v>
      </c>
      <c r="T147" s="3" t="s">
        <v>132</v>
      </c>
      <c r="V147" s="3" t="s">
        <v>64</v>
      </c>
      <c r="X147" s="3" t="s">
        <v>208</v>
      </c>
      <c r="Z147" s="3">
        <v>2</v>
      </c>
      <c r="AA147" s="3" t="s">
        <v>750</v>
      </c>
      <c r="AB147" s="21" t="s">
        <v>43</v>
      </c>
      <c r="AK147" s="3" t="s">
        <v>21</v>
      </c>
      <c r="AO147" s="30">
        <v>0</v>
      </c>
      <c r="AT147" s="4" t="s">
        <v>58</v>
      </c>
      <c r="AV147" s="4">
        <v>8</v>
      </c>
      <c r="AW147" s="4" t="s">
        <v>751</v>
      </c>
      <c r="AY147" s="4" t="s">
        <v>752</v>
      </c>
    </row>
    <row r="148" spans="1:51" ht="24" customHeight="1" x14ac:dyDescent="0.25">
      <c r="A148" s="3">
        <v>146</v>
      </c>
      <c r="B148" s="3" t="s">
        <v>3345</v>
      </c>
      <c r="D148" s="3" t="s">
        <v>3345</v>
      </c>
      <c r="H148" s="17">
        <v>28</v>
      </c>
      <c r="I148" s="23">
        <v>8</v>
      </c>
      <c r="J148" s="13">
        <v>7</v>
      </c>
      <c r="K148" s="8">
        <v>12</v>
      </c>
      <c r="L148" s="15">
        <v>0</v>
      </c>
      <c r="M148" s="3" t="s">
        <v>85</v>
      </c>
      <c r="N148" s="3">
        <v>1</v>
      </c>
      <c r="O148" s="3" t="s">
        <v>52</v>
      </c>
      <c r="Q148" s="3" t="s">
        <v>3338</v>
      </c>
      <c r="S148" s="3">
        <v>1</v>
      </c>
      <c r="T148" s="3" t="s">
        <v>383</v>
      </c>
      <c r="V148" s="3" t="s">
        <v>64</v>
      </c>
      <c r="X148" s="3" t="s">
        <v>133</v>
      </c>
      <c r="Z148" s="3">
        <v>3</v>
      </c>
      <c r="AA148" s="3" t="s">
        <v>753</v>
      </c>
      <c r="AB148" s="21" t="s">
        <v>67</v>
      </c>
      <c r="AE148" s="3" t="s">
        <v>3345</v>
      </c>
      <c r="AM148" s="3" t="s">
        <v>56</v>
      </c>
      <c r="AO148" s="30">
        <v>4</v>
      </c>
      <c r="AP148" s="3">
        <v>6</v>
      </c>
      <c r="AR148" s="3">
        <v>20</v>
      </c>
      <c r="AS148" s="4" t="s">
        <v>754</v>
      </c>
      <c r="AT148" s="4" t="s">
        <v>58</v>
      </c>
      <c r="AV148" s="4">
        <v>10</v>
      </c>
      <c r="AW148" s="4" t="s">
        <v>755</v>
      </c>
      <c r="AX148" s="4" t="s">
        <v>756</v>
      </c>
      <c r="AY148" s="4" t="s">
        <v>757</v>
      </c>
    </row>
    <row r="149" spans="1:51" ht="24" customHeight="1" x14ac:dyDescent="0.25">
      <c r="A149" s="3">
        <v>147</v>
      </c>
      <c r="B149" s="3" t="s">
        <v>3345</v>
      </c>
      <c r="H149" s="17">
        <v>27</v>
      </c>
      <c r="I149" s="23">
        <v>7</v>
      </c>
      <c r="J149" s="13">
        <v>60</v>
      </c>
      <c r="K149" s="8">
        <v>14</v>
      </c>
      <c r="L149" s="15">
        <v>5</v>
      </c>
      <c r="M149" s="3" t="s">
        <v>37</v>
      </c>
      <c r="N149" s="3">
        <v>0</v>
      </c>
      <c r="O149" s="3" t="s">
        <v>38</v>
      </c>
      <c r="Q149" s="3" t="s">
        <v>3336</v>
      </c>
      <c r="S149" s="3">
        <v>1</v>
      </c>
      <c r="T149" s="3" t="s">
        <v>3346</v>
      </c>
      <c r="V149" s="3" t="s">
        <v>64</v>
      </c>
      <c r="X149" s="3" t="s">
        <v>93</v>
      </c>
      <c r="Z149" s="3">
        <v>5</v>
      </c>
      <c r="AA149" s="3" t="s">
        <v>758</v>
      </c>
      <c r="AB149" s="21" t="s">
        <v>43</v>
      </c>
      <c r="AE149" s="3" t="s">
        <v>3345</v>
      </c>
      <c r="AM149" s="3" t="s">
        <v>68</v>
      </c>
      <c r="AO149" s="30">
        <v>6</v>
      </c>
      <c r="AP149" s="3">
        <v>5</v>
      </c>
      <c r="AR149" s="3">
        <v>25</v>
      </c>
      <c r="AS149" s="4" t="s">
        <v>759</v>
      </c>
      <c r="AT149" s="4" t="s">
        <v>321</v>
      </c>
      <c r="AV149" s="4">
        <v>9</v>
      </c>
      <c r="AW149" s="4" t="s">
        <v>760</v>
      </c>
      <c r="AX149" s="4" t="s">
        <v>3361</v>
      </c>
      <c r="AY149" s="4" t="s">
        <v>761</v>
      </c>
    </row>
    <row r="150" spans="1:51" ht="24" customHeight="1" x14ac:dyDescent="0.25">
      <c r="A150" s="3">
        <v>148</v>
      </c>
      <c r="E150" s="3" t="s">
        <v>3345</v>
      </c>
      <c r="F150" s="3" t="s">
        <v>3345</v>
      </c>
      <c r="H150" s="17">
        <v>22</v>
      </c>
      <c r="I150" s="23">
        <v>7</v>
      </c>
      <c r="J150" s="13">
        <v>0</v>
      </c>
      <c r="K150" s="8">
        <v>12</v>
      </c>
      <c r="L150" s="15">
        <v>15</v>
      </c>
      <c r="M150" s="3" t="s">
        <v>166</v>
      </c>
      <c r="N150" s="3">
        <v>1</v>
      </c>
      <c r="O150" s="3" t="s">
        <v>38</v>
      </c>
      <c r="Q150" s="3" t="s">
        <v>3337</v>
      </c>
      <c r="S150" s="3">
        <v>1</v>
      </c>
      <c r="T150" s="3" t="s">
        <v>147</v>
      </c>
      <c r="V150" s="3" t="s">
        <v>92</v>
      </c>
      <c r="X150" s="3" t="s">
        <v>41</v>
      </c>
      <c r="Z150" s="3">
        <v>1</v>
      </c>
      <c r="AA150" s="3" t="s">
        <v>42</v>
      </c>
      <c r="AB150" s="21" t="s">
        <v>43</v>
      </c>
      <c r="AG150" s="3" t="s">
        <v>3345</v>
      </c>
      <c r="AH150" s="3" t="s">
        <v>3345</v>
      </c>
      <c r="AI150" s="3" t="s">
        <v>3345</v>
      </c>
      <c r="AJ150" s="3" t="s">
        <v>20</v>
      </c>
      <c r="AM150" s="3" t="s">
        <v>44</v>
      </c>
      <c r="AO150" s="30">
        <v>15</v>
      </c>
      <c r="AP150" s="3">
        <v>6</v>
      </c>
      <c r="AR150" s="3">
        <v>90</v>
      </c>
      <c r="AS150" s="4" t="s">
        <v>762</v>
      </c>
      <c r="AT150" s="4" t="s">
        <v>58</v>
      </c>
      <c r="AV150" s="4">
        <v>10</v>
      </c>
      <c r="AW150" s="4" t="s">
        <v>763</v>
      </c>
      <c r="AX150" s="4" t="s">
        <v>764</v>
      </c>
    </row>
    <row r="151" spans="1:51" ht="24" customHeight="1" x14ac:dyDescent="0.25">
      <c r="A151" s="3">
        <v>342</v>
      </c>
      <c r="B151" s="3" t="s">
        <v>3345</v>
      </c>
      <c r="E151" s="3" t="s">
        <v>3345</v>
      </c>
      <c r="F151" s="3" t="s">
        <v>3345</v>
      </c>
      <c r="H151" s="17">
        <v>21</v>
      </c>
      <c r="I151" s="23">
        <v>7</v>
      </c>
      <c r="J151" s="13">
        <v>0</v>
      </c>
      <c r="K151" s="8">
        <v>10</v>
      </c>
      <c r="L151" s="15">
        <v>45</v>
      </c>
      <c r="M151" s="3" t="s">
        <v>280</v>
      </c>
      <c r="N151" s="3">
        <v>1</v>
      </c>
      <c r="O151" s="3" t="s">
        <v>3339</v>
      </c>
      <c r="Q151" s="3" t="s">
        <v>3337</v>
      </c>
      <c r="S151" s="3">
        <v>0</v>
      </c>
      <c r="AB151" s="21" t="s">
        <v>339</v>
      </c>
      <c r="AC151" s="3" t="s">
        <v>3345</v>
      </c>
      <c r="AH151" s="3" t="s">
        <v>3345</v>
      </c>
      <c r="AL151" s="3" t="s">
        <v>1625</v>
      </c>
      <c r="AM151" s="3" t="s">
        <v>44</v>
      </c>
      <c r="AO151" s="30">
        <v>18</v>
      </c>
      <c r="AQ151" s="3">
        <v>40</v>
      </c>
      <c r="AR151" s="3">
        <v>18</v>
      </c>
      <c r="AS151" s="4" t="s">
        <v>1626</v>
      </c>
      <c r="AT151" s="4" t="s">
        <v>58</v>
      </c>
      <c r="AV151" s="4">
        <v>10</v>
      </c>
      <c r="AW151" s="4" t="s">
        <v>1627</v>
      </c>
      <c r="AX151" s="4" t="s">
        <v>1628</v>
      </c>
    </row>
    <row r="152" spans="1:51" ht="24" customHeight="1" x14ac:dyDescent="0.25">
      <c r="A152" s="3">
        <v>150</v>
      </c>
      <c r="C152" s="3" t="s">
        <v>3345</v>
      </c>
      <c r="H152" s="17">
        <v>25</v>
      </c>
      <c r="I152" s="23">
        <v>7</v>
      </c>
      <c r="J152" s="13">
        <v>25</v>
      </c>
      <c r="K152" s="8">
        <v>9</v>
      </c>
      <c r="L152" s="15">
        <v>5</v>
      </c>
      <c r="M152" s="3" t="s">
        <v>61</v>
      </c>
      <c r="N152" s="3">
        <v>0</v>
      </c>
      <c r="O152" s="3" t="s">
        <v>38</v>
      </c>
      <c r="Q152" s="3" t="s">
        <v>3337</v>
      </c>
      <c r="S152" s="3">
        <v>1</v>
      </c>
      <c r="T152" s="3" t="s">
        <v>3345</v>
      </c>
      <c r="V152" s="3" t="s">
        <v>92</v>
      </c>
      <c r="Y152" s="3" t="s">
        <v>771</v>
      </c>
      <c r="Z152" s="3">
        <v>2</v>
      </c>
      <c r="AA152" s="3" t="s">
        <v>742</v>
      </c>
      <c r="AB152" s="21" t="s">
        <v>67</v>
      </c>
      <c r="AE152" s="3" t="s">
        <v>3345</v>
      </c>
      <c r="AM152" s="3" t="s">
        <v>56</v>
      </c>
      <c r="AO152" s="30">
        <v>2</v>
      </c>
      <c r="AP152" s="3">
        <v>1</v>
      </c>
      <c r="AR152" s="3">
        <v>10</v>
      </c>
      <c r="AS152" s="4" t="s">
        <v>742</v>
      </c>
      <c r="AT152" s="4" t="s">
        <v>169</v>
      </c>
      <c r="AV152" s="4">
        <v>8</v>
      </c>
      <c r="AW152" s="4" t="s">
        <v>742</v>
      </c>
      <c r="AX152" s="4" t="s">
        <v>772</v>
      </c>
      <c r="AY152" s="4" t="s">
        <v>742</v>
      </c>
    </row>
    <row r="153" spans="1:51" ht="24" customHeight="1" x14ac:dyDescent="0.25">
      <c r="A153" s="3">
        <v>151</v>
      </c>
      <c r="B153" s="3" t="s">
        <v>3345</v>
      </c>
      <c r="C153" s="3" t="s">
        <v>3345</v>
      </c>
      <c r="E153" s="3" t="s">
        <v>3345</v>
      </c>
      <c r="H153" s="17">
        <v>32</v>
      </c>
      <c r="I153" s="23">
        <v>6</v>
      </c>
      <c r="J153" s="13">
        <v>0</v>
      </c>
      <c r="K153" s="8">
        <v>10</v>
      </c>
      <c r="L153" s="15">
        <v>6</v>
      </c>
      <c r="M153" s="3" t="s">
        <v>114</v>
      </c>
      <c r="N153" s="3">
        <v>0</v>
      </c>
      <c r="O153" s="3" t="s">
        <v>52</v>
      </c>
      <c r="Q153" s="3" t="s">
        <v>3335</v>
      </c>
      <c r="S153" s="3">
        <v>1</v>
      </c>
      <c r="T153" s="3" t="s">
        <v>388</v>
      </c>
      <c r="V153" s="3" t="s">
        <v>40</v>
      </c>
      <c r="X153" s="3" t="s">
        <v>75</v>
      </c>
      <c r="Z153" s="3">
        <v>10</v>
      </c>
      <c r="AA153" s="3" t="s">
        <v>773</v>
      </c>
      <c r="AB153" s="21" t="s">
        <v>43</v>
      </c>
      <c r="AF153" s="3" t="s">
        <v>3345</v>
      </c>
      <c r="AL153" s="3" t="s">
        <v>774</v>
      </c>
      <c r="AM153" s="3" t="s">
        <v>56</v>
      </c>
      <c r="AO153" s="30">
        <v>6</v>
      </c>
      <c r="AP153" s="3">
        <v>6</v>
      </c>
      <c r="AR153" s="3">
        <v>16</v>
      </c>
      <c r="AS153" s="4" t="s">
        <v>775</v>
      </c>
      <c r="AT153" s="4" t="s">
        <v>58</v>
      </c>
      <c r="AV153" s="4">
        <v>10</v>
      </c>
      <c r="AW153" s="4" t="s">
        <v>776</v>
      </c>
      <c r="AX153" s="4" t="s">
        <v>777</v>
      </c>
      <c r="AY153" s="4" t="s">
        <v>778</v>
      </c>
    </row>
    <row r="154" spans="1:51" ht="24" customHeight="1" x14ac:dyDescent="0.25">
      <c r="A154" s="3">
        <v>152</v>
      </c>
      <c r="C154" s="3" t="s">
        <v>3345</v>
      </c>
      <c r="H154" s="17">
        <v>36</v>
      </c>
      <c r="I154" s="23">
        <v>7</v>
      </c>
      <c r="J154" s="13">
        <v>60</v>
      </c>
      <c r="K154" s="8">
        <v>10</v>
      </c>
      <c r="L154" s="15">
        <v>12</v>
      </c>
      <c r="M154" s="3" t="s">
        <v>166</v>
      </c>
      <c r="N154" s="3">
        <v>1</v>
      </c>
      <c r="O154" s="3" t="s">
        <v>52</v>
      </c>
      <c r="Q154" s="3" t="s">
        <v>3336</v>
      </c>
      <c r="S154" s="3">
        <v>1</v>
      </c>
      <c r="T154" s="3" t="s">
        <v>3346</v>
      </c>
      <c r="V154" s="3" t="s">
        <v>40</v>
      </c>
      <c r="X154" s="3" t="s">
        <v>87</v>
      </c>
      <c r="Z154" s="3">
        <v>10</v>
      </c>
      <c r="AA154" s="3" t="s">
        <v>779</v>
      </c>
      <c r="AB154" s="21" t="s">
        <v>55</v>
      </c>
      <c r="AH154" s="3" t="s">
        <v>3345</v>
      </c>
      <c r="AM154" s="3" t="s">
        <v>68</v>
      </c>
      <c r="AO154" s="30">
        <v>10</v>
      </c>
      <c r="AP154" s="3">
        <v>3</v>
      </c>
      <c r="AR154" s="3">
        <v>4</v>
      </c>
      <c r="AS154" s="4" t="s">
        <v>780</v>
      </c>
      <c r="AT154" s="4" t="s">
        <v>48</v>
      </c>
      <c r="AV154" s="4">
        <v>7</v>
      </c>
      <c r="AW154" s="4" t="s">
        <v>781</v>
      </c>
      <c r="AX154" s="4" t="s">
        <v>782</v>
      </c>
      <c r="AY154" s="4" t="s">
        <v>783</v>
      </c>
    </row>
    <row r="155" spans="1:51" ht="24" customHeight="1" x14ac:dyDescent="0.25">
      <c r="A155" s="3">
        <v>153</v>
      </c>
      <c r="B155" s="3" t="s">
        <v>3345</v>
      </c>
      <c r="D155" s="3" t="s">
        <v>3345</v>
      </c>
      <c r="F155" s="3" t="s">
        <v>3345</v>
      </c>
      <c r="H155" s="17">
        <v>51</v>
      </c>
      <c r="I155" s="23">
        <v>7</v>
      </c>
      <c r="J155" s="13">
        <v>0</v>
      </c>
      <c r="K155" s="8">
        <v>9</v>
      </c>
      <c r="L155" s="15">
        <v>30</v>
      </c>
      <c r="M155" s="3" t="s">
        <v>80</v>
      </c>
      <c r="N155" s="3">
        <v>1</v>
      </c>
      <c r="O155" s="3" t="s">
        <v>38</v>
      </c>
      <c r="R155" s="3" t="s">
        <v>784</v>
      </c>
      <c r="S155" s="3">
        <v>1</v>
      </c>
      <c r="T155" s="3" t="s">
        <v>388</v>
      </c>
      <c r="V155" s="3" t="s">
        <v>64</v>
      </c>
      <c r="X155" s="3" t="s">
        <v>41</v>
      </c>
      <c r="Z155" s="3">
        <v>28</v>
      </c>
      <c r="AA155" s="3" t="s">
        <v>785</v>
      </c>
      <c r="AB155" s="21" t="s">
        <v>67</v>
      </c>
      <c r="AG155" s="3" t="s">
        <v>3345</v>
      </c>
      <c r="AM155" s="3" t="s">
        <v>56</v>
      </c>
      <c r="AO155" s="30">
        <v>10</v>
      </c>
      <c r="AP155" s="3">
        <v>4</v>
      </c>
      <c r="AR155" s="3">
        <v>6</v>
      </c>
      <c r="AS155" s="4" t="s">
        <v>786</v>
      </c>
      <c r="AU155" s="4" t="s">
        <v>787</v>
      </c>
      <c r="AV155" s="4">
        <v>10</v>
      </c>
      <c r="AW155" s="4" t="s">
        <v>788</v>
      </c>
      <c r="AX155" s="4" t="s">
        <v>789</v>
      </c>
      <c r="AY155" s="4" t="s">
        <v>790</v>
      </c>
    </row>
    <row r="156" spans="1:51" ht="24" customHeight="1" x14ac:dyDescent="0.25">
      <c r="A156" s="3">
        <v>154</v>
      </c>
      <c r="C156" s="3" t="s">
        <v>3345</v>
      </c>
      <c r="D156" s="3" t="s">
        <v>3345</v>
      </c>
      <c r="E156" s="3" t="s">
        <v>3345</v>
      </c>
      <c r="H156" s="17">
        <v>30</v>
      </c>
      <c r="I156" s="23">
        <v>8</v>
      </c>
      <c r="J156" s="13">
        <v>60</v>
      </c>
      <c r="K156" s="8">
        <v>8</v>
      </c>
      <c r="L156" s="15">
        <v>2</v>
      </c>
      <c r="M156" s="3" t="s">
        <v>61</v>
      </c>
      <c r="N156" s="3">
        <v>0</v>
      </c>
      <c r="O156" s="3" t="s">
        <v>81</v>
      </c>
      <c r="Q156" s="3" t="s">
        <v>3337</v>
      </c>
      <c r="S156" s="3">
        <v>1</v>
      </c>
      <c r="T156" s="3" t="s">
        <v>383</v>
      </c>
      <c r="V156" s="3" t="s">
        <v>92</v>
      </c>
      <c r="X156" s="3" t="s">
        <v>41</v>
      </c>
      <c r="Z156" s="3">
        <v>3</v>
      </c>
      <c r="AA156" s="3" t="s">
        <v>791</v>
      </c>
      <c r="AB156" s="21" t="s">
        <v>67</v>
      </c>
      <c r="AE156" s="3" t="s">
        <v>3345</v>
      </c>
      <c r="AH156" s="3" t="s">
        <v>3345</v>
      </c>
      <c r="AM156" s="3" t="s">
        <v>56</v>
      </c>
      <c r="AO156" s="30">
        <v>6</v>
      </c>
      <c r="AP156" s="3">
        <v>6</v>
      </c>
      <c r="AR156" s="3">
        <v>50</v>
      </c>
      <c r="AS156" s="4" t="s">
        <v>792</v>
      </c>
      <c r="AT156" s="4" t="s">
        <v>58</v>
      </c>
      <c r="AV156" s="4">
        <v>10</v>
      </c>
      <c r="AW156" s="4" t="s">
        <v>793</v>
      </c>
      <c r="AX156" s="4" t="s">
        <v>794</v>
      </c>
      <c r="AY156" s="4" t="s">
        <v>97</v>
      </c>
    </row>
    <row r="157" spans="1:51" ht="24" customHeight="1" x14ac:dyDescent="0.25">
      <c r="A157" s="3">
        <v>155</v>
      </c>
      <c r="C157" s="3" t="s">
        <v>3345</v>
      </c>
      <c r="E157" s="3" t="s">
        <v>3345</v>
      </c>
      <c r="H157" s="17">
        <v>116</v>
      </c>
      <c r="I157" s="23">
        <v>7</v>
      </c>
      <c r="J157" s="13">
        <v>60</v>
      </c>
      <c r="K157" s="8">
        <v>10</v>
      </c>
      <c r="L157" s="15">
        <v>1</v>
      </c>
      <c r="M157" s="3" t="s">
        <v>311</v>
      </c>
      <c r="N157" s="3">
        <v>1</v>
      </c>
      <c r="O157" s="3" t="s">
        <v>62</v>
      </c>
      <c r="Q157" s="3" t="s">
        <v>3338</v>
      </c>
      <c r="S157" s="3">
        <v>1</v>
      </c>
      <c r="T157" s="3" t="s">
        <v>132</v>
      </c>
      <c r="V157" s="3" t="s">
        <v>326</v>
      </c>
      <c r="X157" s="3" t="s">
        <v>93</v>
      </c>
      <c r="Z157" s="3">
        <v>0</v>
      </c>
      <c r="AA157" s="3" t="s">
        <v>795</v>
      </c>
      <c r="AB157" s="21" t="s">
        <v>67</v>
      </c>
      <c r="AE157" s="3" t="s">
        <v>3345</v>
      </c>
      <c r="AM157" s="3" t="s">
        <v>56</v>
      </c>
      <c r="AO157" s="30">
        <v>4</v>
      </c>
      <c r="AP157" s="3">
        <v>4</v>
      </c>
      <c r="AR157" s="3">
        <v>25</v>
      </c>
      <c r="AS157" s="4" t="s">
        <v>796</v>
      </c>
      <c r="AT157" s="4" t="s">
        <v>48</v>
      </c>
      <c r="AV157" s="4">
        <v>9</v>
      </c>
      <c r="AW157" s="4" t="s">
        <v>797</v>
      </c>
      <c r="AX157" s="4" t="s">
        <v>798</v>
      </c>
    </row>
    <row r="158" spans="1:51" ht="24" customHeight="1" x14ac:dyDescent="0.25">
      <c r="A158" s="3">
        <v>156</v>
      </c>
      <c r="B158" s="3" t="s">
        <v>3345</v>
      </c>
      <c r="H158" s="17">
        <v>35</v>
      </c>
      <c r="I158" s="23">
        <v>7</v>
      </c>
      <c r="J158" s="13">
        <v>45</v>
      </c>
      <c r="K158" s="8">
        <v>12</v>
      </c>
      <c r="L158" s="15">
        <v>40</v>
      </c>
      <c r="M158" s="3" t="s">
        <v>311</v>
      </c>
      <c r="N158" s="3">
        <v>1</v>
      </c>
      <c r="O158" s="3" t="s">
        <v>103</v>
      </c>
      <c r="Q158" s="3" t="s">
        <v>3338</v>
      </c>
      <c r="S158" s="3">
        <v>1</v>
      </c>
      <c r="T158" s="3" t="s">
        <v>3346</v>
      </c>
      <c r="V158" s="3" t="s">
        <v>64</v>
      </c>
      <c r="X158" s="3" t="s">
        <v>208</v>
      </c>
      <c r="Z158" s="3">
        <v>1</v>
      </c>
      <c r="AA158" s="3" t="s">
        <v>799</v>
      </c>
      <c r="AB158" s="21" t="s">
        <v>55</v>
      </c>
      <c r="AH158" s="3" t="s">
        <v>3345</v>
      </c>
      <c r="AM158" s="3" t="s">
        <v>56</v>
      </c>
      <c r="AO158" s="30">
        <v>10</v>
      </c>
      <c r="AQ158" s="3">
        <v>10</v>
      </c>
      <c r="AR158" s="3">
        <v>120</v>
      </c>
      <c r="AS158" s="4" t="s">
        <v>207</v>
      </c>
      <c r="AT158" s="4" t="s">
        <v>58</v>
      </c>
      <c r="AV158" s="4">
        <v>10</v>
      </c>
      <c r="AW158" s="4" t="s">
        <v>207</v>
      </c>
    </row>
    <row r="159" spans="1:51" ht="24" customHeight="1" x14ac:dyDescent="0.25">
      <c r="A159" s="3">
        <v>157</v>
      </c>
      <c r="F159" s="3" t="s">
        <v>3345</v>
      </c>
      <c r="H159" s="17">
        <v>18</v>
      </c>
      <c r="I159" s="23">
        <v>9</v>
      </c>
      <c r="J159" s="13">
        <v>120</v>
      </c>
      <c r="K159" s="8">
        <v>10</v>
      </c>
      <c r="L159" s="15">
        <v>10</v>
      </c>
      <c r="M159" s="3" t="s">
        <v>37</v>
      </c>
      <c r="N159" s="3">
        <v>0</v>
      </c>
      <c r="O159" s="3" t="s">
        <v>52</v>
      </c>
      <c r="Q159" s="3" t="s">
        <v>3335</v>
      </c>
      <c r="S159" s="3">
        <v>0</v>
      </c>
      <c r="AB159" s="21" t="s">
        <v>43</v>
      </c>
      <c r="AF159" s="3" t="s">
        <v>3345</v>
      </c>
      <c r="AM159" s="3" t="s">
        <v>44</v>
      </c>
      <c r="AO159" s="30">
        <v>15</v>
      </c>
      <c r="AP159" s="3">
        <v>6</v>
      </c>
      <c r="AR159" s="3">
        <v>10</v>
      </c>
      <c r="AS159" s="4" t="s">
        <v>800</v>
      </c>
      <c r="AU159" s="4" t="s">
        <v>801</v>
      </c>
      <c r="AV159" s="4">
        <v>10</v>
      </c>
      <c r="AW159" s="4" t="s">
        <v>802</v>
      </c>
      <c r="AX159" s="4" t="s">
        <v>803</v>
      </c>
    </row>
    <row r="160" spans="1:51" ht="24" customHeight="1" x14ac:dyDescent="0.25">
      <c r="A160" s="3">
        <v>158</v>
      </c>
      <c r="B160" s="3" t="s">
        <v>3345</v>
      </c>
      <c r="H160" s="17">
        <v>30</v>
      </c>
      <c r="I160" s="23">
        <v>8</v>
      </c>
      <c r="J160" s="13">
        <v>15</v>
      </c>
      <c r="K160" s="8">
        <v>14</v>
      </c>
      <c r="L160" s="15">
        <v>12</v>
      </c>
      <c r="M160" s="3" t="s">
        <v>51</v>
      </c>
      <c r="N160" s="3">
        <v>0</v>
      </c>
      <c r="O160" s="3" t="s">
        <v>81</v>
      </c>
      <c r="R160" s="3" t="s">
        <v>804</v>
      </c>
      <c r="S160" s="3">
        <v>1</v>
      </c>
      <c r="T160" s="3" t="s">
        <v>190</v>
      </c>
      <c r="V160" s="3" t="s">
        <v>64</v>
      </c>
      <c r="X160" s="3" t="s">
        <v>75</v>
      </c>
      <c r="Z160" s="3">
        <v>8</v>
      </c>
      <c r="AA160" s="3" t="s">
        <v>176</v>
      </c>
      <c r="AB160" s="21" t="s">
        <v>55</v>
      </c>
      <c r="AG160" s="3" t="s">
        <v>3345</v>
      </c>
      <c r="AM160" s="3" t="s">
        <v>44</v>
      </c>
      <c r="AO160" s="30">
        <v>6</v>
      </c>
      <c r="AP160" s="3">
        <v>6</v>
      </c>
      <c r="AR160" s="3">
        <v>40</v>
      </c>
      <c r="AS160" s="4" t="s">
        <v>805</v>
      </c>
      <c r="AT160" s="4" t="s">
        <v>353</v>
      </c>
      <c r="AV160" s="4">
        <v>7</v>
      </c>
      <c r="AW160" s="4" t="s">
        <v>806</v>
      </c>
      <c r="AX160" s="4" t="s">
        <v>132</v>
      </c>
      <c r="AY160" s="4" t="s">
        <v>807</v>
      </c>
    </row>
    <row r="161" spans="1:52" ht="24" customHeight="1" x14ac:dyDescent="0.25">
      <c r="A161" s="3">
        <v>159</v>
      </c>
      <c r="F161" s="3" t="s">
        <v>3345</v>
      </c>
      <c r="H161" s="17">
        <v>47</v>
      </c>
      <c r="I161" s="23">
        <v>5</v>
      </c>
      <c r="J161" s="13">
        <v>120</v>
      </c>
      <c r="K161" s="8">
        <v>8</v>
      </c>
      <c r="L161" s="15">
        <v>3</v>
      </c>
      <c r="M161" s="3" t="s">
        <v>280</v>
      </c>
      <c r="N161" s="3">
        <v>0</v>
      </c>
      <c r="O161" s="3" t="s">
        <v>81</v>
      </c>
      <c r="Q161" s="3" t="s">
        <v>3338</v>
      </c>
      <c r="S161" s="3">
        <v>1</v>
      </c>
      <c r="T161" s="3" t="s">
        <v>190</v>
      </c>
      <c r="V161" s="3" t="s">
        <v>64</v>
      </c>
      <c r="X161" s="3" t="s">
        <v>395</v>
      </c>
      <c r="Z161" s="3">
        <v>20</v>
      </c>
      <c r="AA161" s="3" t="s">
        <v>808</v>
      </c>
      <c r="AB161" s="21" t="s">
        <v>43</v>
      </c>
      <c r="AE161" s="3" t="s">
        <v>3345</v>
      </c>
      <c r="AM161" s="3" t="s">
        <v>68</v>
      </c>
      <c r="AO161" s="30">
        <v>5</v>
      </c>
      <c r="AP161" s="3">
        <v>2</v>
      </c>
      <c r="AR161" s="3">
        <v>12</v>
      </c>
      <c r="AS161" s="4" t="s">
        <v>809</v>
      </c>
      <c r="AT161" s="4" t="s">
        <v>48</v>
      </c>
      <c r="AV161" s="4">
        <v>10</v>
      </c>
      <c r="AW161" s="4" t="s">
        <v>810</v>
      </c>
      <c r="AX161" s="4" t="s">
        <v>811</v>
      </c>
      <c r="AY161" s="4" t="s">
        <v>812</v>
      </c>
    </row>
    <row r="162" spans="1:52" ht="24" customHeight="1" x14ac:dyDescent="0.25">
      <c r="A162" s="3">
        <v>160</v>
      </c>
      <c r="F162" s="3" t="s">
        <v>3345</v>
      </c>
      <c r="H162" s="17">
        <v>23</v>
      </c>
      <c r="I162" s="23">
        <v>7</v>
      </c>
      <c r="J162" s="13">
        <v>160</v>
      </c>
      <c r="K162" s="8">
        <v>8</v>
      </c>
      <c r="L162" s="15">
        <v>5</v>
      </c>
      <c r="M162" s="3" t="s">
        <v>51</v>
      </c>
      <c r="N162" s="3">
        <v>0</v>
      </c>
      <c r="O162" s="3" t="s">
        <v>52</v>
      </c>
      <c r="Q162" s="3" t="s">
        <v>3338</v>
      </c>
      <c r="S162" s="3">
        <v>0</v>
      </c>
      <c r="AB162" s="21" t="s">
        <v>43</v>
      </c>
      <c r="AG162" s="3" t="s">
        <v>3345</v>
      </c>
      <c r="AH162" s="3" t="s">
        <v>3345</v>
      </c>
      <c r="AJ162" s="3" t="s">
        <v>3345</v>
      </c>
      <c r="AM162" s="3" t="s">
        <v>68</v>
      </c>
      <c r="AO162" s="30">
        <v>6</v>
      </c>
      <c r="AP162" s="3">
        <v>4</v>
      </c>
      <c r="AR162" s="3">
        <v>10</v>
      </c>
      <c r="AS162" s="4" t="s">
        <v>813</v>
      </c>
      <c r="AT162" s="4" t="s">
        <v>58</v>
      </c>
      <c r="AV162" s="4">
        <v>10</v>
      </c>
      <c r="AW162" s="4" t="s">
        <v>814</v>
      </c>
      <c r="AX162" s="4" t="s">
        <v>815</v>
      </c>
      <c r="AY162" s="4" t="s">
        <v>816</v>
      </c>
    </row>
    <row r="163" spans="1:52" ht="24" customHeight="1" x14ac:dyDescent="0.25">
      <c r="A163" s="3">
        <v>161</v>
      </c>
      <c r="D163" s="3" t="s">
        <v>3345</v>
      </c>
      <c r="E163" s="3" t="s">
        <v>3345</v>
      </c>
      <c r="F163" s="3" t="s">
        <v>3345</v>
      </c>
      <c r="H163" s="17">
        <v>21</v>
      </c>
      <c r="I163" s="23">
        <v>7</v>
      </c>
      <c r="J163" s="13">
        <v>5</v>
      </c>
      <c r="K163" s="8">
        <v>12</v>
      </c>
      <c r="L163" s="15">
        <v>8</v>
      </c>
      <c r="M163" s="3" t="s">
        <v>80</v>
      </c>
      <c r="N163" s="3">
        <v>1</v>
      </c>
      <c r="O163" s="3" t="s">
        <v>81</v>
      </c>
      <c r="Q163" s="3" t="s">
        <v>3337</v>
      </c>
      <c r="S163" s="3">
        <v>0</v>
      </c>
      <c r="AB163" s="21" t="s">
        <v>43</v>
      </c>
      <c r="AH163" s="3" t="s">
        <v>3345</v>
      </c>
      <c r="AM163" s="3" t="s">
        <v>68</v>
      </c>
      <c r="AO163" s="30">
        <v>6</v>
      </c>
      <c r="AQ163" s="3">
        <v>40</v>
      </c>
      <c r="AR163" s="3">
        <v>150</v>
      </c>
      <c r="AS163" s="4" t="s">
        <v>817</v>
      </c>
      <c r="AT163" s="4" t="s">
        <v>58</v>
      </c>
      <c r="AV163" s="4">
        <v>10</v>
      </c>
      <c r="AW163" s="4" t="s">
        <v>818</v>
      </c>
      <c r="AX163" s="4" t="s">
        <v>819</v>
      </c>
      <c r="AY163" s="4" t="s">
        <v>820</v>
      </c>
    </row>
    <row r="164" spans="1:52" ht="24" customHeight="1" x14ac:dyDescent="0.25">
      <c r="A164" s="3">
        <v>250</v>
      </c>
      <c r="B164" s="3" t="s">
        <v>3345</v>
      </c>
      <c r="F164" s="3" t="s">
        <v>3345</v>
      </c>
      <c r="H164" s="17">
        <v>21</v>
      </c>
      <c r="I164" s="23">
        <v>8</v>
      </c>
      <c r="J164" s="13">
        <v>30</v>
      </c>
      <c r="K164" s="8">
        <v>8</v>
      </c>
      <c r="L164" s="15">
        <v>15</v>
      </c>
      <c r="M164" s="3" t="s">
        <v>80</v>
      </c>
      <c r="N164" s="3">
        <v>1</v>
      </c>
      <c r="O164" s="3" t="s">
        <v>52</v>
      </c>
      <c r="Q164" s="3" t="s">
        <v>3336</v>
      </c>
      <c r="S164" s="3">
        <v>1</v>
      </c>
      <c r="T164" s="3" t="s">
        <v>115</v>
      </c>
      <c r="V164" s="3" t="s">
        <v>121</v>
      </c>
      <c r="X164" s="3" t="s">
        <v>75</v>
      </c>
      <c r="Z164" s="3">
        <v>2</v>
      </c>
      <c r="AA164" s="3" t="s">
        <v>1222</v>
      </c>
      <c r="AB164" s="21" t="s">
        <v>339</v>
      </c>
      <c r="AE164" s="3" t="s">
        <v>3345</v>
      </c>
      <c r="AG164" s="3" t="s">
        <v>3345</v>
      </c>
      <c r="AM164" s="3" t="s">
        <v>68</v>
      </c>
      <c r="AO164" s="30">
        <v>15</v>
      </c>
      <c r="AQ164" s="3">
        <v>10</v>
      </c>
      <c r="AR164" s="3">
        <v>120</v>
      </c>
      <c r="AS164" s="4" t="s">
        <v>1223</v>
      </c>
      <c r="AT164" s="4" t="s">
        <v>58</v>
      </c>
      <c r="AV164" s="4">
        <v>10</v>
      </c>
      <c r="AW164" s="4" t="s">
        <v>1224</v>
      </c>
      <c r="AX164" s="4" t="s">
        <v>1225</v>
      </c>
      <c r="AY164" s="4" t="s">
        <v>1226</v>
      </c>
    </row>
    <row r="165" spans="1:52" ht="24" customHeight="1" x14ac:dyDescent="0.25">
      <c r="A165" s="3">
        <v>253</v>
      </c>
      <c r="B165" s="3" t="s">
        <v>3345</v>
      </c>
      <c r="F165" s="3" t="s">
        <v>3345</v>
      </c>
      <c r="H165" s="17">
        <v>30</v>
      </c>
      <c r="I165" s="23">
        <v>7</v>
      </c>
      <c r="J165" s="13">
        <v>0</v>
      </c>
      <c r="K165" s="8">
        <v>5</v>
      </c>
      <c r="L165" s="15">
        <v>18</v>
      </c>
      <c r="M165" s="3" t="s">
        <v>102</v>
      </c>
      <c r="N165" s="3">
        <v>1</v>
      </c>
      <c r="O165" s="3" t="s">
        <v>38</v>
      </c>
      <c r="R165" s="3" t="s">
        <v>1234</v>
      </c>
      <c r="S165" s="3">
        <v>1</v>
      </c>
      <c r="U165" s="3" t="s">
        <v>1235</v>
      </c>
      <c r="W165" s="3" t="s">
        <v>1236</v>
      </c>
      <c r="X165" s="3" t="s">
        <v>87</v>
      </c>
      <c r="Z165" s="3">
        <v>12</v>
      </c>
      <c r="AA165" s="3" t="s">
        <v>1237</v>
      </c>
      <c r="AB165" s="21" t="s">
        <v>339</v>
      </c>
      <c r="AE165" s="3" t="s">
        <v>3345</v>
      </c>
      <c r="AM165" s="3" t="s">
        <v>68</v>
      </c>
      <c r="AO165" s="30">
        <v>12</v>
      </c>
      <c r="AP165" s="3">
        <v>6</v>
      </c>
      <c r="AR165" s="3">
        <v>14</v>
      </c>
      <c r="AS165" s="4" t="s">
        <v>1238</v>
      </c>
      <c r="AT165" s="4" t="s">
        <v>58</v>
      </c>
      <c r="AV165" s="4">
        <v>8</v>
      </c>
      <c r="AW165" s="4" t="s">
        <v>1239</v>
      </c>
      <c r="AX165" s="4" t="s">
        <v>1240</v>
      </c>
      <c r="AY165" s="4" t="s">
        <v>1241</v>
      </c>
    </row>
    <row r="166" spans="1:52" ht="24" customHeight="1" x14ac:dyDescent="0.25">
      <c r="A166" s="3">
        <v>164</v>
      </c>
      <c r="C166" s="3" t="s">
        <v>3345</v>
      </c>
      <c r="H166" s="17">
        <v>29</v>
      </c>
      <c r="I166" s="23">
        <v>7</v>
      </c>
      <c r="J166" s="13">
        <v>0</v>
      </c>
      <c r="K166" s="8">
        <v>12</v>
      </c>
      <c r="L166" s="15">
        <v>5</v>
      </c>
      <c r="M166" s="3" t="s">
        <v>37</v>
      </c>
      <c r="N166" s="3">
        <v>0</v>
      </c>
      <c r="O166" s="3" t="s">
        <v>38</v>
      </c>
      <c r="Q166" s="3" t="s">
        <v>3337</v>
      </c>
      <c r="S166" s="3">
        <v>1</v>
      </c>
      <c r="T166" s="3" t="s">
        <v>388</v>
      </c>
      <c r="W166" s="3" t="s">
        <v>828</v>
      </c>
      <c r="Y166" s="3" t="s">
        <v>829</v>
      </c>
      <c r="Z166" s="3">
        <v>3</v>
      </c>
      <c r="AA166" s="3" t="s">
        <v>830</v>
      </c>
      <c r="AB166" s="21" t="s">
        <v>67</v>
      </c>
      <c r="AF166" s="3" t="s">
        <v>3345</v>
      </c>
      <c r="AM166" s="3" t="s">
        <v>56</v>
      </c>
      <c r="AO166" s="30">
        <v>5</v>
      </c>
      <c r="AP166" s="3">
        <v>2</v>
      </c>
      <c r="AR166" s="3">
        <v>12</v>
      </c>
      <c r="AS166" s="4" t="s">
        <v>831</v>
      </c>
      <c r="AT166" s="4" t="s">
        <v>58</v>
      </c>
      <c r="AV166" s="4">
        <v>10</v>
      </c>
      <c r="AW166" s="4" t="s">
        <v>832</v>
      </c>
      <c r="AX166" s="4" t="s">
        <v>833</v>
      </c>
      <c r="AY166" s="4" t="s">
        <v>834</v>
      </c>
    </row>
    <row r="167" spans="1:52" ht="24" customHeight="1" x14ac:dyDescent="0.25">
      <c r="A167" s="3">
        <v>165</v>
      </c>
      <c r="C167" s="3" t="s">
        <v>3345</v>
      </c>
      <c r="H167" s="17">
        <v>44</v>
      </c>
      <c r="I167" s="23">
        <v>8</v>
      </c>
      <c r="J167" s="13">
        <v>180</v>
      </c>
      <c r="K167" s="8">
        <v>14</v>
      </c>
      <c r="L167" s="15">
        <v>15</v>
      </c>
      <c r="M167" s="3" t="s">
        <v>166</v>
      </c>
      <c r="N167" s="3">
        <v>1</v>
      </c>
      <c r="O167" s="3" t="s">
        <v>81</v>
      </c>
      <c r="Q167" s="3" t="s">
        <v>3338</v>
      </c>
      <c r="S167" s="3">
        <v>1</v>
      </c>
      <c r="T167" s="3" t="s">
        <v>190</v>
      </c>
      <c r="V167" s="3" t="s">
        <v>40</v>
      </c>
      <c r="X167" s="3" t="s">
        <v>75</v>
      </c>
      <c r="Z167" s="3">
        <v>22</v>
      </c>
      <c r="AA167" s="3" t="s">
        <v>58</v>
      </c>
      <c r="AB167" s="21" t="s">
        <v>67</v>
      </c>
      <c r="AE167" s="3" t="s">
        <v>3345</v>
      </c>
      <c r="AM167" s="3" t="s">
        <v>56</v>
      </c>
      <c r="AO167" s="30">
        <v>4</v>
      </c>
      <c r="AP167" s="3">
        <v>3</v>
      </c>
      <c r="AR167" s="3">
        <v>8</v>
      </c>
      <c r="AS167" s="4" t="s">
        <v>835</v>
      </c>
      <c r="AT167" s="4" t="s">
        <v>58</v>
      </c>
      <c r="AV167" s="4">
        <v>10</v>
      </c>
      <c r="AW167" s="4" t="s">
        <v>836</v>
      </c>
      <c r="AX167" s="4" t="s">
        <v>837</v>
      </c>
    </row>
    <row r="168" spans="1:52" ht="24" customHeight="1" x14ac:dyDescent="0.25">
      <c r="A168" s="3">
        <v>166</v>
      </c>
      <c r="B168" s="3" t="s">
        <v>3345</v>
      </c>
      <c r="C168" s="3" t="s">
        <v>3345</v>
      </c>
      <c r="E168" s="3" t="s">
        <v>3345</v>
      </c>
      <c r="F168" s="3" t="s">
        <v>3345</v>
      </c>
      <c r="H168" s="17">
        <v>28</v>
      </c>
      <c r="I168" s="23">
        <v>7</v>
      </c>
      <c r="J168" s="13">
        <v>55</v>
      </c>
      <c r="K168" s="8">
        <v>12</v>
      </c>
      <c r="L168" s="15">
        <v>6</v>
      </c>
      <c r="M168" s="3" t="s">
        <v>61</v>
      </c>
      <c r="N168" s="3">
        <v>0</v>
      </c>
      <c r="O168" s="3" t="s">
        <v>52</v>
      </c>
      <c r="Q168" s="3" t="s">
        <v>3337</v>
      </c>
      <c r="S168" s="3">
        <v>1</v>
      </c>
      <c r="T168" s="3" t="s">
        <v>3346</v>
      </c>
      <c r="V168" s="3" t="s">
        <v>64</v>
      </c>
      <c r="X168" s="3" t="s">
        <v>75</v>
      </c>
      <c r="Z168" s="3">
        <v>7</v>
      </c>
      <c r="AA168" s="3" t="s">
        <v>838</v>
      </c>
      <c r="AB168" s="21" t="s">
        <v>67</v>
      </c>
      <c r="AE168" s="3" t="s">
        <v>3345</v>
      </c>
      <c r="AM168" s="3" t="s">
        <v>56</v>
      </c>
      <c r="AO168" s="30">
        <v>6</v>
      </c>
      <c r="AP168" s="3">
        <v>3</v>
      </c>
      <c r="AR168" s="3">
        <v>100</v>
      </c>
      <c r="AS168" s="4" t="s">
        <v>839</v>
      </c>
      <c r="AT168" s="4" t="s">
        <v>58</v>
      </c>
      <c r="AV168" s="4">
        <v>9</v>
      </c>
      <c r="AW168" s="4" t="s">
        <v>840</v>
      </c>
      <c r="AX168" s="4" t="s">
        <v>841</v>
      </c>
      <c r="AY168" s="4" t="s">
        <v>842</v>
      </c>
    </row>
    <row r="169" spans="1:52" ht="24" customHeight="1" x14ac:dyDescent="0.25">
      <c r="A169" s="3">
        <v>167</v>
      </c>
      <c r="C169" s="3" t="s">
        <v>3345</v>
      </c>
      <c r="H169" s="17">
        <v>29</v>
      </c>
      <c r="I169" s="23">
        <v>7</v>
      </c>
      <c r="J169" s="13">
        <v>40</v>
      </c>
      <c r="K169" s="8">
        <v>10</v>
      </c>
      <c r="L169" s="15">
        <v>2</v>
      </c>
      <c r="M169" s="3" t="s">
        <v>51</v>
      </c>
      <c r="N169" s="3">
        <v>0</v>
      </c>
      <c r="O169" s="3" t="s">
        <v>52</v>
      </c>
      <c r="Q169" s="3" t="s">
        <v>3335</v>
      </c>
      <c r="S169" s="3">
        <v>1</v>
      </c>
      <c r="T169" s="3" t="s">
        <v>3346</v>
      </c>
      <c r="V169" s="3" t="s">
        <v>64</v>
      </c>
      <c r="X169" s="3" t="s">
        <v>282</v>
      </c>
      <c r="Z169" s="3">
        <v>3</v>
      </c>
      <c r="AB169" s="21" t="s">
        <v>43</v>
      </c>
      <c r="AE169" s="3" t="s">
        <v>3345</v>
      </c>
      <c r="AM169" s="3" t="s">
        <v>56</v>
      </c>
      <c r="AO169" s="30">
        <v>20</v>
      </c>
      <c r="AP169" s="3">
        <v>6</v>
      </c>
      <c r="AR169" s="3">
        <v>6</v>
      </c>
      <c r="AS169" s="4" t="s">
        <v>843</v>
      </c>
      <c r="AT169" s="4" t="s">
        <v>58</v>
      </c>
      <c r="AV169" s="4">
        <v>9</v>
      </c>
      <c r="AW169" s="4" t="s">
        <v>843</v>
      </c>
    </row>
    <row r="170" spans="1:52" ht="24" customHeight="1" x14ac:dyDescent="0.25">
      <c r="A170" s="3">
        <v>168</v>
      </c>
      <c r="B170" s="3" t="s">
        <v>3345</v>
      </c>
      <c r="D170" s="3" t="s">
        <v>3345</v>
      </c>
      <c r="H170" s="17">
        <v>36</v>
      </c>
      <c r="I170" s="23">
        <v>7</v>
      </c>
      <c r="J170" s="13">
        <v>20</v>
      </c>
      <c r="K170" s="8">
        <v>15</v>
      </c>
      <c r="L170" s="15">
        <v>2</v>
      </c>
      <c r="M170" s="3" t="s">
        <v>202</v>
      </c>
      <c r="N170" s="3">
        <v>0</v>
      </c>
      <c r="P170" s="3" t="s">
        <v>844</v>
      </c>
      <c r="Q170" s="3" t="s">
        <v>3338</v>
      </c>
      <c r="S170" s="3">
        <v>1</v>
      </c>
      <c r="T170" s="3" t="s">
        <v>383</v>
      </c>
      <c r="V170" s="3" t="s">
        <v>64</v>
      </c>
      <c r="X170" s="3" t="s">
        <v>133</v>
      </c>
      <c r="Z170" s="3">
        <v>13</v>
      </c>
      <c r="AA170" s="3" t="s">
        <v>845</v>
      </c>
      <c r="AB170" s="21" t="s">
        <v>55</v>
      </c>
      <c r="AF170" s="3" t="s">
        <v>3345</v>
      </c>
      <c r="AG170" s="3" t="s">
        <v>3345</v>
      </c>
      <c r="AM170" s="3" t="s">
        <v>56</v>
      </c>
      <c r="AO170" s="30">
        <v>5</v>
      </c>
      <c r="AP170" s="3">
        <v>1</v>
      </c>
      <c r="AR170" s="3">
        <v>10</v>
      </c>
      <c r="AS170" s="4" t="s">
        <v>846</v>
      </c>
      <c r="AT170" s="4" t="s">
        <v>58</v>
      </c>
      <c r="AV170" s="4">
        <v>8</v>
      </c>
      <c r="AW170" s="4" t="s">
        <v>847</v>
      </c>
      <c r="AX170" s="4" t="s">
        <v>848</v>
      </c>
    </row>
    <row r="171" spans="1:52" ht="24" customHeight="1" x14ac:dyDescent="0.25">
      <c r="A171" s="3">
        <v>169</v>
      </c>
      <c r="C171" s="3" t="s">
        <v>3345</v>
      </c>
      <c r="H171" s="17">
        <v>32</v>
      </c>
      <c r="I171" s="23">
        <v>6</v>
      </c>
      <c r="J171" s="13">
        <v>180</v>
      </c>
      <c r="K171" s="8">
        <v>720</v>
      </c>
      <c r="L171" s="15">
        <v>2</v>
      </c>
      <c r="M171" s="3" t="s">
        <v>114</v>
      </c>
      <c r="N171" s="3">
        <v>0</v>
      </c>
      <c r="O171" s="3" t="s">
        <v>38</v>
      </c>
      <c r="Q171" s="3" t="s">
        <v>3335</v>
      </c>
      <c r="S171" s="3">
        <v>1</v>
      </c>
      <c r="T171" s="3" t="s">
        <v>3346</v>
      </c>
      <c r="V171" s="3" t="s">
        <v>64</v>
      </c>
      <c r="X171" s="3" t="s">
        <v>208</v>
      </c>
      <c r="Z171" s="3">
        <v>2</v>
      </c>
      <c r="AA171" s="3" t="s">
        <v>849</v>
      </c>
      <c r="AB171" s="21" t="s">
        <v>43</v>
      </c>
      <c r="AE171" s="3" t="s">
        <v>3345</v>
      </c>
      <c r="AM171" s="3" t="s">
        <v>56</v>
      </c>
      <c r="AO171" s="30">
        <v>6</v>
      </c>
      <c r="AP171" s="3">
        <v>4</v>
      </c>
      <c r="AR171" s="3">
        <v>80</v>
      </c>
      <c r="AS171" s="4" t="s">
        <v>850</v>
      </c>
      <c r="AT171" s="4" t="s">
        <v>48</v>
      </c>
      <c r="AV171" s="4">
        <v>10</v>
      </c>
      <c r="AW171" s="4" t="s">
        <v>851</v>
      </c>
      <c r="AX171" s="4" t="s">
        <v>852</v>
      </c>
      <c r="AY171" s="4" t="s">
        <v>853</v>
      </c>
    </row>
    <row r="172" spans="1:52" ht="24" customHeight="1" x14ac:dyDescent="0.25">
      <c r="A172" s="3">
        <v>522</v>
      </c>
      <c r="B172" s="3" t="s">
        <v>3345</v>
      </c>
      <c r="H172" s="17">
        <v>29</v>
      </c>
      <c r="I172" s="23">
        <v>4</v>
      </c>
      <c r="J172" s="13">
        <v>5</v>
      </c>
      <c r="K172" s="8">
        <v>12</v>
      </c>
      <c r="L172" s="15">
        <v>1</v>
      </c>
      <c r="M172" s="3" t="s">
        <v>311</v>
      </c>
      <c r="N172" s="3">
        <v>0</v>
      </c>
      <c r="O172" s="3" t="s">
        <v>52</v>
      </c>
      <c r="Q172" s="3" t="s">
        <v>3337</v>
      </c>
      <c r="S172" s="3">
        <v>0</v>
      </c>
      <c r="AB172" s="21" t="s">
        <v>339</v>
      </c>
      <c r="AF172" s="3" t="s">
        <v>3345</v>
      </c>
      <c r="AM172" s="3" t="s">
        <v>68</v>
      </c>
      <c r="AO172" s="30">
        <v>10</v>
      </c>
      <c r="AP172" s="3">
        <v>3</v>
      </c>
      <c r="AR172" s="3">
        <v>100</v>
      </c>
      <c r="AS172" s="4" t="s">
        <v>2366</v>
      </c>
      <c r="AU172" s="4" t="s">
        <v>2367</v>
      </c>
      <c r="AV172" s="4">
        <v>0</v>
      </c>
      <c r="AW172" s="4" t="s">
        <v>2368</v>
      </c>
      <c r="AX172" s="4" t="s">
        <v>2369</v>
      </c>
      <c r="AZ172" s="4">
        <v>0</v>
      </c>
    </row>
    <row r="173" spans="1:52" ht="24" customHeight="1" x14ac:dyDescent="0.25">
      <c r="A173" s="3">
        <v>171</v>
      </c>
      <c r="C173" s="3" t="s">
        <v>3345</v>
      </c>
      <c r="H173" s="17">
        <v>34</v>
      </c>
      <c r="I173" s="23">
        <v>7</v>
      </c>
      <c r="J173" s="13">
        <v>8</v>
      </c>
      <c r="K173" s="8">
        <v>10</v>
      </c>
      <c r="L173" s="15">
        <v>10</v>
      </c>
      <c r="M173" s="3" t="s">
        <v>102</v>
      </c>
      <c r="N173" s="3">
        <v>1</v>
      </c>
      <c r="O173" s="3" t="s">
        <v>52</v>
      </c>
      <c r="Q173" s="3" t="s">
        <v>3337</v>
      </c>
      <c r="S173" s="3">
        <v>1</v>
      </c>
      <c r="U173" s="3" t="s">
        <v>859</v>
      </c>
      <c r="V173" s="3" t="s">
        <v>92</v>
      </c>
      <c r="X173" s="3" t="s">
        <v>75</v>
      </c>
      <c r="Z173" s="3">
        <v>12</v>
      </c>
      <c r="AA173" s="3" t="s">
        <v>860</v>
      </c>
      <c r="AB173" s="21" t="s">
        <v>55</v>
      </c>
      <c r="AH173" s="3" t="s">
        <v>3345</v>
      </c>
      <c r="AM173" s="3" t="s">
        <v>44</v>
      </c>
      <c r="AO173" s="30">
        <v>5</v>
      </c>
      <c r="AP173" s="3">
        <v>1</v>
      </c>
      <c r="AR173" s="3">
        <v>5</v>
      </c>
      <c r="AS173" s="4" t="s">
        <v>861</v>
      </c>
      <c r="AT173" s="4" t="s">
        <v>58</v>
      </c>
      <c r="AV173" s="4">
        <v>10</v>
      </c>
      <c r="AW173" s="4" t="s">
        <v>862</v>
      </c>
      <c r="AX173" s="4" t="s">
        <v>863</v>
      </c>
      <c r="AY173" s="4" t="s">
        <v>864</v>
      </c>
    </row>
    <row r="174" spans="1:52" ht="24" customHeight="1" x14ac:dyDescent="0.25">
      <c r="A174" s="3">
        <v>172</v>
      </c>
      <c r="C174" s="3" t="s">
        <v>3345</v>
      </c>
      <c r="F174" s="3" t="s">
        <v>3345</v>
      </c>
      <c r="H174" s="17">
        <v>41</v>
      </c>
      <c r="I174" s="23">
        <v>7</v>
      </c>
      <c r="J174" s="13">
        <v>120</v>
      </c>
      <c r="K174" s="8">
        <v>10</v>
      </c>
      <c r="L174" s="15">
        <v>10</v>
      </c>
      <c r="M174" s="3" t="s">
        <v>202</v>
      </c>
      <c r="N174" s="3">
        <v>1</v>
      </c>
      <c r="O174" s="3" t="s">
        <v>52</v>
      </c>
      <c r="Q174" s="3" t="s">
        <v>3335</v>
      </c>
      <c r="S174" s="3">
        <v>1</v>
      </c>
      <c r="T174" s="3" t="s">
        <v>190</v>
      </c>
      <c r="V174" s="3" t="s">
        <v>40</v>
      </c>
      <c r="X174" s="3" t="s">
        <v>75</v>
      </c>
      <c r="Z174" s="3">
        <v>21</v>
      </c>
      <c r="AA174" s="3" t="s">
        <v>865</v>
      </c>
      <c r="AB174" s="21" t="s">
        <v>67</v>
      </c>
      <c r="AG174" s="3" t="s">
        <v>3345</v>
      </c>
      <c r="AM174" s="3" t="s">
        <v>56</v>
      </c>
      <c r="AO174" s="30">
        <v>6</v>
      </c>
      <c r="AP174" s="3">
        <v>6</v>
      </c>
      <c r="AR174" s="3">
        <v>20</v>
      </c>
      <c r="AS174" s="4" t="s">
        <v>866</v>
      </c>
      <c r="AT174" s="4" t="s">
        <v>58</v>
      </c>
      <c r="AV174" s="4">
        <v>10</v>
      </c>
      <c r="AW174" s="4" t="s">
        <v>867</v>
      </c>
      <c r="AX174" s="4" t="s">
        <v>97</v>
      </c>
      <c r="AY174" s="4" t="s">
        <v>868</v>
      </c>
    </row>
    <row r="175" spans="1:52" ht="24" customHeight="1" x14ac:dyDescent="0.25">
      <c r="A175" s="3">
        <v>173</v>
      </c>
      <c r="B175" s="3" t="s">
        <v>3345</v>
      </c>
      <c r="H175" s="17">
        <v>56</v>
      </c>
      <c r="I175" s="23">
        <v>6</v>
      </c>
      <c r="J175" s="13">
        <v>0</v>
      </c>
      <c r="K175" s="8">
        <v>6</v>
      </c>
      <c r="L175" s="15">
        <v>50</v>
      </c>
      <c r="M175" s="3" t="s">
        <v>102</v>
      </c>
      <c r="N175" s="3">
        <v>1</v>
      </c>
      <c r="O175" s="3" t="s">
        <v>52</v>
      </c>
      <c r="Q175" s="3" t="s">
        <v>3338</v>
      </c>
      <c r="S175" s="3">
        <v>1</v>
      </c>
      <c r="T175" s="3" t="s">
        <v>441</v>
      </c>
      <c r="V175" s="3" t="s">
        <v>104</v>
      </c>
      <c r="Y175" s="3" t="s">
        <v>869</v>
      </c>
      <c r="Z175" s="3">
        <v>21</v>
      </c>
      <c r="AA175" s="3" t="s">
        <v>870</v>
      </c>
      <c r="AB175" s="21" t="s">
        <v>55</v>
      </c>
      <c r="AH175" s="3" t="s">
        <v>3345</v>
      </c>
      <c r="AM175" s="3" t="s">
        <v>44</v>
      </c>
      <c r="AO175" s="30">
        <v>5</v>
      </c>
      <c r="AP175" s="3">
        <v>5</v>
      </c>
      <c r="AR175" s="3">
        <v>6</v>
      </c>
      <c r="AS175" s="4" t="s">
        <v>871</v>
      </c>
      <c r="AT175" s="4" t="s">
        <v>48</v>
      </c>
      <c r="AV175" s="4">
        <v>9</v>
      </c>
      <c r="AW175" s="4" t="s">
        <v>872</v>
      </c>
      <c r="AX175" s="4" t="s">
        <v>873</v>
      </c>
      <c r="AY175" s="4" t="s">
        <v>874</v>
      </c>
    </row>
    <row r="176" spans="1:52" ht="24" customHeight="1" x14ac:dyDescent="0.25">
      <c r="A176" s="3">
        <v>174</v>
      </c>
      <c r="B176" s="3" t="s">
        <v>3345</v>
      </c>
      <c r="C176" s="3" t="s">
        <v>3345</v>
      </c>
      <c r="F176" s="3" t="s">
        <v>3345</v>
      </c>
      <c r="H176" s="17">
        <v>31</v>
      </c>
      <c r="I176" s="23">
        <v>6</v>
      </c>
      <c r="J176" s="13">
        <v>30</v>
      </c>
      <c r="K176" s="8">
        <v>12</v>
      </c>
      <c r="L176" s="15">
        <v>120</v>
      </c>
      <c r="M176" s="3" t="s">
        <v>37</v>
      </c>
      <c r="N176" s="3">
        <v>0</v>
      </c>
      <c r="O176" s="3" t="s">
        <v>52</v>
      </c>
      <c r="Q176" s="3" t="s">
        <v>3338</v>
      </c>
      <c r="S176" s="3">
        <v>1</v>
      </c>
      <c r="T176" s="3" t="s">
        <v>0</v>
      </c>
      <c r="V176" s="3" t="s">
        <v>64</v>
      </c>
      <c r="X176" s="3" t="s">
        <v>249</v>
      </c>
      <c r="Z176" s="3">
        <v>9</v>
      </c>
      <c r="AB176" s="21" t="s">
        <v>43</v>
      </c>
      <c r="AH176" s="3" t="s">
        <v>3345</v>
      </c>
      <c r="AM176" s="3" t="s">
        <v>56</v>
      </c>
      <c r="AO176" s="30">
        <v>3</v>
      </c>
      <c r="AP176" s="3">
        <v>3</v>
      </c>
      <c r="AR176" s="3">
        <v>16</v>
      </c>
      <c r="AS176" s="4" t="s">
        <v>875</v>
      </c>
      <c r="AT176" s="4" t="s">
        <v>58</v>
      </c>
      <c r="AV176" s="4">
        <v>6</v>
      </c>
      <c r="AW176" s="4" t="s">
        <v>876</v>
      </c>
    </row>
    <row r="177" spans="1:52" ht="24" customHeight="1" x14ac:dyDescent="0.25">
      <c r="A177" s="3">
        <v>175</v>
      </c>
      <c r="C177" s="3" t="s">
        <v>3345</v>
      </c>
      <c r="H177" s="17">
        <v>22</v>
      </c>
      <c r="I177" s="23">
        <v>8</v>
      </c>
      <c r="J177" s="13">
        <v>10</v>
      </c>
      <c r="K177" s="8">
        <v>10</v>
      </c>
      <c r="L177" s="15">
        <v>8</v>
      </c>
      <c r="M177" s="3" t="s">
        <v>202</v>
      </c>
      <c r="N177" s="3">
        <v>1</v>
      </c>
      <c r="O177" s="3" t="s">
        <v>103</v>
      </c>
      <c r="Q177" s="3" t="s">
        <v>3338</v>
      </c>
      <c r="S177" s="3">
        <v>1</v>
      </c>
      <c r="T177" s="3" t="s">
        <v>190</v>
      </c>
      <c r="V177" s="3" t="s">
        <v>64</v>
      </c>
      <c r="Y177" s="3" t="s">
        <v>877</v>
      </c>
      <c r="Z177" s="3">
        <v>1</v>
      </c>
      <c r="AA177" s="3" t="s">
        <v>878</v>
      </c>
      <c r="AB177" s="21" t="s">
        <v>67</v>
      </c>
      <c r="AG177" s="3" t="s">
        <v>3345</v>
      </c>
      <c r="AM177" s="3" t="s">
        <v>44</v>
      </c>
      <c r="AO177" s="30">
        <v>2</v>
      </c>
      <c r="AP177" s="3">
        <v>5</v>
      </c>
      <c r="AR177" s="3">
        <v>15</v>
      </c>
      <c r="AS177" s="4" t="s">
        <v>879</v>
      </c>
      <c r="AT177" s="4" t="s">
        <v>58</v>
      </c>
      <c r="AV177" s="4">
        <v>10</v>
      </c>
      <c r="AW177" s="4" t="s">
        <v>880</v>
      </c>
      <c r="AY177" s="4" t="s">
        <v>881</v>
      </c>
    </row>
    <row r="178" spans="1:52" ht="24" customHeight="1" x14ac:dyDescent="0.25">
      <c r="A178" s="3">
        <v>176</v>
      </c>
      <c r="B178" s="3" t="s">
        <v>3345</v>
      </c>
      <c r="C178" s="3" t="s">
        <v>3345</v>
      </c>
      <c r="H178" s="17">
        <v>0</v>
      </c>
      <c r="I178" s="23">
        <v>6</v>
      </c>
      <c r="J178" s="13">
        <v>75</v>
      </c>
      <c r="K178" s="8">
        <v>7</v>
      </c>
      <c r="L178" s="15">
        <v>4</v>
      </c>
      <c r="M178" s="3" t="s">
        <v>80</v>
      </c>
      <c r="N178" s="3">
        <v>1</v>
      </c>
      <c r="O178" s="3" t="s">
        <v>52</v>
      </c>
      <c r="Q178" s="3" t="s">
        <v>3338</v>
      </c>
      <c r="S178" s="3">
        <v>1</v>
      </c>
      <c r="T178" s="3" t="s">
        <v>3345</v>
      </c>
      <c r="V178" s="3" t="s">
        <v>92</v>
      </c>
      <c r="X178" s="3" t="s">
        <v>467</v>
      </c>
      <c r="Z178" s="3">
        <v>0</v>
      </c>
      <c r="AB178" s="21" t="s">
        <v>43</v>
      </c>
      <c r="AE178" s="3" t="s">
        <v>3345</v>
      </c>
      <c r="AM178" s="3" t="s">
        <v>56</v>
      </c>
      <c r="AO178" s="30">
        <v>10</v>
      </c>
      <c r="AP178" s="3">
        <v>6</v>
      </c>
      <c r="AR178" s="3">
        <v>10</v>
      </c>
      <c r="AS178" s="4" t="s">
        <v>882</v>
      </c>
      <c r="AT178" s="4" t="s">
        <v>48</v>
      </c>
      <c r="AV178" s="4">
        <v>7</v>
      </c>
      <c r="AW178" s="4" t="s">
        <v>883</v>
      </c>
      <c r="AX178" s="4" t="s">
        <v>884</v>
      </c>
      <c r="AY178" s="4" t="s">
        <v>885</v>
      </c>
    </row>
    <row r="179" spans="1:52" ht="24" customHeight="1" x14ac:dyDescent="0.25">
      <c r="A179" s="3">
        <v>177</v>
      </c>
      <c r="F179" s="3" t="s">
        <v>3345</v>
      </c>
      <c r="H179" s="17">
        <v>36</v>
      </c>
      <c r="I179" s="23">
        <v>6</v>
      </c>
      <c r="J179" s="13">
        <v>60</v>
      </c>
      <c r="K179" s="8">
        <v>10</v>
      </c>
      <c r="L179" s="15">
        <v>12</v>
      </c>
      <c r="M179" s="3" t="s">
        <v>37</v>
      </c>
      <c r="N179" s="3">
        <v>0</v>
      </c>
      <c r="O179" s="3" t="s">
        <v>103</v>
      </c>
      <c r="Q179" s="3" t="s">
        <v>3338</v>
      </c>
      <c r="S179" s="3">
        <v>1</v>
      </c>
      <c r="T179" s="3" t="s">
        <v>132</v>
      </c>
      <c r="V179" s="3" t="s">
        <v>121</v>
      </c>
      <c r="X179" s="3" t="s">
        <v>75</v>
      </c>
      <c r="Z179" s="3">
        <v>6</v>
      </c>
      <c r="AA179" s="3" t="s">
        <v>886</v>
      </c>
      <c r="AB179" s="21" t="s">
        <v>55</v>
      </c>
      <c r="AF179" s="3" t="s">
        <v>3345</v>
      </c>
      <c r="AH179" s="3" t="s">
        <v>3345</v>
      </c>
      <c r="AM179" s="3" t="s">
        <v>44</v>
      </c>
      <c r="AO179" s="30">
        <v>4</v>
      </c>
      <c r="AP179" s="3">
        <v>4</v>
      </c>
      <c r="AR179" s="3">
        <v>6</v>
      </c>
      <c r="AS179" s="4" t="s">
        <v>887</v>
      </c>
      <c r="AU179" s="4" t="s">
        <v>888</v>
      </c>
      <c r="AV179" s="4">
        <v>7</v>
      </c>
      <c r="AW179" s="4" t="s">
        <v>889</v>
      </c>
      <c r="AX179" s="4" t="s">
        <v>890</v>
      </c>
      <c r="AY179" s="4" t="s">
        <v>891</v>
      </c>
    </row>
    <row r="180" spans="1:52" ht="24" customHeight="1" x14ac:dyDescent="0.25">
      <c r="A180" s="3">
        <v>178</v>
      </c>
      <c r="B180" s="3" t="s">
        <v>3345</v>
      </c>
      <c r="F180" s="3" t="s">
        <v>3345</v>
      </c>
      <c r="H180" s="17">
        <v>31</v>
      </c>
      <c r="I180" s="23">
        <v>7</v>
      </c>
      <c r="J180" s="13">
        <v>60</v>
      </c>
      <c r="K180" s="8">
        <v>10</v>
      </c>
      <c r="L180" s="15">
        <v>1</v>
      </c>
      <c r="M180" s="3" t="s">
        <v>102</v>
      </c>
      <c r="N180" s="3">
        <v>0</v>
      </c>
      <c r="O180" s="3" t="s">
        <v>62</v>
      </c>
      <c r="Q180" s="3" t="s">
        <v>3335</v>
      </c>
      <c r="S180" s="3">
        <v>1</v>
      </c>
      <c r="T180" s="3" t="s">
        <v>91</v>
      </c>
      <c r="V180" s="3" t="s">
        <v>40</v>
      </c>
      <c r="X180" s="3" t="s">
        <v>395</v>
      </c>
      <c r="Z180" s="3">
        <v>13</v>
      </c>
      <c r="AA180" s="3" t="s">
        <v>892</v>
      </c>
      <c r="AB180" s="21" t="s">
        <v>67</v>
      </c>
      <c r="AH180" s="3" t="s">
        <v>3345</v>
      </c>
      <c r="AN180" s="3" t="s">
        <v>893</v>
      </c>
      <c r="AO180" s="30">
        <v>6</v>
      </c>
      <c r="AQ180" s="3">
        <v>16</v>
      </c>
      <c r="AR180" s="3">
        <v>12</v>
      </c>
      <c r="AS180" s="4" t="s">
        <v>894</v>
      </c>
      <c r="AT180" s="4" t="s">
        <v>58</v>
      </c>
      <c r="AV180" s="4">
        <v>10</v>
      </c>
      <c r="AW180" s="4" t="s">
        <v>895</v>
      </c>
      <c r="AX180" s="4" t="s">
        <v>896</v>
      </c>
      <c r="AY180" s="4" t="s">
        <v>897</v>
      </c>
    </row>
    <row r="181" spans="1:52" ht="24" customHeight="1" x14ac:dyDescent="0.25">
      <c r="A181" s="3">
        <v>179</v>
      </c>
      <c r="D181" s="3" t="s">
        <v>3345</v>
      </c>
      <c r="E181" s="3" t="s">
        <v>3345</v>
      </c>
      <c r="F181" s="3" t="s">
        <v>3345</v>
      </c>
      <c r="H181" s="17">
        <v>21</v>
      </c>
      <c r="I181" s="23">
        <v>7</v>
      </c>
      <c r="J181" s="13">
        <v>90</v>
      </c>
      <c r="K181" s="8">
        <v>200</v>
      </c>
      <c r="L181" s="15">
        <v>15</v>
      </c>
      <c r="M181" s="3" t="s">
        <v>51</v>
      </c>
      <c r="N181" s="3">
        <v>0</v>
      </c>
      <c r="O181" s="3" t="s">
        <v>52</v>
      </c>
      <c r="Q181" s="3" t="s">
        <v>3336</v>
      </c>
      <c r="S181" s="3">
        <v>0</v>
      </c>
      <c r="AB181" s="21" t="s">
        <v>43</v>
      </c>
      <c r="AF181" s="3" t="s">
        <v>3345</v>
      </c>
      <c r="AM181" s="3" t="s">
        <v>56</v>
      </c>
      <c r="AO181" s="30">
        <v>12</v>
      </c>
      <c r="AP181" s="3">
        <v>6</v>
      </c>
      <c r="AR181" s="3">
        <v>30</v>
      </c>
      <c r="AS181" s="4" t="s">
        <v>898</v>
      </c>
      <c r="AT181" s="4" t="s">
        <v>48</v>
      </c>
      <c r="AV181" s="4">
        <v>10</v>
      </c>
      <c r="AW181" s="4" t="s">
        <v>899</v>
      </c>
      <c r="AX181" s="4" t="s">
        <v>900</v>
      </c>
      <c r="AY181" s="4" t="s">
        <v>901</v>
      </c>
    </row>
    <row r="182" spans="1:52" ht="24" customHeight="1" x14ac:dyDescent="0.25">
      <c r="A182" s="3">
        <v>180</v>
      </c>
      <c r="B182" s="3" t="s">
        <v>3345</v>
      </c>
      <c r="F182" s="3" t="s">
        <v>3345</v>
      </c>
      <c r="H182" s="17">
        <v>28</v>
      </c>
      <c r="I182" s="23">
        <v>6</v>
      </c>
      <c r="J182" s="13">
        <v>300</v>
      </c>
      <c r="K182" s="8">
        <v>15</v>
      </c>
      <c r="L182" s="15">
        <v>20</v>
      </c>
      <c r="M182" s="3" t="s">
        <v>51</v>
      </c>
      <c r="N182" s="3">
        <v>1</v>
      </c>
      <c r="O182" s="3" t="s">
        <v>38</v>
      </c>
      <c r="Q182" s="3" t="s">
        <v>3338</v>
      </c>
      <c r="S182" s="3">
        <v>1</v>
      </c>
      <c r="T182" s="3" t="s">
        <v>73</v>
      </c>
      <c r="V182" s="3" t="s">
        <v>40</v>
      </c>
      <c r="Y182" s="3" t="s">
        <v>902</v>
      </c>
      <c r="Z182" s="3">
        <v>1</v>
      </c>
      <c r="AA182" s="3" t="s">
        <v>903</v>
      </c>
      <c r="AB182" s="21" t="s">
        <v>67</v>
      </c>
      <c r="AF182" s="3" t="s">
        <v>3345</v>
      </c>
      <c r="AM182" s="3" t="s">
        <v>68</v>
      </c>
      <c r="AO182" s="30">
        <v>10</v>
      </c>
      <c r="AP182" s="3">
        <v>5</v>
      </c>
      <c r="AR182" s="3">
        <v>20</v>
      </c>
      <c r="AS182" s="4" t="s">
        <v>904</v>
      </c>
      <c r="AU182" s="4" t="s">
        <v>905</v>
      </c>
      <c r="AV182" s="4">
        <v>10</v>
      </c>
      <c r="AW182" s="4" t="s">
        <v>906</v>
      </c>
      <c r="AX182" s="4" t="s">
        <v>907</v>
      </c>
      <c r="AY182" s="4" t="s">
        <v>908</v>
      </c>
    </row>
    <row r="183" spans="1:52" ht="24" customHeight="1" x14ac:dyDescent="0.25">
      <c r="A183" s="3">
        <v>593</v>
      </c>
      <c r="C183" s="3" t="s">
        <v>3345</v>
      </c>
      <c r="H183" s="17">
        <v>48</v>
      </c>
      <c r="I183" s="23">
        <v>6</v>
      </c>
      <c r="J183" s="13">
        <v>240</v>
      </c>
      <c r="K183" s="8">
        <v>8</v>
      </c>
      <c r="L183" s="15">
        <v>12</v>
      </c>
      <c r="M183" s="3" t="s">
        <v>85</v>
      </c>
      <c r="N183" s="3">
        <v>1</v>
      </c>
      <c r="S183" s="3">
        <v>1</v>
      </c>
      <c r="T183" s="3" t="s">
        <v>190</v>
      </c>
      <c r="V183" s="3" t="s">
        <v>40</v>
      </c>
      <c r="Y183" s="3" t="s">
        <v>2666</v>
      </c>
      <c r="Z183" s="3">
        <v>20</v>
      </c>
      <c r="AA183" s="3" t="s">
        <v>2667</v>
      </c>
      <c r="AB183" s="21" t="s">
        <v>339</v>
      </c>
      <c r="AH183" s="3" t="s">
        <v>3345</v>
      </c>
      <c r="AL183" s="3" t="s">
        <v>2668</v>
      </c>
      <c r="AM183" s="3" t="s">
        <v>44</v>
      </c>
      <c r="AO183" s="30">
        <v>10</v>
      </c>
      <c r="AQ183" s="3">
        <v>30</v>
      </c>
      <c r="AR183" s="3">
        <v>20</v>
      </c>
      <c r="AS183" s="4" t="s">
        <v>2669</v>
      </c>
      <c r="AT183" s="4" t="s">
        <v>58</v>
      </c>
      <c r="AV183" s="4">
        <v>10</v>
      </c>
      <c r="AW183" s="4" t="s">
        <v>2670</v>
      </c>
      <c r="AX183" s="4" t="s">
        <v>2671</v>
      </c>
      <c r="AY183" s="4" t="s">
        <v>2672</v>
      </c>
      <c r="AZ183" s="4">
        <v>1</v>
      </c>
    </row>
    <row r="184" spans="1:52" ht="24" customHeight="1" x14ac:dyDescent="0.25">
      <c r="A184" s="3">
        <v>182</v>
      </c>
      <c r="F184" s="3" t="s">
        <v>3345</v>
      </c>
      <c r="H184" s="17">
        <v>23</v>
      </c>
      <c r="I184" s="23">
        <v>7</v>
      </c>
      <c r="J184" s="13">
        <v>30</v>
      </c>
      <c r="K184" s="8">
        <v>7</v>
      </c>
      <c r="L184" s="15">
        <v>12</v>
      </c>
      <c r="M184" s="3" t="s">
        <v>80</v>
      </c>
      <c r="N184" s="3">
        <v>1</v>
      </c>
      <c r="O184" s="3" t="s">
        <v>52</v>
      </c>
      <c r="Q184" s="3" t="s">
        <v>3336</v>
      </c>
      <c r="S184" s="3">
        <v>0</v>
      </c>
      <c r="AB184" s="21" t="s">
        <v>43</v>
      </c>
      <c r="AF184" s="3" t="s">
        <v>3345</v>
      </c>
      <c r="AM184" s="3" t="s">
        <v>56</v>
      </c>
      <c r="AO184" s="30">
        <v>20</v>
      </c>
      <c r="AQ184" s="3">
        <v>20</v>
      </c>
      <c r="AR184" s="3">
        <v>20</v>
      </c>
      <c r="AS184" s="4" t="s">
        <v>913</v>
      </c>
      <c r="AT184" s="4" t="s">
        <v>58</v>
      </c>
      <c r="AV184" s="4">
        <v>10</v>
      </c>
      <c r="AW184" s="4" t="s">
        <v>914</v>
      </c>
      <c r="AX184" s="4" t="s">
        <v>915</v>
      </c>
      <c r="AY184" s="4" t="s">
        <v>146</v>
      </c>
    </row>
    <row r="185" spans="1:52" ht="24" customHeight="1" x14ac:dyDescent="0.25">
      <c r="A185" s="3">
        <v>183</v>
      </c>
      <c r="F185" s="3" t="s">
        <v>3345</v>
      </c>
      <c r="H185" s="17">
        <v>36</v>
      </c>
      <c r="I185" s="23">
        <v>6</v>
      </c>
      <c r="J185" s="13">
        <v>120</v>
      </c>
      <c r="K185" s="8">
        <v>5</v>
      </c>
      <c r="L185" s="15">
        <v>3</v>
      </c>
      <c r="M185" s="3" t="s">
        <v>61</v>
      </c>
      <c r="N185" s="3">
        <v>1</v>
      </c>
      <c r="O185" s="3" t="s">
        <v>52</v>
      </c>
      <c r="Q185" s="3" t="s">
        <v>3337</v>
      </c>
      <c r="S185" s="3">
        <v>1</v>
      </c>
      <c r="T185" s="3" t="s">
        <v>190</v>
      </c>
      <c r="V185" s="3" t="s">
        <v>64</v>
      </c>
      <c r="X185" s="3" t="s">
        <v>249</v>
      </c>
      <c r="Z185" s="3">
        <v>10</v>
      </c>
      <c r="AA185" s="3" t="s">
        <v>916</v>
      </c>
      <c r="AB185" s="21" t="s">
        <v>67</v>
      </c>
      <c r="AH185" s="3" t="s">
        <v>3345</v>
      </c>
      <c r="AM185" s="3" t="s">
        <v>56</v>
      </c>
      <c r="AO185" s="30">
        <v>2</v>
      </c>
      <c r="AP185" s="3">
        <v>2</v>
      </c>
      <c r="AR185" s="3">
        <v>12</v>
      </c>
      <c r="AS185" s="4" t="s">
        <v>917</v>
      </c>
      <c r="AT185" s="4" t="s">
        <v>58</v>
      </c>
      <c r="AV185" s="4">
        <v>10</v>
      </c>
      <c r="AW185" s="4" t="s">
        <v>918</v>
      </c>
      <c r="AX185" s="4" t="s">
        <v>919</v>
      </c>
      <c r="AY185" s="4" t="s">
        <v>920</v>
      </c>
    </row>
    <row r="186" spans="1:52" ht="24" customHeight="1" x14ac:dyDescent="0.25">
      <c r="A186" s="3">
        <v>184</v>
      </c>
      <c r="B186" s="3" t="s">
        <v>3345</v>
      </c>
      <c r="H186" s="17">
        <v>0</v>
      </c>
      <c r="I186" s="23">
        <v>8</v>
      </c>
      <c r="J186" s="13">
        <v>120</v>
      </c>
      <c r="K186" s="8">
        <v>4</v>
      </c>
      <c r="L186" s="15">
        <v>10</v>
      </c>
      <c r="M186" s="3" t="s">
        <v>80</v>
      </c>
      <c r="N186" s="3">
        <v>0</v>
      </c>
      <c r="O186" s="3" t="s">
        <v>81</v>
      </c>
      <c r="Q186" s="3" t="s">
        <v>3336</v>
      </c>
      <c r="S186" s="3">
        <v>1</v>
      </c>
      <c r="U186" s="3" t="s">
        <v>921</v>
      </c>
      <c r="V186" s="3" t="s">
        <v>74</v>
      </c>
      <c r="X186" s="3" t="s">
        <v>75</v>
      </c>
      <c r="Z186" s="3">
        <v>23</v>
      </c>
      <c r="AA186" s="3" t="s">
        <v>922</v>
      </c>
      <c r="AB186" s="21" t="s">
        <v>67</v>
      </c>
      <c r="AK186" s="3" t="s">
        <v>21</v>
      </c>
      <c r="AO186" s="30">
        <v>0</v>
      </c>
      <c r="AT186" s="4" t="s">
        <v>58</v>
      </c>
      <c r="AV186" s="4">
        <v>10</v>
      </c>
      <c r="AW186" s="4" t="s">
        <v>923</v>
      </c>
      <c r="AX186" s="4" t="s">
        <v>924</v>
      </c>
      <c r="AY186" s="4" t="s">
        <v>267</v>
      </c>
    </row>
    <row r="187" spans="1:52" ht="24" customHeight="1" x14ac:dyDescent="0.25">
      <c r="A187" s="3">
        <v>185</v>
      </c>
      <c r="B187" s="3" t="s">
        <v>3345</v>
      </c>
      <c r="E187" s="3" t="s">
        <v>3345</v>
      </c>
      <c r="F187" s="3" t="s">
        <v>3345</v>
      </c>
      <c r="H187" s="17">
        <v>25</v>
      </c>
      <c r="I187" s="23">
        <v>6</v>
      </c>
      <c r="J187" s="13">
        <v>45</v>
      </c>
      <c r="K187" s="8">
        <v>12</v>
      </c>
      <c r="L187" s="15">
        <v>5</v>
      </c>
      <c r="M187" s="3" t="s">
        <v>85</v>
      </c>
      <c r="N187" s="3">
        <v>0</v>
      </c>
      <c r="O187" s="3" t="s">
        <v>62</v>
      </c>
      <c r="Q187" s="3" t="s">
        <v>3338</v>
      </c>
      <c r="S187" s="3">
        <v>1</v>
      </c>
      <c r="T187" s="3" t="s">
        <v>190</v>
      </c>
      <c r="V187" s="3" t="s">
        <v>121</v>
      </c>
      <c r="X187" s="3" t="s">
        <v>197</v>
      </c>
      <c r="Z187" s="3">
        <v>2</v>
      </c>
      <c r="AA187" s="3" t="s">
        <v>925</v>
      </c>
      <c r="AB187" s="21" t="s">
        <v>43</v>
      </c>
      <c r="AH187" s="3" t="s">
        <v>3345</v>
      </c>
      <c r="AM187" s="3" t="s">
        <v>44</v>
      </c>
      <c r="AO187" s="30">
        <v>4</v>
      </c>
      <c r="AP187" s="3">
        <v>6</v>
      </c>
      <c r="AR187" s="3">
        <v>8</v>
      </c>
      <c r="AS187" s="4" t="s">
        <v>926</v>
      </c>
      <c r="AU187" s="4" t="s">
        <v>927</v>
      </c>
      <c r="AV187" s="4">
        <v>10</v>
      </c>
      <c r="AW187" s="4" t="s">
        <v>928</v>
      </c>
      <c r="AX187" s="4" t="s">
        <v>929</v>
      </c>
      <c r="AY187" s="4" t="s">
        <v>930</v>
      </c>
    </row>
    <row r="188" spans="1:52" ht="24" customHeight="1" x14ac:dyDescent="0.25">
      <c r="A188" s="3">
        <v>186</v>
      </c>
      <c r="B188" s="3" t="s">
        <v>3345</v>
      </c>
      <c r="E188" s="3" t="s">
        <v>3345</v>
      </c>
      <c r="F188" s="3" t="s">
        <v>3345</v>
      </c>
      <c r="H188" s="17">
        <v>33</v>
      </c>
      <c r="I188" s="23">
        <v>8</v>
      </c>
      <c r="J188" s="13">
        <v>150</v>
      </c>
      <c r="K188" s="8">
        <v>4</v>
      </c>
      <c r="L188" s="15">
        <v>12</v>
      </c>
      <c r="M188" s="3" t="s">
        <v>202</v>
      </c>
      <c r="N188" s="3">
        <v>0</v>
      </c>
      <c r="O188" s="3" t="s">
        <v>52</v>
      </c>
      <c r="R188" s="3" t="s">
        <v>931</v>
      </c>
      <c r="S188" s="3">
        <v>1</v>
      </c>
      <c r="T188" s="3" t="s">
        <v>53</v>
      </c>
      <c r="V188" s="3" t="s">
        <v>64</v>
      </c>
      <c r="X188" s="3" t="s">
        <v>41</v>
      </c>
      <c r="Z188" s="3">
        <v>9</v>
      </c>
      <c r="AA188" s="3" t="s">
        <v>932</v>
      </c>
      <c r="AB188" s="21" t="s">
        <v>67</v>
      </c>
      <c r="AF188" s="3" t="s">
        <v>3345</v>
      </c>
      <c r="AM188" s="3" t="s">
        <v>56</v>
      </c>
      <c r="AO188" s="30">
        <v>20</v>
      </c>
      <c r="AQ188" s="3">
        <v>20</v>
      </c>
      <c r="AR188" s="3">
        <v>20</v>
      </c>
      <c r="AS188" s="4" t="s">
        <v>933</v>
      </c>
      <c r="AT188" s="4" t="s">
        <v>321</v>
      </c>
      <c r="AV188" s="4">
        <v>10</v>
      </c>
      <c r="AW188" s="4" t="s">
        <v>934</v>
      </c>
      <c r="AX188" s="4" t="s">
        <v>935</v>
      </c>
      <c r="AY188" s="4" t="s">
        <v>936</v>
      </c>
    </row>
    <row r="189" spans="1:52" ht="24" customHeight="1" x14ac:dyDescent="0.25">
      <c r="A189" s="3">
        <v>187</v>
      </c>
      <c r="F189" s="3" t="s">
        <v>3345</v>
      </c>
      <c r="H189" s="17">
        <v>32</v>
      </c>
      <c r="I189" s="23">
        <v>8</v>
      </c>
      <c r="J189" s="13">
        <v>30</v>
      </c>
      <c r="K189" s="8">
        <v>10</v>
      </c>
      <c r="L189" s="15">
        <v>4</v>
      </c>
      <c r="M189" s="3" t="s">
        <v>61</v>
      </c>
      <c r="N189" s="3">
        <v>0</v>
      </c>
      <c r="O189" s="3" t="s">
        <v>38</v>
      </c>
      <c r="Q189" s="3" t="s">
        <v>3338</v>
      </c>
      <c r="S189" s="3">
        <v>1</v>
      </c>
      <c r="T189" s="3" t="s">
        <v>115</v>
      </c>
      <c r="V189" s="3" t="s">
        <v>92</v>
      </c>
      <c r="X189" s="3" t="s">
        <v>75</v>
      </c>
      <c r="Z189" s="3">
        <v>11</v>
      </c>
      <c r="AA189" s="3" t="s">
        <v>937</v>
      </c>
      <c r="AB189" s="21" t="s">
        <v>67</v>
      </c>
      <c r="AF189" s="3" t="s">
        <v>3345</v>
      </c>
      <c r="AM189" s="3" t="s">
        <v>68</v>
      </c>
      <c r="AO189" s="30">
        <v>6</v>
      </c>
      <c r="AP189" s="3">
        <v>6</v>
      </c>
      <c r="AR189" s="3">
        <v>8</v>
      </c>
      <c r="AS189" s="4" t="s">
        <v>938</v>
      </c>
      <c r="AT189" s="4" t="s">
        <v>58</v>
      </c>
      <c r="AV189" s="4">
        <v>6</v>
      </c>
      <c r="AW189" s="4" t="s">
        <v>939</v>
      </c>
    </row>
    <row r="190" spans="1:52" ht="24" customHeight="1" x14ac:dyDescent="0.25">
      <c r="A190" s="3">
        <v>188</v>
      </c>
      <c r="B190" s="3" t="s">
        <v>3345</v>
      </c>
      <c r="C190" s="3" t="s">
        <v>3345</v>
      </c>
      <c r="H190" s="17">
        <v>27</v>
      </c>
      <c r="I190" s="23">
        <v>7</v>
      </c>
      <c r="J190" s="13">
        <v>5</v>
      </c>
      <c r="K190" s="8">
        <v>10</v>
      </c>
      <c r="L190" s="15">
        <v>5</v>
      </c>
      <c r="M190" s="3" t="s">
        <v>280</v>
      </c>
      <c r="N190" s="3">
        <v>1</v>
      </c>
      <c r="O190" s="3" t="s">
        <v>52</v>
      </c>
      <c r="R190" s="3" t="s">
        <v>3363</v>
      </c>
      <c r="S190" s="3">
        <v>1</v>
      </c>
      <c r="T190" s="3" t="s">
        <v>190</v>
      </c>
      <c r="V190" s="3" t="s">
        <v>64</v>
      </c>
      <c r="X190" s="3" t="s">
        <v>467</v>
      </c>
      <c r="Z190" s="3">
        <v>4</v>
      </c>
      <c r="AA190" s="3" t="s">
        <v>940</v>
      </c>
      <c r="AB190" s="21" t="s">
        <v>67</v>
      </c>
      <c r="AG190" s="3" t="s">
        <v>3345</v>
      </c>
      <c r="AM190" s="3" t="s">
        <v>139</v>
      </c>
      <c r="AO190" s="30">
        <v>7</v>
      </c>
      <c r="AQ190" s="3">
        <v>7</v>
      </c>
      <c r="AR190" s="3">
        <v>15</v>
      </c>
      <c r="AS190" s="4" t="s">
        <v>941</v>
      </c>
      <c r="AT190" s="4" t="s">
        <v>58</v>
      </c>
      <c r="AV190" s="4">
        <v>10</v>
      </c>
      <c r="AW190" s="4" t="s">
        <v>942</v>
      </c>
      <c r="AX190" s="4" t="s">
        <v>943</v>
      </c>
    </row>
    <row r="191" spans="1:52" ht="24" customHeight="1" x14ac:dyDescent="0.25">
      <c r="A191" s="3">
        <v>189</v>
      </c>
      <c r="C191" s="3" t="s">
        <v>3345</v>
      </c>
      <c r="F191" s="3" t="s">
        <v>3345</v>
      </c>
      <c r="H191" s="17">
        <v>116</v>
      </c>
      <c r="I191" s="23">
        <v>7</v>
      </c>
      <c r="J191" s="13">
        <v>0</v>
      </c>
      <c r="K191" s="8">
        <v>14</v>
      </c>
      <c r="L191" s="15">
        <v>7</v>
      </c>
      <c r="M191" s="3" t="s">
        <v>166</v>
      </c>
      <c r="N191" s="3">
        <v>1</v>
      </c>
      <c r="O191" s="3" t="s">
        <v>52</v>
      </c>
      <c r="Q191" s="3" t="s">
        <v>3338</v>
      </c>
      <c r="S191" s="3">
        <v>1</v>
      </c>
      <c r="T191" s="3" t="s">
        <v>190</v>
      </c>
      <c r="V191" s="3" t="s">
        <v>40</v>
      </c>
      <c r="X191" s="3" t="s">
        <v>75</v>
      </c>
      <c r="Z191" s="3">
        <v>8</v>
      </c>
      <c r="AA191" s="3" t="s">
        <v>944</v>
      </c>
      <c r="AB191" s="21" t="s">
        <v>67</v>
      </c>
      <c r="AL191" s="3" t="s">
        <v>943</v>
      </c>
      <c r="AM191" s="3" t="s">
        <v>56</v>
      </c>
      <c r="AO191" s="30">
        <v>15</v>
      </c>
      <c r="AQ191" s="3">
        <v>8</v>
      </c>
      <c r="AR191" s="3">
        <v>16</v>
      </c>
      <c r="AS191" s="4" t="s">
        <v>945</v>
      </c>
      <c r="AU191" s="4" t="s">
        <v>946</v>
      </c>
      <c r="AV191" s="4">
        <v>10</v>
      </c>
      <c r="AW191" s="4" t="s">
        <v>947</v>
      </c>
      <c r="AX191" s="4" t="s">
        <v>948</v>
      </c>
    </row>
    <row r="192" spans="1:52" ht="24" customHeight="1" x14ac:dyDescent="0.25">
      <c r="A192" s="3">
        <v>190</v>
      </c>
      <c r="B192" s="3" t="s">
        <v>3345</v>
      </c>
      <c r="H192" s="17">
        <v>33</v>
      </c>
      <c r="I192" s="23">
        <v>7</v>
      </c>
      <c r="J192" s="13">
        <v>30</v>
      </c>
      <c r="K192" s="8">
        <v>10</v>
      </c>
      <c r="L192" s="15">
        <v>3</v>
      </c>
      <c r="M192" s="3" t="s">
        <v>280</v>
      </c>
      <c r="N192" s="3">
        <v>0</v>
      </c>
      <c r="O192" s="3" t="s">
        <v>81</v>
      </c>
      <c r="Q192" s="3" t="s">
        <v>3338</v>
      </c>
      <c r="S192" s="3">
        <v>1</v>
      </c>
      <c r="T192" s="3" t="s">
        <v>53</v>
      </c>
      <c r="V192" s="3" t="s">
        <v>64</v>
      </c>
      <c r="X192" s="3" t="s">
        <v>41</v>
      </c>
      <c r="Z192" s="3">
        <v>3</v>
      </c>
      <c r="AA192" s="3" t="s">
        <v>949</v>
      </c>
      <c r="AB192" s="21" t="s">
        <v>67</v>
      </c>
      <c r="AF192" s="3" t="s">
        <v>3345</v>
      </c>
      <c r="AM192" s="3" t="s">
        <v>56</v>
      </c>
      <c r="AO192" s="30">
        <v>4</v>
      </c>
      <c r="AP192" s="3">
        <v>2</v>
      </c>
      <c r="AR192" s="3">
        <v>8</v>
      </c>
      <c r="AS192" s="4" t="s">
        <v>950</v>
      </c>
      <c r="AT192" s="4" t="s">
        <v>58</v>
      </c>
      <c r="AV192" s="4">
        <v>9</v>
      </c>
      <c r="AW192" s="4" t="s">
        <v>951</v>
      </c>
      <c r="AX192" s="4" t="s">
        <v>382</v>
      </c>
    </row>
    <row r="193" spans="1:52" ht="24" customHeight="1" x14ac:dyDescent="0.25">
      <c r="A193" s="3">
        <v>610</v>
      </c>
      <c r="B193" s="3" t="s">
        <v>3345</v>
      </c>
      <c r="C193" s="3" t="s">
        <v>3345</v>
      </c>
      <c r="F193" s="3" t="s">
        <v>3345</v>
      </c>
      <c r="H193" s="17">
        <v>22</v>
      </c>
      <c r="I193" s="23">
        <v>9</v>
      </c>
      <c r="J193" s="13">
        <v>30</v>
      </c>
      <c r="K193" s="8">
        <v>9</v>
      </c>
      <c r="L193" s="15">
        <v>4</v>
      </c>
      <c r="M193" s="3" t="s">
        <v>280</v>
      </c>
      <c r="N193" s="3">
        <v>1</v>
      </c>
      <c r="S193" s="3">
        <v>1</v>
      </c>
      <c r="T193" s="3" t="s">
        <v>190</v>
      </c>
      <c r="V193" s="3" t="s">
        <v>64</v>
      </c>
      <c r="X193" s="3" t="s">
        <v>75</v>
      </c>
      <c r="Z193" s="3">
        <v>2</v>
      </c>
      <c r="AA193" s="3" t="s">
        <v>2735</v>
      </c>
      <c r="AB193" s="21" t="s">
        <v>339</v>
      </c>
      <c r="AH193" s="3" t="s">
        <v>3345</v>
      </c>
      <c r="AM193" s="3" t="s">
        <v>44</v>
      </c>
      <c r="AO193" s="30">
        <v>8</v>
      </c>
      <c r="AP193" s="3">
        <v>5</v>
      </c>
      <c r="AR193" s="3">
        <v>5</v>
      </c>
      <c r="AS193" s="4" t="s">
        <v>2736</v>
      </c>
      <c r="AU193" s="4" t="s">
        <v>2737</v>
      </c>
      <c r="AV193" s="4">
        <v>8</v>
      </c>
      <c r="AW193" s="4" t="s">
        <v>2738</v>
      </c>
      <c r="AX193" s="4" t="s">
        <v>2739</v>
      </c>
      <c r="AY193" s="4" t="s">
        <v>3386</v>
      </c>
      <c r="AZ193" s="4">
        <v>1</v>
      </c>
    </row>
    <row r="194" spans="1:52" ht="24" customHeight="1" x14ac:dyDescent="0.25">
      <c r="A194" s="3">
        <v>192</v>
      </c>
      <c r="C194" s="3" t="s">
        <v>3345</v>
      </c>
      <c r="F194" s="3" t="s">
        <v>3345</v>
      </c>
      <c r="H194" s="17">
        <v>58</v>
      </c>
      <c r="I194" s="23">
        <v>7</v>
      </c>
      <c r="J194" s="13">
        <v>0</v>
      </c>
      <c r="K194" s="8">
        <v>14</v>
      </c>
      <c r="L194" s="15">
        <v>2</v>
      </c>
      <c r="M194" s="3" t="s">
        <v>37</v>
      </c>
      <c r="N194" s="3">
        <v>0</v>
      </c>
      <c r="O194" s="3" t="s">
        <v>38</v>
      </c>
      <c r="Q194" s="3" t="s">
        <v>3338</v>
      </c>
      <c r="S194" s="3">
        <v>1</v>
      </c>
      <c r="T194" s="3" t="s">
        <v>3358</v>
      </c>
      <c r="V194" s="3" t="s">
        <v>64</v>
      </c>
      <c r="X194" s="3" t="s">
        <v>65</v>
      </c>
      <c r="Z194" s="3">
        <v>34</v>
      </c>
      <c r="AA194" s="3" t="s">
        <v>956</v>
      </c>
      <c r="AB194" s="21" t="s">
        <v>67</v>
      </c>
      <c r="AE194" s="3" t="s">
        <v>3345</v>
      </c>
      <c r="AG194" s="3" t="s">
        <v>3345</v>
      </c>
      <c r="AM194" s="3" t="s">
        <v>68</v>
      </c>
      <c r="AO194" s="30">
        <v>3</v>
      </c>
      <c r="AQ194" s="3">
        <v>16</v>
      </c>
      <c r="AR194" s="3">
        <v>10</v>
      </c>
      <c r="AS194" s="4" t="s">
        <v>957</v>
      </c>
      <c r="AU194" s="4" t="s">
        <v>958</v>
      </c>
      <c r="AV194" s="4">
        <v>9</v>
      </c>
      <c r="AW194" s="4" t="s">
        <v>959</v>
      </c>
      <c r="AX194" s="4" t="s">
        <v>960</v>
      </c>
      <c r="AY194" s="4" t="s">
        <v>961</v>
      </c>
    </row>
    <row r="195" spans="1:52" ht="24" customHeight="1" x14ac:dyDescent="0.25">
      <c r="A195" s="3">
        <v>193</v>
      </c>
      <c r="B195" s="3" t="s">
        <v>3345</v>
      </c>
      <c r="H195" s="17">
        <v>77</v>
      </c>
      <c r="I195" s="23">
        <v>7</v>
      </c>
      <c r="J195" s="13">
        <v>75</v>
      </c>
      <c r="K195" s="8">
        <v>9</v>
      </c>
      <c r="L195" s="15">
        <v>5</v>
      </c>
      <c r="M195" s="3" t="s">
        <v>80</v>
      </c>
      <c r="N195" s="3">
        <v>0</v>
      </c>
      <c r="O195" s="3" t="s">
        <v>81</v>
      </c>
      <c r="Q195" s="3" t="s">
        <v>3336</v>
      </c>
      <c r="S195" s="3">
        <v>1</v>
      </c>
      <c r="T195" s="3" t="s">
        <v>39</v>
      </c>
      <c r="V195" s="3" t="s">
        <v>64</v>
      </c>
      <c r="X195" s="3" t="s">
        <v>249</v>
      </c>
      <c r="Z195" s="3">
        <v>10</v>
      </c>
      <c r="AA195" s="3" t="s">
        <v>962</v>
      </c>
      <c r="AB195" s="21" t="s">
        <v>67</v>
      </c>
      <c r="AE195" s="3" t="s">
        <v>3345</v>
      </c>
      <c r="AM195" s="3" t="s">
        <v>56</v>
      </c>
      <c r="AO195" s="30">
        <v>25</v>
      </c>
      <c r="AP195" s="3">
        <v>5</v>
      </c>
      <c r="AR195" s="3">
        <v>40</v>
      </c>
      <c r="AS195" s="4" t="s">
        <v>963</v>
      </c>
      <c r="AT195" s="4" t="s">
        <v>58</v>
      </c>
      <c r="AV195" s="4">
        <v>10</v>
      </c>
      <c r="AW195" s="4" t="s">
        <v>964</v>
      </c>
      <c r="AX195" s="4" t="s">
        <v>965</v>
      </c>
      <c r="AY195" s="4" t="s">
        <v>966</v>
      </c>
    </row>
    <row r="196" spans="1:52" ht="24" customHeight="1" x14ac:dyDescent="0.25">
      <c r="A196" s="3">
        <v>194</v>
      </c>
      <c r="B196" s="3" t="s">
        <v>3345</v>
      </c>
      <c r="C196" s="3" t="s">
        <v>3345</v>
      </c>
      <c r="F196" s="3" t="s">
        <v>3345</v>
      </c>
      <c r="H196" s="17">
        <v>37</v>
      </c>
      <c r="I196" s="23">
        <v>6</v>
      </c>
      <c r="J196" s="13">
        <v>25</v>
      </c>
      <c r="K196" s="8">
        <v>10</v>
      </c>
      <c r="L196" s="15">
        <v>4</v>
      </c>
      <c r="M196" s="3" t="s">
        <v>280</v>
      </c>
      <c r="N196" s="3">
        <v>0</v>
      </c>
      <c r="O196" s="3" t="s">
        <v>52</v>
      </c>
      <c r="Q196" s="3" t="s">
        <v>3338</v>
      </c>
      <c r="S196" s="3">
        <v>1</v>
      </c>
      <c r="T196" s="3" t="s">
        <v>3345</v>
      </c>
      <c r="V196" s="3" t="s">
        <v>64</v>
      </c>
      <c r="X196" s="3" t="s">
        <v>75</v>
      </c>
      <c r="Z196" s="3">
        <v>5</v>
      </c>
      <c r="AB196" s="21" t="s">
        <v>43</v>
      </c>
      <c r="AE196" s="3" t="s">
        <v>3345</v>
      </c>
      <c r="AM196" s="3" t="s">
        <v>56</v>
      </c>
      <c r="AO196" s="30">
        <v>6</v>
      </c>
      <c r="AP196" s="3">
        <v>6</v>
      </c>
      <c r="AR196" s="3">
        <v>120</v>
      </c>
      <c r="AS196" s="4" t="s">
        <v>967</v>
      </c>
      <c r="AT196" s="4" t="s">
        <v>58</v>
      </c>
      <c r="AV196" s="4">
        <v>9</v>
      </c>
      <c r="AW196" s="4" t="s">
        <v>968</v>
      </c>
      <c r="AX196" s="4" t="s">
        <v>969</v>
      </c>
      <c r="AY196" s="4" t="s">
        <v>970</v>
      </c>
    </row>
    <row r="197" spans="1:52" ht="24" customHeight="1" x14ac:dyDescent="0.25">
      <c r="A197" s="3">
        <v>195</v>
      </c>
      <c r="B197" s="3" t="s">
        <v>3345</v>
      </c>
      <c r="C197" s="3" t="s">
        <v>3345</v>
      </c>
      <c r="F197" s="3" t="s">
        <v>3345</v>
      </c>
      <c r="H197" s="17">
        <v>43</v>
      </c>
      <c r="I197" s="23">
        <v>6</v>
      </c>
      <c r="J197" s="13">
        <v>0</v>
      </c>
      <c r="K197" s="8">
        <v>14</v>
      </c>
      <c r="L197" s="15">
        <v>20</v>
      </c>
      <c r="M197" s="3" t="s">
        <v>51</v>
      </c>
      <c r="N197" s="3">
        <v>1</v>
      </c>
      <c r="O197" s="3" t="s">
        <v>38</v>
      </c>
      <c r="Q197" s="3" t="s">
        <v>3337</v>
      </c>
      <c r="S197" s="3">
        <v>1</v>
      </c>
      <c r="T197" s="3" t="s">
        <v>91</v>
      </c>
      <c r="V197" s="3" t="s">
        <v>92</v>
      </c>
      <c r="X197" s="3" t="s">
        <v>75</v>
      </c>
      <c r="Z197" s="3">
        <v>17</v>
      </c>
      <c r="AB197" s="21" t="s">
        <v>67</v>
      </c>
      <c r="AG197" s="3" t="s">
        <v>3345</v>
      </c>
      <c r="AH197" s="3" t="s">
        <v>3345</v>
      </c>
      <c r="AM197" s="3" t="s">
        <v>527</v>
      </c>
      <c r="AO197" s="30">
        <v>6</v>
      </c>
      <c r="AQ197" s="3">
        <v>14</v>
      </c>
      <c r="AR197" s="3">
        <v>8</v>
      </c>
      <c r="AS197" s="4" t="s">
        <v>971</v>
      </c>
      <c r="AT197" s="4" t="s">
        <v>58</v>
      </c>
      <c r="AV197" s="4">
        <v>8</v>
      </c>
      <c r="AW197" s="4" t="s">
        <v>972</v>
      </c>
      <c r="AX197" s="4" t="s">
        <v>973</v>
      </c>
      <c r="AY197" s="4" t="s">
        <v>974</v>
      </c>
    </row>
    <row r="198" spans="1:52" ht="24" customHeight="1" x14ac:dyDescent="0.25">
      <c r="A198" s="3">
        <v>196</v>
      </c>
      <c r="F198" s="3" t="s">
        <v>3345</v>
      </c>
      <c r="H198" s="17">
        <v>36</v>
      </c>
      <c r="I198" s="23">
        <v>8</v>
      </c>
      <c r="J198" s="13">
        <v>20</v>
      </c>
      <c r="K198" s="8">
        <v>5</v>
      </c>
      <c r="L198" s="15">
        <v>10</v>
      </c>
      <c r="M198" s="3" t="s">
        <v>311</v>
      </c>
      <c r="N198" s="3">
        <v>0</v>
      </c>
      <c r="O198" s="3" t="s">
        <v>52</v>
      </c>
      <c r="Q198" s="3" t="s">
        <v>3335</v>
      </c>
      <c r="S198" s="3">
        <v>1</v>
      </c>
      <c r="T198" s="3" t="s">
        <v>39</v>
      </c>
      <c r="V198" s="3" t="s">
        <v>326</v>
      </c>
      <c r="Y198" s="3" t="s">
        <v>975</v>
      </c>
      <c r="Z198" s="3">
        <v>12</v>
      </c>
      <c r="AA198" s="3" t="s">
        <v>581</v>
      </c>
      <c r="AB198" s="21" t="s">
        <v>55</v>
      </c>
      <c r="AF198" s="3" t="s">
        <v>3345</v>
      </c>
      <c r="AM198" s="3" t="s">
        <v>56</v>
      </c>
      <c r="AO198" s="30">
        <v>6</v>
      </c>
      <c r="AP198" s="3">
        <v>6</v>
      </c>
      <c r="AR198" s="3">
        <v>5</v>
      </c>
      <c r="AS198" s="4" t="s">
        <v>976</v>
      </c>
      <c r="AT198" s="4" t="s">
        <v>58</v>
      </c>
      <c r="AV198" s="4">
        <v>8</v>
      </c>
      <c r="AW198" s="4" t="s">
        <v>581</v>
      </c>
      <c r="AX198" s="4" t="s">
        <v>977</v>
      </c>
      <c r="AY198" s="4" t="s">
        <v>966</v>
      </c>
    </row>
    <row r="199" spans="1:52" ht="24" customHeight="1" x14ac:dyDescent="0.25">
      <c r="A199" s="3">
        <v>197</v>
      </c>
      <c r="E199" s="3" t="s">
        <v>3345</v>
      </c>
      <c r="H199" s="17">
        <v>23</v>
      </c>
      <c r="I199" s="23">
        <v>8</v>
      </c>
      <c r="J199" s="13">
        <v>2</v>
      </c>
      <c r="K199" s="8">
        <v>8</v>
      </c>
      <c r="L199" s="15">
        <v>2</v>
      </c>
      <c r="M199" s="3" t="s">
        <v>102</v>
      </c>
      <c r="N199" s="3">
        <v>0</v>
      </c>
      <c r="O199" s="3" t="s">
        <v>62</v>
      </c>
      <c r="Q199" s="3" t="s">
        <v>3336</v>
      </c>
      <c r="S199" s="3">
        <v>0</v>
      </c>
      <c r="AB199" s="21" t="s">
        <v>43</v>
      </c>
      <c r="AF199" s="3" t="s">
        <v>3345</v>
      </c>
      <c r="AM199" s="3" t="s">
        <v>56</v>
      </c>
      <c r="AO199" s="30">
        <v>6</v>
      </c>
      <c r="AP199" s="3">
        <v>4</v>
      </c>
      <c r="AR199" s="3">
        <v>4</v>
      </c>
      <c r="AS199" s="4" t="s">
        <v>978</v>
      </c>
      <c r="AT199" s="4" t="s">
        <v>58</v>
      </c>
      <c r="AV199" s="4">
        <v>10</v>
      </c>
      <c r="AW199" s="4" t="s">
        <v>979</v>
      </c>
      <c r="AX199" s="4" t="s">
        <v>764</v>
      </c>
    </row>
    <row r="200" spans="1:52" ht="24" customHeight="1" x14ac:dyDescent="0.25">
      <c r="A200" s="3">
        <v>198</v>
      </c>
      <c r="C200" s="3" t="s">
        <v>3345</v>
      </c>
      <c r="H200" s="17">
        <v>31</v>
      </c>
      <c r="I200" s="23">
        <v>7</v>
      </c>
      <c r="J200" s="13">
        <v>40</v>
      </c>
      <c r="K200" s="8">
        <v>10</v>
      </c>
      <c r="L200" s="15">
        <v>30</v>
      </c>
      <c r="M200" s="3" t="s">
        <v>102</v>
      </c>
      <c r="N200" s="3">
        <v>1</v>
      </c>
      <c r="P200" s="3" t="s">
        <v>980</v>
      </c>
      <c r="Q200" s="3" t="s">
        <v>3335</v>
      </c>
      <c r="S200" s="3">
        <v>1</v>
      </c>
      <c r="T200" s="3" t="s">
        <v>3346</v>
      </c>
      <c r="V200" s="3" t="s">
        <v>64</v>
      </c>
      <c r="X200" s="3" t="s">
        <v>105</v>
      </c>
      <c r="Z200" s="3">
        <v>7</v>
      </c>
      <c r="AA200" s="3" t="s">
        <v>981</v>
      </c>
      <c r="AB200" s="21" t="s">
        <v>43</v>
      </c>
      <c r="AE200" s="3" t="s">
        <v>3345</v>
      </c>
      <c r="AM200" s="3" t="s">
        <v>139</v>
      </c>
      <c r="AO200" s="30">
        <v>10</v>
      </c>
      <c r="AP200" s="3">
        <v>5</v>
      </c>
      <c r="AR200" s="3">
        <v>20</v>
      </c>
      <c r="AS200" s="4" t="s">
        <v>982</v>
      </c>
      <c r="AT200" s="4" t="s">
        <v>48</v>
      </c>
      <c r="AV200" s="4">
        <v>10</v>
      </c>
      <c r="AW200" s="4" t="s">
        <v>983</v>
      </c>
      <c r="AX200" s="4" t="s">
        <v>984</v>
      </c>
      <c r="AY200" s="4" t="s">
        <v>985</v>
      </c>
    </row>
    <row r="201" spans="1:52" ht="24" customHeight="1" x14ac:dyDescent="0.25">
      <c r="A201" s="3">
        <v>199</v>
      </c>
      <c r="C201" s="3" t="s">
        <v>3345</v>
      </c>
      <c r="H201" s="17">
        <v>38</v>
      </c>
      <c r="I201" s="23">
        <v>6</v>
      </c>
      <c r="J201" s="13">
        <v>120</v>
      </c>
      <c r="K201" s="8">
        <v>10</v>
      </c>
      <c r="L201" s="15">
        <v>12</v>
      </c>
      <c r="M201" s="3" t="s">
        <v>72</v>
      </c>
      <c r="N201" s="3">
        <v>1</v>
      </c>
      <c r="O201" s="3" t="s">
        <v>52</v>
      </c>
      <c r="Q201" s="3" t="s">
        <v>3338</v>
      </c>
      <c r="S201" s="3">
        <v>1</v>
      </c>
      <c r="T201" s="3" t="s">
        <v>383</v>
      </c>
      <c r="V201" s="3" t="s">
        <v>92</v>
      </c>
      <c r="X201" s="3" t="s">
        <v>546</v>
      </c>
      <c r="Z201" s="3">
        <v>12</v>
      </c>
      <c r="AA201" s="3" t="s">
        <v>986</v>
      </c>
      <c r="AB201" s="21" t="s">
        <v>55</v>
      </c>
      <c r="AE201" s="3" t="s">
        <v>3345</v>
      </c>
      <c r="AG201" s="3" t="s">
        <v>3345</v>
      </c>
      <c r="AH201" s="3" t="s">
        <v>3345</v>
      </c>
      <c r="AM201" s="3" t="s">
        <v>44</v>
      </c>
      <c r="AO201" s="30">
        <v>6</v>
      </c>
      <c r="AP201" s="3">
        <v>4</v>
      </c>
      <c r="AR201" s="3">
        <v>8</v>
      </c>
      <c r="AS201" s="4" t="s">
        <v>987</v>
      </c>
      <c r="AT201" s="4" t="s">
        <v>58</v>
      </c>
      <c r="AV201" s="4">
        <v>8</v>
      </c>
      <c r="AW201" s="4" t="s">
        <v>988</v>
      </c>
      <c r="AX201" s="4" t="s">
        <v>989</v>
      </c>
      <c r="AY201" s="4" t="s">
        <v>990</v>
      </c>
    </row>
    <row r="202" spans="1:52" ht="24" customHeight="1" x14ac:dyDescent="0.25">
      <c r="A202" s="3">
        <v>200</v>
      </c>
      <c r="F202" s="3" t="s">
        <v>3345</v>
      </c>
      <c r="H202" s="17">
        <v>30</v>
      </c>
      <c r="I202" s="23">
        <v>7</v>
      </c>
      <c r="J202" s="13">
        <v>1</v>
      </c>
      <c r="K202" s="8">
        <v>14</v>
      </c>
      <c r="L202" s="15">
        <v>20</v>
      </c>
      <c r="M202" s="3" t="s">
        <v>61</v>
      </c>
      <c r="N202" s="3">
        <v>1</v>
      </c>
      <c r="O202" s="3" t="s">
        <v>52</v>
      </c>
      <c r="Q202" s="3" t="s">
        <v>3335</v>
      </c>
      <c r="S202" s="3">
        <v>1</v>
      </c>
      <c r="T202" s="3" t="s">
        <v>0</v>
      </c>
      <c r="V202" s="3" t="s">
        <v>64</v>
      </c>
      <c r="X202" s="3" t="s">
        <v>274</v>
      </c>
      <c r="Z202" s="3">
        <v>8</v>
      </c>
      <c r="AA202" s="3" t="s">
        <v>991</v>
      </c>
      <c r="AB202" s="21" t="s">
        <v>43</v>
      </c>
      <c r="AF202" s="3" t="s">
        <v>3345</v>
      </c>
      <c r="AG202" s="3" t="s">
        <v>3345</v>
      </c>
      <c r="AH202" s="3" t="s">
        <v>3345</v>
      </c>
      <c r="AM202" s="3" t="s">
        <v>68</v>
      </c>
      <c r="AO202" s="30">
        <v>6</v>
      </c>
      <c r="AP202" s="3">
        <v>4</v>
      </c>
      <c r="AR202" s="3">
        <v>6</v>
      </c>
      <c r="AS202" s="4" t="s">
        <v>992</v>
      </c>
      <c r="AT202" s="4" t="s">
        <v>58</v>
      </c>
      <c r="AV202" s="4">
        <v>10</v>
      </c>
      <c r="AW202" s="4" t="s">
        <v>993</v>
      </c>
      <c r="AX202" s="4" t="s">
        <v>994</v>
      </c>
      <c r="AY202" s="4" t="s">
        <v>97</v>
      </c>
    </row>
    <row r="203" spans="1:52" ht="24" customHeight="1" x14ac:dyDescent="0.25">
      <c r="A203" s="3">
        <v>201</v>
      </c>
      <c r="B203" s="3" t="s">
        <v>3345</v>
      </c>
      <c r="D203" s="3" t="s">
        <v>3345</v>
      </c>
      <c r="F203" s="3" t="s">
        <v>3345</v>
      </c>
      <c r="H203" s="17">
        <v>26</v>
      </c>
      <c r="I203" s="23">
        <v>7</v>
      </c>
      <c r="J203" s="13">
        <v>40</v>
      </c>
      <c r="K203" s="8">
        <v>6</v>
      </c>
      <c r="L203" s="15">
        <v>12</v>
      </c>
      <c r="M203" s="3" t="s">
        <v>166</v>
      </c>
      <c r="N203" s="3">
        <v>1</v>
      </c>
      <c r="O203" s="3" t="s">
        <v>81</v>
      </c>
      <c r="Q203" s="3" t="s">
        <v>3337</v>
      </c>
      <c r="S203" s="3">
        <v>1</v>
      </c>
      <c r="T203" s="3" t="s">
        <v>0</v>
      </c>
      <c r="V203" s="3" t="s">
        <v>92</v>
      </c>
      <c r="X203" s="3" t="s">
        <v>274</v>
      </c>
      <c r="Z203" s="3">
        <v>0</v>
      </c>
      <c r="AA203" s="3" t="s">
        <v>995</v>
      </c>
      <c r="AB203" s="21" t="s">
        <v>55</v>
      </c>
      <c r="AF203" s="3" t="s">
        <v>3345</v>
      </c>
      <c r="AN203" s="3" t="s">
        <v>996</v>
      </c>
      <c r="AO203" s="30">
        <v>3</v>
      </c>
      <c r="AP203" s="3">
        <v>1</v>
      </c>
      <c r="AR203" s="3">
        <v>2</v>
      </c>
      <c r="AS203" s="4" t="s">
        <v>997</v>
      </c>
      <c r="AT203" s="4" t="s">
        <v>58</v>
      </c>
      <c r="AV203" s="4">
        <v>8</v>
      </c>
      <c r="AW203" s="4" t="s">
        <v>998</v>
      </c>
    </row>
    <row r="204" spans="1:52" ht="24" customHeight="1" x14ac:dyDescent="0.25">
      <c r="A204" s="3">
        <v>202</v>
      </c>
      <c r="C204" s="3" t="s">
        <v>3345</v>
      </c>
      <c r="F204" s="3" t="s">
        <v>3345</v>
      </c>
      <c r="H204" s="17">
        <v>31</v>
      </c>
      <c r="I204" s="23">
        <v>7</v>
      </c>
      <c r="J204" s="13">
        <v>25</v>
      </c>
      <c r="K204" s="8">
        <v>12</v>
      </c>
      <c r="L204" s="15">
        <v>6</v>
      </c>
      <c r="M204" s="3" t="s">
        <v>51</v>
      </c>
      <c r="N204" s="3">
        <v>0</v>
      </c>
      <c r="O204" s="3" t="s">
        <v>52</v>
      </c>
      <c r="Q204" s="3" t="s">
        <v>3335</v>
      </c>
      <c r="S204" s="3">
        <v>1</v>
      </c>
      <c r="T204" s="3" t="s">
        <v>132</v>
      </c>
      <c r="V204" s="3" t="s">
        <v>40</v>
      </c>
      <c r="X204" s="3" t="s">
        <v>287</v>
      </c>
      <c r="Z204" s="3">
        <v>3</v>
      </c>
      <c r="AA204" s="3" t="s">
        <v>999</v>
      </c>
      <c r="AB204" s="21" t="s">
        <v>67</v>
      </c>
      <c r="AE204" s="3" t="s">
        <v>3345</v>
      </c>
      <c r="AM204" s="3" t="s">
        <v>68</v>
      </c>
      <c r="AO204" s="30">
        <v>4</v>
      </c>
      <c r="AP204" s="3">
        <v>2</v>
      </c>
      <c r="AR204" s="3">
        <v>20</v>
      </c>
      <c r="AS204" s="4" t="s">
        <v>1000</v>
      </c>
      <c r="AU204" s="4" t="s">
        <v>1001</v>
      </c>
      <c r="AV204" s="4">
        <v>9</v>
      </c>
      <c r="AW204" s="4" t="s">
        <v>1002</v>
      </c>
      <c r="AX204" s="4" t="s">
        <v>185</v>
      </c>
      <c r="AY204" s="4" t="s">
        <v>119</v>
      </c>
    </row>
    <row r="205" spans="1:52" ht="24" customHeight="1" x14ac:dyDescent="0.25">
      <c r="A205" s="3">
        <v>203</v>
      </c>
      <c r="F205" s="3" t="s">
        <v>3345</v>
      </c>
      <c r="H205" s="17">
        <v>31</v>
      </c>
      <c r="I205" s="23">
        <v>8</v>
      </c>
      <c r="J205" s="13">
        <v>0</v>
      </c>
      <c r="K205" s="8">
        <v>5</v>
      </c>
      <c r="L205" s="15">
        <v>12</v>
      </c>
      <c r="M205" s="3" t="s">
        <v>37</v>
      </c>
      <c r="N205" s="3">
        <v>1</v>
      </c>
      <c r="O205" s="3" t="s">
        <v>81</v>
      </c>
      <c r="Q205" s="3" t="s">
        <v>3337</v>
      </c>
      <c r="S205" s="3">
        <v>1</v>
      </c>
      <c r="T205" s="3" t="s">
        <v>190</v>
      </c>
      <c r="W205" s="3" t="s">
        <v>236</v>
      </c>
      <c r="X205" s="3" t="s">
        <v>75</v>
      </c>
      <c r="Z205" s="3">
        <v>5</v>
      </c>
      <c r="AA205" s="3" t="s">
        <v>1003</v>
      </c>
      <c r="AB205" s="21" t="s">
        <v>67</v>
      </c>
      <c r="AH205" s="3" t="s">
        <v>3345</v>
      </c>
      <c r="AM205" s="3" t="s">
        <v>44</v>
      </c>
      <c r="AO205" s="30">
        <v>5</v>
      </c>
      <c r="AP205" s="3">
        <v>6</v>
      </c>
      <c r="AR205" s="3">
        <v>12</v>
      </c>
      <c r="AS205" s="4" t="s">
        <v>1004</v>
      </c>
      <c r="AT205" s="4" t="s">
        <v>48</v>
      </c>
      <c r="AV205" s="4">
        <v>10</v>
      </c>
      <c r="AW205" s="4" t="s">
        <v>1005</v>
      </c>
      <c r="AX205" s="4" t="s">
        <v>1006</v>
      </c>
      <c r="AY205" s="4" t="s">
        <v>3333</v>
      </c>
    </row>
    <row r="206" spans="1:52" ht="24" customHeight="1" x14ac:dyDescent="0.25">
      <c r="A206" s="3">
        <v>204</v>
      </c>
      <c r="C206" s="3" t="s">
        <v>3345</v>
      </c>
      <c r="F206" s="3" t="s">
        <v>3345</v>
      </c>
      <c r="H206" s="17">
        <v>30</v>
      </c>
      <c r="I206" s="23">
        <v>8</v>
      </c>
      <c r="J206" s="13">
        <v>40</v>
      </c>
      <c r="K206" s="8">
        <v>10</v>
      </c>
      <c r="L206" s="15">
        <v>10</v>
      </c>
      <c r="M206" s="3" t="s">
        <v>37</v>
      </c>
      <c r="N206" s="3">
        <v>1</v>
      </c>
      <c r="O206" s="3" t="s">
        <v>38</v>
      </c>
      <c r="Q206" s="3" t="s">
        <v>3337</v>
      </c>
      <c r="S206" s="3">
        <v>1</v>
      </c>
      <c r="T206" s="3" t="s">
        <v>132</v>
      </c>
      <c r="V206" s="3" t="s">
        <v>64</v>
      </c>
      <c r="X206" s="3" t="s">
        <v>87</v>
      </c>
      <c r="Z206" s="3">
        <v>5</v>
      </c>
      <c r="AA206" s="3" t="s">
        <v>1007</v>
      </c>
      <c r="AB206" s="21" t="s">
        <v>67</v>
      </c>
      <c r="AG206" s="3" t="s">
        <v>3345</v>
      </c>
      <c r="AK206" s="3" t="s">
        <v>21</v>
      </c>
      <c r="AO206" s="30">
        <v>0</v>
      </c>
      <c r="AT206" s="4" t="s">
        <v>58</v>
      </c>
      <c r="AV206" s="4">
        <v>10</v>
      </c>
      <c r="AW206" s="4" t="s">
        <v>1008</v>
      </c>
      <c r="AX206" s="4" t="s">
        <v>1009</v>
      </c>
    </row>
    <row r="207" spans="1:52" ht="24" customHeight="1" x14ac:dyDescent="0.25">
      <c r="A207" s="3">
        <v>205</v>
      </c>
      <c r="B207" s="3" t="s">
        <v>3345</v>
      </c>
      <c r="C207" s="3" t="s">
        <v>3345</v>
      </c>
      <c r="F207" s="3" t="s">
        <v>3345</v>
      </c>
      <c r="H207" s="17">
        <v>39</v>
      </c>
      <c r="I207" s="23">
        <v>8</v>
      </c>
      <c r="J207" s="13">
        <v>30</v>
      </c>
      <c r="K207" s="8">
        <v>9</v>
      </c>
      <c r="L207" s="15">
        <v>10</v>
      </c>
      <c r="M207" s="3" t="s">
        <v>102</v>
      </c>
      <c r="N207" s="3">
        <v>0</v>
      </c>
      <c r="O207" s="3" t="s">
        <v>38</v>
      </c>
      <c r="Q207" s="3" t="s">
        <v>3338</v>
      </c>
      <c r="S207" s="3">
        <v>1</v>
      </c>
      <c r="T207" s="3" t="s">
        <v>190</v>
      </c>
      <c r="V207" s="3" t="s">
        <v>64</v>
      </c>
      <c r="X207" s="3" t="s">
        <v>75</v>
      </c>
      <c r="Z207" s="3">
        <v>10</v>
      </c>
      <c r="AA207" s="3" t="s">
        <v>1010</v>
      </c>
      <c r="AB207" s="21" t="s">
        <v>67</v>
      </c>
      <c r="AF207" s="3" t="s">
        <v>3345</v>
      </c>
      <c r="AM207" s="3" t="s">
        <v>56</v>
      </c>
      <c r="AO207" s="30">
        <v>0</v>
      </c>
      <c r="AQ207" s="3" t="s">
        <v>1011</v>
      </c>
      <c r="AR207" s="3">
        <v>4</v>
      </c>
      <c r="AS207" s="4" t="s">
        <v>1012</v>
      </c>
      <c r="AT207" s="4" t="s">
        <v>58</v>
      </c>
      <c r="AV207" s="4">
        <v>9</v>
      </c>
      <c r="AW207" s="4" t="s">
        <v>1013</v>
      </c>
      <c r="AY207" s="4" t="s">
        <v>1014</v>
      </c>
    </row>
    <row r="208" spans="1:52" ht="24" customHeight="1" x14ac:dyDescent="0.25">
      <c r="A208" s="3">
        <v>206</v>
      </c>
      <c r="B208" s="3" t="s">
        <v>3345</v>
      </c>
      <c r="H208" s="17">
        <v>41</v>
      </c>
      <c r="I208" s="23">
        <v>6</v>
      </c>
      <c r="J208" s="13">
        <v>60</v>
      </c>
      <c r="K208" s="8">
        <v>6</v>
      </c>
      <c r="L208" s="15">
        <v>10</v>
      </c>
      <c r="M208" s="3" t="s">
        <v>72</v>
      </c>
      <c r="N208" s="3">
        <v>1</v>
      </c>
      <c r="O208" s="3" t="s">
        <v>81</v>
      </c>
      <c r="Q208" s="3" t="s">
        <v>3335</v>
      </c>
      <c r="S208" s="3">
        <v>0</v>
      </c>
      <c r="AB208" s="21" t="s">
        <v>43</v>
      </c>
      <c r="AH208" s="3" t="s">
        <v>3345</v>
      </c>
      <c r="AL208" s="3" t="s">
        <v>1015</v>
      </c>
      <c r="AM208" s="3" t="s">
        <v>56</v>
      </c>
      <c r="AO208" s="30">
        <v>5</v>
      </c>
      <c r="AP208" s="3">
        <v>4</v>
      </c>
      <c r="AR208" s="3">
        <v>8</v>
      </c>
      <c r="AS208" s="4" t="s">
        <v>1016</v>
      </c>
      <c r="AU208" s="4" t="s">
        <v>1017</v>
      </c>
      <c r="AV208" s="4">
        <v>9</v>
      </c>
      <c r="AW208" s="4" t="s">
        <v>1018</v>
      </c>
      <c r="AX208" s="4" t="s">
        <v>1019</v>
      </c>
      <c r="AY208" s="4" t="s">
        <v>1020</v>
      </c>
    </row>
    <row r="209" spans="1:51" ht="24" customHeight="1" x14ac:dyDescent="0.25">
      <c r="A209" s="3">
        <v>207</v>
      </c>
      <c r="B209" s="3" t="s">
        <v>3345</v>
      </c>
      <c r="F209" s="3" t="s">
        <v>3345</v>
      </c>
      <c r="H209" s="17">
        <v>37</v>
      </c>
      <c r="I209" s="23">
        <v>7</v>
      </c>
      <c r="J209" s="13">
        <v>30</v>
      </c>
      <c r="K209" s="8">
        <v>11</v>
      </c>
      <c r="L209" s="15">
        <v>4</v>
      </c>
      <c r="M209" s="3" t="s">
        <v>166</v>
      </c>
      <c r="N209" s="3">
        <v>1</v>
      </c>
      <c r="O209" s="3" t="s">
        <v>62</v>
      </c>
      <c r="R209" s="3" t="s">
        <v>1021</v>
      </c>
      <c r="S209" s="3">
        <v>1</v>
      </c>
      <c r="T209" s="3" t="s">
        <v>190</v>
      </c>
      <c r="V209" s="3" t="s">
        <v>74</v>
      </c>
      <c r="X209" s="3" t="s">
        <v>75</v>
      </c>
      <c r="Z209" s="3">
        <v>11</v>
      </c>
      <c r="AA209" s="3" t="s">
        <v>1022</v>
      </c>
      <c r="AB209" s="21" t="s">
        <v>43</v>
      </c>
      <c r="AG209" s="3" t="s">
        <v>3345</v>
      </c>
      <c r="AM209" s="3" t="s">
        <v>56</v>
      </c>
      <c r="AO209" s="30">
        <v>6</v>
      </c>
      <c r="AP209" s="3">
        <v>6</v>
      </c>
      <c r="AR209" s="3">
        <v>30</v>
      </c>
      <c r="AS209" s="4" t="s">
        <v>1023</v>
      </c>
      <c r="AT209" s="4" t="s">
        <v>58</v>
      </c>
      <c r="AV209" s="4">
        <v>10</v>
      </c>
      <c r="AW209" s="4" t="s">
        <v>1024</v>
      </c>
      <c r="AX209" s="4" t="s">
        <v>1025</v>
      </c>
      <c r="AY209" s="4" t="s">
        <v>1026</v>
      </c>
    </row>
    <row r="210" spans="1:51" ht="24" customHeight="1" x14ac:dyDescent="0.25">
      <c r="A210" s="3">
        <v>208</v>
      </c>
      <c r="D210" s="3" t="s">
        <v>3345</v>
      </c>
      <c r="H210" s="17">
        <v>36</v>
      </c>
      <c r="I210" s="23">
        <v>5</v>
      </c>
      <c r="J210" s="13">
        <v>20</v>
      </c>
      <c r="K210" s="8">
        <v>18</v>
      </c>
      <c r="L210" s="15">
        <v>0</v>
      </c>
      <c r="M210" s="3" t="s">
        <v>280</v>
      </c>
      <c r="N210" s="3">
        <v>1</v>
      </c>
      <c r="O210" s="3" t="s">
        <v>52</v>
      </c>
      <c r="R210" s="3" t="s">
        <v>1027</v>
      </c>
      <c r="S210" s="3">
        <v>1</v>
      </c>
      <c r="T210" s="3" t="s">
        <v>383</v>
      </c>
      <c r="W210" s="3" t="s">
        <v>1028</v>
      </c>
      <c r="X210" s="3" t="s">
        <v>41</v>
      </c>
      <c r="Z210" s="3">
        <v>15</v>
      </c>
      <c r="AA210" s="3" t="s">
        <v>1029</v>
      </c>
      <c r="AB210" s="21" t="s">
        <v>55</v>
      </c>
      <c r="AE210" s="3" t="s">
        <v>3345</v>
      </c>
      <c r="AI210" s="3" t="s">
        <v>3345</v>
      </c>
      <c r="AM210" s="3" t="s">
        <v>44</v>
      </c>
      <c r="AO210" s="30">
        <v>16</v>
      </c>
      <c r="AQ210" s="3">
        <v>10</v>
      </c>
      <c r="AR210" s="3">
        <v>2</v>
      </c>
      <c r="AS210" s="4" t="s">
        <v>1030</v>
      </c>
      <c r="AT210" s="4" t="s">
        <v>48</v>
      </c>
      <c r="AV210" s="4">
        <v>10</v>
      </c>
      <c r="AW210" s="4" t="s">
        <v>1031</v>
      </c>
      <c r="AX210" s="4" t="s">
        <v>1032</v>
      </c>
      <c r="AY210" s="4" t="s">
        <v>1033</v>
      </c>
    </row>
    <row r="211" spans="1:51" ht="24" customHeight="1" x14ac:dyDescent="0.25">
      <c r="A211" s="3">
        <v>209</v>
      </c>
      <c r="C211" s="3" t="s">
        <v>3345</v>
      </c>
      <c r="H211" s="17">
        <v>0</v>
      </c>
      <c r="I211" s="23">
        <v>7</v>
      </c>
      <c r="J211" s="13">
        <v>120</v>
      </c>
      <c r="K211" s="8">
        <v>12</v>
      </c>
      <c r="L211" s="15">
        <v>15</v>
      </c>
      <c r="M211" s="3" t="s">
        <v>166</v>
      </c>
      <c r="N211" s="3">
        <v>1</v>
      </c>
      <c r="O211" s="3" t="s">
        <v>52</v>
      </c>
      <c r="Q211" s="3" t="s">
        <v>3337</v>
      </c>
      <c r="S211" s="3">
        <v>1</v>
      </c>
      <c r="T211" s="3" t="s">
        <v>132</v>
      </c>
      <c r="V211" s="3" t="s">
        <v>326</v>
      </c>
      <c r="X211" s="3" t="s">
        <v>75</v>
      </c>
      <c r="Z211" s="3">
        <v>2</v>
      </c>
      <c r="AA211" s="3" t="s">
        <v>142</v>
      </c>
      <c r="AB211" s="21" t="s">
        <v>43</v>
      </c>
      <c r="AG211" s="3" t="s">
        <v>3345</v>
      </c>
      <c r="AM211" s="3" t="s">
        <v>56</v>
      </c>
      <c r="AO211" s="30">
        <v>8</v>
      </c>
      <c r="AP211" s="3">
        <v>6</v>
      </c>
      <c r="AR211" s="3">
        <v>10</v>
      </c>
      <c r="AS211" s="4" t="s">
        <v>1034</v>
      </c>
      <c r="AT211" s="4" t="s">
        <v>48</v>
      </c>
      <c r="AV211" s="4">
        <v>8</v>
      </c>
      <c r="AW211" s="4" t="s">
        <v>1035</v>
      </c>
      <c r="AX211" s="4" t="s">
        <v>1036</v>
      </c>
      <c r="AY211" s="4" t="s">
        <v>295</v>
      </c>
    </row>
    <row r="212" spans="1:51" ht="24" customHeight="1" x14ac:dyDescent="0.25">
      <c r="A212" s="3">
        <v>70</v>
      </c>
      <c r="B212" s="3" t="s">
        <v>3345</v>
      </c>
      <c r="C212" s="3" t="s">
        <v>3345</v>
      </c>
      <c r="D212" s="3" t="s">
        <v>3345</v>
      </c>
      <c r="E212" s="3" t="s">
        <v>3345</v>
      </c>
      <c r="F212" s="3" t="s">
        <v>3345</v>
      </c>
      <c r="H212" s="17">
        <v>22</v>
      </c>
      <c r="I212" s="23">
        <v>7</v>
      </c>
      <c r="J212" s="13">
        <v>40</v>
      </c>
      <c r="K212" s="8">
        <v>56</v>
      </c>
      <c r="L212" s="15">
        <v>3</v>
      </c>
      <c r="M212" s="3" t="s">
        <v>202</v>
      </c>
      <c r="N212" s="3">
        <v>0</v>
      </c>
      <c r="O212" s="3" t="s">
        <v>62</v>
      </c>
      <c r="Q212" s="3" t="s">
        <v>3338</v>
      </c>
      <c r="S212" s="3">
        <v>1</v>
      </c>
      <c r="T212" s="3" t="s">
        <v>0</v>
      </c>
      <c r="V212" s="3" t="s">
        <v>92</v>
      </c>
      <c r="X212" s="3" t="s">
        <v>75</v>
      </c>
      <c r="Z212" s="3">
        <v>3</v>
      </c>
      <c r="AA212" s="3" t="s">
        <v>411</v>
      </c>
      <c r="AB212" s="21" t="s">
        <v>339</v>
      </c>
      <c r="AC212" s="3" t="s">
        <v>3345</v>
      </c>
      <c r="AH212" s="3" t="s">
        <v>3345</v>
      </c>
      <c r="AL212" s="3" t="s">
        <v>412</v>
      </c>
      <c r="AM212" s="3" t="s">
        <v>139</v>
      </c>
      <c r="AO212" s="30">
        <v>6</v>
      </c>
      <c r="AQ212" s="3">
        <v>10</v>
      </c>
      <c r="AR212" s="3">
        <v>40</v>
      </c>
      <c r="AS212" s="4" t="s">
        <v>413</v>
      </c>
      <c r="AT212" s="4" t="s">
        <v>58</v>
      </c>
      <c r="AV212" s="4">
        <v>10</v>
      </c>
      <c r="AW212" s="4" t="s">
        <v>414</v>
      </c>
      <c r="AX212" s="4" t="s">
        <v>415</v>
      </c>
    </row>
    <row r="213" spans="1:51" ht="24" customHeight="1" x14ac:dyDescent="0.25">
      <c r="A213" s="3">
        <v>211</v>
      </c>
      <c r="B213" s="3" t="s">
        <v>3345</v>
      </c>
      <c r="H213" s="17">
        <v>31</v>
      </c>
      <c r="I213" s="23">
        <v>5</v>
      </c>
      <c r="J213" s="13">
        <v>360</v>
      </c>
      <c r="K213" s="8">
        <v>8</v>
      </c>
      <c r="L213" s="15">
        <v>1</v>
      </c>
      <c r="M213" s="3" t="s">
        <v>51</v>
      </c>
      <c r="N213" s="3">
        <v>1</v>
      </c>
      <c r="O213" s="3" t="s">
        <v>81</v>
      </c>
      <c r="Q213" s="3" t="s">
        <v>3337</v>
      </c>
      <c r="S213" s="3">
        <v>0</v>
      </c>
      <c r="AB213" s="21" t="s">
        <v>43</v>
      </c>
      <c r="AK213" s="3" t="s">
        <v>21</v>
      </c>
      <c r="AO213" s="30">
        <v>0</v>
      </c>
      <c r="AT213" s="4" t="s">
        <v>48</v>
      </c>
      <c r="AV213" s="4">
        <v>10</v>
      </c>
      <c r="AW213" s="4" t="s">
        <v>1040</v>
      </c>
      <c r="AX213" s="4" t="s">
        <v>317</v>
      </c>
    </row>
    <row r="214" spans="1:51" ht="24" customHeight="1" x14ac:dyDescent="0.25">
      <c r="A214" s="3">
        <v>212</v>
      </c>
      <c r="B214" s="3" t="s">
        <v>3345</v>
      </c>
      <c r="C214" s="3" t="s">
        <v>3345</v>
      </c>
      <c r="G214" s="3" t="s">
        <v>1041</v>
      </c>
      <c r="H214" s="17">
        <v>30</v>
      </c>
      <c r="I214" s="23">
        <v>5</v>
      </c>
      <c r="J214" s="13">
        <v>120</v>
      </c>
      <c r="K214" s="8">
        <v>8</v>
      </c>
      <c r="L214" s="15">
        <v>10</v>
      </c>
      <c r="M214" s="3" t="s">
        <v>72</v>
      </c>
      <c r="N214" s="3">
        <v>1</v>
      </c>
      <c r="O214" s="3" t="s">
        <v>365</v>
      </c>
      <c r="Q214" s="3" t="s">
        <v>3335</v>
      </c>
      <c r="S214" s="3">
        <v>1</v>
      </c>
      <c r="T214" s="3" t="s">
        <v>441</v>
      </c>
      <c r="V214" s="3" t="s">
        <v>40</v>
      </c>
      <c r="Y214" s="3" t="s">
        <v>1042</v>
      </c>
      <c r="Z214" s="3">
        <v>5</v>
      </c>
      <c r="AA214" s="3" t="s">
        <v>1043</v>
      </c>
      <c r="AB214" s="21" t="s">
        <v>67</v>
      </c>
      <c r="AH214" s="3" t="s">
        <v>3345</v>
      </c>
      <c r="AM214" s="3" t="s">
        <v>1044</v>
      </c>
      <c r="AO214" s="30">
        <v>6</v>
      </c>
      <c r="AP214" s="3">
        <v>3</v>
      </c>
      <c r="AR214" s="3">
        <v>6</v>
      </c>
      <c r="AS214" s="4" t="s">
        <v>1045</v>
      </c>
      <c r="AT214" s="4" t="s">
        <v>58</v>
      </c>
      <c r="AV214" s="4">
        <v>10</v>
      </c>
      <c r="AW214" s="4" t="s">
        <v>1046</v>
      </c>
      <c r="AX214" s="4" t="s">
        <v>1047</v>
      </c>
      <c r="AY214" s="4" t="s">
        <v>1048</v>
      </c>
    </row>
    <row r="215" spans="1:51" ht="24" customHeight="1" x14ac:dyDescent="0.25">
      <c r="A215" s="3">
        <v>213</v>
      </c>
      <c r="B215" s="3" t="s">
        <v>3345</v>
      </c>
      <c r="E215" s="3" t="s">
        <v>3345</v>
      </c>
      <c r="F215" s="3" t="s">
        <v>3345</v>
      </c>
      <c r="H215" s="17">
        <v>25</v>
      </c>
      <c r="I215" s="23">
        <v>6</v>
      </c>
      <c r="J215" s="13">
        <v>40</v>
      </c>
      <c r="K215" s="8">
        <v>5</v>
      </c>
      <c r="L215" s="15">
        <v>20</v>
      </c>
      <c r="M215" s="3" t="s">
        <v>80</v>
      </c>
      <c r="N215" s="3">
        <v>1</v>
      </c>
      <c r="O215" s="3" t="s">
        <v>38</v>
      </c>
      <c r="Q215" s="3" t="s">
        <v>3338</v>
      </c>
      <c r="S215" s="3">
        <v>1</v>
      </c>
      <c r="T215" s="3" t="s">
        <v>190</v>
      </c>
      <c r="V215" s="3" t="s">
        <v>64</v>
      </c>
      <c r="X215" s="3" t="s">
        <v>75</v>
      </c>
      <c r="Z215" s="3">
        <v>2</v>
      </c>
      <c r="AA215" s="3" t="s">
        <v>1049</v>
      </c>
      <c r="AB215" s="21" t="s">
        <v>43</v>
      </c>
      <c r="AH215" s="3" t="s">
        <v>3345</v>
      </c>
      <c r="AM215" s="3" t="s">
        <v>44</v>
      </c>
      <c r="AO215" s="30">
        <v>5</v>
      </c>
      <c r="AP215" s="3">
        <v>5</v>
      </c>
      <c r="AR215" s="3">
        <v>30</v>
      </c>
      <c r="AS215" s="4" t="s">
        <v>1050</v>
      </c>
      <c r="AU215" s="4" t="s">
        <v>1051</v>
      </c>
      <c r="AV215" s="4">
        <v>10</v>
      </c>
      <c r="AW215" s="4" t="s">
        <v>1052</v>
      </c>
      <c r="AX215" s="4" t="s">
        <v>1053</v>
      </c>
    </row>
    <row r="216" spans="1:51" ht="24" customHeight="1" x14ac:dyDescent="0.25">
      <c r="A216" s="3">
        <v>214</v>
      </c>
      <c r="B216" s="3" t="s">
        <v>3345</v>
      </c>
      <c r="C216" s="3" t="s">
        <v>3345</v>
      </c>
      <c r="D216" s="3" t="s">
        <v>3345</v>
      </c>
      <c r="H216" s="17">
        <v>116</v>
      </c>
      <c r="I216" s="23">
        <v>7</v>
      </c>
      <c r="J216" s="13">
        <v>40</v>
      </c>
      <c r="K216" s="8">
        <v>8</v>
      </c>
      <c r="L216" s="15">
        <v>3</v>
      </c>
      <c r="M216" s="3" t="s">
        <v>51</v>
      </c>
      <c r="N216" s="3">
        <v>0</v>
      </c>
      <c r="O216" s="3" t="s">
        <v>52</v>
      </c>
      <c r="Q216" s="3" t="s">
        <v>3338</v>
      </c>
      <c r="S216" s="3">
        <v>0</v>
      </c>
      <c r="AB216" s="21" t="s">
        <v>67</v>
      </c>
      <c r="AF216" s="3" t="s">
        <v>3345</v>
      </c>
      <c r="AM216" s="3" t="s">
        <v>68</v>
      </c>
      <c r="AO216" s="30">
        <v>6</v>
      </c>
      <c r="AQ216" s="3">
        <v>30</v>
      </c>
      <c r="AR216" s="3">
        <v>500</v>
      </c>
      <c r="AS216" s="4" t="s">
        <v>1054</v>
      </c>
      <c r="AT216" s="4" t="s">
        <v>169</v>
      </c>
      <c r="AV216" s="4">
        <v>7</v>
      </c>
      <c r="AW216" s="4" t="s">
        <v>1055</v>
      </c>
      <c r="AX216" s="4" t="s">
        <v>1056</v>
      </c>
    </row>
    <row r="217" spans="1:51" ht="24" customHeight="1" x14ac:dyDescent="0.25">
      <c r="A217" s="3">
        <v>215</v>
      </c>
      <c r="F217" s="3" t="s">
        <v>3345</v>
      </c>
      <c r="H217" s="17">
        <v>27</v>
      </c>
      <c r="I217" s="23">
        <v>7</v>
      </c>
      <c r="J217" s="13">
        <v>15</v>
      </c>
      <c r="K217" s="8">
        <v>8</v>
      </c>
      <c r="L217" s="15">
        <v>1</v>
      </c>
      <c r="M217" s="3" t="s">
        <v>114</v>
      </c>
      <c r="N217" s="3">
        <v>0</v>
      </c>
      <c r="O217" s="3" t="s">
        <v>365</v>
      </c>
      <c r="Q217" s="3" t="s">
        <v>3338</v>
      </c>
      <c r="S217" s="3">
        <v>1</v>
      </c>
      <c r="T217" s="3" t="s">
        <v>190</v>
      </c>
      <c r="V217" s="3" t="s">
        <v>40</v>
      </c>
      <c r="X217" s="3" t="s">
        <v>75</v>
      </c>
      <c r="Z217" s="3">
        <v>7</v>
      </c>
      <c r="AA217" s="3" t="s">
        <v>1057</v>
      </c>
      <c r="AB217" s="21" t="s">
        <v>67</v>
      </c>
      <c r="AG217" s="3" t="s">
        <v>3345</v>
      </c>
      <c r="AM217" s="3" t="s">
        <v>68</v>
      </c>
      <c r="AO217" s="30">
        <v>5</v>
      </c>
      <c r="AP217" s="3">
        <v>3</v>
      </c>
      <c r="AR217" s="3">
        <v>12</v>
      </c>
      <c r="AS217" s="4" t="s">
        <v>1058</v>
      </c>
      <c r="AT217" s="4" t="s">
        <v>48</v>
      </c>
      <c r="AV217" s="4">
        <v>10</v>
      </c>
      <c r="AW217" s="4" t="s">
        <v>1059</v>
      </c>
      <c r="AX217" s="4" t="s">
        <v>1060</v>
      </c>
      <c r="AY217" s="4" t="s">
        <v>1061</v>
      </c>
    </row>
    <row r="218" spans="1:51" ht="24" customHeight="1" x14ac:dyDescent="0.25">
      <c r="A218" s="3">
        <v>216</v>
      </c>
      <c r="F218" s="3" t="s">
        <v>3345</v>
      </c>
      <c r="H218" s="17">
        <v>35</v>
      </c>
      <c r="I218" s="23">
        <v>7</v>
      </c>
      <c r="J218" s="13">
        <v>60</v>
      </c>
      <c r="K218" s="8">
        <v>7</v>
      </c>
      <c r="L218" s="15">
        <v>0</v>
      </c>
      <c r="M218" s="3" t="s">
        <v>51</v>
      </c>
      <c r="N218" s="3">
        <v>1</v>
      </c>
      <c r="O218" s="3" t="s">
        <v>103</v>
      </c>
      <c r="Q218" s="3" t="s">
        <v>3338</v>
      </c>
      <c r="S218" s="3">
        <v>1</v>
      </c>
      <c r="T218" s="3" t="s">
        <v>3345</v>
      </c>
      <c r="V218" s="3" t="s">
        <v>326</v>
      </c>
      <c r="X218" s="3" t="s">
        <v>197</v>
      </c>
      <c r="Z218" s="3">
        <v>7</v>
      </c>
      <c r="AA218" s="3" t="s">
        <v>1062</v>
      </c>
      <c r="AB218" s="21" t="s">
        <v>67</v>
      </c>
      <c r="AH218" s="3" t="s">
        <v>3345</v>
      </c>
      <c r="AM218" s="3" t="s">
        <v>56</v>
      </c>
      <c r="AO218" s="30">
        <v>10</v>
      </c>
      <c r="AQ218" s="3">
        <v>10</v>
      </c>
      <c r="AR218" s="3">
        <v>15</v>
      </c>
      <c r="AS218" s="4" t="s">
        <v>1063</v>
      </c>
      <c r="AT218" s="4" t="s">
        <v>58</v>
      </c>
      <c r="AV218" s="4">
        <v>9</v>
      </c>
      <c r="AW218" s="4" t="s">
        <v>1064</v>
      </c>
      <c r="AX218" s="4" t="s">
        <v>1065</v>
      </c>
    </row>
    <row r="219" spans="1:51" ht="24" customHeight="1" x14ac:dyDescent="0.25">
      <c r="A219" s="3">
        <v>217</v>
      </c>
      <c r="B219" s="3" t="s">
        <v>3345</v>
      </c>
      <c r="H219" s="17">
        <v>116</v>
      </c>
      <c r="I219" s="23">
        <v>7</v>
      </c>
      <c r="J219" s="13">
        <v>180</v>
      </c>
      <c r="K219" s="8">
        <v>7</v>
      </c>
      <c r="L219" s="15">
        <v>2</v>
      </c>
      <c r="M219" s="3" t="s">
        <v>202</v>
      </c>
      <c r="N219" s="3">
        <v>0</v>
      </c>
      <c r="O219" s="3" t="s">
        <v>81</v>
      </c>
      <c r="R219" s="3" t="s">
        <v>1066</v>
      </c>
      <c r="S219" s="3">
        <v>0</v>
      </c>
      <c r="AB219" s="21" t="s">
        <v>67</v>
      </c>
      <c r="AC219" s="3" t="s">
        <v>3345</v>
      </c>
      <c r="AE219" s="3" t="s">
        <v>3345</v>
      </c>
      <c r="AH219" s="3" t="s">
        <v>3345</v>
      </c>
      <c r="AM219" s="3" t="s">
        <v>56</v>
      </c>
      <c r="AO219" s="30">
        <v>10</v>
      </c>
      <c r="AQ219" s="3">
        <v>10</v>
      </c>
      <c r="AR219" s="3">
        <v>8</v>
      </c>
      <c r="AS219" s="4" t="s">
        <v>1067</v>
      </c>
      <c r="AT219" s="4" t="s">
        <v>58</v>
      </c>
      <c r="AV219" s="4">
        <v>6</v>
      </c>
      <c r="AW219" s="4" t="s">
        <v>1068</v>
      </c>
      <c r="AX219" s="4" t="s">
        <v>1069</v>
      </c>
      <c r="AY219" s="4" t="s">
        <v>1070</v>
      </c>
    </row>
    <row r="220" spans="1:51" ht="24" customHeight="1" x14ac:dyDescent="0.25">
      <c r="A220" s="3">
        <v>218</v>
      </c>
      <c r="C220" s="3" t="s">
        <v>3345</v>
      </c>
      <c r="F220" s="3" t="s">
        <v>3345</v>
      </c>
      <c r="H220" s="17">
        <v>50</v>
      </c>
      <c r="I220" s="23">
        <v>7</v>
      </c>
      <c r="J220" s="13">
        <v>30</v>
      </c>
      <c r="K220" s="8">
        <v>10</v>
      </c>
      <c r="L220" s="15">
        <v>16</v>
      </c>
      <c r="M220" s="3" t="s">
        <v>80</v>
      </c>
      <c r="N220" s="3">
        <v>1</v>
      </c>
      <c r="O220" s="3" t="s">
        <v>103</v>
      </c>
      <c r="Q220" s="3" t="s">
        <v>3337</v>
      </c>
      <c r="S220" s="3">
        <v>1</v>
      </c>
      <c r="T220" s="3" t="s">
        <v>3358</v>
      </c>
      <c r="V220" s="3" t="s">
        <v>121</v>
      </c>
      <c r="X220" s="3" t="s">
        <v>274</v>
      </c>
      <c r="Z220" s="3">
        <v>27</v>
      </c>
      <c r="AA220" s="3" t="s">
        <v>1071</v>
      </c>
      <c r="AB220" s="21" t="s">
        <v>67</v>
      </c>
      <c r="AH220" s="3" t="s">
        <v>3345</v>
      </c>
      <c r="AM220" s="3" t="s">
        <v>44</v>
      </c>
      <c r="AO220" s="30">
        <v>5</v>
      </c>
      <c r="AP220" s="3">
        <v>3</v>
      </c>
      <c r="AR220" s="3">
        <v>8</v>
      </c>
      <c r="AS220" s="4" t="s">
        <v>1072</v>
      </c>
      <c r="AU220" s="4" t="s">
        <v>1073</v>
      </c>
      <c r="AV220" s="4">
        <v>8</v>
      </c>
      <c r="AW220" s="4" t="s">
        <v>1074</v>
      </c>
      <c r="AY220" s="4" t="s">
        <v>1075</v>
      </c>
    </row>
    <row r="221" spans="1:51" ht="24" customHeight="1" x14ac:dyDescent="0.25">
      <c r="A221" s="3">
        <v>219</v>
      </c>
      <c r="B221" s="3" t="s">
        <v>3345</v>
      </c>
      <c r="F221" s="3" t="s">
        <v>3345</v>
      </c>
      <c r="H221" s="17">
        <v>27</v>
      </c>
      <c r="I221" s="23">
        <v>7</v>
      </c>
      <c r="J221" s="13">
        <v>60</v>
      </c>
      <c r="K221" s="8">
        <v>10</v>
      </c>
      <c r="L221" s="15">
        <v>3</v>
      </c>
      <c r="M221" s="3" t="s">
        <v>280</v>
      </c>
      <c r="N221" s="3">
        <v>0</v>
      </c>
      <c r="O221" s="3" t="s">
        <v>52</v>
      </c>
      <c r="Q221" s="3" t="s">
        <v>3335</v>
      </c>
      <c r="S221" s="3">
        <v>1</v>
      </c>
      <c r="T221" s="3" t="s">
        <v>190</v>
      </c>
      <c r="V221" s="3" t="s">
        <v>64</v>
      </c>
      <c r="X221" s="3" t="s">
        <v>546</v>
      </c>
      <c r="Z221" s="3">
        <v>2</v>
      </c>
      <c r="AA221" s="3" t="s">
        <v>1076</v>
      </c>
      <c r="AB221" s="21" t="s">
        <v>67</v>
      </c>
      <c r="AG221" s="3" t="s">
        <v>3345</v>
      </c>
      <c r="AM221" s="3" t="s">
        <v>68</v>
      </c>
      <c r="AO221" s="30">
        <v>6</v>
      </c>
      <c r="AP221" s="3">
        <v>6</v>
      </c>
      <c r="AR221" s="3">
        <v>6</v>
      </c>
      <c r="AS221" s="4" t="s">
        <v>1077</v>
      </c>
      <c r="AT221" s="4" t="s">
        <v>48</v>
      </c>
      <c r="AV221" s="4">
        <v>9</v>
      </c>
      <c r="AW221" s="4" t="s">
        <v>1078</v>
      </c>
      <c r="AX221" s="4" t="s">
        <v>1079</v>
      </c>
      <c r="AY221" s="4" t="s">
        <v>1080</v>
      </c>
    </row>
    <row r="222" spans="1:51" ht="24" customHeight="1" x14ac:dyDescent="0.25">
      <c r="A222" s="3">
        <v>220</v>
      </c>
      <c r="F222" s="3" t="s">
        <v>3345</v>
      </c>
      <c r="H222" s="17">
        <v>40</v>
      </c>
      <c r="I222" s="23">
        <v>6</v>
      </c>
      <c r="J222" s="13">
        <v>90</v>
      </c>
      <c r="K222" s="8">
        <v>10</v>
      </c>
      <c r="L222" s="15">
        <v>12</v>
      </c>
      <c r="M222" s="3" t="s">
        <v>72</v>
      </c>
      <c r="N222" s="3">
        <v>1</v>
      </c>
      <c r="O222" s="3" t="s">
        <v>365</v>
      </c>
      <c r="R222" s="3" t="s">
        <v>1081</v>
      </c>
      <c r="S222" s="3">
        <v>1</v>
      </c>
      <c r="T222" s="3" t="s">
        <v>0</v>
      </c>
      <c r="V222" s="3" t="s">
        <v>74</v>
      </c>
      <c r="X222" s="3" t="s">
        <v>75</v>
      </c>
      <c r="Z222" s="3">
        <v>25</v>
      </c>
      <c r="AA222" s="3" t="s">
        <v>1082</v>
      </c>
      <c r="AB222" s="21" t="s">
        <v>1083</v>
      </c>
      <c r="AH222" s="3" t="s">
        <v>3345</v>
      </c>
      <c r="AM222" s="3" t="s">
        <v>44</v>
      </c>
      <c r="AO222" s="30">
        <v>5</v>
      </c>
      <c r="AQ222" s="3">
        <v>15</v>
      </c>
      <c r="AR222" s="3">
        <v>50</v>
      </c>
      <c r="AS222" s="4" t="s">
        <v>1084</v>
      </c>
      <c r="AT222" s="4" t="s">
        <v>58</v>
      </c>
      <c r="AV222" s="4">
        <v>8</v>
      </c>
      <c r="AW222" s="4" t="s">
        <v>1085</v>
      </c>
      <c r="AX222" s="4" t="s">
        <v>1086</v>
      </c>
      <c r="AY222" s="4" t="s">
        <v>1087</v>
      </c>
    </row>
    <row r="223" spans="1:51" ht="24" customHeight="1" x14ac:dyDescent="0.25">
      <c r="A223" s="3">
        <v>110</v>
      </c>
      <c r="F223" s="3" t="s">
        <v>3345</v>
      </c>
      <c r="H223" s="17">
        <v>21</v>
      </c>
      <c r="I223" s="23">
        <v>8</v>
      </c>
      <c r="J223" s="13">
        <v>60</v>
      </c>
      <c r="K223" s="8">
        <v>10</v>
      </c>
      <c r="L223" s="15">
        <v>6</v>
      </c>
      <c r="M223" s="3" t="s">
        <v>37</v>
      </c>
      <c r="N223" s="3">
        <v>1</v>
      </c>
      <c r="O223" s="3" t="s">
        <v>52</v>
      </c>
      <c r="Q223" s="3" t="s">
        <v>3337</v>
      </c>
      <c r="S223" s="3">
        <v>1</v>
      </c>
      <c r="T223" s="3" t="s">
        <v>3345</v>
      </c>
      <c r="V223" s="3" t="s">
        <v>64</v>
      </c>
      <c r="X223" s="3" t="s">
        <v>105</v>
      </c>
      <c r="Z223" s="3">
        <v>0</v>
      </c>
      <c r="AA223" s="3" t="s">
        <v>599</v>
      </c>
      <c r="AB223" s="21" t="s">
        <v>339</v>
      </c>
      <c r="AF223" s="3" t="s">
        <v>3345</v>
      </c>
      <c r="AM223" s="3" t="s">
        <v>68</v>
      </c>
      <c r="AO223" s="30">
        <v>6</v>
      </c>
      <c r="AP223" s="3">
        <v>3</v>
      </c>
      <c r="AR223" s="3">
        <v>5</v>
      </c>
      <c r="AS223" s="4" t="s">
        <v>600</v>
      </c>
      <c r="AT223" s="4" t="s">
        <v>58</v>
      </c>
      <c r="AV223" s="4">
        <v>10</v>
      </c>
      <c r="AW223" s="4" t="s">
        <v>601</v>
      </c>
      <c r="AX223" s="4" t="s">
        <v>602</v>
      </c>
    </row>
    <row r="224" spans="1:51" ht="24" customHeight="1" x14ac:dyDescent="0.25">
      <c r="A224" s="3">
        <v>222</v>
      </c>
      <c r="F224" s="3" t="s">
        <v>3345</v>
      </c>
      <c r="H224" s="17">
        <v>27</v>
      </c>
      <c r="I224" s="23">
        <v>7</v>
      </c>
      <c r="J224" s="13">
        <v>5</v>
      </c>
      <c r="K224" s="8">
        <v>5</v>
      </c>
      <c r="L224" s="15">
        <v>3</v>
      </c>
      <c r="M224" s="3" t="s">
        <v>80</v>
      </c>
      <c r="N224" s="3">
        <v>0</v>
      </c>
      <c r="O224" s="3" t="s">
        <v>38</v>
      </c>
      <c r="Q224" s="3" t="s">
        <v>3338</v>
      </c>
      <c r="S224" s="3">
        <v>1</v>
      </c>
      <c r="T224" s="3" t="s">
        <v>441</v>
      </c>
      <c r="V224" s="3" t="s">
        <v>64</v>
      </c>
      <c r="X224" s="3" t="s">
        <v>1093</v>
      </c>
      <c r="Z224" s="3">
        <v>5</v>
      </c>
      <c r="AA224" s="3" t="s">
        <v>1094</v>
      </c>
      <c r="AB224" s="21" t="s">
        <v>67</v>
      </c>
      <c r="AG224" s="3" t="s">
        <v>3345</v>
      </c>
      <c r="AM224" s="3" t="s">
        <v>44</v>
      </c>
      <c r="AO224" s="30">
        <v>5</v>
      </c>
      <c r="AP224" s="3">
        <v>4</v>
      </c>
      <c r="AR224" s="3">
        <v>8</v>
      </c>
      <c r="AS224" s="4" t="s">
        <v>1095</v>
      </c>
      <c r="AT224" s="4" t="s">
        <v>58</v>
      </c>
      <c r="AV224" s="4">
        <v>10</v>
      </c>
      <c r="AW224" s="4" t="s">
        <v>1096</v>
      </c>
      <c r="AX224" s="4" t="s">
        <v>1097</v>
      </c>
      <c r="AY224" s="4" t="s">
        <v>119</v>
      </c>
    </row>
    <row r="225" spans="1:51" ht="24" customHeight="1" x14ac:dyDescent="0.25">
      <c r="A225" s="3">
        <v>223</v>
      </c>
      <c r="B225" s="3" t="s">
        <v>3345</v>
      </c>
      <c r="C225" s="3" t="s">
        <v>3345</v>
      </c>
      <c r="E225" s="3" t="s">
        <v>3345</v>
      </c>
      <c r="H225" s="17">
        <v>41</v>
      </c>
      <c r="I225" s="23">
        <v>7</v>
      </c>
      <c r="J225" s="13">
        <v>20</v>
      </c>
      <c r="K225" s="8">
        <v>10</v>
      </c>
      <c r="L225" s="15">
        <v>5</v>
      </c>
      <c r="M225" s="3" t="s">
        <v>311</v>
      </c>
      <c r="N225" s="3">
        <v>1</v>
      </c>
      <c r="O225" s="3" t="s">
        <v>52</v>
      </c>
      <c r="R225" s="3" t="s">
        <v>1098</v>
      </c>
      <c r="S225" s="3">
        <v>1</v>
      </c>
      <c r="T225" s="3" t="s">
        <v>91</v>
      </c>
      <c r="V225" s="3" t="s">
        <v>92</v>
      </c>
      <c r="X225" s="3" t="s">
        <v>75</v>
      </c>
      <c r="Z225" s="3">
        <v>18</v>
      </c>
      <c r="AA225" s="3" t="s">
        <v>1099</v>
      </c>
      <c r="AB225" s="21" t="s">
        <v>1083</v>
      </c>
      <c r="AH225" s="3" t="s">
        <v>3345</v>
      </c>
      <c r="AM225" s="3" t="s">
        <v>44</v>
      </c>
      <c r="AO225" s="30">
        <v>5</v>
      </c>
      <c r="AP225" s="3">
        <v>3</v>
      </c>
      <c r="AR225" s="3">
        <v>50</v>
      </c>
      <c r="AS225" s="4" t="s">
        <v>1100</v>
      </c>
      <c r="AT225" s="4" t="s">
        <v>321</v>
      </c>
      <c r="AV225" s="4">
        <v>10</v>
      </c>
      <c r="AW225" s="4" t="s">
        <v>1101</v>
      </c>
      <c r="AX225" s="4" t="s">
        <v>1102</v>
      </c>
      <c r="AY225" s="4" t="s">
        <v>1103</v>
      </c>
    </row>
    <row r="226" spans="1:51" ht="24" customHeight="1" x14ac:dyDescent="0.25">
      <c r="A226" s="3">
        <v>132</v>
      </c>
      <c r="B226" s="3" t="s">
        <v>3345</v>
      </c>
      <c r="F226" s="3" t="s">
        <v>3345</v>
      </c>
      <c r="H226" s="17">
        <v>35</v>
      </c>
      <c r="I226" s="23">
        <v>6</v>
      </c>
      <c r="J226" s="13">
        <v>0</v>
      </c>
      <c r="K226" s="8">
        <v>10</v>
      </c>
      <c r="L226" s="15">
        <v>12</v>
      </c>
      <c r="M226" s="3" t="s">
        <v>114</v>
      </c>
      <c r="N226" s="3">
        <v>1</v>
      </c>
      <c r="O226" s="3" t="s">
        <v>103</v>
      </c>
      <c r="Q226" s="3" t="s">
        <v>3336</v>
      </c>
      <c r="S226" s="3">
        <v>1</v>
      </c>
      <c r="T226" s="3" t="s">
        <v>190</v>
      </c>
      <c r="V226" s="3" t="s">
        <v>121</v>
      </c>
      <c r="X226" s="3" t="s">
        <v>133</v>
      </c>
      <c r="Z226" s="3">
        <v>1</v>
      </c>
      <c r="AA226" s="3" t="s">
        <v>692</v>
      </c>
      <c r="AB226" s="21" t="s">
        <v>339</v>
      </c>
      <c r="AL226" s="3" t="s">
        <v>693</v>
      </c>
      <c r="AM226" s="3" t="s">
        <v>56</v>
      </c>
      <c r="AO226" s="30">
        <v>6</v>
      </c>
      <c r="AP226" s="3">
        <v>6</v>
      </c>
      <c r="AR226" s="3">
        <v>25</v>
      </c>
      <c r="AS226" s="4" t="s">
        <v>694</v>
      </c>
      <c r="AT226" s="4" t="s">
        <v>321</v>
      </c>
      <c r="AV226" s="4">
        <v>10</v>
      </c>
      <c r="AW226" s="4" t="s">
        <v>695</v>
      </c>
      <c r="AX226" s="4" t="s">
        <v>696</v>
      </c>
      <c r="AY226" s="4" t="s">
        <v>697</v>
      </c>
    </row>
    <row r="227" spans="1:51" ht="24" customHeight="1" x14ac:dyDescent="0.25">
      <c r="A227" s="3">
        <v>225</v>
      </c>
      <c r="C227" s="3" t="s">
        <v>3345</v>
      </c>
      <c r="D227" s="3" t="s">
        <v>3345</v>
      </c>
      <c r="E227" s="3" t="s">
        <v>3345</v>
      </c>
      <c r="H227" s="17">
        <v>24</v>
      </c>
      <c r="I227" s="23">
        <v>8</v>
      </c>
      <c r="J227" s="13">
        <v>2</v>
      </c>
      <c r="K227" s="8">
        <v>9</v>
      </c>
      <c r="L227" s="15">
        <v>30</v>
      </c>
      <c r="M227" s="3" t="s">
        <v>114</v>
      </c>
      <c r="N227" s="3">
        <v>1</v>
      </c>
      <c r="O227" s="3" t="s">
        <v>81</v>
      </c>
      <c r="Q227" s="3" t="s">
        <v>3337</v>
      </c>
      <c r="S227" s="3">
        <v>0</v>
      </c>
      <c r="AB227" s="21" t="s">
        <v>55</v>
      </c>
      <c r="AF227" s="3" t="s">
        <v>3345</v>
      </c>
      <c r="AH227" s="3" t="s">
        <v>3345</v>
      </c>
      <c r="AM227" s="3" t="s">
        <v>56</v>
      </c>
      <c r="AO227" s="30">
        <v>6</v>
      </c>
      <c r="AP227" s="3">
        <v>3</v>
      </c>
      <c r="AR227" s="3">
        <v>60</v>
      </c>
      <c r="AS227" s="4" t="s">
        <v>1108</v>
      </c>
      <c r="AU227" s="4" t="s">
        <v>1109</v>
      </c>
      <c r="AV227" s="4">
        <v>10</v>
      </c>
      <c r="AW227" s="4" t="s">
        <v>1110</v>
      </c>
      <c r="AX227" s="4" t="s">
        <v>1111</v>
      </c>
      <c r="AY227" s="4" t="s">
        <v>1112</v>
      </c>
    </row>
    <row r="228" spans="1:51" ht="24" customHeight="1" x14ac:dyDescent="0.25">
      <c r="A228" s="3">
        <v>226</v>
      </c>
      <c r="B228" s="3" t="s">
        <v>3345</v>
      </c>
      <c r="C228" s="3" t="s">
        <v>3345</v>
      </c>
      <c r="F228" s="3" t="s">
        <v>3345</v>
      </c>
      <c r="H228" s="17">
        <v>28</v>
      </c>
      <c r="I228" s="23">
        <v>6</v>
      </c>
      <c r="J228" s="13">
        <v>10</v>
      </c>
      <c r="K228" s="8">
        <v>8</v>
      </c>
      <c r="L228" s="15">
        <v>12</v>
      </c>
      <c r="M228" s="3" t="s">
        <v>51</v>
      </c>
      <c r="N228" s="3">
        <v>1</v>
      </c>
      <c r="O228" s="3" t="s">
        <v>38</v>
      </c>
      <c r="Q228" s="3" t="s">
        <v>3336</v>
      </c>
      <c r="S228" s="3">
        <v>1</v>
      </c>
      <c r="T228" s="3" t="s">
        <v>39</v>
      </c>
      <c r="V228" s="3" t="s">
        <v>64</v>
      </c>
      <c r="X228" s="3" t="s">
        <v>208</v>
      </c>
      <c r="Z228" s="3">
        <v>4</v>
      </c>
      <c r="AA228" s="3" t="s">
        <v>321</v>
      </c>
      <c r="AB228" s="21" t="s">
        <v>43</v>
      </c>
      <c r="AE228" s="3" t="s">
        <v>3345</v>
      </c>
      <c r="AM228" s="3" t="s">
        <v>1044</v>
      </c>
      <c r="AO228" s="30">
        <v>5</v>
      </c>
      <c r="AP228" s="3">
        <v>2</v>
      </c>
      <c r="AR228" s="3">
        <v>6</v>
      </c>
      <c r="AS228" s="4" t="s">
        <v>1113</v>
      </c>
      <c r="AU228" s="4" t="s">
        <v>1114</v>
      </c>
      <c r="AV228" s="4">
        <v>8</v>
      </c>
      <c r="AW228" s="4" t="s">
        <v>1115</v>
      </c>
      <c r="AY228" s="4" t="s">
        <v>1116</v>
      </c>
    </row>
    <row r="229" spans="1:51" ht="24" customHeight="1" x14ac:dyDescent="0.25">
      <c r="A229" s="3">
        <v>227</v>
      </c>
      <c r="C229" s="3" t="s">
        <v>3345</v>
      </c>
      <c r="H229" s="17">
        <v>27</v>
      </c>
      <c r="I229" s="23">
        <v>6</v>
      </c>
      <c r="J229" s="13">
        <v>0</v>
      </c>
      <c r="K229" s="8">
        <v>8</v>
      </c>
      <c r="L229" s="15">
        <v>5</v>
      </c>
      <c r="M229" s="3" t="s">
        <v>80</v>
      </c>
      <c r="N229" s="3">
        <v>1</v>
      </c>
      <c r="O229" s="3" t="s">
        <v>38</v>
      </c>
      <c r="R229" s="3" t="s">
        <v>1117</v>
      </c>
      <c r="S229" s="3">
        <v>0</v>
      </c>
      <c r="AB229" s="21" t="s">
        <v>43</v>
      </c>
      <c r="AG229" s="3" t="s">
        <v>3345</v>
      </c>
      <c r="AM229" s="3" t="s">
        <v>68</v>
      </c>
      <c r="AO229" s="30">
        <v>4</v>
      </c>
      <c r="AQ229" s="3" t="s">
        <v>1118</v>
      </c>
      <c r="AR229" s="3">
        <v>3</v>
      </c>
      <c r="AS229" s="4" t="s">
        <v>1119</v>
      </c>
      <c r="AT229" s="4" t="s">
        <v>58</v>
      </c>
      <c r="AV229" s="4">
        <v>8</v>
      </c>
      <c r="AW229" s="4" t="s">
        <v>1120</v>
      </c>
      <c r="AX229" s="4" t="s">
        <v>1121</v>
      </c>
      <c r="AY229" s="4" t="s">
        <v>119</v>
      </c>
    </row>
    <row r="230" spans="1:51" ht="24" customHeight="1" x14ac:dyDescent="0.25">
      <c r="A230" s="3">
        <v>228</v>
      </c>
      <c r="B230" s="3" t="s">
        <v>3345</v>
      </c>
      <c r="C230" s="3" t="s">
        <v>3345</v>
      </c>
      <c r="E230" s="3" t="s">
        <v>3345</v>
      </c>
      <c r="H230" s="17">
        <v>24</v>
      </c>
      <c r="I230" s="23">
        <v>8</v>
      </c>
      <c r="J230" s="13">
        <v>45</v>
      </c>
      <c r="K230" s="8">
        <v>8</v>
      </c>
      <c r="L230" s="15">
        <v>6</v>
      </c>
      <c r="M230" s="3" t="s">
        <v>311</v>
      </c>
      <c r="N230" s="3">
        <v>0</v>
      </c>
      <c r="O230" s="3" t="s">
        <v>52</v>
      </c>
      <c r="Q230" s="3" t="s">
        <v>3335</v>
      </c>
      <c r="S230" s="3">
        <v>1</v>
      </c>
      <c r="T230" s="3" t="s">
        <v>3345</v>
      </c>
      <c r="V230" s="3" t="s">
        <v>64</v>
      </c>
      <c r="X230" s="3" t="s">
        <v>133</v>
      </c>
      <c r="Z230" s="3">
        <v>1</v>
      </c>
      <c r="AA230" s="3" t="s">
        <v>1122</v>
      </c>
      <c r="AB230" s="21" t="s">
        <v>43</v>
      </c>
      <c r="AE230" s="3" t="s">
        <v>3345</v>
      </c>
      <c r="AM230" s="3" t="s">
        <v>68</v>
      </c>
      <c r="AO230" s="30">
        <v>6</v>
      </c>
      <c r="AP230" s="3">
        <v>5</v>
      </c>
      <c r="AR230" s="3">
        <v>25</v>
      </c>
      <c r="AS230" s="4" t="s">
        <v>1123</v>
      </c>
      <c r="AT230" s="4" t="s">
        <v>58</v>
      </c>
      <c r="AV230" s="4">
        <v>10</v>
      </c>
      <c r="AW230" s="4" t="s">
        <v>1124</v>
      </c>
      <c r="AX230" s="4" t="s">
        <v>1125</v>
      </c>
    </row>
    <row r="231" spans="1:51" ht="24" customHeight="1" x14ac:dyDescent="0.25">
      <c r="A231" s="3">
        <v>229</v>
      </c>
      <c r="B231" s="3" t="s">
        <v>3345</v>
      </c>
      <c r="H231" s="17">
        <v>46</v>
      </c>
      <c r="I231" s="23">
        <v>7</v>
      </c>
      <c r="J231" s="13">
        <v>60</v>
      </c>
      <c r="K231" s="8">
        <v>8</v>
      </c>
      <c r="L231" s="15">
        <v>5</v>
      </c>
      <c r="M231" s="3" t="s">
        <v>114</v>
      </c>
      <c r="N231" s="3">
        <v>0</v>
      </c>
      <c r="O231" s="3" t="s">
        <v>81</v>
      </c>
      <c r="Q231" s="3" t="s">
        <v>3337</v>
      </c>
      <c r="S231" s="3">
        <v>1</v>
      </c>
      <c r="U231" s="3" t="s">
        <v>1126</v>
      </c>
      <c r="V231" s="3" t="s">
        <v>64</v>
      </c>
      <c r="X231" s="3" t="s">
        <v>93</v>
      </c>
      <c r="Z231" s="3">
        <v>15</v>
      </c>
      <c r="AA231" s="3" t="s">
        <v>1127</v>
      </c>
      <c r="AB231" s="21" t="s">
        <v>43</v>
      </c>
      <c r="AE231" s="3" t="s">
        <v>3345</v>
      </c>
      <c r="AM231" s="3" t="s">
        <v>56</v>
      </c>
      <c r="AO231" s="30">
        <v>15</v>
      </c>
      <c r="AP231" s="3">
        <v>5</v>
      </c>
      <c r="AR231" s="3">
        <v>40</v>
      </c>
      <c r="AS231" s="4" t="s">
        <v>1128</v>
      </c>
      <c r="AT231" s="4" t="s">
        <v>58</v>
      </c>
      <c r="AV231" s="4">
        <v>10</v>
      </c>
      <c r="AW231" s="4" t="s">
        <v>1129</v>
      </c>
      <c r="AX231" s="4" t="s">
        <v>742</v>
      </c>
      <c r="AY231" s="4" t="s">
        <v>742</v>
      </c>
    </row>
    <row r="232" spans="1:51" ht="24" customHeight="1" x14ac:dyDescent="0.25">
      <c r="A232" s="3">
        <v>230</v>
      </c>
      <c r="C232" s="3" t="s">
        <v>3345</v>
      </c>
      <c r="F232" s="3" t="s">
        <v>3345</v>
      </c>
      <c r="H232" s="17">
        <v>40</v>
      </c>
      <c r="I232" s="23">
        <v>7</v>
      </c>
      <c r="J232" s="13">
        <v>0</v>
      </c>
      <c r="K232" s="8">
        <v>14</v>
      </c>
      <c r="L232" s="15">
        <v>12</v>
      </c>
      <c r="M232" s="3" t="s">
        <v>102</v>
      </c>
      <c r="N232" s="3">
        <v>1</v>
      </c>
      <c r="O232" s="3" t="s">
        <v>52</v>
      </c>
      <c r="Q232" s="3" t="s">
        <v>3337</v>
      </c>
      <c r="S232" s="3">
        <v>1</v>
      </c>
      <c r="T232" s="3" t="s">
        <v>3345</v>
      </c>
      <c r="V232" s="3" t="s">
        <v>64</v>
      </c>
      <c r="X232" s="3" t="s">
        <v>41</v>
      </c>
      <c r="Z232" s="3">
        <v>15</v>
      </c>
      <c r="AA232" s="3" t="s">
        <v>1130</v>
      </c>
      <c r="AB232" s="21" t="s">
        <v>43</v>
      </c>
      <c r="AG232" s="3" t="s">
        <v>3345</v>
      </c>
      <c r="AH232" s="3" t="s">
        <v>3345</v>
      </c>
      <c r="AI232" s="3" t="s">
        <v>3345</v>
      </c>
      <c r="AJ232" s="3" t="s">
        <v>20</v>
      </c>
      <c r="AM232" s="3" t="s">
        <v>68</v>
      </c>
      <c r="AO232" s="30">
        <v>2</v>
      </c>
      <c r="AP232" s="3">
        <v>3</v>
      </c>
      <c r="AR232" s="3">
        <v>4</v>
      </c>
      <c r="AS232" s="4" t="s">
        <v>181</v>
      </c>
      <c r="AT232" s="4" t="s">
        <v>58</v>
      </c>
      <c r="AV232" s="4">
        <v>8</v>
      </c>
      <c r="AW232" s="4" t="s">
        <v>181</v>
      </c>
      <c r="AX232" s="4" t="s">
        <v>181</v>
      </c>
      <c r="AY232" s="4" t="s">
        <v>181</v>
      </c>
    </row>
    <row r="233" spans="1:51" ht="24" customHeight="1" x14ac:dyDescent="0.25">
      <c r="A233" s="3">
        <v>231</v>
      </c>
      <c r="B233" s="3" t="s">
        <v>3345</v>
      </c>
      <c r="C233" s="3" t="s">
        <v>3345</v>
      </c>
      <c r="D233" s="3" t="s">
        <v>3345</v>
      </c>
      <c r="F233" s="3" t="s">
        <v>3345</v>
      </c>
      <c r="H233" s="17">
        <v>23</v>
      </c>
      <c r="I233" s="23">
        <v>8</v>
      </c>
      <c r="J233" s="13">
        <v>120</v>
      </c>
      <c r="K233" s="8">
        <v>15</v>
      </c>
      <c r="L233" s="15">
        <v>2</v>
      </c>
      <c r="M233" s="3" t="s">
        <v>202</v>
      </c>
      <c r="N233" s="3">
        <v>1</v>
      </c>
      <c r="O233" s="3" t="s">
        <v>62</v>
      </c>
      <c r="Q233" s="3" t="s">
        <v>3337</v>
      </c>
      <c r="S233" s="3">
        <v>1</v>
      </c>
      <c r="T233" s="3" t="s">
        <v>190</v>
      </c>
      <c r="V233" s="3" t="s">
        <v>326</v>
      </c>
      <c r="Y233" s="3" t="s">
        <v>1131</v>
      </c>
      <c r="Z233" s="3">
        <v>0</v>
      </c>
      <c r="AA233" s="3" t="s">
        <v>1132</v>
      </c>
      <c r="AB233" s="21" t="s">
        <v>43</v>
      </c>
      <c r="AF233" s="3" t="s">
        <v>3345</v>
      </c>
      <c r="AM233" s="3" t="s">
        <v>139</v>
      </c>
      <c r="AO233" s="30">
        <v>6</v>
      </c>
      <c r="AP233" s="3">
        <v>4</v>
      </c>
      <c r="AR233" s="3">
        <v>100</v>
      </c>
      <c r="AS233" s="4" t="s">
        <v>1133</v>
      </c>
      <c r="AT233" s="4" t="s">
        <v>58</v>
      </c>
      <c r="AV233" s="4">
        <v>10</v>
      </c>
      <c r="AW233" s="4" t="s">
        <v>1134</v>
      </c>
      <c r="AX233" s="4" t="s">
        <v>3364</v>
      </c>
      <c r="AY233" s="4" t="s">
        <v>1135</v>
      </c>
    </row>
    <row r="234" spans="1:51" ht="24" customHeight="1" x14ac:dyDescent="0.25">
      <c r="A234" s="3">
        <v>232</v>
      </c>
      <c r="C234" s="3" t="s">
        <v>3345</v>
      </c>
      <c r="F234" s="3" t="s">
        <v>3345</v>
      </c>
      <c r="H234" s="17">
        <v>27</v>
      </c>
      <c r="I234" s="23">
        <v>7</v>
      </c>
      <c r="J234" s="13">
        <v>40</v>
      </c>
      <c r="K234" s="8">
        <v>14</v>
      </c>
      <c r="L234" s="15">
        <v>4</v>
      </c>
      <c r="M234" s="3" t="s">
        <v>85</v>
      </c>
      <c r="N234" s="3">
        <v>0</v>
      </c>
      <c r="O234" s="3" t="s">
        <v>62</v>
      </c>
      <c r="Q234" s="3" t="s">
        <v>3338</v>
      </c>
      <c r="S234" s="3">
        <v>1</v>
      </c>
      <c r="T234" s="3" t="s">
        <v>664</v>
      </c>
      <c r="V234" s="3" t="s">
        <v>359</v>
      </c>
      <c r="X234" s="3" t="s">
        <v>75</v>
      </c>
      <c r="Z234" s="3">
        <v>6</v>
      </c>
      <c r="AA234" s="3" t="s">
        <v>1136</v>
      </c>
      <c r="AB234" s="21" t="s">
        <v>43</v>
      </c>
      <c r="AD234" s="3" t="s">
        <v>3345</v>
      </c>
      <c r="AM234" s="3" t="s">
        <v>44</v>
      </c>
      <c r="AO234" s="30">
        <v>6</v>
      </c>
      <c r="AP234" s="3">
        <v>2</v>
      </c>
      <c r="AR234" s="3">
        <v>100</v>
      </c>
      <c r="AS234" s="4" t="s">
        <v>1137</v>
      </c>
      <c r="AT234" s="4" t="s">
        <v>48</v>
      </c>
      <c r="AV234" s="4">
        <v>10</v>
      </c>
      <c r="AW234" s="4" t="s">
        <v>1138</v>
      </c>
      <c r="AX234" s="4" t="s">
        <v>1139</v>
      </c>
      <c r="AY234" s="4" t="s">
        <v>1140</v>
      </c>
    </row>
    <row r="235" spans="1:51" ht="24" customHeight="1" x14ac:dyDescent="0.25">
      <c r="A235" s="3">
        <v>233</v>
      </c>
      <c r="B235" s="3" t="s">
        <v>3345</v>
      </c>
      <c r="C235" s="3" t="s">
        <v>3345</v>
      </c>
      <c r="F235" s="3" t="s">
        <v>3345</v>
      </c>
      <c r="H235" s="17">
        <v>31</v>
      </c>
      <c r="I235" s="23">
        <v>6</v>
      </c>
      <c r="J235" s="13">
        <v>35</v>
      </c>
      <c r="K235" s="8">
        <v>9</v>
      </c>
      <c r="L235" s="15">
        <v>20</v>
      </c>
      <c r="M235" s="3" t="s">
        <v>166</v>
      </c>
      <c r="N235" s="3">
        <v>1</v>
      </c>
      <c r="O235" s="3" t="s">
        <v>38</v>
      </c>
      <c r="Q235" s="3" t="s">
        <v>3337</v>
      </c>
      <c r="S235" s="3">
        <v>1</v>
      </c>
      <c r="T235" s="3" t="s">
        <v>383</v>
      </c>
      <c r="V235" s="3" t="s">
        <v>40</v>
      </c>
      <c r="X235" s="3" t="s">
        <v>75</v>
      </c>
      <c r="Z235" s="3">
        <v>5</v>
      </c>
      <c r="AA235" s="3" t="s">
        <v>1141</v>
      </c>
      <c r="AB235" s="21" t="s">
        <v>67</v>
      </c>
      <c r="AH235" s="3" t="s">
        <v>3345</v>
      </c>
      <c r="AM235" s="3" t="s">
        <v>56</v>
      </c>
      <c r="AO235" s="30">
        <v>25</v>
      </c>
      <c r="AQ235" s="3">
        <v>30</v>
      </c>
      <c r="AR235" s="3">
        <v>10</v>
      </c>
      <c r="AS235" s="4" t="s">
        <v>1142</v>
      </c>
      <c r="AU235" s="4" t="s">
        <v>1143</v>
      </c>
      <c r="AV235" s="4">
        <v>10</v>
      </c>
      <c r="AW235" s="4" t="s">
        <v>1144</v>
      </c>
      <c r="AX235" s="4" t="s">
        <v>1145</v>
      </c>
      <c r="AY235" s="4" t="s">
        <v>1146</v>
      </c>
    </row>
    <row r="236" spans="1:51" ht="24" customHeight="1" x14ac:dyDescent="0.25">
      <c r="A236" s="3">
        <v>234</v>
      </c>
      <c r="C236" s="3" t="s">
        <v>3345</v>
      </c>
      <c r="F236" s="3" t="s">
        <v>3345</v>
      </c>
      <c r="H236" s="17">
        <v>38</v>
      </c>
      <c r="I236" s="23">
        <v>6</v>
      </c>
      <c r="J236" s="13">
        <v>40</v>
      </c>
      <c r="K236" s="8">
        <v>10</v>
      </c>
      <c r="L236" s="15">
        <v>10</v>
      </c>
      <c r="M236" s="3" t="s">
        <v>166</v>
      </c>
      <c r="N236" s="3">
        <v>1</v>
      </c>
      <c r="O236" s="3" t="s">
        <v>52</v>
      </c>
      <c r="Q236" s="3" t="s">
        <v>3337</v>
      </c>
      <c r="S236" s="3">
        <v>1</v>
      </c>
      <c r="T236" s="3" t="s">
        <v>3358</v>
      </c>
      <c r="V236" s="3" t="s">
        <v>40</v>
      </c>
      <c r="Y236" s="3" t="s">
        <v>869</v>
      </c>
      <c r="Z236" s="3">
        <v>6</v>
      </c>
      <c r="AA236" s="3" t="s">
        <v>132</v>
      </c>
      <c r="AB236" s="21" t="s">
        <v>55</v>
      </c>
      <c r="AH236" s="3" t="s">
        <v>3345</v>
      </c>
      <c r="AM236" s="3" t="s">
        <v>44</v>
      </c>
      <c r="AO236" s="30">
        <v>12</v>
      </c>
      <c r="AQ236" s="3">
        <v>12</v>
      </c>
      <c r="AR236" s="3">
        <v>4</v>
      </c>
      <c r="AS236" s="4" t="s">
        <v>1147</v>
      </c>
      <c r="AT236" s="4" t="s">
        <v>58</v>
      </c>
      <c r="AV236" s="4">
        <v>9</v>
      </c>
      <c r="AW236" s="4" t="s">
        <v>1148</v>
      </c>
    </row>
    <row r="237" spans="1:51" ht="24" customHeight="1" x14ac:dyDescent="0.25">
      <c r="A237" s="3">
        <v>235</v>
      </c>
      <c r="C237" s="3" t="s">
        <v>3345</v>
      </c>
      <c r="H237" s="17">
        <v>30</v>
      </c>
      <c r="I237" s="23">
        <v>7</v>
      </c>
      <c r="J237" s="13">
        <v>60</v>
      </c>
      <c r="K237" s="8">
        <v>10</v>
      </c>
      <c r="L237" s="15">
        <v>5</v>
      </c>
      <c r="M237" s="3" t="s">
        <v>102</v>
      </c>
      <c r="N237" s="3">
        <v>1</v>
      </c>
      <c r="O237" s="3" t="s">
        <v>81</v>
      </c>
      <c r="Q237" s="3" t="s">
        <v>3337</v>
      </c>
      <c r="S237" s="3">
        <v>1</v>
      </c>
      <c r="T237" s="3" t="s">
        <v>3345</v>
      </c>
      <c r="V237" s="3" t="s">
        <v>64</v>
      </c>
      <c r="X237" s="3" t="s">
        <v>546</v>
      </c>
      <c r="Z237" s="3">
        <v>9</v>
      </c>
      <c r="AA237" s="3" t="s">
        <v>1149</v>
      </c>
      <c r="AB237" s="21" t="s">
        <v>43</v>
      </c>
      <c r="AH237" s="3" t="s">
        <v>3345</v>
      </c>
      <c r="AM237" s="3" t="s">
        <v>56</v>
      </c>
      <c r="AO237" s="30">
        <v>5</v>
      </c>
      <c r="AQ237" s="3">
        <v>20</v>
      </c>
      <c r="AR237" s="3">
        <v>20</v>
      </c>
      <c r="AS237" s="4" t="s">
        <v>1150</v>
      </c>
      <c r="AT237" s="4" t="s">
        <v>58</v>
      </c>
      <c r="AV237" s="4">
        <v>9</v>
      </c>
      <c r="AW237" s="4" t="s">
        <v>1151</v>
      </c>
      <c r="AX237" s="4" t="s">
        <v>3365</v>
      </c>
    </row>
    <row r="238" spans="1:51" ht="24" customHeight="1" x14ac:dyDescent="0.25">
      <c r="A238" s="3">
        <v>236</v>
      </c>
      <c r="B238" s="3" t="s">
        <v>3345</v>
      </c>
      <c r="E238" s="3" t="s">
        <v>3345</v>
      </c>
      <c r="F238" s="3" t="s">
        <v>3345</v>
      </c>
      <c r="H238" s="17">
        <v>40</v>
      </c>
      <c r="I238" s="23">
        <v>6</v>
      </c>
      <c r="J238" s="13">
        <v>40</v>
      </c>
      <c r="K238" s="8">
        <v>4</v>
      </c>
      <c r="L238" s="15">
        <v>5</v>
      </c>
      <c r="M238" s="3" t="s">
        <v>51</v>
      </c>
      <c r="N238" s="3">
        <v>1</v>
      </c>
      <c r="O238" s="3" t="s">
        <v>62</v>
      </c>
      <c r="R238" s="3" t="s">
        <v>1152</v>
      </c>
      <c r="S238" s="3">
        <v>1</v>
      </c>
      <c r="T238" s="3" t="s">
        <v>39</v>
      </c>
      <c r="V238" s="3" t="s">
        <v>40</v>
      </c>
      <c r="Y238" s="3" t="s">
        <v>1153</v>
      </c>
      <c r="Z238" s="3">
        <v>20</v>
      </c>
      <c r="AA238" s="3" t="s">
        <v>1154</v>
      </c>
      <c r="AB238" s="21" t="s">
        <v>43</v>
      </c>
      <c r="AC238" s="3" t="s">
        <v>3345</v>
      </c>
      <c r="AG238" s="3" t="s">
        <v>3345</v>
      </c>
      <c r="AL238" s="3" t="s">
        <v>1155</v>
      </c>
      <c r="AM238" s="3" t="s">
        <v>56</v>
      </c>
      <c r="AO238" s="30">
        <v>6</v>
      </c>
      <c r="AP238" s="3">
        <v>4</v>
      </c>
      <c r="AR238" s="3">
        <v>150</v>
      </c>
      <c r="AS238" s="4" t="s">
        <v>1156</v>
      </c>
      <c r="AT238" s="4" t="s">
        <v>58</v>
      </c>
      <c r="AV238" s="4">
        <v>10</v>
      </c>
      <c r="AW238" s="4" t="s">
        <v>1157</v>
      </c>
      <c r="AX238" s="4" t="s">
        <v>1158</v>
      </c>
    </row>
    <row r="239" spans="1:51" ht="24" customHeight="1" x14ac:dyDescent="0.25">
      <c r="A239" s="3">
        <v>237</v>
      </c>
      <c r="B239" s="3" t="s">
        <v>3345</v>
      </c>
      <c r="H239" s="17">
        <v>48</v>
      </c>
      <c r="I239" s="23">
        <v>8</v>
      </c>
      <c r="J239" s="13">
        <v>0</v>
      </c>
      <c r="K239" s="8">
        <v>10</v>
      </c>
      <c r="L239" s="15">
        <v>12</v>
      </c>
      <c r="M239" s="3" t="s">
        <v>311</v>
      </c>
      <c r="N239" s="3">
        <v>0</v>
      </c>
      <c r="O239" s="3" t="s">
        <v>52</v>
      </c>
      <c r="Q239" s="3" t="s">
        <v>3338</v>
      </c>
      <c r="S239" s="3">
        <v>1</v>
      </c>
      <c r="T239" s="3" t="s">
        <v>3346</v>
      </c>
      <c r="V239" s="3" t="s">
        <v>64</v>
      </c>
      <c r="X239" s="3" t="s">
        <v>75</v>
      </c>
      <c r="Z239" s="3">
        <v>1</v>
      </c>
      <c r="AA239" s="3" t="s">
        <v>1159</v>
      </c>
      <c r="AB239" s="21" t="s">
        <v>67</v>
      </c>
      <c r="AE239" s="3" t="s">
        <v>3345</v>
      </c>
      <c r="AM239" s="3" t="s">
        <v>139</v>
      </c>
      <c r="AO239" s="30">
        <v>20</v>
      </c>
      <c r="AQ239" s="3">
        <v>10</v>
      </c>
      <c r="AR239" s="3">
        <v>40</v>
      </c>
      <c r="AS239" s="4" t="s">
        <v>1160</v>
      </c>
      <c r="AT239" s="4" t="s">
        <v>58</v>
      </c>
      <c r="AV239" s="4">
        <v>9</v>
      </c>
      <c r="AW239" s="4" t="s">
        <v>1161</v>
      </c>
      <c r="AY239" s="4" t="s">
        <v>1162</v>
      </c>
    </row>
    <row r="240" spans="1:51" ht="24" customHeight="1" x14ac:dyDescent="0.25">
      <c r="A240" s="3">
        <v>238</v>
      </c>
      <c r="B240" s="3" t="s">
        <v>3345</v>
      </c>
      <c r="H240" s="17">
        <v>25</v>
      </c>
      <c r="I240" s="23">
        <v>8</v>
      </c>
      <c r="J240" s="13">
        <v>80</v>
      </c>
      <c r="K240" s="8">
        <v>8</v>
      </c>
      <c r="L240" s="15">
        <v>15</v>
      </c>
      <c r="M240" s="3" t="s">
        <v>80</v>
      </c>
      <c r="N240" s="3">
        <v>0</v>
      </c>
      <c r="O240" s="3" t="s">
        <v>120</v>
      </c>
      <c r="Q240" s="3" t="s">
        <v>3335</v>
      </c>
      <c r="S240" s="3">
        <v>0</v>
      </c>
      <c r="AB240" s="21" t="s">
        <v>43</v>
      </c>
      <c r="AE240" s="3" t="s">
        <v>3345</v>
      </c>
      <c r="AG240" s="3" t="s">
        <v>3345</v>
      </c>
      <c r="AM240" s="3" t="s">
        <v>56</v>
      </c>
      <c r="AO240" s="30">
        <v>15</v>
      </c>
      <c r="AP240" s="3">
        <v>5</v>
      </c>
      <c r="AR240" s="3">
        <v>20</v>
      </c>
      <c r="AS240" s="4" t="s">
        <v>1163</v>
      </c>
      <c r="AT240" s="4" t="s">
        <v>48</v>
      </c>
      <c r="AV240" s="4">
        <v>10</v>
      </c>
      <c r="AW240" s="4" t="s">
        <v>1164</v>
      </c>
      <c r="AX240" s="4" t="s">
        <v>1165</v>
      </c>
    </row>
    <row r="241" spans="1:51" ht="24" customHeight="1" x14ac:dyDescent="0.25">
      <c r="A241" s="3">
        <v>239</v>
      </c>
      <c r="B241" s="3" t="s">
        <v>3345</v>
      </c>
      <c r="H241" s="17">
        <v>28</v>
      </c>
      <c r="I241" s="23">
        <v>8</v>
      </c>
      <c r="J241" s="13">
        <v>10</v>
      </c>
      <c r="K241" s="8">
        <v>10</v>
      </c>
      <c r="L241" s="15">
        <v>8</v>
      </c>
      <c r="M241" s="3" t="s">
        <v>85</v>
      </c>
      <c r="N241" s="3">
        <v>0</v>
      </c>
      <c r="O241" s="3" t="s">
        <v>62</v>
      </c>
      <c r="Q241" s="3" t="s">
        <v>3337</v>
      </c>
      <c r="S241" s="3">
        <v>1</v>
      </c>
      <c r="T241" s="3" t="s">
        <v>3346</v>
      </c>
      <c r="V241" s="3" t="s">
        <v>64</v>
      </c>
      <c r="X241" s="3" t="s">
        <v>208</v>
      </c>
      <c r="Z241" s="3">
        <v>3</v>
      </c>
      <c r="AB241" s="21" t="s">
        <v>43</v>
      </c>
      <c r="AC241" s="3" t="s">
        <v>3345</v>
      </c>
      <c r="AE241" s="3" t="s">
        <v>3345</v>
      </c>
      <c r="AM241" s="3" t="s">
        <v>56</v>
      </c>
      <c r="AO241" s="30">
        <v>6</v>
      </c>
      <c r="AP241" s="3">
        <v>5</v>
      </c>
      <c r="AR241" s="3">
        <v>12</v>
      </c>
      <c r="AS241" s="4" t="s">
        <v>1166</v>
      </c>
      <c r="AT241" s="4" t="s">
        <v>48</v>
      </c>
      <c r="AV241" s="4">
        <v>10</v>
      </c>
      <c r="AW241" s="4" t="s">
        <v>1167</v>
      </c>
      <c r="AX241" s="4" t="s">
        <v>1168</v>
      </c>
      <c r="AY241" s="4" t="s">
        <v>1169</v>
      </c>
    </row>
    <row r="242" spans="1:51" ht="24" customHeight="1" x14ac:dyDescent="0.25">
      <c r="A242" s="3">
        <v>181</v>
      </c>
      <c r="B242" s="3" t="s">
        <v>3345</v>
      </c>
      <c r="H242" s="17">
        <v>20</v>
      </c>
      <c r="I242" s="23">
        <v>7</v>
      </c>
      <c r="J242" s="13">
        <v>0</v>
      </c>
      <c r="K242" s="8">
        <v>6</v>
      </c>
      <c r="L242" s="15">
        <v>5</v>
      </c>
      <c r="M242" s="3" t="s">
        <v>102</v>
      </c>
      <c r="N242" s="3">
        <v>1</v>
      </c>
      <c r="O242" s="3" t="s">
        <v>81</v>
      </c>
      <c r="Q242" s="3" t="s">
        <v>3338</v>
      </c>
      <c r="S242" s="3">
        <v>0</v>
      </c>
      <c r="AB242" s="21" t="s">
        <v>339</v>
      </c>
      <c r="AF242" s="3" t="s">
        <v>3345</v>
      </c>
      <c r="AM242" s="3" t="s">
        <v>56</v>
      </c>
      <c r="AO242" s="30">
        <v>6</v>
      </c>
      <c r="AQ242" s="3">
        <v>8</v>
      </c>
      <c r="AR242" s="3">
        <v>5</v>
      </c>
      <c r="AS242" s="4" t="s">
        <v>909</v>
      </c>
      <c r="AT242" s="4" t="s">
        <v>48</v>
      </c>
      <c r="AV242" s="4">
        <v>9</v>
      </c>
      <c r="AW242" s="4" t="s">
        <v>910</v>
      </c>
      <c r="AX242" s="4" t="s">
        <v>911</v>
      </c>
      <c r="AY242" s="4" t="s">
        <v>912</v>
      </c>
    </row>
    <row r="243" spans="1:51" ht="24" customHeight="1" x14ac:dyDescent="0.25">
      <c r="A243" s="3">
        <v>241</v>
      </c>
      <c r="B243" s="3" t="s">
        <v>3345</v>
      </c>
      <c r="F243" s="3" t="s">
        <v>3345</v>
      </c>
      <c r="H243" s="17">
        <v>28</v>
      </c>
      <c r="I243" s="23">
        <v>7</v>
      </c>
      <c r="J243" s="13">
        <v>60</v>
      </c>
      <c r="K243" s="8">
        <v>14</v>
      </c>
      <c r="L243" s="15">
        <v>2</v>
      </c>
      <c r="M243" s="3" t="s">
        <v>37</v>
      </c>
      <c r="N243" s="3">
        <v>1</v>
      </c>
      <c r="O243" s="3" t="s">
        <v>365</v>
      </c>
      <c r="R243" s="3" t="s">
        <v>1176</v>
      </c>
      <c r="S243" s="3">
        <v>1</v>
      </c>
      <c r="T243" s="3" t="s">
        <v>39</v>
      </c>
      <c r="V243" s="3" t="s">
        <v>40</v>
      </c>
      <c r="X243" s="3" t="s">
        <v>65</v>
      </c>
      <c r="Z243" s="3">
        <v>6</v>
      </c>
      <c r="AA243" s="3" t="s">
        <v>1177</v>
      </c>
      <c r="AB243" s="21" t="s">
        <v>67</v>
      </c>
      <c r="AK243" s="3" t="s">
        <v>21</v>
      </c>
      <c r="AO243" s="30">
        <v>0</v>
      </c>
      <c r="AT243" s="4" t="s">
        <v>58</v>
      </c>
      <c r="AV243" s="4">
        <v>10</v>
      </c>
      <c r="AW243" s="4" t="s">
        <v>1178</v>
      </c>
      <c r="AX243" s="4" t="s">
        <v>1179</v>
      </c>
      <c r="AY243" s="4" t="s">
        <v>1180</v>
      </c>
    </row>
    <row r="244" spans="1:51" ht="24" customHeight="1" x14ac:dyDescent="0.25">
      <c r="A244" s="3">
        <v>242</v>
      </c>
      <c r="C244" s="3" t="s">
        <v>3345</v>
      </c>
      <c r="H244" s="17">
        <v>48</v>
      </c>
      <c r="I244" s="23">
        <v>8</v>
      </c>
      <c r="J244" s="13">
        <v>0</v>
      </c>
      <c r="K244" s="8">
        <v>12</v>
      </c>
      <c r="L244" s="15">
        <v>15</v>
      </c>
      <c r="M244" s="3" t="s">
        <v>37</v>
      </c>
      <c r="N244" s="3">
        <v>0</v>
      </c>
      <c r="O244" s="3" t="s">
        <v>81</v>
      </c>
      <c r="R244" s="3" t="s">
        <v>1181</v>
      </c>
      <c r="S244" s="3">
        <v>1</v>
      </c>
      <c r="T244" s="3" t="s">
        <v>493</v>
      </c>
      <c r="W244" s="3" t="s">
        <v>1182</v>
      </c>
      <c r="X244" s="3" t="s">
        <v>75</v>
      </c>
      <c r="Z244" s="3">
        <v>20</v>
      </c>
      <c r="AA244" s="3" t="s">
        <v>1183</v>
      </c>
      <c r="AB244" s="21" t="s">
        <v>43</v>
      </c>
      <c r="AE244" s="3" t="s">
        <v>3345</v>
      </c>
      <c r="AF244" s="3" t="s">
        <v>3345</v>
      </c>
      <c r="AM244" s="3" t="s">
        <v>56</v>
      </c>
      <c r="AO244" s="30">
        <v>6</v>
      </c>
      <c r="AP244" s="3">
        <v>6</v>
      </c>
      <c r="AR244" s="3">
        <v>8</v>
      </c>
      <c r="AS244" s="4" t="s">
        <v>1184</v>
      </c>
      <c r="AT244" s="4" t="s">
        <v>48</v>
      </c>
      <c r="AV244" s="4">
        <v>8</v>
      </c>
      <c r="AW244" s="4" t="s">
        <v>1185</v>
      </c>
      <c r="AX244" s="4" t="s">
        <v>1186</v>
      </c>
      <c r="AY244" s="4" t="s">
        <v>1187</v>
      </c>
    </row>
    <row r="245" spans="1:51" ht="24" customHeight="1" x14ac:dyDescent="0.25">
      <c r="A245" s="3">
        <v>191</v>
      </c>
      <c r="B245" s="3" t="s">
        <v>3345</v>
      </c>
      <c r="C245" s="3" t="s">
        <v>3345</v>
      </c>
      <c r="D245" s="3" t="s">
        <v>3345</v>
      </c>
      <c r="F245" s="3" t="s">
        <v>3345</v>
      </c>
      <c r="H245" s="17">
        <v>30</v>
      </c>
      <c r="I245" s="23">
        <v>4</v>
      </c>
      <c r="J245" s="13">
        <v>20</v>
      </c>
      <c r="K245" s="8">
        <v>15</v>
      </c>
      <c r="L245" s="15">
        <v>20</v>
      </c>
      <c r="M245" s="3" t="s">
        <v>37</v>
      </c>
      <c r="N245" s="3">
        <v>1</v>
      </c>
      <c r="O245" s="3" t="s">
        <v>38</v>
      </c>
      <c r="Q245" s="3" t="s">
        <v>3335</v>
      </c>
      <c r="S245" s="3">
        <v>1</v>
      </c>
      <c r="T245" s="3" t="s">
        <v>388</v>
      </c>
      <c r="V245" s="3" t="s">
        <v>40</v>
      </c>
      <c r="X245" s="3" t="s">
        <v>395</v>
      </c>
      <c r="Z245" s="3">
        <v>17</v>
      </c>
      <c r="AA245" s="3" t="s">
        <v>952</v>
      </c>
      <c r="AB245" s="21" t="s">
        <v>339</v>
      </c>
      <c r="AH245" s="3" t="s">
        <v>3345</v>
      </c>
      <c r="AM245" s="3" t="s">
        <v>68</v>
      </c>
      <c r="AO245" s="30">
        <v>6</v>
      </c>
      <c r="AP245" s="3">
        <v>5</v>
      </c>
      <c r="AR245" s="3">
        <v>10</v>
      </c>
      <c r="AS245" s="4" t="s">
        <v>953</v>
      </c>
      <c r="AT245" s="4" t="s">
        <v>58</v>
      </c>
      <c r="AV245" s="4">
        <v>10</v>
      </c>
      <c r="AW245" s="4" t="s">
        <v>3380</v>
      </c>
      <c r="AX245" s="4" t="s">
        <v>954</v>
      </c>
      <c r="AY245" s="4" t="s">
        <v>955</v>
      </c>
    </row>
    <row r="246" spans="1:51" ht="24" customHeight="1" x14ac:dyDescent="0.25">
      <c r="A246" s="3">
        <v>244</v>
      </c>
      <c r="B246" s="3" t="s">
        <v>3345</v>
      </c>
      <c r="D246" s="3" t="s">
        <v>3345</v>
      </c>
      <c r="F246" s="3" t="s">
        <v>3345</v>
      </c>
      <c r="H246" s="17">
        <v>47</v>
      </c>
      <c r="I246" s="23">
        <v>5</v>
      </c>
      <c r="J246" s="13">
        <v>3</v>
      </c>
      <c r="K246" s="8">
        <v>9</v>
      </c>
      <c r="L246" s="15">
        <v>12</v>
      </c>
      <c r="M246" s="3" t="s">
        <v>202</v>
      </c>
      <c r="N246" s="3">
        <v>0</v>
      </c>
      <c r="O246" s="3" t="s">
        <v>52</v>
      </c>
      <c r="Q246" s="3" t="s">
        <v>3337</v>
      </c>
      <c r="S246" s="3">
        <v>1</v>
      </c>
      <c r="T246" s="3" t="s">
        <v>115</v>
      </c>
      <c r="V246" s="3" t="s">
        <v>104</v>
      </c>
      <c r="X246" s="3" t="s">
        <v>344</v>
      </c>
      <c r="Z246" s="3">
        <v>20</v>
      </c>
      <c r="AA246" s="3" t="s">
        <v>1194</v>
      </c>
      <c r="AB246" s="21" t="s">
        <v>55</v>
      </c>
      <c r="AL246" s="3" t="s">
        <v>1195</v>
      </c>
      <c r="AM246" s="3" t="s">
        <v>44</v>
      </c>
      <c r="AO246" s="30">
        <v>6</v>
      </c>
      <c r="AQ246" s="3">
        <v>8</v>
      </c>
      <c r="AR246" s="3">
        <v>15</v>
      </c>
      <c r="AS246" s="4" t="s">
        <v>1196</v>
      </c>
      <c r="AT246" s="4" t="s">
        <v>58</v>
      </c>
      <c r="AV246" s="4">
        <v>10</v>
      </c>
      <c r="AW246" s="4" t="s">
        <v>1197</v>
      </c>
      <c r="AX246" s="4" t="s">
        <v>1198</v>
      </c>
      <c r="AY246" s="4" t="s">
        <v>1199</v>
      </c>
    </row>
    <row r="247" spans="1:51" ht="24" customHeight="1" x14ac:dyDescent="0.25">
      <c r="A247" s="3">
        <v>245</v>
      </c>
      <c r="C247" s="3" t="s">
        <v>3345</v>
      </c>
      <c r="H247" s="17">
        <v>32</v>
      </c>
      <c r="I247" s="23">
        <v>6</v>
      </c>
      <c r="J247" s="13">
        <v>0</v>
      </c>
      <c r="K247" s="8">
        <v>12</v>
      </c>
      <c r="L247" s="15">
        <v>5</v>
      </c>
      <c r="M247" s="3" t="s">
        <v>37</v>
      </c>
      <c r="N247" s="3">
        <v>1</v>
      </c>
      <c r="O247" s="3" t="s">
        <v>81</v>
      </c>
      <c r="Q247" s="3" t="s">
        <v>3335</v>
      </c>
      <c r="S247" s="3">
        <v>1</v>
      </c>
      <c r="T247" s="3" t="s">
        <v>3358</v>
      </c>
      <c r="V247" s="3" t="s">
        <v>64</v>
      </c>
      <c r="X247" s="3" t="s">
        <v>75</v>
      </c>
      <c r="Z247" s="3">
        <v>10</v>
      </c>
      <c r="AA247" s="3" t="s">
        <v>1200</v>
      </c>
      <c r="AB247" s="21" t="s">
        <v>67</v>
      </c>
      <c r="AH247" s="3" t="s">
        <v>3345</v>
      </c>
      <c r="AM247" s="3" t="s">
        <v>44</v>
      </c>
      <c r="AO247" s="30">
        <v>6</v>
      </c>
      <c r="AP247" s="3">
        <v>6</v>
      </c>
      <c r="AR247" s="3">
        <v>20</v>
      </c>
      <c r="AS247" s="4" t="s">
        <v>1201</v>
      </c>
      <c r="AT247" s="4" t="s">
        <v>353</v>
      </c>
      <c r="AV247" s="4">
        <v>10</v>
      </c>
      <c r="AW247" s="4" t="s">
        <v>1202</v>
      </c>
      <c r="AX247" s="4" t="s">
        <v>1203</v>
      </c>
    </row>
    <row r="248" spans="1:51" ht="24" customHeight="1" x14ac:dyDescent="0.25">
      <c r="A248" s="3">
        <v>246</v>
      </c>
      <c r="B248" s="3" t="s">
        <v>3345</v>
      </c>
      <c r="C248" s="3" t="s">
        <v>3345</v>
      </c>
      <c r="F248" s="3" t="s">
        <v>3345</v>
      </c>
      <c r="H248" s="17">
        <v>28</v>
      </c>
      <c r="I248" s="23">
        <v>7</v>
      </c>
      <c r="J248" s="13">
        <v>80</v>
      </c>
      <c r="K248" s="8">
        <v>9</v>
      </c>
      <c r="L248" s="15">
        <v>10</v>
      </c>
      <c r="M248" s="3" t="s">
        <v>37</v>
      </c>
      <c r="N248" s="3">
        <v>1</v>
      </c>
      <c r="O248" s="3" t="s">
        <v>38</v>
      </c>
      <c r="Q248" s="3" t="s">
        <v>3337</v>
      </c>
      <c r="S248" s="3">
        <v>1</v>
      </c>
      <c r="T248" s="3" t="s">
        <v>190</v>
      </c>
      <c r="W248" s="3" t="s">
        <v>1204</v>
      </c>
      <c r="Y248" s="3" t="s">
        <v>1205</v>
      </c>
      <c r="Z248" s="3">
        <v>4</v>
      </c>
      <c r="AA248" s="3" t="s">
        <v>1206</v>
      </c>
      <c r="AB248" s="21" t="s">
        <v>67</v>
      </c>
      <c r="AK248" s="3" t="s">
        <v>21</v>
      </c>
      <c r="AO248" s="30">
        <v>0</v>
      </c>
      <c r="AT248" s="4" t="s">
        <v>58</v>
      </c>
      <c r="AV248" s="4">
        <v>10</v>
      </c>
      <c r="AW248" s="4" t="s">
        <v>1207</v>
      </c>
      <c r="AX248" s="4" t="s">
        <v>1208</v>
      </c>
      <c r="AY248" s="4" t="s">
        <v>1209</v>
      </c>
    </row>
    <row r="249" spans="1:51" ht="24" customHeight="1" x14ac:dyDescent="0.25">
      <c r="A249" s="3">
        <v>247</v>
      </c>
      <c r="B249" s="3" t="s">
        <v>3345</v>
      </c>
      <c r="H249" s="17">
        <v>31</v>
      </c>
      <c r="I249" s="23">
        <v>8</v>
      </c>
      <c r="J249" s="13">
        <v>30</v>
      </c>
      <c r="K249" s="8">
        <v>10</v>
      </c>
      <c r="L249" s="15">
        <v>3</v>
      </c>
      <c r="M249" s="3" t="s">
        <v>80</v>
      </c>
      <c r="N249" s="3">
        <v>0</v>
      </c>
      <c r="O249" s="3" t="s">
        <v>38</v>
      </c>
      <c r="Q249" s="3" t="s">
        <v>3338</v>
      </c>
      <c r="S249" s="3">
        <v>1</v>
      </c>
      <c r="T249" s="3" t="s">
        <v>190</v>
      </c>
      <c r="V249" s="3" t="s">
        <v>64</v>
      </c>
      <c r="X249" s="3" t="s">
        <v>546</v>
      </c>
      <c r="Z249" s="3">
        <v>6</v>
      </c>
      <c r="AA249" s="3" t="s">
        <v>1210</v>
      </c>
      <c r="AB249" s="21" t="s">
        <v>67</v>
      </c>
      <c r="AE249" s="3" t="s">
        <v>3345</v>
      </c>
      <c r="AI249" s="3" t="s">
        <v>3345</v>
      </c>
      <c r="AM249" s="3" t="s">
        <v>56</v>
      </c>
      <c r="AO249" s="30">
        <v>10</v>
      </c>
      <c r="AQ249" s="3">
        <v>10</v>
      </c>
      <c r="AR249" s="3">
        <v>30</v>
      </c>
      <c r="AS249" s="4" t="s">
        <v>1211</v>
      </c>
      <c r="AT249" s="4" t="s">
        <v>58</v>
      </c>
      <c r="AV249" s="4">
        <v>10</v>
      </c>
      <c r="AW249" s="4" t="s">
        <v>1212</v>
      </c>
    </row>
    <row r="250" spans="1:51" ht="24" customHeight="1" x14ac:dyDescent="0.25">
      <c r="A250" s="3">
        <v>248</v>
      </c>
      <c r="B250" s="3" t="s">
        <v>3345</v>
      </c>
      <c r="D250" s="3" t="s">
        <v>3345</v>
      </c>
      <c r="E250" s="3" t="s">
        <v>3345</v>
      </c>
      <c r="H250" s="17">
        <v>33</v>
      </c>
      <c r="I250" s="23">
        <v>6</v>
      </c>
      <c r="J250" s="13">
        <v>2</v>
      </c>
      <c r="K250" s="8">
        <v>10</v>
      </c>
      <c r="L250" s="15">
        <v>5</v>
      </c>
      <c r="M250" s="3" t="s">
        <v>37</v>
      </c>
      <c r="N250" s="3">
        <v>0</v>
      </c>
      <c r="O250" s="3" t="s">
        <v>38</v>
      </c>
      <c r="Q250" s="3" t="s">
        <v>3336</v>
      </c>
      <c r="S250" s="3">
        <v>0</v>
      </c>
      <c r="AB250" s="21" t="s">
        <v>43</v>
      </c>
      <c r="AE250" s="3" t="s">
        <v>3345</v>
      </c>
      <c r="AM250" s="3" t="s">
        <v>68</v>
      </c>
      <c r="AO250" s="30">
        <v>6</v>
      </c>
      <c r="AQ250" s="3">
        <v>8</v>
      </c>
      <c r="AR250" s="3">
        <v>80</v>
      </c>
      <c r="AS250" s="4" t="s">
        <v>1213</v>
      </c>
      <c r="AT250" s="4" t="s">
        <v>169</v>
      </c>
      <c r="AV250" s="4">
        <v>10</v>
      </c>
      <c r="AW250" s="4" t="s">
        <v>1214</v>
      </c>
      <c r="AX250" s="4" t="s">
        <v>1215</v>
      </c>
    </row>
    <row r="251" spans="1:51" ht="24" customHeight="1" x14ac:dyDescent="0.25">
      <c r="A251" s="3">
        <v>249</v>
      </c>
      <c r="C251" s="3" t="s">
        <v>3345</v>
      </c>
      <c r="F251" s="3" t="s">
        <v>3345</v>
      </c>
      <c r="H251" s="17">
        <v>25</v>
      </c>
      <c r="I251" s="23">
        <v>10</v>
      </c>
      <c r="J251" s="13">
        <v>60</v>
      </c>
      <c r="K251" s="8">
        <v>8</v>
      </c>
      <c r="L251" s="15">
        <v>0</v>
      </c>
      <c r="M251" s="3" t="s">
        <v>72</v>
      </c>
      <c r="N251" s="3">
        <v>0</v>
      </c>
      <c r="P251" s="3" t="s">
        <v>1216</v>
      </c>
      <c r="R251" s="3" t="s">
        <v>1217</v>
      </c>
      <c r="S251" s="3">
        <v>0</v>
      </c>
      <c r="AB251" s="21" t="s">
        <v>67</v>
      </c>
      <c r="AH251" s="3" t="s">
        <v>3345</v>
      </c>
      <c r="AM251" s="3" t="s">
        <v>68</v>
      </c>
      <c r="AO251" s="30">
        <v>5</v>
      </c>
      <c r="AP251" s="3">
        <v>6</v>
      </c>
      <c r="AR251" s="3">
        <v>10</v>
      </c>
      <c r="AS251" s="4" t="s">
        <v>1218</v>
      </c>
      <c r="AT251" s="4" t="s">
        <v>48</v>
      </c>
      <c r="AV251" s="4">
        <v>10</v>
      </c>
      <c r="AW251" s="4" t="s">
        <v>1219</v>
      </c>
      <c r="AX251" s="4" t="s">
        <v>1220</v>
      </c>
      <c r="AY251" s="4" t="s">
        <v>1221</v>
      </c>
    </row>
    <row r="252" spans="1:51" ht="24" customHeight="1" x14ac:dyDescent="0.25">
      <c r="A252" s="3">
        <v>281</v>
      </c>
      <c r="B252" s="3" t="s">
        <v>3345</v>
      </c>
      <c r="F252" s="3" t="s">
        <v>3345</v>
      </c>
      <c r="H252" s="17">
        <v>30</v>
      </c>
      <c r="I252" s="23">
        <v>8</v>
      </c>
      <c r="J252" s="13">
        <v>0</v>
      </c>
      <c r="K252" s="8">
        <v>8</v>
      </c>
      <c r="L252" s="15">
        <v>10</v>
      </c>
      <c r="M252" s="3" t="s">
        <v>114</v>
      </c>
      <c r="N252" s="3">
        <v>1</v>
      </c>
      <c r="O252" s="3" t="s">
        <v>52</v>
      </c>
      <c r="R252" s="3" t="s">
        <v>1371</v>
      </c>
      <c r="S252" s="3">
        <v>1</v>
      </c>
      <c r="T252" s="3" t="s">
        <v>91</v>
      </c>
      <c r="V252" s="3" t="s">
        <v>92</v>
      </c>
      <c r="X252" s="3" t="s">
        <v>75</v>
      </c>
      <c r="Z252" s="3">
        <v>5</v>
      </c>
      <c r="AA252" s="3" t="s">
        <v>176</v>
      </c>
      <c r="AB252" s="21" t="s">
        <v>339</v>
      </c>
      <c r="AH252" s="3" t="s">
        <v>3345</v>
      </c>
      <c r="AM252" s="3" t="s">
        <v>1044</v>
      </c>
      <c r="AO252" s="30">
        <v>6</v>
      </c>
      <c r="AQ252" s="3">
        <v>10</v>
      </c>
      <c r="AR252" s="3">
        <v>10</v>
      </c>
      <c r="AS252" s="4" t="s">
        <v>1372</v>
      </c>
      <c r="AT252" s="4" t="s">
        <v>48</v>
      </c>
      <c r="AV252" s="4">
        <v>10</v>
      </c>
      <c r="AW252" s="4" t="s">
        <v>1373</v>
      </c>
      <c r="AX252" s="4" t="s">
        <v>1374</v>
      </c>
      <c r="AY252" s="4" t="s">
        <v>1375</v>
      </c>
    </row>
    <row r="253" spans="1:51" ht="24" customHeight="1" x14ac:dyDescent="0.25">
      <c r="A253" s="3">
        <v>251</v>
      </c>
      <c r="C253" s="3" t="s">
        <v>3345</v>
      </c>
      <c r="F253" s="3" t="s">
        <v>3345</v>
      </c>
      <c r="H253" s="17">
        <v>35</v>
      </c>
      <c r="I253" s="23">
        <v>8</v>
      </c>
      <c r="J253" s="13">
        <v>60</v>
      </c>
      <c r="K253" s="8">
        <v>10</v>
      </c>
      <c r="L253" s="15">
        <v>60</v>
      </c>
      <c r="M253" s="3" t="s">
        <v>37</v>
      </c>
      <c r="N253" s="3">
        <v>0</v>
      </c>
      <c r="O253" s="3" t="s">
        <v>38</v>
      </c>
      <c r="Q253" s="3" t="s">
        <v>3336</v>
      </c>
      <c r="S253" s="3">
        <v>1</v>
      </c>
      <c r="T253" s="3" t="s">
        <v>190</v>
      </c>
      <c r="V253" s="3" t="s">
        <v>40</v>
      </c>
      <c r="X253" s="3" t="s">
        <v>75</v>
      </c>
      <c r="Z253" s="3">
        <v>14</v>
      </c>
      <c r="AB253" s="21" t="s">
        <v>67</v>
      </c>
      <c r="AH253" s="3" t="s">
        <v>3345</v>
      </c>
      <c r="AM253" s="3" t="s">
        <v>44</v>
      </c>
      <c r="AO253" s="30">
        <v>4</v>
      </c>
      <c r="AP253" s="3">
        <v>4</v>
      </c>
      <c r="AR253" s="3">
        <v>8</v>
      </c>
      <c r="AS253" s="4" t="s">
        <v>1227</v>
      </c>
      <c r="AU253" s="4" t="s">
        <v>1228</v>
      </c>
      <c r="AV253" s="4">
        <v>10</v>
      </c>
      <c r="AW253" s="4" t="s">
        <v>1229</v>
      </c>
      <c r="AX253" s="4" t="s">
        <v>404</v>
      </c>
    </row>
    <row r="254" spans="1:51" ht="24" customHeight="1" x14ac:dyDescent="0.25">
      <c r="A254" s="3">
        <v>252</v>
      </c>
      <c r="B254" s="3" t="s">
        <v>3345</v>
      </c>
      <c r="F254" s="3" t="s">
        <v>3345</v>
      </c>
      <c r="H254" s="17">
        <v>45</v>
      </c>
      <c r="I254" s="23">
        <v>8</v>
      </c>
      <c r="J254" s="13">
        <v>0</v>
      </c>
      <c r="K254" s="8">
        <v>12</v>
      </c>
      <c r="L254" s="15">
        <v>12</v>
      </c>
      <c r="M254" s="3" t="s">
        <v>202</v>
      </c>
      <c r="N254" s="3">
        <v>0</v>
      </c>
      <c r="O254" s="3" t="s">
        <v>52</v>
      </c>
      <c r="Q254" s="3" t="s">
        <v>3335</v>
      </c>
      <c r="S254" s="3">
        <v>0</v>
      </c>
      <c r="AB254" s="21" t="s">
        <v>67</v>
      </c>
      <c r="AH254" s="3" t="s">
        <v>3345</v>
      </c>
      <c r="AM254" s="3" t="s">
        <v>56</v>
      </c>
      <c r="AO254" s="30">
        <v>6</v>
      </c>
      <c r="AQ254" s="3">
        <v>40</v>
      </c>
      <c r="AR254" s="3">
        <v>40</v>
      </c>
      <c r="AS254" s="4" t="s">
        <v>1230</v>
      </c>
      <c r="AT254" s="4" t="s">
        <v>58</v>
      </c>
      <c r="AV254" s="4">
        <v>10</v>
      </c>
      <c r="AW254" s="4" t="s">
        <v>1231</v>
      </c>
      <c r="AX254" s="4" t="s">
        <v>1232</v>
      </c>
      <c r="AY254" s="4" t="s">
        <v>1233</v>
      </c>
    </row>
    <row r="255" spans="1:51" ht="24" customHeight="1" x14ac:dyDescent="0.25">
      <c r="A255" s="3">
        <v>283</v>
      </c>
      <c r="C255" s="3" t="s">
        <v>3345</v>
      </c>
      <c r="H255" s="17">
        <v>27</v>
      </c>
      <c r="I255" s="23">
        <v>7</v>
      </c>
      <c r="J255" s="13">
        <v>30</v>
      </c>
      <c r="K255" s="8">
        <v>10</v>
      </c>
      <c r="L255" s="15">
        <v>18</v>
      </c>
      <c r="M255" s="3" t="s">
        <v>202</v>
      </c>
      <c r="N255" s="3">
        <v>1</v>
      </c>
      <c r="O255" s="3" t="s">
        <v>38</v>
      </c>
      <c r="Q255" s="3" t="s">
        <v>3337</v>
      </c>
      <c r="S255" s="3">
        <v>1</v>
      </c>
      <c r="T255" s="3" t="s">
        <v>132</v>
      </c>
      <c r="V255" s="3" t="s">
        <v>64</v>
      </c>
      <c r="X255" s="3" t="s">
        <v>332</v>
      </c>
      <c r="Z255" s="3">
        <v>4</v>
      </c>
      <c r="AA255" s="3" t="s">
        <v>1380</v>
      </c>
      <c r="AB255" s="21" t="s">
        <v>339</v>
      </c>
      <c r="AE255" s="3" t="s">
        <v>3345</v>
      </c>
      <c r="AF255" s="3" t="s">
        <v>3345</v>
      </c>
      <c r="AM255" s="3" t="s">
        <v>56</v>
      </c>
      <c r="AO255" s="30">
        <v>6</v>
      </c>
      <c r="AP255" s="3">
        <v>4</v>
      </c>
      <c r="AR255" s="3">
        <v>10</v>
      </c>
      <c r="AS255" s="4" t="s">
        <v>1381</v>
      </c>
      <c r="AT255" s="4" t="s">
        <v>58</v>
      </c>
      <c r="AV255" s="4">
        <v>10</v>
      </c>
      <c r="AW255" s="4" t="s">
        <v>1382</v>
      </c>
      <c r="AX255" s="4" t="s">
        <v>1383</v>
      </c>
      <c r="AY255" s="4" t="s">
        <v>1384</v>
      </c>
    </row>
    <row r="256" spans="1:51" ht="24" customHeight="1" x14ac:dyDescent="0.25">
      <c r="A256" s="3">
        <v>254</v>
      </c>
      <c r="C256" s="3" t="s">
        <v>3345</v>
      </c>
      <c r="D256" s="3" t="s">
        <v>3345</v>
      </c>
      <c r="E256" s="3" t="s">
        <v>3345</v>
      </c>
      <c r="F256" s="3" t="s">
        <v>3345</v>
      </c>
      <c r="H256" s="17">
        <v>24</v>
      </c>
      <c r="I256" s="23">
        <v>7</v>
      </c>
      <c r="J256" s="13">
        <v>0</v>
      </c>
      <c r="K256" s="8">
        <v>13</v>
      </c>
      <c r="L256" s="15">
        <v>10</v>
      </c>
      <c r="M256" s="3" t="s">
        <v>72</v>
      </c>
      <c r="N256" s="3">
        <v>1</v>
      </c>
      <c r="O256" s="3" t="s">
        <v>52</v>
      </c>
      <c r="Q256" s="3" t="s">
        <v>3335</v>
      </c>
      <c r="S256" s="3">
        <v>1</v>
      </c>
      <c r="T256" s="3" t="s">
        <v>190</v>
      </c>
      <c r="V256" s="3" t="s">
        <v>64</v>
      </c>
      <c r="X256" s="3" t="s">
        <v>75</v>
      </c>
      <c r="Z256" s="3">
        <v>2</v>
      </c>
      <c r="AA256" s="3" t="s">
        <v>1242</v>
      </c>
      <c r="AB256" s="21" t="s">
        <v>43</v>
      </c>
      <c r="AH256" s="3" t="s">
        <v>3345</v>
      </c>
      <c r="AM256" s="3" t="s">
        <v>68</v>
      </c>
      <c r="AO256" s="30">
        <v>4</v>
      </c>
      <c r="AP256" s="3">
        <v>4</v>
      </c>
      <c r="AR256" s="3">
        <v>5</v>
      </c>
      <c r="AS256" s="4" t="s">
        <v>1243</v>
      </c>
      <c r="AT256" s="4" t="s">
        <v>58</v>
      </c>
      <c r="AV256" s="4">
        <v>10</v>
      </c>
      <c r="AW256" s="4" t="s">
        <v>1244</v>
      </c>
      <c r="AX256" s="4" t="s">
        <v>1245</v>
      </c>
      <c r="AY256" s="4" t="s">
        <v>1246</v>
      </c>
    </row>
    <row r="257" spans="1:51" ht="24" customHeight="1" x14ac:dyDescent="0.25">
      <c r="A257" s="3">
        <v>255</v>
      </c>
      <c r="B257" s="3" t="s">
        <v>3345</v>
      </c>
      <c r="E257" s="3" t="s">
        <v>3345</v>
      </c>
      <c r="H257" s="17">
        <v>38</v>
      </c>
      <c r="I257" s="23">
        <v>6</v>
      </c>
      <c r="J257" s="13">
        <v>45</v>
      </c>
      <c r="K257" s="8">
        <v>5</v>
      </c>
      <c r="L257" s="15">
        <v>5</v>
      </c>
      <c r="M257" s="3" t="s">
        <v>280</v>
      </c>
      <c r="N257" s="3">
        <v>1</v>
      </c>
      <c r="O257" s="3" t="s">
        <v>52</v>
      </c>
      <c r="Q257" s="3" t="s">
        <v>3336</v>
      </c>
      <c r="S257" s="3">
        <v>1</v>
      </c>
      <c r="T257" s="3" t="s">
        <v>3345</v>
      </c>
      <c r="V257" s="3" t="s">
        <v>64</v>
      </c>
      <c r="X257" s="3" t="s">
        <v>133</v>
      </c>
      <c r="Z257" s="3">
        <v>8</v>
      </c>
      <c r="AA257" s="3" t="s">
        <v>1247</v>
      </c>
      <c r="AB257" s="21" t="s">
        <v>67</v>
      </c>
      <c r="AH257" s="3" t="s">
        <v>3345</v>
      </c>
      <c r="AM257" s="3" t="s">
        <v>527</v>
      </c>
      <c r="AO257" s="30">
        <v>6</v>
      </c>
      <c r="AP257" s="3">
        <v>4</v>
      </c>
      <c r="AR257" s="3">
        <v>5</v>
      </c>
      <c r="AS257" s="4" t="s">
        <v>1248</v>
      </c>
      <c r="AT257" s="4" t="s">
        <v>58</v>
      </c>
      <c r="AV257" s="4">
        <v>10</v>
      </c>
      <c r="AW257" s="4" t="s">
        <v>1249</v>
      </c>
      <c r="AX257" s="4" t="s">
        <v>1250</v>
      </c>
      <c r="AY257" s="4" t="s">
        <v>1251</v>
      </c>
    </row>
    <row r="258" spans="1:51" ht="24" customHeight="1" x14ac:dyDescent="0.25">
      <c r="A258" s="3">
        <v>256</v>
      </c>
      <c r="B258" s="3" t="s">
        <v>3345</v>
      </c>
      <c r="C258" s="3" t="s">
        <v>3345</v>
      </c>
      <c r="F258" s="3" t="s">
        <v>3345</v>
      </c>
      <c r="H258" s="17">
        <v>48</v>
      </c>
      <c r="I258" s="23">
        <v>8</v>
      </c>
      <c r="J258" s="13">
        <v>0</v>
      </c>
      <c r="K258" s="8">
        <v>8</v>
      </c>
      <c r="L258" s="15">
        <v>50</v>
      </c>
      <c r="M258" s="3" t="s">
        <v>85</v>
      </c>
      <c r="N258" s="3">
        <v>1</v>
      </c>
      <c r="O258" s="3" t="s">
        <v>81</v>
      </c>
      <c r="R258" s="3" t="s">
        <v>1252</v>
      </c>
      <c r="S258" s="3">
        <v>0</v>
      </c>
      <c r="AB258" s="21" t="s">
        <v>67</v>
      </c>
      <c r="AH258" s="3" t="s">
        <v>3345</v>
      </c>
      <c r="AL258" s="3" t="s">
        <v>1253</v>
      </c>
      <c r="AM258" s="3" t="s">
        <v>56</v>
      </c>
      <c r="AO258" s="30">
        <v>5</v>
      </c>
      <c r="AQ258" s="3">
        <v>10</v>
      </c>
      <c r="AR258" s="3">
        <v>24</v>
      </c>
      <c r="AS258" s="4" t="s">
        <v>1254</v>
      </c>
      <c r="AT258" s="4" t="s">
        <v>169</v>
      </c>
      <c r="AV258" s="4">
        <v>9</v>
      </c>
      <c r="AW258" s="4" t="s">
        <v>1255</v>
      </c>
      <c r="AX258" s="4" t="s">
        <v>1256</v>
      </c>
      <c r="AY258" s="4" t="s">
        <v>1257</v>
      </c>
    </row>
    <row r="259" spans="1:51" ht="24" customHeight="1" x14ac:dyDescent="0.25">
      <c r="A259" s="3">
        <v>257</v>
      </c>
      <c r="B259" s="3" t="s">
        <v>3345</v>
      </c>
      <c r="H259" s="17">
        <v>31</v>
      </c>
      <c r="I259" s="23">
        <v>6</v>
      </c>
      <c r="J259" s="13">
        <v>2</v>
      </c>
      <c r="K259" s="8">
        <v>11</v>
      </c>
      <c r="L259" s="15">
        <v>10</v>
      </c>
      <c r="M259" s="3" t="s">
        <v>114</v>
      </c>
      <c r="N259" s="3">
        <v>1</v>
      </c>
      <c r="O259" s="3" t="s">
        <v>81</v>
      </c>
      <c r="Q259" s="3" t="s">
        <v>3337</v>
      </c>
      <c r="S259" s="3">
        <v>1</v>
      </c>
      <c r="T259" s="3" t="s">
        <v>190</v>
      </c>
      <c r="V259" s="3" t="s">
        <v>326</v>
      </c>
      <c r="X259" s="3" t="s">
        <v>395</v>
      </c>
      <c r="Z259" s="3">
        <v>10</v>
      </c>
      <c r="AA259" s="3" t="s">
        <v>1258</v>
      </c>
      <c r="AB259" s="21" t="s">
        <v>67</v>
      </c>
      <c r="AH259" s="3" t="s">
        <v>3345</v>
      </c>
      <c r="AL259" s="3" t="s">
        <v>1259</v>
      </c>
      <c r="AM259" s="3" t="s">
        <v>56</v>
      </c>
      <c r="AO259" s="30">
        <v>2</v>
      </c>
      <c r="AP259" s="3">
        <v>1</v>
      </c>
      <c r="AR259" s="3">
        <v>3</v>
      </c>
      <c r="AS259" s="4" t="s">
        <v>1260</v>
      </c>
      <c r="AT259" s="4" t="s">
        <v>58</v>
      </c>
      <c r="AV259" s="4">
        <v>10</v>
      </c>
      <c r="AW259" s="4" t="s">
        <v>1261</v>
      </c>
      <c r="AX259" s="4" t="s">
        <v>1262</v>
      </c>
      <c r="AY259" s="4" t="s">
        <v>1263</v>
      </c>
    </row>
    <row r="260" spans="1:51" ht="24" customHeight="1" x14ac:dyDescent="0.25">
      <c r="A260" s="3">
        <v>258</v>
      </c>
      <c r="B260" s="3" t="s">
        <v>3345</v>
      </c>
      <c r="C260" s="3" t="s">
        <v>3345</v>
      </c>
      <c r="F260" s="3" t="s">
        <v>3345</v>
      </c>
      <c r="H260" s="17">
        <v>33</v>
      </c>
      <c r="I260" s="23">
        <v>7</v>
      </c>
      <c r="J260" s="13">
        <v>15</v>
      </c>
      <c r="K260" s="8">
        <v>3</v>
      </c>
      <c r="L260" s="15">
        <v>12</v>
      </c>
      <c r="M260" s="3" t="s">
        <v>280</v>
      </c>
      <c r="N260" s="3">
        <v>0</v>
      </c>
      <c r="O260" s="3" t="s">
        <v>62</v>
      </c>
      <c r="Q260" s="3" t="s">
        <v>3338</v>
      </c>
      <c r="S260" s="3">
        <v>1</v>
      </c>
      <c r="T260" s="3" t="s">
        <v>190</v>
      </c>
      <c r="V260" s="3" t="s">
        <v>64</v>
      </c>
      <c r="X260" s="3" t="s">
        <v>1264</v>
      </c>
      <c r="Z260" s="3">
        <v>5</v>
      </c>
      <c r="AA260" s="3" t="s">
        <v>1265</v>
      </c>
      <c r="AB260" s="21" t="s">
        <v>67</v>
      </c>
      <c r="AG260" s="3" t="s">
        <v>3345</v>
      </c>
      <c r="AM260" s="3" t="s">
        <v>56</v>
      </c>
      <c r="AO260" s="30">
        <v>4</v>
      </c>
      <c r="AP260" s="3">
        <v>6</v>
      </c>
      <c r="AR260" s="3">
        <v>10</v>
      </c>
      <c r="AS260" s="4" t="s">
        <v>1266</v>
      </c>
      <c r="AT260" s="4" t="s">
        <v>58</v>
      </c>
      <c r="AV260" s="4">
        <v>10</v>
      </c>
      <c r="AW260" s="4" t="s">
        <v>1267</v>
      </c>
      <c r="AX260" s="4" t="s">
        <v>1268</v>
      </c>
      <c r="AY260" s="4" t="s">
        <v>1269</v>
      </c>
    </row>
    <row r="261" spans="1:51" ht="24" customHeight="1" x14ac:dyDescent="0.25">
      <c r="A261" s="3">
        <v>259</v>
      </c>
      <c r="D261" s="3" t="s">
        <v>3345</v>
      </c>
      <c r="E261" s="3" t="s">
        <v>3345</v>
      </c>
      <c r="F261" s="3" t="s">
        <v>3345</v>
      </c>
      <c r="H261" s="17">
        <v>23</v>
      </c>
      <c r="I261" s="23">
        <v>5</v>
      </c>
      <c r="J261" s="13">
        <v>0</v>
      </c>
      <c r="K261" s="8">
        <v>16</v>
      </c>
      <c r="L261" s="15">
        <v>5</v>
      </c>
      <c r="M261" s="3" t="s">
        <v>51</v>
      </c>
      <c r="N261" s="3">
        <v>0</v>
      </c>
      <c r="O261" s="3" t="s">
        <v>81</v>
      </c>
      <c r="Q261" s="3" t="s">
        <v>3338</v>
      </c>
      <c r="S261" s="3">
        <v>1</v>
      </c>
      <c r="T261" s="3" t="s">
        <v>53</v>
      </c>
      <c r="V261" s="3" t="s">
        <v>64</v>
      </c>
      <c r="X261" s="3" t="s">
        <v>41</v>
      </c>
      <c r="Z261" s="3">
        <v>1</v>
      </c>
      <c r="AA261" s="3" t="s">
        <v>42</v>
      </c>
      <c r="AB261" s="21" t="s">
        <v>43</v>
      </c>
      <c r="AE261" s="3" t="s">
        <v>3345</v>
      </c>
      <c r="AM261" s="3" t="s">
        <v>56</v>
      </c>
      <c r="AO261" s="30">
        <v>6</v>
      </c>
      <c r="AP261" s="3">
        <v>5</v>
      </c>
      <c r="AR261" s="3">
        <v>20</v>
      </c>
      <c r="AS261" s="4" t="s">
        <v>1270</v>
      </c>
      <c r="AU261" s="4" t="s">
        <v>1271</v>
      </c>
      <c r="AV261" s="4">
        <v>10</v>
      </c>
      <c r="AW261" s="4" t="s">
        <v>1272</v>
      </c>
      <c r="AX261" s="4" t="s">
        <v>1273</v>
      </c>
      <c r="AY261" s="4" t="s">
        <v>1274</v>
      </c>
    </row>
    <row r="262" spans="1:51" ht="24" customHeight="1" x14ac:dyDescent="0.25">
      <c r="A262" s="3">
        <v>260</v>
      </c>
      <c r="F262" s="3" t="s">
        <v>3345</v>
      </c>
      <c r="H262" s="17">
        <v>36</v>
      </c>
      <c r="I262" s="23">
        <v>6</v>
      </c>
      <c r="J262" s="13">
        <v>90</v>
      </c>
      <c r="K262" s="8">
        <v>5</v>
      </c>
      <c r="L262" s="15">
        <v>5</v>
      </c>
      <c r="M262" s="3" t="s">
        <v>311</v>
      </c>
      <c r="N262" s="3">
        <v>1</v>
      </c>
      <c r="O262" s="3" t="s">
        <v>52</v>
      </c>
      <c r="Q262" s="3" t="s">
        <v>3338</v>
      </c>
      <c r="S262" s="3">
        <v>1</v>
      </c>
      <c r="T262" s="3" t="s">
        <v>39</v>
      </c>
      <c r="V262" s="3" t="s">
        <v>40</v>
      </c>
      <c r="X262" s="3" t="s">
        <v>75</v>
      </c>
      <c r="Z262" s="3">
        <v>14</v>
      </c>
      <c r="AA262" s="3" t="s">
        <v>838</v>
      </c>
      <c r="AB262" s="21" t="s">
        <v>67</v>
      </c>
      <c r="AH262" s="3" t="s">
        <v>3345</v>
      </c>
      <c r="AM262" s="3" t="s">
        <v>56</v>
      </c>
      <c r="AO262" s="30">
        <v>3</v>
      </c>
      <c r="AP262" s="3">
        <v>2</v>
      </c>
      <c r="AR262" s="3">
        <v>60</v>
      </c>
      <c r="AS262" s="4" t="s">
        <v>1275</v>
      </c>
      <c r="AT262" s="4" t="s">
        <v>58</v>
      </c>
      <c r="AV262" s="4">
        <v>10</v>
      </c>
      <c r="AW262" s="4" t="s">
        <v>1276</v>
      </c>
      <c r="AX262" s="4" t="s">
        <v>1277</v>
      </c>
      <c r="AY262" s="4" t="s">
        <v>1278</v>
      </c>
    </row>
    <row r="263" spans="1:51" ht="24" customHeight="1" x14ac:dyDescent="0.25">
      <c r="A263" s="3">
        <v>261</v>
      </c>
      <c r="B263" s="3" t="s">
        <v>3345</v>
      </c>
      <c r="C263" s="3" t="s">
        <v>3345</v>
      </c>
      <c r="E263" s="3" t="s">
        <v>3345</v>
      </c>
      <c r="F263" s="3" t="s">
        <v>3345</v>
      </c>
      <c r="H263" s="17">
        <v>28</v>
      </c>
      <c r="I263" s="23">
        <v>7</v>
      </c>
      <c r="J263" s="13">
        <v>90</v>
      </c>
      <c r="K263" s="8">
        <v>15</v>
      </c>
      <c r="L263" s="15">
        <v>6</v>
      </c>
      <c r="M263" s="3" t="s">
        <v>280</v>
      </c>
      <c r="N263" s="3">
        <v>1</v>
      </c>
      <c r="O263" s="3" t="s">
        <v>38</v>
      </c>
      <c r="Q263" s="3" t="s">
        <v>3338</v>
      </c>
      <c r="S263" s="3">
        <v>1</v>
      </c>
      <c r="T263" s="3" t="s">
        <v>3345</v>
      </c>
      <c r="V263" s="3" t="s">
        <v>64</v>
      </c>
      <c r="X263" s="3" t="s">
        <v>133</v>
      </c>
      <c r="Z263" s="3">
        <v>3</v>
      </c>
      <c r="AA263" s="3" t="s">
        <v>1279</v>
      </c>
      <c r="AB263" s="21" t="s">
        <v>43</v>
      </c>
      <c r="AE263" s="3" t="s">
        <v>3345</v>
      </c>
      <c r="AM263" s="3" t="s">
        <v>56</v>
      </c>
      <c r="AO263" s="30">
        <v>6</v>
      </c>
      <c r="AP263" s="3">
        <v>4</v>
      </c>
      <c r="AR263" s="3">
        <v>25</v>
      </c>
      <c r="AS263" s="4" t="s">
        <v>1280</v>
      </c>
      <c r="AU263" s="4" t="s">
        <v>1281</v>
      </c>
      <c r="AV263" s="4">
        <v>10</v>
      </c>
      <c r="AW263" s="4" t="s">
        <v>1282</v>
      </c>
      <c r="AX263" s="4" t="s">
        <v>1283</v>
      </c>
      <c r="AY263" s="4" t="s">
        <v>1284</v>
      </c>
    </row>
    <row r="264" spans="1:51" ht="24" customHeight="1" x14ac:dyDescent="0.25">
      <c r="A264" s="3">
        <v>262</v>
      </c>
      <c r="D264" s="3" t="s">
        <v>3345</v>
      </c>
      <c r="H264" s="17">
        <v>26</v>
      </c>
      <c r="I264" s="23">
        <v>8</v>
      </c>
      <c r="J264" s="13">
        <v>100</v>
      </c>
      <c r="K264" s="8">
        <v>10</v>
      </c>
      <c r="L264" s="15">
        <v>20</v>
      </c>
      <c r="M264" s="3" t="s">
        <v>51</v>
      </c>
      <c r="N264" s="3">
        <v>0</v>
      </c>
      <c r="O264" s="3" t="s">
        <v>52</v>
      </c>
      <c r="Q264" s="3" t="s">
        <v>3337</v>
      </c>
      <c r="S264" s="3">
        <v>0</v>
      </c>
      <c r="AB264" s="21" t="s">
        <v>43</v>
      </c>
      <c r="AF264" s="3" t="s">
        <v>3345</v>
      </c>
      <c r="AM264" s="3" t="s">
        <v>68</v>
      </c>
      <c r="AO264" s="30">
        <v>10</v>
      </c>
      <c r="AP264" s="3">
        <v>6</v>
      </c>
      <c r="AR264" s="3">
        <v>50</v>
      </c>
      <c r="AS264" s="4" t="s">
        <v>1285</v>
      </c>
      <c r="AU264" s="4" t="s">
        <v>1286</v>
      </c>
      <c r="AV264" s="4">
        <v>10</v>
      </c>
      <c r="AW264" s="4" t="s">
        <v>1287</v>
      </c>
      <c r="AX264" s="4" t="s">
        <v>1288</v>
      </c>
      <c r="AY264" s="4" t="s">
        <v>1289</v>
      </c>
    </row>
    <row r="265" spans="1:51" ht="24" customHeight="1" x14ac:dyDescent="0.25">
      <c r="A265" s="3">
        <v>263</v>
      </c>
      <c r="C265" s="3" t="s">
        <v>3345</v>
      </c>
      <c r="F265" s="3" t="s">
        <v>3345</v>
      </c>
      <c r="H265" s="17">
        <v>30</v>
      </c>
      <c r="I265" s="23">
        <v>6</v>
      </c>
      <c r="J265" s="13">
        <v>15</v>
      </c>
      <c r="K265" s="8">
        <v>12</v>
      </c>
      <c r="L265" s="15">
        <v>4</v>
      </c>
      <c r="M265" s="3" t="s">
        <v>51</v>
      </c>
      <c r="N265" s="3">
        <v>0</v>
      </c>
      <c r="O265" s="3" t="s">
        <v>52</v>
      </c>
      <c r="Q265" s="3" t="s">
        <v>3337</v>
      </c>
      <c r="S265" s="3">
        <v>1</v>
      </c>
      <c r="U265" s="3" t="s">
        <v>1290</v>
      </c>
      <c r="V265" s="3" t="s">
        <v>74</v>
      </c>
      <c r="X265" s="3" t="s">
        <v>41</v>
      </c>
      <c r="Z265" s="3">
        <v>9</v>
      </c>
      <c r="AA265" s="3" t="s">
        <v>1291</v>
      </c>
      <c r="AB265" s="21" t="s">
        <v>1083</v>
      </c>
      <c r="AH265" s="3" t="s">
        <v>3345</v>
      </c>
      <c r="AM265" s="3" t="s">
        <v>56</v>
      </c>
      <c r="AO265" s="30">
        <v>2</v>
      </c>
      <c r="AP265" s="3">
        <v>5</v>
      </c>
      <c r="AR265" s="3">
        <v>4</v>
      </c>
      <c r="AS265" s="4" t="s">
        <v>1292</v>
      </c>
      <c r="AU265" s="4" t="s">
        <v>1293</v>
      </c>
      <c r="AV265" s="4">
        <v>10</v>
      </c>
      <c r="AW265" s="4" t="s">
        <v>1294</v>
      </c>
      <c r="AX265" s="4" t="s">
        <v>1295</v>
      </c>
      <c r="AY265" s="4" t="s">
        <v>1296</v>
      </c>
    </row>
    <row r="266" spans="1:51" ht="24" customHeight="1" x14ac:dyDescent="0.25">
      <c r="A266" s="3">
        <v>264</v>
      </c>
      <c r="B266" s="3" t="s">
        <v>3345</v>
      </c>
      <c r="C266" s="3" t="s">
        <v>3345</v>
      </c>
      <c r="F266" s="3" t="s">
        <v>3345</v>
      </c>
      <c r="H266" s="17">
        <v>35</v>
      </c>
      <c r="I266" s="23">
        <v>6</v>
      </c>
      <c r="J266" s="13">
        <v>2</v>
      </c>
      <c r="K266" s="8">
        <v>5</v>
      </c>
      <c r="L266" s="15">
        <v>32</v>
      </c>
      <c r="M266" s="3" t="s">
        <v>311</v>
      </c>
      <c r="N266" s="3">
        <v>0</v>
      </c>
      <c r="O266" s="3" t="s">
        <v>62</v>
      </c>
      <c r="Q266" s="3" t="s">
        <v>3338</v>
      </c>
      <c r="S266" s="3">
        <v>1</v>
      </c>
      <c r="T266" s="3" t="s">
        <v>132</v>
      </c>
      <c r="V266" s="3" t="s">
        <v>64</v>
      </c>
      <c r="X266" s="3" t="s">
        <v>75</v>
      </c>
      <c r="Z266" s="3">
        <v>3</v>
      </c>
      <c r="AA266" s="3" t="s">
        <v>1297</v>
      </c>
      <c r="AB266" s="21" t="s">
        <v>55</v>
      </c>
      <c r="AH266" s="3" t="s">
        <v>3345</v>
      </c>
      <c r="AM266" s="3" t="s">
        <v>44</v>
      </c>
      <c r="AO266" s="30">
        <v>5</v>
      </c>
      <c r="AP266" s="3">
        <v>5</v>
      </c>
      <c r="AR266" s="3">
        <v>10</v>
      </c>
      <c r="AS266" s="4" t="s">
        <v>1298</v>
      </c>
      <c r="AT266" s="4" t="s">
        <v>58</v>
      </c>
      <c r="AV266" s="4">
        <v>9</v>
      </c>
      <c r="AW266" s="4" t="s">
        <v>1299</v>
      </c>
      <c r="AX266" s="4" t="s">
        <v>1300</v>
      </c>
    </row>
    <row r="267" spans="1:51" ht="24" customHeight="1" x14ac:dyDescent="0.25">
      <c r="A267" s="3">
        <v>265</v>
      </c>
      <c r="B267" s="3" t="s">
        <v>3345</v>
      </c>
      <c r="C267" s="3" t="s">
        <v>3345</v>
      </c>
      <c r="H267" s="17">
        <v>29</v>
      </c>
      <c r="I267" s="23">
        <v>8</v>
      </c>
      <c r="J267" s="13">
        <v>15</v>
      </c>
      <c r="K267" s="8">
        <v>12</v>
      </c>
      <c r="L267" s="15">
        <v>3</v>
      </c>
      <c r="M267" s="3" t="s">
        <v>311</v>
      </c>
      <c r="N267" s="3">
        <v>0</v>
      </c>
      <c r="O267" s="3" t="s">
        <v>81</v>
      </c>
      <c r="Q267" s="3" t="s">
        <v>3336</v>
      </c>
      <c r="S267" s="3">
        <v>1</v>
      </c>
      <c r="T267" s="3" t="s">
        <v>132</v>
      </c>
      <c r="V267" s="3" t="s">
        <v>64</v>
      </c>
      <c r="X267" s="3" t="s">
        <v>546</v>
      </c>
      <c r="Z267" s="3">
        <v>3</v>
      </c>
      <c r="AA267" s="3" t="s">
        <v>1301</v>
      </c>
      <c r="AB267" s="21" t="s">
        <v>67</v>
      </c>
      <c r="AF267" s="3" t="s">
        <v>3345</v>
      </c>
      <c r="AM267" s="3" t="s">
        <v>56</v>
      </c>
      <c r="AO267" s="30">
        <v>6</v>
      </c>
      <c r="AP267" s="3">
        <v>6</v>
      </c>
      <c r="AR267" s="3">
        <v>8</v>
      </c>
      <c r="AS267" s="4" t="s">
        <v>1302</v>
      </c>
      <c r="AT267" s="4" t="s">
        <v>58</v>
      </c>
      <c r="AV267" s="4">
        <v>10</v>
      </c>
      <c r="AW267" s="4" t="s">
        <v>1303</v>
      </c>
      <c r="AY267" s="4" t="s">
        <v>1304</v>
      </c>
    </row>
    <row r="268" spans="1:51" ht="24" customHeight="1" x14ac:dyDescent="0.25">
      <c r="A268" s="3">
        <v>266</v>
      </c>
      <c r="B268" s="3" t="s">
        <v>3345</v>
      </c>
      <c r="C268" s="3" t="s">
        <v>3345</v>
      </c>
      <c r="F268" s="3" t="s">
        <v>3345</v>
      </c>
      <c r="H268" s="17">
        <v>32</v>
      </c>
      <c r="I268" s="23">
        <v>6</v>
      </c>
      <c r="J268" s="13">
        <v>270</v>
      </c>
      <c r="K268" s="8">
        <v>9</v>
      </c>
      <c r="L268" s="15">
        <v>2</v>
      </c>
      <c r="M268" s="3" t="s">
        <v>102</v>
      </c>
      <c r="N268" s="3">
        <v>0</v>
      </c>
      <c r="O268" s="3" t="s">
        <v>38</v>
      </c>
      <c r="Q268" s="3" t="s">
        <v>3338</v>
      </c>
      <c r="S268" s="3">
        <v>1</v>
      </c>
      <c r="T268" s="3" t="s">
        <v>190</v>
      </c>
      <c r="V268" s="3" t="s">
        <v>64</v>
      </c>
      <c r="X268" s="3" t="s">
        <v>197</v>
      </c>
      <c r="Z268" s="3">
        <v>7</v>
      </c>
      <c r="AA268" s="3" t="s">
        <v>1305</v>
      </c>
      <c r="AB268" s="21" t="s">
        <v>67</v>
      </c>
      <c r="AE268" s="3" t="s">
        <v>3345</v>
      </c>
      <c r="AL268" s="3" t="s">
        <v>1306</v>
      </c>
      <c r="AM268" s="3" t="s">
        <v>68</v>
      </c>
      <c r="AO268" s="30">
        <v>6</v>
      </c>
      <c r="AP268" s="3">
        <v>4</v>
      </c>
      <c r="AR268" s="3">
        <v>100</v>
      </c>
      <c r="AS268" s="4" t="s">
        <v>1307</v>
      </c>
      <c r="AT268" s="4" t="s">
        <v>48</v>
      </c>
      <c r="AV268" s="4">
        <v>8</v>
      </c>
      <c r="AW268" s="4" t="s">
        <v>1308</v>
      </c>
    </row>
    <row r="269" spans="1:51" ht="24" customHeight="1" x14ac:dyDescent="0.25">
      <c r="A269" s="3">
        <v>267</v>
      </c>
      <c r="B269" s="3" t="s">
        <v>3345</v>
      </c>
      <c r="H269" s="17">
        <v>21</v>
      </c>
      <c r="I269" s="23">
        <v>6</v>
      </c>
      <c r="J269" s="13">
        <v>20</v>
      </c>
      <c r="K269" s="8">
        <v>12</v>
      </c>
      <c r="L269" s="15">
        <v>10</v>
      </c>
      <c r="M269" s="3" t="s">
        <v>166</v>
      </c>
      <c r="N269" s="3">
        <v>0</v>
      </c>
      <c r="O269" s="3" t="s">
        <v>52</v>
      </c>
      <c r="Q269" s="3" t="s">
        <v>3337</v>
      </c>
      <c r="S269" s="3">
        <v>0</v>
      </c>
      <c r="AB269" s="21" t="s">
        <v>43</v>
      </c>
      <c r="AK269" s="3" t="s">
        <v>21</v>
      </c>
      <c r="AO269" s="30">
        <v>0</v>
      </c>
      <c r="AT269" s="4" t="s">
        <v>58</v>
      </c>
      <c r="AV269" s="4">
        <v>10</v>
      </c>
      <c r="AW269" s="4" t="s">
        <v>1309</v>
      </c>
      <c r="AX269" s="4" t="s">
        <v>1310</v>
      </c>
      <c r="AY269" s="4" t="s">
        <v>1311</v>
      </c>
    </row>
    <row r="270" spans="1:51" ht="24" customHeight="1" x14ac:dyDescent="0.25">
      <c r="A270" s="3">
        <v>268</v>
      </c>
      <c r="C270" s="3" t="s">
        <v>3345</v>
      </c>
      <c r="D270" s="3" t="s">
        <v>3345</v>
      </c>
      <c r="F270" s="3" t="s">
        <v>3345</v>
      </c>
      <c r="H270" s="17">
        <v>30</v>
      </c>
      <c r="I270" s="23">
        <v>6</v>
      </c>
      <c r="J270" s="13">
        <v>60</v>
      </c>
      <c r="K270" s="8">
        <v>7</v>
      </c>
      <c r="L270" s="15">
        <v>4</v>
      </c>
      <c r="M270" s="3" t="s">
        <v>80</v>
      </c>
      <c r="N270" s="3">
        <v>1</v>
      </c>
      <c r="O270" s="3" t="s">
        <v>52</v>
      </c>
      <c r="Q270" s="3" t="s">
        <v>3337</v>
      </c>
      <c r="S270" s="3">
        <v>1</v>
      </c>
      <c r="T270" s="3" t="s">
        <v>383</v>
      </c>
      <c r="W270" s="3" t="s">
        <v>1312</v>
      </c>
      <c r="Y270" s="3" t="s">
        <v>1313</v>
      </c>
      <c r="Z270" s="3">
        <v>7</v>
      </c>
      <c r="AA270" s="3" t="s">
        <v>1314</v>
      </c>
      <c r="AB270" s="21" t="s">
        <v>55</v>
      </c>
      <c r="AK270" s="3" t="s">
        <v>21</v>
      </c>
      <c r="AO270" s="30">
        <v>0</v>
      </c>
      <c r="AT270" s="4" t="s">
        <v>58</v>
      </c>
      <c r="AV270" s="4">
        <v>10</v>
      </c>
      <c r="AW270" s="4" t="s">
        <v>1315</v>
      </c>
      <c r="AX270" s="4" t="s">
        <v>1316</v>
      </c>
      <c r="AY270" s="4" t="s">
        <v>1317</v>
      </c>
    </row>
    <row r="271" spans="1:51" ht="24" customHeight="1" x14ac:dyDescent="0.25">
      <c r="A271" s="3">
        <v>269</v>
      </c>
      <c r="E271" s="3" t="s">
        <v>3345</v>
      </c>
      <c r="F271" s="3" t="s">
        <v>3345</v>
      </c>
      <c r="H271" s="17">
        <v>55</v>
      </c>
      <c r="I271" s="23">
        <v>6</v>
      </c>
      <c r="J271" s="13">
        <v>0</v>
      </c>
      <c r="K271" s="8">
        <v>15</v>
      </c>
      <c r="L271" s="15">
        <v>26</v>
      </c>
      <c r="M271" s="3" t="s">
        <v>166</v>
      </c>
      <c r="N271" s="3">
        <v>1</v>
      </c>
      <c r="O271" s="3" t="s">
        <v>81</v>
      </c>
      <c r="Q271" s="3" t="s">
        <v>3337</v>
      </c>
      <c r="S271" s="3">
        <v>1</v>
      </c>
      <c r="T271" s="3" t="s">
        <v>493</v>
      </c>
      <c r="V271" s="3" t="s">
        <v>92</v>
      </c>
      <c r="X271" s="3" t="s">
        <v>546</v>
      </c>
      <c r="Z271" s="3">
        <v>33</v>
      </c>
      <c r="AA271" s="3" t="s">
        <v>1318</v>
      </c>
      <c r="AB271" s="21" t="s">
        <v>43</v>
      </c>
      <c r="AH271" s="3" t="s">
        <v>3345</v>
      </c>
      <c r="AM271" s="3" t="s">
        <v>44</v>
      </c>
      <c r="AO271" s="30">
        <v>20</v>
      </c>
      <c r="AQ271" s="3">
        <v>10</v>
      </c>
      <c r="AR271" s="3">
        <v>36</v>
      </c>
      <c r="AS271" s="4" t="s">
        <v>1319</v>
      </c>
      <c r="AU271" s="4" t="s">
        <v>1320</v>
      </c>
      <c r="AV271" s="4">
        <v>7</v>
      </c>
      <c r="AW271" s="4" t="s">
        <v>1321</v>
      </c>
      <c r="AX271" s="4" t="s">
        <v>1322</v>
      </c>
      <c r="AY271" s="4" t="s">
        <v>1323</v>
      </c>
    </row>
    <row r="272" spans="1:51" ht="24" customHeight="1" x14ac:dyDescent="0.25">
      <c r="A272" s="3">
        <v>270</v>
      </c>
      <c r="E272" s="3" t="s">
        <v>3345</v>
      </c>
      <c r="F272" s="3" t="s">
        <v>3345</v>
      </c>
      <c r="H272" s="17">
        <v>27</v>
      </c>
      <c r="I272" s="23">
        <v>6</v>
      </c>
      <c r="J272" s="13">
        <v>30</v>
      </c>
      <c r="K272" s="8">
        <v>8</v>
      </c>
      <c r="L272" s="15">
        <v>10</v>
      </c>
      <c r="M272" s="3" t="s">
        <v>311</v>
      </c>
      <c r="N272" s="3">
        <v>1</v>
      </c>
      <c r="O272" s="3" t="s">
        <v>3339</v>
      </c>
      <c r="Q272" s="3" t="s">
        <v>3335</v>
      </c>
      <c r="S272" s="3">
        <v>1</v>
      </c>
      <c r="T272" s="3" t="s">
        <v>1088</v>
      </c>
      <c r="V272" s="3" t="s">
        <v>64</v>
      </c>
      <c r="X272" s="3" t="s">
        <v>75</v>
      </c>
      <c r="Z272" s="3">
        <v>3</v>
      </c>
      <c r="AA272" s="3" t="s">
        <v>1324</v>
      </c>
      <c r="AB272" s="21" t="s">
        <v>43</v>
      </c>
      <c r="AE272" s="3" t="s">
        <v>3345</v>
      </c>
      <c r="AF272" s="3" t="s">
        <v>3345</v>
      </c>
      <c r="AM272" s="3" t="s">
        <v>68</v>
      </c>
      <c r="AO272" s="30">
        <v>3</v>
      </c>
      <c r="AP272" s="3">
        <v>2</v>
      </c>
      <c r="AR272" s="3">
        <v>20</v>
      </c>
      <c r="AS272" s="4" t="s">
        <v>1325</v>
      </c>
      <c r="AT272" s="4" t="s">
        <v>58</v>
      </c>
      <c r="AV272" s="4">
        <v>7</v>
      </c>
      <c r="AW272" s="4" t="s">
        <v>1326</v>
      </c>
      <c r="AX272" s="4" t="s">
        <v>174</v>
      </c>
      <c r="AY272" s="4" t="s">
        <v>267</v>
      </c>
    </row>
    <row r="273" spans="1:51" ht="24" customHeight="1" x14ac:dyDescent="0.25">
      <c r="A273" s="3">
        <v>271</v>
      </c>
      <c r="B273" s="3" t="s">
        <v>3345</v>
      </c>
      <c r="C273" s="3" t="s">
        <v>3345</v>
      </c>
      <c r="F273" s="3" t="s">
        <v>3345</v>
      </c>
      <c r="H273" s="17">
        <v>41</v>
      </c>
      <c r="I273" s="23">
        <v>8</v>
      </c>
      <c r="J273" s="13">
        <v>0</v>
      </c>
      <c r="K273" s="8">
        <v>10</v>
      </c>
      <c r="L273" s="15">
        <v>10</v>
      </c>
      <c r="M273" s="3" t="s">
        <v>51</v>
      </c>
      <c r="N273" s="3">
        <v>1</v>
      </c>
      <c r="O273" s="3" t="s">
        <v>52</v>
      </c>
      <c r="Q273" s="3" t="s">
        <v>3337</v>
      </c>
      <c r="S273" s="3">
        <v>1</v>
      </c>
      <c r="T273" s="3" t="s">
        <v>115</v>
      </c>
      <c r="V273" s="3" t="s">
        <v>121</v>
      </c>
      <c r="X273" s="3" t="s">
        <v>75</v>
      </c>
      <c r="Z273" s="3">
        <v>18</v>
      </c>
      <c r="AA273" s="3" t="s">
        <v>1327</v>
      </c>
      <c r="AB273" s="21" t="s">
        <v>67</v>
      </c>
      <c r="AH273" s="3" t="s">
        <v>3345</v>
      </c>
      <c r="AM273" s="3" t="s">
        <v>68</v>
      </c>
      <c r="AO273" s="30">
        <v>4</v>
      </c>
      <c r="AQ273" s="3">
        <v>30</v>
      </c>
      <c r="AR273" s="3">
        <v>50</v>
      </c>
      <c r="AS273" s="4" t="s">
        <v>1328</v>
      </c>
      <c r="AT273" s="4" t="s">
        <v>58</v>
      </c>
      <c r="AV273" s="4">
        <v>10</v>
      </c>
      <c r="AW273" s="4" t="s">
        <v>1329</v>
      </c>
      <c r="AX273" s="4" t="s">
        <v>1330</v>
      </c>
      <c r="AY273" s="4" t="s">
        <v>1331</v>
      </c>
    </row>
    <row r="274" spans="1:51" ht="24" customHeight="1" x14ac:dyDescent="0.25">
      <c r="A274" s="3">
        <v>272</v>
      </c>
      <c r="F274" s="3" t="s">
        <v>3345</v>
      </c>
      <c r="H274" s="17">
        <v>33</v>
      </c>
      <c r="I274" s="23">
        <v>8</v>
      </c>
      <c r="J274" s="13">
        <v>0</v>
      </c>
      <c r="K274" s="8">
        <v>10</v>
      </c>
      <c r="L274" s="15">
        <v>2</v>
      </c>
      <c r="M274" s="3" t="s">
        <v>51</v>
      </c>
      <c r="N274" s="3">
        <v>0</v>
      </c>
      <c r="O274" s="3" t="s">
        <v>103</v>
      </c>
      <c r="Q274" s="3" t="s">
        <v>3336</v>
      </c>
      <c r="S274" s="3">
        <v>1</v>
      </c>
      <c r="T274" s="3" t="s">
        <v>190</v>
      </c>
      <c r="V274" s="3" t="s">
        <v>64</v>
      </c>
      <c r="X274" s="3" t="s">
        <v>75</v>
      </c>
      <c r="Z274" s="3">
        <v>14</v>
      </c>
      <c r="AA274" s="3" t="s">
        <v>1332</v>
      </c>
      <c r="AB274" s="21" t="s">
        <v>43</v>
      </c>
      <c r="AH274" s="3" t="s">
        <v>3345</v>
      </c>
      <c r="AM274" s="3" t="s">
        <v>56</v>
      </c>
      <c r="AO274" s="30">
        <v>6</v>
      </c>
      <c r="AP274" s="3">
        <v>2</v>
      </c>
      <c r="AR274" s="3">
        <v>12</v>
      </c>
      <c r="AS274" s="4" t="s">
        <v>1333</v>
      </c>
      <c r="AT274" s="4" t="s">
        <v>321</v>
      </c>
      <c r="AV274" s="4">
        <v>8</v>
      </c>
      <c r="AW274" s="4" t="s">
        <v>1334</v>
      </c>
      <c r="AX274" s="4" t="s">
        <v>1335</v>
      </c>
      <c r="AY274" s="4" t="s">
        <v>1336</v>
      </c>
    </row>
    <row r="275" spans="1:51" ht="24" customHeight="1" x14ac:dyDescent="0.25">
      <c r="A275" s="3">
        <v>273</v>
      </c>
      <c r="F275" s="3" t="s">
        <v>3345</v>
      </c>
      <c r="H275" s="17">
        <v>29</v>
      </c>
      <c r="I275" s="23">
        <v>7</v>
      </c>
      <c r="J275" s="13">
        <v>50</v>
      </c>
      <c r="K275" s="8">
        <v>10</v>
      </c>
      <c r="L275" s="15">
        <v>10</v>
      </c>
      <c r="M275" s="3" t="s">
        <v>202</v>
      </c>
      <c r="N275" s="3">
        <v>0</v>
      </c>
      <c r="O275" s="3" t="s">
        <v>52</v>
      </c>
      <c r="Q275" s="3" t="s">
        <v>3337</v>
      </c>
      <c r="S275" s="3">
        <v>1</v>
      </c>
      <c r="T275" s="3" t="s">
        <v>190</v>
      </c>
      <c r="V275" s="3" t="s">
        <v>64</v>
      </c>
      <c r="X275" s="3" t="s">
        <v>133</v>
      </c>
      <c r="Z275" s="3">
        <v>7</v>
      </c>
      <c r="AB275" s="21" t="s">
        <v>67</v>
      </c>
      <c r="AF275" s="3" t="s">
        <v>3345</v>
      </c>
      <c r="AM275" s="3" t="s">
        <v>56</v>
      </c>
      <c r="AO275" s="30">
        <v>3</v>
      </c>
      <c r="AP275" s="3">
        <v>2</v>
      </c>
      <c r="AR275" s="3">
        <v>8</v>
      </c>
      <c r="AS275" s="4" t="s">
        <v>1337</v>
      </c>
      <c r="AT275" s="4" t="s">
        <v>48</v>
      </c>
      <c r="AV275" s="4">
        <v>10</v>
      </c>
      <c r="AW275" s="4" t="s">
        <v>1338</v>
      </c>
    </row>
    <row r="276" spans="1:51" ht="24" customHeight="1" x14ac:dyDescent="0.25">
      <c r="A276" s="3">
        <v>274</v>
      </c>
      <c r="C276" s="3" t="s">
        <v>3345</v>
      </c>
      <c r="F276" s="3" t="s">
        <v>3345</v>
      </c>
      <c r="H276" s="17">
        <v>28</v>
      </c>
      <c r="I276" s="23">
        <v>7</v>
      </c>
      <c r="J276" s="13">
        <v>120</v>
      </c>
      <c r="K276" s="8">
        <v>11</v>
      </c>
      <c r="L276" s="15">
        <v>6</v>
      </c>
      <c r="M276" s="3" t="s">
        <v>80</v>
      </c>
      <c r="N276" s="3">
        <v>1</v>
      </c>
      <c r="O276" s="3" t="s">
        <v>52</v>
      </c>
      <c r="Q276" s="3" t="s">
        <v>3335</v>
      </c>
      <c r="S276" s="3">
        <v>1</v>
      </c>
      <c r="T276" s="3" t="s">
        <v>190</v>
      </c>
      <c r="V276" s="3" t="s">
        <v>64</v>
      </c>
      <c r="X276" s="3" t="s">
        <v>75</v>
      </c>
      <c r="Z276" s="3">
        <v>3</v>
      </c>
      <c r="AA276" s="3" t="s">
        <v>1339</v>
      </c>
      <c r="AB276" s="21" t="s">
        <v>43</v>
      </c>
      <c r="AH276" s="3" t="s">
        <v>3345</v>
      </c>
      <c r="AM276" s="3" t="s">
        <v>56</v>
      </c>
      <c r="AO276" s="30">
        <v>6</v>
      </c>
      <c r="AP276" s="3">
        <v>3</v>
      </c>
      <c r="AR276" s="3">
        <v>72</v>
      </c>
      <c r="AS276" s="4" t="s">
        <v>1340</v>
      </c>
      <c r="AT276" s="4" t="s">
        <v>321</v>
      </c>
      <c r="AV276" s="4">
        <v>9</v>
      </c>
      <c r="AW276" s="4" t="s">
        <v>1341</v>
      </c>
      <c r="AX276" s="4" t="s">
        <v>1342</v>
      </c>
      <c r="AY276" s="4" t="s">
        <v>1343</v>
      </c>
    </row>
    <row r="277" spans="1:51" ht="24" customHeight="1" x14ac:dyDescent="0.25">
      <c r="A277" s="3">
        <v>275</v>
      </c>
      <c r="C277" s="3" t="s">
        <v>3345</v>
      </c>
      <c r="H277" s="17">
        <v>32</v>
      </c>
      <c r="I277" s="23">
        <v>7</v>
      </c>
      <c r="J277" s="13">
        <v>30</v>
      </c>
      <c r="K277" s="8">
        <v>11</v>
      </c>
      <c r="L277" s="15">
        <v>5</v>
      </c>
      <c r="M277" s="3" t="s">
        <v>114</v>
      </c>
      <c r="N277" s="3">
        <v>0</v>
      </c>
      <c r="O277" s="3" t="s">
        <v>38</v>
      </c>
      <c r="Q277" s="3" t="s">
        <v>3335</v>
      </c>
      <c r="S277" s="3">
        <v>1</v>
      </c>
      <c r="T277" s="3" t="s">
        <v>3345</v>
      </c>
      <c r="V277" s="3" t="s">
        <v>64</v>
      </c>
      <c r="X277" s="3" t="s">
        <v>197</v>
      </c>
      <c r="Z277" s="3">
        <v>4</v>
      </c>
      <c r="AA277" s="3" t="s">
        <v>1344</v>
      </c>
      <c r="AB277" s="21" t="s">
        <v>67</v>
      </c>
      <c r="AC277" s="3" t="s">
        <v>3345</v>
      </c>
      <c r="AD277" s="3" t="s">
        <v>3345</v>
      </c>
      <c r="AM277" s="3" t="s">
        <v>139</v>
      </c>
      <c r="AO277" s="30">
        <v>3</v>
      </c>
      <c r="AP277" s="3">
        <v>5</v>
      </c>
      <c r="AR277" s="3">
        <v>60</v>
      </c>
      <c r="AS277" s="4" t="s">
        <v>1345</v>
      </c>
      <c r="AT277" s="4" t="s">
        <v>58</v>
      </c>
      <c r="AV277" s="4">
        <v>7</v>
      </c>
      <c r="AW277" s="4" t="s">
        <v>1346</v>
      </c>
      <c r="AX277" s="4" t="s">
        <v>1347</v>
      </c>
      <c r="AY277" s="4" t="s">
        <v>267</v>
      </c>
    </row>
    <row r="278" spans="1:51" ht="24" customHeight="1" x14ac:dyDescent="0.25">
      <c r="A278" s="3">
        <v>276</v>
      </c>
      <c r="B278" s="3" t="s">
        <v>3345</v>
      </c>
      <c r="H278" s="17">
        <v>28</v>
      </c>
      <c r="I278" s="23">
        <v>8</v>
      </c>
      <c r="J278" s="13">
        <v>60</v>
      </c>
      <c r="K278" s="8">
        <v>13</v>
      </c>
      <c r="L278" s="15">
        <v>3</v>
      </c>
      <c r="M278" s="3" t="s">
        <v>85</v>
      </c>
      <c r="N278" s="3">
        <v>1</v>
      </c>
      <c r="O278" s="3" t="s">
        <v>62</v>
      </c>
      <c r="Q278" s="3" t="s">
        <v>3336</v>
      </c>
      <c r="S278" s="3">
        <v>1</v>
      </c>
      <c r="T278" s="3" t="s">
        <v>190</v>
      </c>
      <c r="V278" s="3" t="s">
        <v>64</v>
      </c>
      <c r="X278" s="3" t="s">
        <v>282</v>
      </c>
      <c r="Z278" s="3">
        <v>5</v>
      </c>
      <c r="AA278" s="3" t="s">
        <v>1348</v>
      </c>
      <c r="AB278" s="21" t="s">
        <v>43</v>
      </c>
      <c r="AL278" s="3" t="s">
        <v>1349</v>
      </c>
      <c r="AM278" s="3" t="s">
        <v>44</v>
      </c>
      <c r="AO278" s="30">
        <v>3</v>
      </c>
      <c r="AP278" s="3">
        <v>6</v>
      </c>
      <c r="AR278" s="3">
        <v>12</v>
      </c>
      <c r="AS278" s="4" t="s">
        <v>1350</v>
      </c>
      <c r="AT278" s="4" t="s">
        <v>58</v>
      </c>
      <c r="AV278" s="4">
        <v>10</v>
      </c>
      <c r="AW278" s="4" t="s">
        <v>1351</v>
      </c>
      <c r="AX278" s="4" t="s">
        <v>1352</v>
      </c>
      <c r="AY278" s="4" t="s">
        <v>1353</v>
      </c>
    </row>
    <row r="279" spans="1:51" ht="24" customHeight="1" x14ac:dyDescent="0.25">
      <c r="A279" s="3">
        <v>277</v>
      </c>
      <c r="C279" s="3" t="s">
        <v>3345</v>
      </c>
      <c r="F279" s="3" t="s">
        <v>3345</v>
      </c>
      <c r="H279" s="17">
        <v>27</v>
      </c>
      <c r="I279" s="23">
        <v>9</v>
      </c>
      <c r="J279" s="13">
        <v>0</v>
      </c>
      <c r="K279" s="8">
        <v>10</v>
      </c>
      <c r="L279" s="15">
        <v>10</v>
      </c>
      <c r="M279" s="3" t="s">
        <v>72</v>
      </c>
      <c r="N279" s="3">
        <v>0</v>
      </c>
      <c r="O279" s="3" t="s">
        <v>38</v>
      </c>
      <c r="Q279" s="3" t="s">
        <v>3338</v>
      </c>
      <c r="S279" s="3">
        <v>1</v>
      </c>
      <c r="T279" s="3" t="s">
        <v>53</v>
      </c>
      <c r="V279" s="3" t="s">
        <v>74</v>
      </c>
      <c r="X279" s="3" t="s">
        <v>41</v>
      </c>
      <c r="Z279" s="3">
        <v>3</v>
      </c>
      <c r="AA279" s="3" t="s">
        <v>1354</v>
      </c>
      <c r="AB279" s="21" t="s">
        <v>55</v>
      </c>
      <c r="AH279" s="3" t="s">
        <v>3345</v>
      </c>
      <c r="AM279" s="3" t="s">
        <v>44</v>
      </c>
      <c r="AO279" s="30">
        <v>4</v>
      </c>
      <c r="AP279" s="3">
        <v>3</v>
      </c>
      <c r="AR279" s="3">
        <v>6</v>
      </c>
      <c r="AS279" s="4" t="s">
        <v>1355</v>
      </c>
      <c r="AT279" s="4" t="s">
        <v>48</v>
      </c>
      <c r="AV279" s="4">
        <v>8</v>
      </c>
      <c r="AW279" s="4" t="s">
        <v>1356</v>
      </c>
      <c r="AX279" s="4" t="s">
        <v>1357</v>
      </c>
      <c r="AY279" s="4" t="s">
        <v>1358</v>
      </c>
    </row>
    <row r="280" spans="1:51" ht="24" customHeight="1" x14ac:dyDescent="0.25">
      <c r="A280" s="3">
        <v>278</v>
      </c>
      <c r="B280" s="3" t="s">
        <v>3345</v>
      </c>
      <c r="H280" s="17">
        <v>38</v>
      </c>
      <c r="I280" s="23">
        <v>7</v>
      </c>
      <c r="J280" s="13">
        <v>30</v>
      </c>
      <c r="K280" s="8">
        <v>14</v>
      </c>
      <c r="L280" s="15">
        <v>6</v>
      </c>
      <c r="M280" s="3" t="s">
        <v>311</v>
      </c>
      <c r="N280" s="3">
        <v>1</v>
      </c>
      <c r="O280" s="3" t="s">
        <v>38</v>
      </c>
      <c r="Q280" s="3" t="s">
        <v>3335</v>
      </c>
      <c r="S280" s="3">
        <v>1</v>
      </c>
      <c r="T280" s="3" t="s">
        <v>63</v>
      </c>
      <c r="V280" s="3" t="s">
        <v>121</v>
      </c>
      <c r="X280" s="3" t="s">
        <v>75</v>
      </c>
      <c r="Z280" s="3">
        <v>16</v>
      </c>
      <c r="AA280" s="3" t="s">
        <v>1359</v>
      </c>
      <c r="AB280" s="21" t="s">
        <v>43</v>
      </c>
      <c r="AG280" s="3" t="s">
        <v>3345</v>
      </c>
      <c r="AM280" s="3" t="s">
        <v>139</v>
      </c>
      <c r="AO280" s="30">
        <v>6</v>
      </c>
      <c r="AP280" s="3">
        <v>6</v>
      </c>
      <c r="AR280" s="3">
        <v>40</v>
      </c>
      <c r="AS280" s="4" t="s">
        <v>1360</v>
      </c>
      <c r="AT280" s="4" t="s">
        <v>58</v>
      </c>
      <c r="AV280" s="4">
        <v>9</v>
      </c>
      <c r="AW280" s="4" t="s">
        <v>1361</v>
      </c>
      <c r="AX280" s="4" t="s">
        <v>1362</v>
      </c>
      <c r="AY280" s="4" t="s">
        <v>295</v>
      </c>
    </row>
    <row r="281" spans="1:51" ht="24" customHeight="1" x14ac:dyDescent="0.25">
      <c r="A281" s="3">
        <v>279</v>
      </c>
      <c r="C281" s="3" t="s">
        <v>3345</v>
      </c>
      <c r="H281" s="17">
        <v>24</v>
      </c>
      <c r="I281" s="23">
        <v>8</v>
      </c>
      <c r="J281" s="13">
        <v>50</v>
      </c>
      <c r="K281" s="8">
        <v>3</v>
      </c>
      <c r="L281" s="15">
        <v>5</v>
      </c>
      <c r="M281" s="3" t="s">
        <v>37</v>
      </c>
      <c r="N281" s="3">
        <v>1</v>
      </c>
      <c r="O281" s="3" t="s">
        <v>52</v>
      </c>
      <c r="R281" s="3" t="s">
        <v>1363</v>
      </c>
      <c r="S281" s="3">
        <v>0</v>
      </c>
      <c r="AB281" s="21" t="s">
        <v>43</v>
      </c>
      <c r="AH281" s="3" t="s">
        <v>3345</v>
      </c>
      <c r="AM281" s="3" t="s">
        <v>44</v>
      </c>
      <c r="AO281" s="30">
        <v>1</v>
      </c>
      <c r="AP281" s="3">
        <v>3</v>
      </c>
      <c r="AR281" s="3">
        <v>4</v>
      </c>
      <c r="AS281" s="4" t="s">
        <v>1364</v>
      </c>
      <c r="AT281" s="4" t="s">
        <v>58</v>
      </c>
      <c r="AV281" s="4">
        <v>10</v>
      </c>
      <c r="AW281" s="4" t="s">
        <v>3381</v>
      </c>
      <c r="AX281" s="4" t="s">
        <v>1365</v>
      </c>
    </row>
    <row r="282" spans="1:51" ht="24" customHeight="1" x14ac:dyDescent="0.25">
      <c r="A282" s="3">
        <v>280</v>
      </c>
      <c r="B282" s="3" t="s">
        <v>3345</v>
      </c>
      <c r="E282" s="3" t="s">
        <v>3345</v>
      </c>
      <c r="F282" s="3" t="s">
        <v>3345</v>
      </c>
      <c r="H282" s="17">
        <v>32</v>
      </c>
      <c r="I282" s="23">
        <v>8</v>
      </c>
      <c r="J282" s="13">
        <v>120</v>
      </c>
      <c r="K282" s="8">
        <v>10</v>
      </c>
      <c r="L282" s="15">
        <v>10</v>
      </c>
      <c r="M282" s="3" t="s">
        <v>51</v>
      </c>
      <c r="N282" s="3">
        <v>1</v>
      </c>
      <c r="O282" s="3" t="s">
        <v>38</v>
      </c>
      <c r="Q282" s="3" t="s">
        <v>3337</v>
      </c>
      <c r="S282" s="3">
        <v>1</v>
      </c>
      <c r="T282" s="3" t="s">
        <v>383</v>
      </c>
      <c r="V282" s="3" t="s">
        <v>40</v>
      </c>
      <c r="X282" s="3" t="s">
        <v>75</v>
      </c>
      <c r="Z282" s="3">
        <v>10</v>
      </c>
      <c r="AA282" s="3" t="s">
        <v>1366</v>
      </c>
      <c r="AB282" s="21" t="s">
        <v>43</v>
      </c>
      <c r="AG282" s="3" t="s">
        <v>3345</v>
      </c>
      <c r="AM282" s="3" t="s">
        <v>56</v>
      </c>
      <c r="AO282" s="30">
        <v>6</v>
      </c>
      <c r="AP282" s="3">
        <v>6</v>
      </c>
      <c r="AR282" s="3">
        <v>48</v>
      </c>
      <c r="AS282" s="4" t="s">
        <v>1367</v>
      </c>
      <c r="AT282" s="4" t="s">
        <v>58</v>
      </c>
      <c r="AV282" s="4">
        <v>10</v>
      </c>
      <c r="AW282" s="4" t="s">
        <v>1368</v>
      </c>
      <c r="AX282" s="4" t="s">
        <v>1369</v>
      </c>
      <c r="AY282" s="4" t="s">
        <v>1370</v>
      </c>
    </row>
    <row r="283" spans="1:51" ht="24" customHeight="1" x14ac:dyDescent="0.25">
      <c r="A283" s="3">
        <v>335</v>
      </c>
      <c r="B283" s="3" t="s">
        <v>3345</v>
      </c>
      <c r="C283" s="3" t="s">
        <v>3345</v>
      </c>
      <c r="D283" s="3" t="s">
        <v>3345</v>
      </c>
      <c r="F283" s="3" t="s">
        <v>3345</v>
      </c>
      <c r="H283" s="17">
        <v>116</v>
      </c>
      <c r="I283" s="23">
        <v>6</v>
      </c>
      <c r="J283" s="13">
        <v>120</v>
      </c>
      <c r="K283" s="8">
        <v>9</v>
      </c>
      <c r="L283" s="15">
        <v>10</v>
      </c>
      <c r="M283" s="3" t="s">
        <v>202</v>
      </c>
      <c r="N283" s="3">
        <v>0</v>
      </c>
      <c r="O283" s="3" t="s">
        <v>3339</v>
      </c>
      <c r="Q283" s="3" t="s">
        <v>3337</v>
      </c>
      <c r="S283" s="3">
        <v>1</v>
      </c>
      <c r="T283" s="3" t="s">
        <v>190</v>
      </c>
      <c r="V283" s="3" t="s">
        <v>64</v>
      </c>
      <c r="X283" s="3" t="s">
        <v>75</v>
      </c>
      <c r="Z283" s="3">
        <v>2</v>
      </c>
      <c r="AA283" s="3" t="s">
        <v>1600</v>
      </c>
      <c r="AB283" s="21" t="s">
        <v>339</v>
      </c>
      <c r="AF283" s="3" t="s">
        <v>3345</v>
      </c>
      <c r="AM283" s="3" t="s">
        <v>139</v>
      </c>
      <c r="AO283" s="30">
        <v>6</v>
      </c>
      <c r="AP283" s="3">
        <v>4</v>
      </c>
      <c r="AR283" s="3">
        <v>12</v>
      </c>
      <c r="AS283" s="4" t="s">
        <v>1601</v>
      </c>
      <c r="AT283" s="4" t="s">
        <v>58</v>
      </c>
      <c r="AV283" s="4">
        <v>10</v>
      </c>
      <c r="AW283" s="4" t="s">
        <v>1602</v>
      </c>
      <c r="AX283" s="4" t="s">
        <v>1603</v>
      </c>
      <c r="AY283" s="4" t="s">
        <v>97</v>
      </c>
    </row>
    <row r="284" spans="1:51" ht="24" customHeight="1" x14ac:dyDescent="0.25">
      <c r="A284" s="3">
        <v>282</v>
      </c>
      <c r="F284" s="3" t="s">
        <v>3345</v>
      </c>
      <c r="H284" s="17">
        <v>22</v>
      </c>
      <c r="I284" s="23">
        <v>8</v>
      </c>
      <c r="J284" s="13">
        <v>150</v>
      </c>
      <c r="K284" s="8">
        <v>12</v>
      </c>
      <c r="L284" s="15">
        <v>2</v>
      </c>
      <c r="M284" s="3" t="s">
        <v>51</v>
      </c>
      <c r="N284" s="3">
        <v>1</v>
      </c>
      <c r="O284" s="3" t="s">
        <v>52</v>
      </c>
      <c r="Q284" s="3" t="s">
        <v>3338</v>
      </c>
      <c r="S284" s="3">
        <v>1</v>
      </c>
      <c r="T284" s="3" t="s">
        <v>190</v>
      </c>
      <c r="W284" s="3" t="s">
        <v>1376</v>
      </c>
      <c r="X284" s="3" t="s">
        <v>75</v>
      </c>
      <c r="Z284" s="3">
        <v>0</v>
      </c>
      <c r="AA284" s="3" t="s">
        <v>1377</v>
      </c>
      <c r="AB284" s="21" t="s">
        <v>43</v>
      </c>
      <c r="AF284" s="3" t="s">
        <v>3345</v>
      </c>
      <c r="AM284" s="3" t="s">
        <v>56</v>
      </c>
      <c r="AO284" s="30">
        <v>10</v>
      </c>
      <c r="AP284" s="3">
        <v>5</v>
      </c>
      <c r="AR284" s="3">
        <v>8</v>
      </c>
      <c r="AS284" s="4" t="s">
        <v>1378</v>
      </c>
      <c r="AT284" s="4" t="s">
        <v>58</v>
      </c>
      <c r="AV284" s="4">
        <v>10</v>
      </c>
      <c r="AW284" s="4" t="s">
        <v>1379</v>
      </c>
    </row>
    <row r="285" spans="1:51" ht="24" customHeight="1" x14ac:dyDescent="0.25">
      <c r="A285" s="3">
        <v>336</v>
      </c>
      <c r="B285" s="3" t="s">
        <v>3345</v>
      </c>
      <c r="F285" s="3" t="s">
        <v>3345</v>
      </c>
      <c r="H285" s="17">
        <v>28</v>
      </c>
      <c r="I285" s="23">
        <v>8</v>
      </c>
      <c r="J285" s="13">
        <v>0</v>
      </c>
      <c r="K285" s="8">
        <v>4</v>
      </c>
      <c r="L285" s="15">
        <v>20</v>
      </c>
      <c r="M285" s="3" t="s">
        <v>102</v>
      </c>
      <c r="N285" s="3">
        <v>1</v>
      </c>
      <c r="O285" s="3" t="s">
        <v>38</v>
      </c>
      <c r="Q285" s="3" t="s">
        <v>3337</v>
      </c>
      <c r="S285" s="3">
        <v>1</v>
      </c>
      <c r="T285" s="3" t="s">
        <v>115</v>
      </c>
      <c r="V285" s="3" t="s">
        <v>121</v>
      </c>
      <c r="X285" s="3" t="s">
        <v>75</v>
      </c>
      <c r="Z285" s="3">
        <v>2</v>
      </c>
      <c r="AB285" s="21" t="s">
        <v>339</v>
      </c>
      <c r="AF285" s="3" t="s">
        <v>3345</v>
      </c>
      <c r="AL285" s="3" t="s">
        <v>1604</v>
      </c>
      <c r="AM285" s="3" t="s">
        <v>44</v>
      </c>
      <c r="AO285" s="30">
        <v>6</v>
      </c>
      <c r="AP285" s="3">
        <v>6</v>
      </c>
      <c r="AR285" s="3">
        <v>20</v>
      </c>
      <c r="AS285" s="4" t="s">
        <v>1605</v>
      </c>
      <c r="AT285" s="4" t="s">
        <v>58</v>
      </c>
      <c r="AV285" s="4">
        <v>10</v>
      </c>
      <c r="AW285" s="4" t="s">
        <v>1091</v>
      </c>
      <c r="AX285" s="4" t="s">
        <v>1606</v>
      </c>
      <c r="AY285" s="4" t="s">
        <v>1607</v>
      </c>
    </row>
    <row r="286" spans="1:51" ht="24" customHeight="1" x14ac:dyDescent="0.25">
      <c r="A286" s="3">
        <v>284</v>
      </c>
      <c r="B286" s="3" t="s">
        <v>3345</v>
      </c>
      <c r="F286" s="3" t="s">
        <v>3345</v>
      </c>
      <c r="H286" s="17">
        <v>1</v>
      </c>
      <c r="I286" s="23">
        <v>7</v>
      </c>
      <c r="J286" s="13">
        <v>0</v>
      </c>
      <c r="K286" s="8">
        <v>13</v>
      </c>
      <c r="L286" s="15">
        <v>5</v>
      </c>
      <c r="M286" s="3" t="s">
        <v>85</v>
      </c>
      <c r="N286" s="3">
        <v>1</v>
      </c>
      <c r="O286" s="3" t="s">
        <v>52</v>
      </c>
      <c r="Q286" s="3" t="s">
        <v>3338</v>
      </c>
      <c r="S286" s="3">
        <v>0</v>
      </c>
      <c r="AB286" s="21" t="s">
        <v>43</v>
      </c>
      <c r="AF286" s="3" t="s">
        <v>3345</v>
      </c>
      <c r="AM286" s="3" t="s">
        <v>68</v>
      </c>
      <c r="AO286" s="30">
        <v>25</v>
      </c>
      <c r="AQ286" s="3">
        <v>15</v>
      </c>
      <c r="AR286" s="3">
        <v>50</v>
      </c>
      <c r="AS286" s="4" t="s">
        <v>1385</v>
      </c>
      <c r="AT286" s="4" t="s">
        <v>48</v>
      </c>
      <c r="AV286" s="4">
        <v>9</v>
      </c>
      <c r="AW286" s="4" t="s">
        <v>1386</v>
      </c>
      <c r="AX286" s="4" t="s">
        <v>1387</v>
      </c>
      <c r="AY286" s="4" t="s">
        <v>267</v>
      </c>
    </row>
    <row r="287" spans="1:51" ht="24" customHeight="1" x14ac:dyDescent="0.25">
      <c r="A287" s="3">
        <v>285</v>
      </c>
      <c r="F287" s="3" t="s">
        <v>3345</v>
      </c>
      <c r="H287" s="17">
        <v>30</v>
      </c>
      <c r="I287" s="23">
        <v>7</v>
      </c>
      <c r="J287" s="13">
        <v>20</v>
      </c>
      <c r="K287" s="8">
        <v>7</v>
      </c>
      <c r="L287" s="15">
        <v>10</v>
      </c>
      <c r="M287" s="3" t="s">
        <v>114</v>
      </c>
      <c r="N287" s="3">
        <v>1</v>
      </c>
      <c r="O287" s="3" t="s">
        <v>52</v>
      </c>
      <c r="Q287" s="3" t="s">
        <v>3337</v>
      </c>
      <c r="S287" s="3">
        <v>1</v>
      </c>
      <c r="T287" s="3" t="s">
        <v>190</v>
      </c>
      <c r="V287" s="3" t="s">
        <v>64</v>
      </c>
      <c r="X287" s="3" t="s">
        <v>75</v>
      </c>
      <c r="Z287" s="3">
        <v>8</v>
      </c>
      <c r="AA287" s="3" t="s">
        <v>1388</v>
      </c>
      <c r="AB287" s="21" t="s">
        <v>43</v>
      </c>
      <c r="AH287" s="3" t="s">
        <v>3345</v>
      </c>
      <c r="AM287" s="3" t="s">
        <v>44</v>
      </c>
      <c r="AO287" s="30">
        <v>3</v>
      </c>
      <c r="AP287" s="3">
        <v>3</v>
      </c>
      <c r="AR287" s="3">
        <v>8</v>
      </c>
      <c r="AS287" s="4" t="s">
        <v>1389</v>
      </c>
      <c r="AU287" s="4" t="s">
        <v>1390</v>
      </c>
      <c r="AV287" s="4">
        <v>10</v>
      </c>
      <c r="AW287" s="4" t="s">
        <v>1391</v>
      </c>
      <c r="AX287" s="4" t="s">
        <v>152</v>
      </c>
      <c r="AY287" s="4" t="s">
        <v>152</v>
      </c>
    </row>
    <row r="288" spans="1:51" ht="24" customHeight="1" x14ac:dyDescent="0.25">
      <c r="A288" s="3">
        <v>286</v>
      </c>
      <c r="B288" s="3" t="s">
        <v>3345</v>
      </c>
      <c r="C288" s="3" t="s">
        <v>3345</v>
      </c>
      <c r="F288" s="3" t="s">
        <v>3345</v>
      </c>
      <c r="H288" s="17">
        <v>27</v>
      </c>
      <c r="I288" s="23">
        <v>7</v>
      </c>
      <c r="J288" s="13">
        <v>45</v>
      </c>
      <c r="K288" s="8">
        <v>12</v>
      </c>
      <c r="L288" s="15">
        <v>2</v>
      </c>
      <c r="M288" s="3" t="s">
        <v>280</v>
      </c>
      <c r="N288" s="3">
        <v>1</v>
      </c>
      <c r="O288" s="3" t="s">
        <v>52</v>
      </c>
      <c r="Q288" s="3" t="s">
        <v>3335</v>
      </c>
      <c r="S288" s="3">
        <v>1</v>
      </c>
      <c r="T288" s="3" t="s">
        <v>132</v>
      </c>
      <c r="W288" s="3" t="s">
        <v>702</v>
      </c>
      <c r="Y288" s="3" t="s">
        <v>1392</v>
      </c>
      <c r="Z288" s="3">
        <v>2</v>
      </c>
      <c r="AA288" s="3" t="s">
        <v>1393</v>
      </c>
      <c r="AB288" s="21" t="s">
        <v>67</v>
      </c>
      <c r="AH288" s="3" t="s">
        <v>3345</v>
      </c>
      <c r="AM288" s="3" t="s">
        <v>68</v>
      </c>
      <c r="AO288" s="30">
        <v>6</v>
      </c>
      <c r="AP288" s="3">
        <v>4</v>
      </c>
      <c r="AR288" s="3">
        <v>6</v>
      </c>
      <c r="AS288" s="4" t="s">
        <v>1394</v>
      </c>
      <c r="AT288" s="4" t="s">
        <v>353</v>
      </c>
      <c r="AV288" s="4">
        <v>9</v>
      </c>
      <c r="AW288" s="4" t="s">
        <v>1395</v>
      </c>
    </row>
    <row r="289" spans="1:52" ht="24" customHeight="1" x14ac:dyDescent="0.25">
      <c r="A289" s="3">
        <v>287</v>
      </c>
      <c r="C289" s="3" t="s">
        <v>3345</v>
      </c>
      <c r="H289" s="17">
        <v>41</v>
      </c>
      <c r="I289" s="23">
        <v>5</v>
      </c>
      <c r="J289" s="13">
        <v>75</v>
      </c>
      <c r="K289" s="8">
        <v>10</v>
      </c>
      <c r="L289" s="15">
        <v>10</v>
      </c>
      <c r="M289" s="3" t="s">
        <v>80</v>
      </c>
      <c r="N289" s="3">
        <v>1</v>
      </c>
      <c r="O289" s="3" t="s">
        <v>52</v>
      </c>
      <c r="Q289" s="3" t="s">
        <v>3337</v>
      </c>
      <c r="S289" s="3">
        <v>1</v>
      </c>
      <c r="T289" s="3" t="s">
        <v>190</v>
      </c>
      <c r="V289" s="3" t="s">
        <v>64</v>
      </c>
      <c r="X289" s="3" t="s">
        <v>133</v>
      </c>
      <c r="Z289" s="3">
        <v>17</v>
      </c>
      <c r="AB289" s="21" t="s">
        <v>43</v>
      </c>
      <c r="AH289" s="3" t="s">
        <v>3345</v>
      </c>
      <c r="AL289" s="3" t="s">
        <v>1396</v>
      </c>
      <c r="AM289" s="3" t="s">
        <v>56</v>
      </c>
      <c r="AO289" s="30">
        <v>10</v>
      </c>
      <c r="AQ289" s="3">
        <v>10</v>
      </c>
      <c r="AR289" s="3">
        <v>15</v>
      </c>
      <c r="AS289" s="4" t="s">
        <v>1397</v>
      </c>
      <c r="AT289" s="4" t="s">
        <v>48</v>
      </c>
      <c r="AV289" s="4">
        <v>10</v>
      </c>
      <c r="AW289" s="4" t="s">
        <v>1398</v>
      </c>
      <c r="AX289" s="4" t="s">
        <v>298</v>
      </c>
    </row>
    <row r="290" spans="1:52" ht="24" customHeight="1" x14ac:dyDescent="0.25">
      <c r="A290" s="3">
        <v>288</v>
      </c>
      <c r="B290" s="3" t="s">
        <v>3345</v>
      </c>
      <c r="E290" s="3" t="s">
        <v>3345</v>
      </c>
      <c r="F290" s="3" t="s">
        <v>3345</v>
      </c>
      <c r="H290" s="17">
        <v>32</v>
      </c>
      <c r="I290" s="23">
        <v>6</v>
      </c>
      <c r="J290" s="13">
        <v>35</v>
      </c>
      <c r="K290" s="8">
        <v>10</v>
      </c>
      <c r="L290" s="15">
        <v>1</v>
      </c>
      <c r="M290" s="3" t="s">
        <v>37</v>
      </c>
      <c r="N290" s="3">
        <v>1</v>
      </c>
      <c r="O290" s="3" t="s">
        <v>81</v>
      </c>
      <c r="Q290" s="3" t="s">
        <v>3338</v>
      </c>
      <c r="S290" s="3">
        <v>1</v>
      </c>
      <c r="T290" s="3" t="s">
        <v>388</v>
      </c>
      <c r="V290" s="3" t="s">
        <v>64</v>
      </c>
      <c r="X290" s="3" t="s">
        <v>332</v>
      </c>
      <c r="Z290" s="3">
        <v>10</v>
      </c>
      <c r="AA290" s="3" t="s">
        <v>956</v>
      </c>
      <c r="AB290" s="21" t="s">
        <v>43</v>
      </c>
      <c r="AE290" s="3" t="s">
        <v>3345</v>
      </c>
      <c r="AM290" s="3" t="s">
        <v>68</v>
      </c>
      <c r="AO290" s="30">
        <v>5</v>
      </c>
      <c r="AP290" s="3">
        <v>5</v>
      </c>
      <c r="AR290" s="3">
        <v>15</v>
      </c>
      <c r="AS290" s="4" t="s">
        <v>1399</v>
      </c>
      <c r="AT290" s="4" t="s">
        <v>48</v>
      </c>
      <c r="AV290" s="4">
        <v>10</v>
      </c>
      <c r="AW290" s="4" t="s">
        <v>1400</v>
      </c>
      <c r="AX290" s="4" t="s">
        <v>1401</v>
      </c>
      <c r="AY290" s="4" t="s">
        <v>97</v>
      </c>
    </row>
    <row r="291" spans="1:52" ht="24" customHeight="1" x14ac:dyDescent="0.25">
      <c r="A291" s="3">
        <v>289</v>
      </c>
      <c r="F291" s="3" t="s">
        <v>3345</v>
      </c>
      <c r="H291" s="17">
        <v>38</v>
      </c>
      <c r="I291" s="23">
        <v>6</v>
      </c>
      <c r="J291" s="13">
        <v>30</v>
      </c>
      <c r="K291" s="8">
        <v>10</v>
      </c>
      <c r="L291" s="15">
        <v>5</v>
      </c>
      <c r="M291" s="3" t="s">
        <v>202</v>
      </c>
      <c r="N291" s="3">
        <v>1</v>
      </c>
      <c r="O291" s="3" t="s">
        <v>52</v>
      </c>
      <c r="Q291" s="3" t="s">
        <v>3337</v>
      </c>
      <c r="S291" s="3">
        <v>1</v>
      </c>
      <c r="T291" s="3" t="s">
        <v>0</v>
      </c>
      <c r="V291" s="3" t="s">
        <v>74</v>
      </c>
      <c r="X291" s="3" t="s">
        <v>197</v>
      </c>
      <c r="Z291" s="3">
        <v>17</v>
      </c>
      <c r="AA291" s="3" t="s">
        <v>1402</v>
      </c>
      <c r="AB291" s="21" t="s">
        <v>67</v>
      </c>
      <c r="AH291" s="3" t="s">
        <v>3345</v>
      </c>
      <c r="AM291" s="3" t="s">
        <v>44</v>
      </c>
      <c r="AO291" s="30">
        <v>4</v>
      </c>
      <c r="AQ291" s="3">
        <v>10</v>
      </c>
      <c r="AR291" s="3">
        <v>12</v>
      </c>
      <c r="AS291" s="4" t="s">
        <v>1403</v>
      </c>
      <c r="AT291" s="4" t="s">
        <v>169</v>
      </c>
      <c r="AV291" s="4">
        <v>10</v>
      </c>
      <c r="AW291" s="4" t="s">
        <v>1404</v>
      </c>
      <c r="AX291" s="4" t="s">
        <v>1405</v>
      </c>
    </row>
    <row r="292" spans="1:52" ht="24" customHeight="1" x14ac:dyDescent="0.25">
      <c r="A292" s="3">
        <v>290</v>
      </c>
      <c r="B292" s="3" t="s">
        <v>3345</v>
      </c>
      <c r="C292" s="3" t="s">
        <v>3345</v>
      </c>
      <c r="D292" s="3" t="s">
        <v>3345</v>
      </c>
      <c r="E292" s="3" t="s">
        <v>3345</v>
      </c>
      <c r="F292" s="3" t="s">
        <v>3345</v>
      </c>
      <c r="H292" s="17">
        <v>28</v>
      </c>
      <c r="I292" s="23">
        <v>6</v>
      </c>
      <c r="J292" s="13">
        <v>90</v>
      </c>
      <c r="K292" s="8">
        <v>7</v>
      </c>
      <c r="L292" s="15">
        <v>5</v>
      </c>
      <c r="M292" s="3" t="s">
        <v>37</v>
      </c>
      <c r="N292" s="3">
        <v>0</v>
      </c>
      <c r="O292" s="3" t="s">
        <v>3339</v>
      </c>
      <c r="Q292" s="3" t="s">
        <v>3337</v>
      </c>
      <c r="S292" s="3">
        <v>1</v>
      </c>
      <c r="T292" s="3" t="s">
        <v>53</v>
      </c>
      <c r="V292" s="3" t="s">
        <v>326</v>
      </c>
      <c r="X292" s="3" t="s">
        <v>41</v>
      </c>
      <c r="Z292" s="3">
        <v>0</v>
      </c>
      <c r="AA292" s="3" t="s">
        <v>42</v>
      </c>
      <c r="AB292" s="21" t="s">
        <v>55</v>
      </c>
      <c r="AH292" s="3" t="s">
        <v>3345</v>
      </c>
      <c r="AM292" s="3" t="s">
        <v>56</v>
      </c>
      <c r="AO292" s="30">
        <v>4</v>
      </c>
      <c r="AP292" s="3">
        <v>6</v>
      </c>
      <c r="AR292" s="3">
        <v>6</v>
      </c>
      <c r="AS292" s="4" t="s">
        <v>1406</v>
      </c>
      <c r="AU292" s="4" t="s">
        <v>1407</v>
      </c>
      <c r="AV292" s="4">
        <v>8</v>
      </c>
      <c r="AW292" s="4" t="s">
        <v>1408</v>
      </c>
      <c r="AX292" s="4" t="s">
        <v>1409</v>
      </c>
      <c r="AY292" s="4" t="s">
        <v>1410</v>
      </c>
    </row>
    <row r="293" spans="1:52" ht="24" customHeight="1" x14ac:dyDescent="0.25">
      <c r="A293" s="3">
        <v>291</v>
      </c>
      <c r="C293" s="3" t="s">
        <v>3345</v>
      </c>
      <c r="H293" s="17">
        <v>31</v>
      </c>
      <c r="I293" s="23">
        <v>9</v>
      </c>
      <c r="J293" s="13">
        <v>20</v>
      </c>
      <c r="K293" s="8">
        <v>10</v>
      </c>
      <c r="L293" s="15">
        <v>40</v>
      </c>
      <c r="M293" s="3" t="s">
        <v>80</v>
      </c>
      <c r="N293" s="3">
        <v>0</v>
      </c>
      <c r="O293" s="3" t="s">
        <v>3339</v>
      </c>
      <c r="Q293" s="3" t="s">
        <v>3338</v>
      </c>
      <c r="S293" s="3">
        <v>1</v>
      </c>
      <c r="T293" s="3" t="s">
        <v>190</v>
      </c>
      <c r="V293" s="3" t="s">
        <v>64</v>
      </c>
      <c r="X293" s="3" t="s">
        <v>41</v>
      </c>
      <c r="Z293" s="3">
        <v>11</v>
      </c>
      <c r="AA293" s="3" t="s">
        <v>42</v>
      </c>
      <c r="AB293" s="21" t="s">
        <v>138</v>
      </c>
      <c r="AF293" s="3" t="s">
        <v>3345</v>
      </c>
      <c r="AH293" s="3" t="s">
        <v>3345</v>
      </c>
      <c r="AN293" s="3" t="s">
        <v>1411</v>
      </c>
      <c r="AO293" s="30">
        <v>6</v>
      </c>
      <c r="AP293" s="3">
        <v>4</v>
      </c>
      <c r="AR293" s="3">
        <v>3</v>
      </c>
      <c r="AS293" s="4" t="s">
        <v>1412</v>
      </c>
      <c r="AT293" s="4" t="s">
        <v>58</v>
      </c>
      <c r="AV293" s="4">
        <v>7</v>
      </c>
      <c r="AW293" s="4" t="s">
        <v>1413</v>
      </c>
      <c r="AX293" s="4" t="s">
        <v>1414</v>
      </c>
    </row>
    <row r="294" spans="1:52" ht="24" customHeight="1" x14ac:dyDescent="0.25">
      <c r="A294" s="3">
        <v>389</v>
      </c>
      <c r="C294" s="3" t="s">
        <v>3345</v>
      </c>
      <c r="H294" s="17">
        <v>24</v>
      </c>
      <c r="I294" s="23">
        <v>7</v>
      </c>
      <c r="J294" s="13">
        <v>120</v>
      </c>
      <c r="K294" s="8">
        <v>8</v>
      </c>
      <c r="L294" s="15">
        <v>3</v>
      </c>
      <c r="M294" s="3" t="s">
        <v>202</v>
      </c>
      <c r="N294" s="3">
        <v>0</v>
      </c>
      <c r="O294" s="3" t="s">
        <v>3339</v>
      </c>
      <c r="Q294" s="3" t="s">
        <v>3337</v>
      </c>
      <c r="S294" s="3">
        <v>1</v>
      </c>
      <c r="T294" s="3" t="s">
        <v>190</v>
      </c>
      <c r="V294" s="3" t="s">
        <v>64</v>
      </c>
      <c r="X294" s="3" t="s">
        <v>75</v>
      </c>
      <c r="Z294" s="3">
        <v>2</v>
      </c>
      <c r="AA294" s="3" t="s">
        <v>1832</v>
      </c>
      <c r="AB294" s="21" t="s">
        <v>339</v>
      </c>
      <c r="AF294" s="3" t="s">
        <v>3345</v>
      </c>
      <c r="AM294" s="3" t="s">
        <v>56</v>
      </c>
      <c r="AO294" s="30">
        <v>6</v>
      </c>
      <c r="AP294" s="3">
        <v>5</v>
      </c>
      <c r="AR294" s="3">
        <v>3</v>
      </c>
      <c r="AS294" s="4" t="s">
        <v>1833</v>
      </c>
      <c r="AU294" s="4" t="s">
        <v>1834</v>
      </c>
      <c r="AV294" s="4">
        <v>9</v>
      </c>
      <c r="AW294" s="4" t="s">
        <v>1835</v>
      </c>
      <c r="AX294" s="4" t="s">
        <v>1836</v>
      </c>
      <c r="AY294" s="4" t="s">
        <v>1837</v>
      </c>
      <c r="AZ294" s="4">
        <v>1</v>
      </c>
    </row>
    <row r="295" spans="1:52" ht="24" customHeight="1" x14ac:dyDescent="0.25">
      <c r="A295" s="3">
        <v>293</v>
      </c>
      <c r="B295" s="3" t="s">
        <v>3345</v>
      </c>
      <c r="H295" s="17">
        <v>22</v>
      </c>
      <c r="I295" s="23">
        <v>7</v>
      </c>
      <c r="J295" s="13">
        <v>120</v>
      </c>
      <c r="K295" s="8">
        <v>9</v>
      </c>
      <c r="L295" s="15">
        <v>4</v>
      </c>
      <c r="M295" s="3" t="s">
        <v>311</v>
      </c>
      <c r="N295" s="3">
        <v>0</v>
      </c>
      <c r="O295" s="3" t="s">
        <v>38</v>
      </c>
      <c r="Q295" s="3" t="s">
        <v>3337</v>
      </c>
      <c r="S295" s="3">
        <v>0</v>
      </c>
      <c r="AB295" s="21" t="s">
        <v>43</v>
      </c>
      <c r="AF295" s="3" t="s">
        <v>3345</v>
      </c>
      <c r="AM295" s="3" t="s">
        <v>44</v>
      </c>
      <c r="AO295" s="30">
        <v>20</v>
      </c>
      <c r="AQ295" s="3">
        <v>20</v>
      </c>
      <c r="AR295" s="3">
        <v>10</v>
      </c>
      <c r="AS295" s="4" t="s">
        <v>1419</v>
      </c>
      <c r="AT295" s="4" t="s">
        <v>48</v>
      </c>
      <c r="AV295" s="4">
        <v>8</v>
      </c>
      <c r="AW295" s="4" t="s">
        <v>1420</v>
      </c>
      <c r="AX295" s="4" t="s">
        <v>1421</v>
      </c>
      <c r="AY295" s="4" t="s">
        <v>1422</v>
      </c>
    </row>
    <row r="296" spans="1:52" ht="24" customHeight="1" x14ac:dyDescent="0.25">
      <c r="A296" s="3">
        <v>294</v>
      </c>
      <c r="B296" s="3" t="s">
        <v>3345</v>
      </c>
      <c r="C296" s="3" t="s">
        <v>3345</v>
      </c>
      <c r="E296" s="3" t="s">
        <v>3345</v>
      </c>
      <c r="H296" s="17">
        <v>26</v>
      </c>
      <c r="I296" s="23">
        <v>8</v>
      </c>
      <c r="J296" s="13">
        <v>6</v>
      </c>
      <c r="K296" s="8">
        <v>15</v>
      </c>
      <c r="L296" s="15">
        <v>2</v>
      </c>
      <c r="M296" s="3" t="s">
        <v>114</v>
      </c>
      <c r="N296" s="3">
        <v>0</v>
      </c>
      <c r="O296" s="3" t="s">
        <v>3339</v>
      </c>
      <c r="Q296" s="3" t="s">
        <v>3337</v>
      </c>
      <c r="S296" s="3">
        <v>0</v>
      </c>
      <c r="AB296" s="21" t="s">
        <v>67</v>
      </c>
      <c r="AH296" s="3" t="s">
        <v>3345</v>
      </c>
      <c r="AM296" s="3" t="s">
        <v>56</v>
      </c>
      <c r="AO296" s="30">
        <v>6</v>
      </c>
      <c r="AP296" s="3">
        <v>4</v>
      </c>
      <c r="AR296" s="3">
        <v>48</v>
      </c>
      <c r="AS296" s="4" t="s">
        <v>1423</v>
      </c>
      <c r="AT296" s="4" t="s">
        <v>58</v>
      </c>
      <c r="AV296" s="4">
        <v>10</v>
      </c>
      <c r="AW296" s="4" t="s">
        <v>1424</v>
      </c>
      <c r="AX296" s="4" t="s">
        <v>1425</v>
      </c>
    </row>
    <row r="297" spans="1:52" ht="24" customHeight="1" x14ac:dyDescent="0.25">
      <c r="A297" s="3">
        <v>295</v>
      </c>
      <c r="C297" s="3" t="s">
        <v>3345</v>
      </c>
      <c r="H297" s="17">
        <v>42</v>
      </c>
      <c r="I297" s="23">
        <v>6</v>
      </c>
      <c r="J297" s="13">
        <v>0</v>
      </c>
      <c r="K297" s="8">
        <v>88</v>
      </c>
      <c r="L297" s="15">
        <v>2</v>
      </c>
      <c r="M297" s="3" t="s">
        <v>311</v>
      </c>
      <c r="N297" s="3">
        <v>1</v>
      </c>
      <c r="O297" s="3" t="s">
        <v>52</v>
      </c>
      <c r="Q297" s="3" t="s">
        <v>3337</v>
      </c>
      <c r="S297" s="3">
        <v>1</v>
      </c>
      <c r="T297" s="3" t="s">
        <v>190</v>
      </c>
      <c r="V297" s="3" t="s">
        <v>64</v>
      </c>
      <c r="X297" s="3" t="s">
        <v>395</v>
      </c>
      <c r="Z297" s="3">
        <v>12</v>
      </c>
      <c r="AA297" s="3" t="s">
        <v>1426</v>
      </c>
      <c r="AB297" s="21" t="s">
        <v>1083</v>
      </c>
      <c r="AK297" s="3" t="s">
        <v>21</v>
      </c>
      <c r="AO297" s="30">
        <v>0</v>
      </c>
      <c r="AT297" s="4" t="s">
        <v>48</v>
      </c>
      <c r="AV297" s="4">
        <v>8</v>
      </c>
      <c r="AW297" s="4" t="s">
        <v>1427</v>
      </c>
      <c r="AX297" s="4" t="s">
        <v>1428</v>
      </c>
      <c r="AY297" s="4" t="s">
        <v>97</v>
      </c>
    </row>
    <row r="298" spans="1:52" ht="24" customHeight="1" x14ac:dyDescent="0.25">
      <c r="A298" s="3">
        <v>296</v>
      </c>
      <c r="B298" s="3" t="s">
        <v>3345</v>
      </c>
      <c r="H298" s="17">
        <v>27</v>
      </c>
      <c r="I298" s="23">
        <v>8</v>
      </c>
      <c r="J298" s="13">
        <v>0</v>
      </c>
      <c r="K298" s="8">
        <v>10</v>
      </c>
      <c r="L298" s="15">
        <v>30</v>
      </c>
      <c r="M298" s="3" t="s">
        <v>311</v>
      </c>
      <c r="N298" s="3">
        <v>0</v>
      </c>
      <c r="O298" s="3" t="s">
        <v>52</v>
      </c>
      <c r="Q298" s="3" t="s">
        <v>3335</v>
      </c>
      <c r="S298" s="3">
        <v>1</v>
      </c>
      <c r="T298" s="3" t="s">
        <v>190</v>
      </c>
      <c r="V298" s="3" t="s">
        <v>64</v>
      </c>
      <c r="X298" s="3" t="s">
        <v>75</v>
      </c>
      <c r="Z298" s="3">
        <v>7</v>
      </c>
      <c r="AA298" s="3" t="s">
        <v>1429</v>
      </c>
      <c r="AB298" s="21" t="s">
        <v>67</v>
      </c>
      <c r="AK298" s="3" t="s">
        <v>21</v>
      </c>
      <c r="AO298" s="30">
        <v>0</v>
      </c>
      <c r="AT298" s="4" t="s">
        <v>169</v>
      </c>
      <c r="AV298" s="4">
        <v>8</v>
      </c>
      <c r="AW298" s="4" t="s">
        <v>1430</v>
      </c>
      <c r="AX298" s="4" t="s">
        <v>1431</v>
      </c>
    </row>
    <row r="299" spans="1:52" ht="24" customHeight="1" x14ac:dyDescent="0.25">
      <c r="A299" s="3">
        <v>428</v>
      </c>
      <c r="F299" s="3" t="s">
        <v>3345</v>
      </c>
      <c r="H299" s="17">
        <v>22</v>
      </c>
      <c r="I299" s="23">
        <v>7</v>
      </c>
      <c r="J299" s="13">
        <v>120</v>
      </c>
      <c r="K299" s="8">
        <v>8</v>
      </c>
      <c r="L299" s="15">
        <v>8</v>
      </c>
      <c r="M299" s="3" t="s">
        <v>85</v>
      </c>
      <c r="N299" s="3">
        <v>1</v>
      </c>
      <c r="O299" s="3" t="s">
        <v>38</v>
      </c>
      <c r="Q299" s="3" t="s">
        <v>3337</v>
      </c>
      <c r="S299" s="3">
        <v>0</v>
      </c>
      <c r="AB299" s="21" t="s">
        <v>339</v>
      </c>
      <c r="AE299" s="3" t="s">
        <v>3345</v>
      </c>
      <c r="AI299" s="3" t="s">
        <v>3345</v>
      </c>
      <c r="AM299" s="3" t="s">
        <v>56</v>
      </c>
      <c r="AO299" s="30">
        <v>6</v>
      </c>
      <c r="AP299" s="3">
        <v>6</v>
      </c>
      <c r="AR299" s="3">
        <v>10</v>
      </c>
      <c r="AS299" s="4" t="s">
        <v>1983</v>
      </c>
      <c r="AT299" s="4" t="s">
        <v>58</v>
      </c>
      <c r="AV299" s="4">
        <v>8</v>
      </c>
      <c r="AW299" s="4" t="s">
        <v>1984</v>
      </c>
      <c r="AX299" s="4" t="s">
        <v>1985</v>
      </c>
      <c r="AY299" s="4" t="s">
        <v>1986</v>
      </c>
    </row>
    <row r="300" spans="1:52" ht="24" customHeight="1" x14ac:dyDescent="0.25">
      <c r="A300" s="3">
        <v>298</v>
      </c>
      <c r="C300" s="3" t="s">
        <v>3345</v>
      </c>
      <c r="E300" s="3" t="s">
        <v>3345</v>
      </c>
      <c r="H300" s="17">
        <v>29</v>
      </c>
      <c r="I300" s="23">
        <v>6</v>
      </c>
      <c r="J300" s="13">
        <v>0</v>
      </c>
      <c r="K300" s="8">
        <v>10</v>
      </c>
      <c r="L300" s="15">
        <v>20</v>
      </c>
      <c r="M300" s="3" t="s">
        <v>51</v>
      </c>
      <c r="N300" s="3">
        <v>0</v>
      </c>
      <c r="O300" s="3" t="s">
        <v>38</v>
      </c>
      <c r="Q300" s="3" t="s">
        <v>3336</v>
      </c>
      <c r="S300" s="3">
        <v>1</v>
      </c>
      <c r="T300" s="3" t="s">
        <v>190</v>
      </c>
      <c r="V300" s="3" t="s">
        <v>64</v>
      </c>
      <c r="X300" s="3" t="s">
        <v>75</v>
      </c>
      <c r="Z300" s="3">
        <v>6</v>
      </c>
      <c r="AA300" s="3" t="s">
        <v>176</v>
      </c>
      <c r="AB300" s="21" t="s">
        <v>67</v>
      </c>
      <c r="AG300" s="3" t="s">
        <v>3345</v>
      </c>
      <c r="AM300" s="3" t="s">
        <v>44</v>
      </c>
      <c r="AO300" s="30">
        <v>5</v>
      </c>
      <c r="AP300" s="3">
        <v>3</v>
      </c>
      <c r="AR300" s="3">
        <v>20</v>
      </c>
      <c r="AS300" s="4" t="s">
        <v>1438</v>
      </c>
      <c r="AT300" s="4" t="s">
        <v>48</v>
      </c>
      <c r="AV300" s="4">
        <v>7</v>
      </c>
      <c r="AW300" s="4" t="s">
        <v>1439</v>
      </c>
      <c r="AX300" s="4" t="s">
        <v>1440</v>
      </c>
      <c r="AY300" s="4" t="s">
        <v>1441</v>
      </c>
    </row>
    <row r="301" spans="1:52" ht="24" customHeight="1" x14ac:dyDescent="0.25">
      <c r="A301" s="3">
        <v>299</v>
      </c>
      <c r="F301" s="3" t="s">
        <v>3345</v>
      </c>
      <c r="H301" s="17">
        <v>57</v>
      </c>
      <c r="I301" s="23">
        <v>6</v>
      </c>
      <c r="J301" s="13">
        <v>60</v>
      </c>
      <c r="K301" s="8">
        <v>10</v>
      </c>
      <c r="L301" s="15">
        <v>6</v>
      </c>
      <c r="M301" s="3" t="s">
        <v>37</v>
      </c>
      <c r="N301" s="3">
        <v>0</v>
      </c>
      <c r="O301" s="3" t="s">
        <v>62</v>
      </c>
      <c r="R301" s="3" t="s">
        <v>1442</v>
      </c>
      <c r="S301" s="3">
        <v>1</v>
      </c>
      <c r="T301" s="3" t="s">
        <v>115</v>
      </c>
      <c r="V301" s="3" t="s">
        <v>121</v>
      </c>
      <c r="Y301" s="3" t="s">
        <v>1443</v>
      </c>
      <c r="Z301" s="3">
        <v>33</v>
      </c>
      <c r="AA301" s="3" t="s">
        <v>1444</v>
      </c>
      <c r="AB301" s="21" t="s">
        <v>67</v>
      </c>
      <c r="AH301" s="3" t="s">
        <v>3345</v>
      </c>
      <c r="AM301" s="3" t="s">
        <v>56</v>
      </c>
      <c r="AO301" s="30">
        <v>3</v>
      </c>
      <c r="AP301" s="3">
        <v>5</v>
      </c>
      <c r="AR301" s="3">
        <v>12</v>
      </c>
      <c r="AS301" s="4" t="s">
        <v>1445</v>
      </c>
      <c r="AU301" s="4" t="s">
        <v>1446</v>
      </c>
      <c r="AV301" s="4">
        <v>10</v>
      </c>
      <c r="AW301" s="4" t="s">
        <v>1447</v>
      </c>
      <c r="AX301" s="4" t="s">
        <v>1448</v>
      </c>
      <c r="AY301" s="4" t="s">
        <v>1449</v>
      </c>
    </row>
    <row r="302" spans="1:52" ht="24" customHeight="1" x14ac:dyDescent="0.25">
      <c r="A302" s="3">
        <v>300</v>
      </c>
      <c r="B302" s="3" t="s">
        <v>3345</v>
      </c>
      <c r="C302" s="3" t="s">
        <v>3345</v>
      </c>
      <c r="D302" s="3" t="s">
        <v>3345</v>
      </c>
      <c r="E302" s="3" t="s">
        <v>3345</v>
      </c>
      <c r="F302" s="3" t="s">
        <v>3345</v>
      </c>
      <c r="G302" s="3" t="s">
        <v>1450</v>
      </c>
      <c r="H302" s="17">
        <v>28</v>
      </c>
      <c r="I302" s="23">
        <v>8</v>
      </c>
      <c r="J302" s="13">
        <v>5</v>
      </c>
      <c r="K302" s="8">
        <v>12</v>
      </c>
      <c r="L302" s="15">
        <v>4</v>
      </c>
      <c r="M302" s="3" t="s">
        <v>166</v>
      </c>
      <c r="N302" s="3">
        <v>1</v>
      </c>
      <c r="O302" s="3" t="s">
        <v>38</v>
      </c>
      <c r="Q302" s="3" t="s">
        <v>3337</v>
      </c>
      <c r="S302" s="3">
        <v>0</v>
      </c>
      <c r="AB302" s="21" t="s">
        <v>43</v>
      </c>
      <c r="AC302" s="3" t="s">
        <v>3345</v>
      </c>
      <c r="AE302" s="3" t="s">
        <v>3345</v>
      </c>
      <c r="AF302" s="3" t="s">
        <v>3345</v>
      </c>
      <c r="AH302" s="3" t="s">
        <v>3345</v>
      </c>
      <c r="AM302" s="3" t="s">
        <v>56</v>
      </c>
      <c r="AO302" s="30">
        <v>40</v>
      </c>
      <c r="AP302" s="3">
        <v>6</v>
      </c>
      <c r="AR302" s="3">
        <v>6</v>
      </c>
      <c r="AS302" s="4" t="s">
        <v>1451</v>
      </c>
      <c r="AT302" s="4" t="s">
        <v>321</v>
      </c>
      <c r="AV302" s="4">
        <v>10</v>
      </c>
      <c r="AW302" s="4" t="s">
        <v>1452</v>
      </c>
      <c r="AX302" s="4" t="s">
        <v>1453</v>
      </c>
      <c r="AY302" s="4" t="s">
        <v>1454</v>
      </c>
    </row>
    <row r="303" spans="1:52" ht="24" customHeight="1" x14ac:dyDescent="0.25">
      <c r="A303" s="3">
        <v>301</v>
      </c>
      <c r="B303" s="3" t="s">
        <v>3345</v>
      </c>
      <c r="C303" s="3" t="s">
        <v>3345</v>
      </c>
      <c r="E303" s="3" t="s">
        <v>3345</v>
      </c>
      <c r="F303" s="3" t="s">
        <v>3345</v>
      </c>
      <c r="H303" s="17">
        <v>0</v>
      </c>
      <c r="I303" s="23">
        <v>7</v>
      </c>
      <c r="J303" s="13">
        <v>60</v>
      </c>
      <c r="K303" s="8">
        <v>11</v>
      </c>
      <c r="L303" s="15">
        <v>25</v>
      </c>
      <c r="M303" s="3" t="s">
        <v>166</v>
      </c>
      <c r="N303" s="3">
        <v>0</v>
      </c>
      <c r="O303" s="3" t="s">
        <v>38</v>
      </c>
      <c r="Q303" s="3" t="s">
        <v>3337</v>
      </c>
      <c r="S303" s="3">
        <v>1</v>
      </c>
      <c r="T303" s="3" t="s">
        <v>132</v>
      </c>
      <c r="V303" s="3" t="s">
        <v>64</v>
      </c>
      <c r="X303" s="3" t="s">
        <v>332</v>
      </c>
      <c r="Z303" s="3">
        <v>11</v>
      </c>
      <c r="AA303" s="3" t="s">
        <v>1455</v>
      </c>
      <c r="AB303" s="21" t="s">
        <v>67</v>
      </c>
      <c r="AH303" s="3" t="s">
        <v>3345</v>
      </c>
      <c r="AM303" s="3" t="s">
        <v>44</v>
      </c>
      <c r="AO303" s="30">
        <v>3</v>
      </c>
      <c r="AP303" s="3">
        <v>6</v>
      </c>
      <c r="AR303" s="3">
        <v>10</v>
      </c>
      <c r="AS303" s="4" t="s">
        <v>1456</v>
      </c>
      <c r="AT303" s="4" t="s">
        <v>48</v>
      </c>
      <c r="AV303" s="4">
        <v>10</v>
      </c>
      <c r="AW303" s="4" t="s">
        <v>135</v>
      </c>
      <c r="AX303" s="4" t="s">
        <v>1457</v>
      </c>
    </row>
    <row r="304" spans="1:52" ht="24" customHeight="1" x14ac:dyDescent="0.25">
      <c r="A304" s="3">
        <v>302</v>
      </c>
      <c r="B304" s="3" t="s">
        <v>3345</v>
      </c>
      <c r="C304" s="3" t="s">
        <v>3345</v>
      </c>
      <c r="H304" s="17">
        <v>35</v>
      </c>
      <c r="I304" s="23">
        <v>7</v>
      </c>
      <c r="J304" s="13">
        <v>80</v>
      </c>
      <c r="K304" s="8">
        <v>9</v>
      </c>
      <c r="L304" s="15">
        <v>20</v>
      </c>
      <c r="M304" s="3" t="s">
        <v>72</v>
      </c>
      <c r="N304" s="3">
        <v>0</v>
      </c>
      <c r="O304" s="3" t="s">
        <v>52</v>
      </c>
      <c r="Q304" s="3" t="s">
        <v>3336</v>
      </c>
      <c r="S304" s="3">
        <v>1</v>
      </c>
      <c r="T304" s="3" t="s">
        <v>190</v>
      </c>
      <c r="V304" s="3" t="s">
        <v>64</v>
      </c>
      <c r="X304" s="3" t="s">
        <v>75</v>
      </c>
      <c r="Z304" s="3">
        <v>15</v>
      </c>
      <c r="AA304" s="3" t="s">
        <v>1458</v>
      </c>
      <c r="AB304" s="21" t="s">
        <v>67</v>
      </c>
      <c r="AK304" s="3" t="s">
        <v>21</v>
      </c>
      <c r="AO304" s="30">
        <v>0</v>
      </c>
      <c r="AT304" s="4" t="s">
        <v>169</v>
      </c>
      <c r="AV304" s="4">
        <v>7</v>
      </c>
      <c r="AW304" s="4" t="s">
        <v>1459</v>
      </c>
      <c r="AX304" s="4" t="s">
        <v>1460</v>
      </c>
      <c r="AY304" s="4" t="s">
        <v>1461</v>
      </c>
    </row>
    <row r="305" spans="1:51" ht="24" customHeight="1" x14ac:dyDescent="0.25">
      <c r="A305" s="3">
        <v>303</v>
      </c>
      <c r="B305" s="3" t="s">
        <v>3345</v>
      </c>
      <c r="D305" s="3" t="s">
        <v>3345</v>
      </c>
      <c r="F305" s="3" t="s">
        <v>3345</v>
      </c>
      <c r="H305" s="17">
        <v>29</v>
      </c>
      <c r="I305" s="23">
        <v>6</v>
      </c>
      <c r="J305" s="13">
        <v>25</v>
      </c>
      <c r="K305" s="8">
        <v>8</v>
      </c>
      <c r="L305" s="15">
        <v>30</v>
      </c>
      <c r="M305" s="3" t="s">
        <v>202</v>
      </c>
      <c r="N305" s="3">
        <v>0</v>
      </c>
      <c r="O305" s="3" t="s">
        <v>52</v>
      </c>
      <c r="Q305" s="3" t="s">
        <v>3335</v>
      </c>
      <c r="S305" s="3">
        <v>1</v>
      </c>
      <c r="T305" s="3" t="s">
        <v>383</v>
      </c>
      <c r="W305" s="3" t="s">
        <v>1462</v>
      </c>
      <c r="X305" s="3" t="s">
        <v>133</v>
      </c>
      <c r="Z305" s="3">
        <v>4</v>
      </c>
      <c r="AA305" s="3" t="s">
        <v>1463</v>
      </c>
      <c r="AB305" s="21" t="s">
        <v>67</v>
      </c>
      <c r="AE305" s="3" t="s">
        <v>3345</v>
      </c>
      <c r="AM305" s="3" t="s">
        <v>56</v>
      </c>
      <c r="AO305" s="30">
        <v>5</v>
      </c>
      <c r="AP305" s="3">
        <v>5</v>
      </c>
      <c r="AR305" s="3">
        <v>20</v>
      </c>
      <c r="AS305" s="4" t="s">
        <v>1464</v>
      </c>
      <c r="AT305" s="4" t="s">
        <v>48</v>
      </c>
      <c r="AV305" s="4">
        <v>10</v>
      </c>
      <c r="AW305" s="4" t="s">
        <v>1465</v>
      </c>
      <c r="AX305" s="4" t="s">
        <v>1466</v>
      </c>
    </row>
    <row r="306" spans="1:51" ht="24" customHeight="1" x14ac:dyDescent="0.25">
      <c r="A306" s="3">
        <v>304</v>
      </c>
      <c r="F306" s="3" t="s">
        <v>3345</v>
      </c>
      <c r="H306" s="17">
        <v>0</v>
      </c>
      <c r="I306" s="23">
        <v>8</v>
      </c>
      <c r="J306" s="13">
        <v>30</v>
      </c>
      <c r="K306" s="8">
        <v>8</v>
      </c>
      <c r="L306" s="15">
        <v>5</v>
      </c>
      <c r="M306" s="3" t="s">
        <v>51</v>
      </c>
      <c r="N306" s="3">
        <v>0</v>
      </c>
      <c r="P306" s="3" t="s">
        <v>21</v>
      </c>
      <c r="R306" s="3" t="s">
        <v>1467</v>
      </c>
      <c r="S306" s="3">
        <v>1</v>
      </c>
      <c r="T306" s="3" t="s">
        <v>3345</v>
      </c>
      <c r="V306" s="3" t="s">
        <v>326</v>
      </c>
      <c r="Y306" s="3" t="s">
        <v>1468</v>
      </c>
      <c r="Z306" s="3">
        <v>10</v>
      </c>
      <c r="AA306" s="3" t="s">
        <v>1469</v>
      </c>
      <c r="AB306" s="21" t="s">
        <v>67</v>
      </c>
      <c r="AE306" s="3" t="s">
        <v>3345</v>
      </c>
      <c r="AM306" s="3" t="s">
        <v>139</v>
      </c>
      <c r="AO306" s="30">
        <v>15</v>
      </c>
      <c r="AQ306" s="3" t="s">
        <v>1470</v>
      </c>
      <c r="AR306" s="3">
        <v>5</v>
      </c>
      <c r="AS306" s="4" t="s">
        <v>1471</v>
      </c>
      <c r="AT306" s="4" t="s">
        <v>321</v>
      </c>
      <c r="AV306" s="4">
        <v>6</v>
      </c>
      <c r="AW306" s="4" t="s">
        <v>1472</v>
      </c>
      <c r="AX306" s="4" t="s">
        <v>1473</v>
      </c>
      <c r="AY306" s="4" t="s">
        <v>1474</v>
      </c>
    </row>
    <row r="307" spans="1:51" ht="24" customHeight="1" x14ac:dyDescent="0.25">
      <c r="A307" s="3">
        <v>305</v>
      </c>
      <c r="C307" s="3" t="s">
        <v>3345</v>
      </c>
      <c r="H307" s="17">
        <v>30</v>
      </c>
      <c r="I307" s="23">
        <v>8</v>
      </c>
      <c r="J307" s="13">
        <v>90</v>
      </c>
      <c r="K307" s="8">
        <v>12</v>
      </c>
      <c r="L307" s="15">
        <v>4</v>
      </c>
      <c r="M307" s="3" t="s">
        <v>85</v>
      </c>
      <c r="N307" s="3">
        <v>0</v>
      </c>
      <c r="O307" s="3" t="s">
        <v>52</v>
      </c>
      <c r="Q307" s="3" t="s">
        <v>3338</v>
      </c>
      <c r="S307" s="3">
        <v>1</v>
      </c>
      <c r="T307" s="3" t="s">
        <v>190</v>
      </c>
      <c r="V307" s="3" t="s">
        <v>64</v>
      </c>
      <c r="X307" s="3" t="s">
        <v>75</v>
      </c>
      <c r="Z307" s="3">
        <v>9</v>
      </c>
      <c r="AA307" s="3" t="s">
        <v>1475</v>
      </c>
      <c r="AB307" s="21" t="s">
        <v>67</v>
      </c>
      <c r="AF307" s="3" t="s">
        <v>3345</v>
      </c>
      <c r="AM307" s="3" t="s">
        <v>68</v>
      </c>
      <c r="AO307" s="30">
        <v>6</v>
      </c>
      <c r="AP307" s="3">
        <v>6</v>
      </c>
      <c r="AR307" s="3">
        <v>6</v>
      </c>
      <c r="AS307" s="4" t="s">
        <v>1476</v>
      </c>
      <c r="AT307" s="4" t="s">
        <v>48</v>
      </c>
      <c r="AV307" s="4">
        <v>8</v>
      </c>
      <c r="AW307" s="4" t="s">
        <v>1477</v>
      </c>
      <c r="AX307" s="4" t="s">
        <v>1478</v>
      </c>
    </row>
    <row r="308" spans="1:51" ht="24" customHeight="1" x14ac:dyDescent="0.25">
      <c r="A308" s="3">
        <v>306</v>
      </c>
      <c r="B308" s="3" t="s">
        <v>3345</v>
      </c>
      <c r="H308" s="17">
        <v>23</v>
      </c>
      <c r="I308" s="23">
        <v>8</v>
      </c>
      <c r="J308" s="13">
        <v>150</v>
      </c>
      <c r="K308" s="8">
        <v>6</v>
      </c>
      <c r="L308" s="15">
        <v>5</v>
      </c>
      <c r="M308" s="3" t="s">
        <v>72</v>
      </c>
      <c r="N308" s="3">
        <v>1</v>
      </c>
      <c r="O308" s="3" t="s">
        <v>62</v>
      </c>
      <c r="Q308" s="3" t="s">
        <v>3337</v>
      </c>
      <c r="S308" s="3">
        <v>1</v>
      </c>
      <c r="T308" s="3" t="s">
        <v>190</v>
      </c>
      <c r="V308" s="3" t="s">
        <v>64</v>
      </c>
      <c r="Y308" s="3" t="s">
        <v>1479</v>
      </c>
      <c r="Z308" s="3">
        <v>2</v>
      </c>
      <c r="AA308" s="3" t="s">
        <v>1480</v>
      </c>
      <c r="AB308" s="21" t="s">
        <v>43</v>
      </c>
      <c r="AE308" s="3" t="s">
        <v>3345</v>
      </c>
      <c r="AM308" s="3" t="s">
        <v>56</v>
      </c>
      <c r="AO308" s="30">
        <v>12</v>
      </c>
      <c r="AP308" s="3">
        <v>2</v>
      </c>
      <c r="AR308" s="3">
        <v>50</v>
      </c>
      <c r="AS308" s="4" t="s">
        <v>1481</v>
      </c>
      <c r="AT308" s="4" t="s">
        <v>58</v>
      </c>
      <c r="AV308" s="4">
        <v>10</v>
      </c>
      <c r="AW308" s="4" t="s">
        <v>1482</v>
      </c>
      <c r="AX308" s="4" t="s">
        <v>1483</v>
      </c>
      <c r="AY308" s="4" t="s">
        <v>1135</v>
      </c>
    </row>
    <row r="309" spans="1:51" ht="24" customHeight="1" x14ac:dyDescent="0.25">
      <c r="A309" s="3">
        <v>307</v>
      </c>
      <c r="F309" s="3" t="s">
        <v>3345</v>
      </c>
      <c r="H309" s="17">
        <v>34</v>
      </c>
      <c r="I309" s="23">
        <v>7</v>
      </c>
      <c r="J309" s="13">
        <v>30</v>
      </c>
      <c r="K309" s="8">
        <v>13</v>
      </c>
      <c r="L309" s="15">
        <v>5</v>
      </c>
      <c r="M309" s="3" t="s">
        <v>311</v>
      </c>
      <c r="N309" s="3">
        <v>0</v>
      </c>
      <c r="O309" s="3" t="s">
        <v>52</v>
      </c>
      <c r="Q309" s="3" t="s">
        <v>3335</v>
      </c>
      <c r="S309" s="3">
        <v>1</v>
      </c>
      <c r="T309" s="3" t="s">
        <v>3346</v>
      </c>
      <c r="V309" s="3" t="s">
        <v>64</v>
      </c>
      <c r="X309" s="3" t="s">
        <v>197</v>
      </c>
      <c r="Z309" s="3">
        <v>6</v>
      </c>
      <c r="AA309" s="3" t="s">
        <v>1484</v>
      </c>
      <c r="AB309" s="21" t="s">
        <v>55</v>
      </c>
      <c r="AH309" s="3" t="s">
        <v>3345</v>
      </c>
      <c r="AM309" s="3" t="s">
        <v>56</v>
      </c>
      <c r="AO309" s="30">
        <v>5</v>
      </c>
      <c r="AP309" s="3">
        <v>2</v>
      </c>
      <c r="AR309" s="3">
        <v>10</v>
      </c>
      <c r="AS309" s="4" t="s">
        <v>152</v>
      </c>
      <c r="AT309" s="4" t="s">
        <v>58</v>
      </c>
      <c r="AV309" s="4">
        <v>10</v>
      </c>
      <c r="AW309" s="4" t="s">
        <v>152</v>
      </c>
      <c r="AY309" s="4" t="s">
        <v>152</v>
      </c>
    </row>
    <row r="310" spans="1:51" ht="24" customHeight="1" x14ac:dyDescent="0.25">
      <c r="A310" s="3">
        <v>308</v>
      </c>
      <c r="B310" s="3" t="s">
        <v>3345</v>
      </c>
      <c r="F310" s="3" t="s">
        <v>3345</v>
      </c>
      <c r="H310" s="17">
        <v>28</v>
      </c>
      <c r="I310" s="23">
        <v>7</v>
      </c>
      <c r="J310" s="13">
        <v>60</v>
      </c>
      <c r="K310" s="8">
        <v>11</v>
      </c>
      <c r="L310" s="15">
        <v>2</v>
      </c>
      <c r="M310" s="3" t="s">
        <v>280</v>
      </c>
      <c r="N310" s="3">
        <v>1</v>
      </c>
      <c r="O310" s="3" t="s">
        <v>52</v>
      </c>
      <c r="Q310" s="3" t="s">
        <v>3338</v>
      </c>
      <c r="S310" s="3">
        <v>1</v>
      </c>
      <c r="T310" s="3" t="s">
        <v>190</v>
      </c>
      <c r="V310" s="3" t="s">
        <v>92</v>
      </c>
      <c r="X310" s="3" t="s">
        <v>75</v>
      </c>
      <c r="Z310" s="3">
        <v>5</v>
      </c>
      <c r="AA310" s="3" t="s">
        <v>1485</v>
      </c>
      <c r="AB310" s="21" t="s">
        <v>43</v>
      </c>
      <c r="AH310" s="3" t="s">
        <v>3345</v>
      </c>
      <c r="AM310" s="3" t="s">
        <v>68</v>
      </c>
      <c r="AO310" s="30">
        <v>4</v>
      </c>
      <c r="AP310" s="3">
        <v>2</v>
      </c>
      <c r="AR310" s="3">
        <v>8</v>
      </c>
      <c r="AS310" s="4" t="s">
        <v>1486</v>
      </c>
      <c r="AT310" s="4" t="s">
        <v>48</v>
      </c>
      <c r="AV310" s="4">
        <v>8</v>
      </c>
      <c r="AW310" s="4" t="s">
        <v>1487</v>
      </c>
    </row>
    <row r="311" spans="1:51" ht="24" customHeight="1" x14ac:dyDescent="0.25">
      <c r="A311" s="3">
        <v>309</v>
      </c>
      <c r="F311" s="3" t="s">
        <v>3345</v>
      </c>
      <c r="H311" s="17">
        <v>26</v>
      </c>
      <c r="I311" s="23">
        <v>7</v>
      </c>
      <c r="J311" s="13">
        <v>0</v>
      </c>
      <c r="K311" s="8">
        <v>8</v>
      </c>
      <c r="L311" s="15">
        <v>2</v>
      </c>
      <c r="M311" s="3" t="s">
        <v>202</v>
      </c>
      <c r="N311" s="3">
        <v>0</v>
      </c>
      <c r="O311" s="3" t="s">
        <v>52</v>
      </c>
      <c r="Q311" s="3" t="s">
        <v>3337</v>
      </c>
      <c r="S311" s="3">
        <v>0</v>
      </c>
      <c r="AB311" s="21" t="s">
        <v>43</v>
      </c>
      <c r="AE311" s="3" t="s">
        <v>3345</v>
      </c>
      <c r="AM311" s="3" t="s">
        <v>139</v>
      </c>
      <c r="AO311" s="30">
        <v>4</v>
      </c>
      <c r="AP311" s="3">
        <v>4</v>
      </c>
      <c r="AR311" s="3">
        <v>25</v>
      </c>
      <c r="AS311" s="4" t="s">
        <v>1488</v>
      </c>
      <c r="AU311" s="4" t="s">
        <v>1489</v>
      </c>
      <c r="AV311" s="4">
        <v>10</v>
      </c>
      <c r="AW311" s="4" t="s">
        <v>1490</v>
      </c>
      <c r="AX311" s="4" t="s">
        <v>298</v>
      </c>
      <c r="AY311" s="4" t="s">
        <v>1491</v>
      </c>
    </row>
    <row r="312" spans="1:51" ht="24" customHeight="1" x14ac:dyDescent="0.25">
      <c r="A312" s="3">
        <v>310</v>
      </c>
      <c r="C312" s="3" t="s">
        <v>3345</v>
      </c>
      <c r="E312" s="3" t="s">
        <v>3345</v>
      </c>
      <c r="F312" s="3" t="s">
        <v>3345</v>
      </c>
      <c r="H312" s="17">
        <v>35</v>
      </c>
      <c r="I312" s="23">
        <v>6</v>
      </c>
      <c r="J312" s="13">
        <v>90</v>
      </c>
      <c r="K312" s="8">
        <v>10</v>
      </c>
      <c r="L312" s="15">
        <v>10</v>
      </c>
      <c r="M312" s="3" t="s">
        <v>280</v>
      </c>
      <c r="N312" s="3">
        <v>1</v>
      </c>
      <c r="O312" s="3" t="s">
        <v>38</v>
      </c>
      <c r="R312" s="3" t="s">
        <v>1492</v>
      </c>
      <c r="S312" s="3">
        <v>1</v>
      </c>
      <c r="T312" s="3" t="s">
        <v>0</v>
      </c>
      <c r="V312" s="3" t="s">
        <v>74</v>
      </c>
      <c r="X312" s="3" t="s">
        <v>65</v>
      </c>
      <c r="Z312" s="3">
        <v>11</v>
      </c>
      <c r="AA312" s="3" t="s">
        <v>1493</v>
      </c>
      <c r="AB312" s="21" t="s">
        <v>43</v>
      </c>
      <c r="AH312" s="3" t="s">
        <v>3345</v>
      </c>
      <c r="AM312" s="3" t="s">
        <v>44</v>
      </c>
      <c r="AO312" s="30">
        <v>15</v>
      </c>
      <c r="AP312" s="3">
        <v>6</v>
      </c>
      <c r="AR312" s="3">
        <v>20</v>
      </c>
      <c r="AS312" s="4" t="s">
        <v>1494</v>
      </c>
      <c r="AT312" s="4" t="s">
        <v>48</v>
      </c>
      <c r="AV312" s="4">
        <v>10</v>
      </c>
      <c r="AW312" s="4" t="s">
        <v>1495</v>
      </c>
      <c r="AX312" s="4" t="s">
        <v>3366</v>
      </c>
      <c r="AY312" s="4" t="s">
        <v>1496</v>
      </c>
    </row>
    <row r="313" spans="1:51" ht="24" customHeight="1" x14ac:dyDescent="0.25">
      <c r="A313" s="3">
        <v>311</v>
      </c>
      <c r="F313" s="3" t="s">
        <v>3345</v>
      </c>
      <c r="H313" s="17">
        <v>43</v>
      </c>
      <c r="I313" s="23">
        <v>8</v>
      </c>
      <c r="J313" s="13">
        <v>15</v>
      </c>
      <c r="K313" s="8">
        <v>12</v>
      </c>
      <c r="L313" s="15">
        <v>2</v>
      </c>
      <c r="M313" s="3" t="s">
        <v>102</v>
      </c>
      <c r="N313" s="3">
        <v>1</v>
      </c>
      <c r="O313" s="3" t="s">
        <v>52</v>
      </c>
      <c r="Q313" s="3" t="s">
        <v>3337</v>
      </c>
      <c r="S313" s="3">
        <v>1</v>
      </c>
      <c r="T313" s="3" t="s">
        <v>493</v>
      </c>
      <c r="V313" s="3" t="s">
        <v>64</v>
      </c>
      <c r="X313" s="3" t="s">
        <v>75</v>
      </c>
      <c r="Z313" s="3">
        <v>13</v>
      </c>
      <c r="AA313" s="3" t="s">
        <v>1497</v>
      </c>
      <c r="AB313" s="21" t="s">
        <v>43</v>
      </c>
      <c r="AH313" s="3" t="s">
        <v>3345</v>
      </c>
      <c r="AM313" s="3" t="s">
        <v>44</v>
      </c>
      <c r="AO313" s="30">
        <v>12</v>
      </c>
      <c r="AP313" s="3">
        <v>2</v>
      </c>
      <c r="AR313" s="3">
        <v>8</v>
      </c>
      <c r="AS313" s="4" t="s">
        <v>1498</v>
      </c>
      <c r="AT313" s="4" t="s">
        <v>169</v>
      </c>
      <c r="AV313" s="4">
        <v>10</v>
      </c>
      <c r="AW313" s="4" t="s">
        <v>1499</v>
      </c>
      <c r="AX313" s="4" t="s">
        <v>1500</v>
      </c>
      <c r="AY313" s="4" t="s">
        <v>1501</v>
      </c>
    </row>
    <row r="314" spans="1:51" ht="24" customHeight="1" x14ac:dyDescent="0.25">
      <c r="A314" s="3">
        <v>312</v>
      </c>
      <c r="B314" s="3" t="s">
        <v>3345</v>
      </c>
      <c r="H314" s="17">
        <v>52</v>
      </c>
      <c r="I314" s="23">
        <v>6</v>
      </c>
      <c r="J314" s="13">
        <v>0</v>
      </c>
      <c r="K314" s="8">
        <v>10</v>
      </c>
      <c r="L314" s="15">
        <v>20</v>
      </c>
      <c r="M314" s="3" t="s">
        <v>61</v>
      </c>
      <c r="N314" s="3">
        <v>0</v>
      </c>
      <c r="O314" s="3" t="s">
        <v>81</v>
      </c>
      <c r="Q314" s="3" t="s">
        <v>3337</v>
      </c>
      <c r="S314" s="3">
        <v>0</v>
      </c>
      <c r="AB314" s="21" t="s">
        <v>43</v>
      </c>
      <c r="AF314" s="3" t="s">
        <v>3345</v>
      </c>
      <c r="AM314" s="3" t="s">
        <v>44</v>
      </c>
      <c r="AO314" s="30">
        <v>4</v>
      </c>
      <c r="AP314" s="3">
        <v>6</v>
      </c>
      <c r="AR314" s="3">
        <v>20</v>
      </c>
      <c r="AS314" s="4" t="s">
        <v>1502</v>
      </c>
      <c r="AT314" s="4" t="s">
        <v>48</v>
      </c>
      <c r="AV314" s="4">
        <v>10</v>
      </c>
      <c r="AW314" s="4" t="s">
        <v>1503</v>
      </c>
      <c r="AX314" s="4" t="s">
        <v>1504</v>
      </c>
      <c r="AY314" s="4" t="s">
        <v>1505</v>
      </c>
    </row>
    <row r="315" spans="1:51" ht="24" customHeight="1" x14ac:dyDescent="0.25">
      <c r="A315" s="3">
        <v>313</v>
      </c>
      <c r="B315" s="3" t="s">
        <v>3345</v>
      </c>
      <c r="H315" s="17">
        <v>44</v>
      </c>
      <c r="I315" s="23">
        <v>7</v>
      </c>
      <c r="J315" s="13">
        <v>30</v>
      </c>
      <c r="K315" s="8">
        <v>6</v>
      </c>
      <c r="L315" s="15">
        <v>20</v>
      </c>
      <c r="M315" s="3" t="s">
        <v>37</v>
      </c>
      <c r="N315" s="3">
        <v>1</v>
      </c>
      <c r="O315" s="3" t="s">
        <v>52</v>
      </c>
      <c r="Q315" s="3" t="s">
        <v>3337</v>
      </c>
      <c r="S315" s="3">
        <v>1</v>
      </c>
      <c r="T315" s="3" t="s">
        <v>190</v>
      </c>
      <c r="V315" s="3" t="s">
        <v>64</v>
      </c>
      <c r="X315" s="3" t="s">
        <v>75</v>
      </c>
      <c r="Z315" s="3">
        <v>20</v>
      </c>
      <c r="AA315" s="3" t="s">
        <v>1506</v>
      </c>
      <c r="AB315" s="21" t="s">
        <v>43</v>
      </c>
      <c r="AK315" s="3" t="s">
        <v>21</v>
      </c>
      <c r="AO315" s="30">
        <v>0</v>
      </c>
      <c r="AU315" s="4" t="s">
        <v>1507</v>
      </c>
      <c r="AV315" s="4">
        <v>10</v>
      </c>
      <c r="AW315" s="4" t="s">
        <v>1508</v>
      </c>
      <c r="AX315" s="4" t="s">
        <v>1509</v>
      </c>
      <c r="AY315" s="4" t="s">
        <v>1510</v>
      </c>
    </row>
    <row r="316" spans="1:51" ht="24" customHeight="1" x14ac:dyDescent="0.25">
      <c r="A316" s="3">
        <v>314</v>
      </c>
      <c r="B316" s="3" t="s">
        <v>3345</v>
      </c>
      <c r="C316" s="3" t="s">
        <v>3345</v>
      </c>
      <c r="F316" s="3" t="s">
        <v>3345</v>
      </c>
      <c r="H316" s="17">
        <v>25</v>
      </c>
      <c r="I316" s="23">
        <v>8</v>
      </c>
      <c r="J316" s="13">
        <v>40</v>
      </c>
      <c r="K316" s="8">
        <v>13</v>
      </c>
      <c r="L316" s="15">
        <v>6</v>
      </c>
      <c r="M316" s="3" t="s">
        <v>166</v>
      </c>
      <c r="N316" s="3">
        <v>1</v>
      </c>
      <c r="O316" s="3" t="s">
        <v>120</v>
      </c>
      <c r="Q316" s="3" t="s">
        <v>3337</v>
      </c>
      <c r="S316" s="3">
        <v>1</v>
      </c>
      <c r="T316" s="3" t="s">
        <v>383</v>
      </c>
      <c r="V316" s="3" t="s">
        <v>64</v>
      </c>
      <c r="X316" s="3" t="s">
        <v>41</v>
      </c>
      <c r="Z316" s="3">
        <v>2</v>
      </c>
      <c r="AA316" s="3" t="s">
        <v>1511</v>
      </c>
      <c r="AB316" s="21" t="s">
        <v>67</v>
      </c>
      <c r="AK316" s="3" t="s">
        <v>21</v>
      </c>
      <c r="AO316" s="30">
        <v>0</v>
      </c>
      <c r="AT316" s="4" t="s">
        <v>321</v>
      </c>
      <c r="AV316" s="4">
        <v>5</v>
      </c>
      <c r="AW316" s="4" t="s">
        <v>1512</v>
      </c>
      <c r="AX316" s="4" t="s">
        <v>1513</v>
      </c>
    </row>
    <row r="317" spans="1:51" ht="24" customHeight="1" x14ac:dyDescent="0.25">
      <c r="A317" s="3">
        <v>315</v>
      </c>
      <c r="B317" s="3" t="s">
        <v>3345</v>
      </c>
      <c r="C317" s="3" t="s">
        <v>3345</v>
      </c>
      <c r="F317" s="3" t="s">
        <v>3345</v>
      </c>
      <c r="H317" s="17">
        <v>45</v>
      </c>
      <c r="I317" s="23">
        <v>6</v>
      </c>
      <c r="J317" s="13">
        <v>35</v>
      </c>
      <c r="K317" s="8">
        <v>8</v>
      </c>
      <c r="L317" s="15">
        <v>7</v>
      </c>
      <c r="M317" s="3" t="s">
        <v>80</v>
      </c>
      <c r="N317" s="3">
        <v>1</v>
      </c>
      <c r="O317" s="3" t="s">
        <v>103</v>
      </c>
      <c r="Q317" s="3" t="s">
        <v>3338</v>
      </c>
      <c r="S317" s="3">
        <v>1</v>
      </c>
      <c r="T317" s="3" t="s">
        <v>39</v>
      </c>
      <c r="V317" s="3" t="s">
        <v>40</v>
      </c>
      <c r="X317" s="3" t="s">
        <v>75</v>
      </c>
      <c r="Z317" s="3">
        <v>23</v>
      </c>
      <c r="AA317" s="3" t="s">
        <v>1514</v>
      </c>
      <c r="AB317" s="21" t="s">
        <v>67</v>
      </c>
      <c r="AF317" s="3" t="s">
        <v>3345</v>
      </c>
      <c r="AM317" s="3" t="s">
        <v>56</v>
      </c>
      <c r="AO317" s="30">
        <v>10</v>
      </c>
      <c r="AP317" s="3">
        <v>3</v>
      </c>
      <c r="AR317" s="3">
        <v>8</v>
      </c>
      <c r="AS317" s="4" t="s">
        <v>1515</v>
      </c>
      <c r="AT317" s="4" t="s">
        <v>58</v>
      </c>
      <c r="AV317" s="4">
        <v>7</v>
      </c>
      <c r="AW317" s="4" t="s">
        <v>1516</v>
      </c>
      <c r="AX317" s="4" t="s">
        <v>1517</v>
      </c>
    </row>
    <row r="318" spans="1:51" ht="24" customHeight="1" x14ac:dyDescent="0.25">
      <c r="A318" s="3">
        <v>316</v>
      </c>
      <c r="B318" s="3" t="s">
        <v>3345</v>
      </c>
      <c r="E318" s="3" t="s">
        <v>3345</v>
      </c>
      <c r="F318" s="3" t="s">
        <v>3345</v>
      </c>
      <c r="H318" s="17">
        <v>28</v>
      </c>
      <c r="I318" s="23">
        <v>7</v>
      </c>
      <c r="J318" s="13">
        <v>40</v>
      </c>
      <c r="K318" s="8">
        <v>12</v>
      </c>
      <c r="L318" s="15">
        <v>25</v>
      </c>
      <c r="M318" s="3" t="s">
        <v>114</v>
      </c>
      <c r="N318" s="3">
        <v>0</v>
      </c>
      <c r="O318" s="3" t="s">
        <v>52</v>
      </c>
      <c r="Q318" s="3" t="s">
        <v>3337</v>
      </c>
      <c r="S318" s="3">
        <v>1</v>
      </c>
      <c r="T318" s="3" t="s">
        <v>493</v>
      </c>
      <c r="V318" s="3" t="s">
        <v>64</v>
      </c>
      <c r="X318" s="3" t="s">
        <v>75</v>
      </c>
      <c r="Z318" s="3">
        <v>1</v>
      </c>
      <c r="AA318" s="3" t="s">
        <v>1518</v>
      </c>
      <c r="AB318" s="21" t="s">
        <v>67</v>
      </c>
      <c r="AF318" s="3" t="s">
        <v>3345</v>
      </c>
      <c r="AM318" s="3" t="s">
        <v>139</v>
      </c>
      <c r="AO318" s="30">
        <v>6</v>
      </c>
      <c r="AP318" s="3">
        <v>2</v>
      </c>
      <c r="AR318" s="3">
        <v>15</v>
      </c>
      <c r="AS318" s="4" t="s">
        <v>1519</v>
      </c>
      <c r="AT318" s="4" t="s">
        <v>58</v>
      </c>
      <c r="AV318" s="4">
        <v>10</v>
      </c>
      <c r="AW318" s="4" t="s">
        <v>1520</v>
      </c>
    </row>
    <row r="319" spans="1:51" ht="24" customHeight="1" x14ac:dyDescent="0.25">
      <c r="A319" s="3">
        <v>317</v>
      </c>
      <c r="B319" s="3" t="s">
        <v>3345</v>
      </c>
      <c r="H319" s="17">
        <v>25</v>
      </c>
      <c r="I319" s="23">
        <v>6</v>
      </c>
      <c r="J319" s="13">
        <v>30</v>
      </c>
      <c r="K319" s="8">
        <v>10</v>
      </c>
      <c r="L319" s="15">
        <v>20</v>
      </c>
      <c r="M319" s="3" t="s">
        <v>72</v>
      </c>
      <c r="N319" s="3">
        <v>1</v>
      </c>
      <c r="O319" s="3" t="s">
        <v>52</v>
      </c>
      <c r="Q319" s="3" t="s">
        <v>3337</v>
      </c>
      <c r="S319" s="3">
        <v>1</v>
      </c>
      <c r="T319" s="3" t="s">
        <v>190</v>
      </c>
      <c r="V319" s="3" t="s">
        <v>64</v>
      </c>
      <c r="X319" s="3" t="s">
        <v>75</v>
      </c>
      <c r="Z319" s="3">
        <v>3</v>
      </c>
      <c r="AA319" s="3" t="s">
        <v>1521</v>
      </c>
      <c r="AB319" s="21" t="s">
        <v>43</v>
      </c>
      <c r="AK319" s="3" t="s">
        <v>21</v>
      </c>
      <c r="AO319" s="30">
        <v>0</v>
      </c>
      <c r="AT319" s="4" t="s">
        <v>58</v>
      </c>
      <c r="AV319" s="4">
        <v>10</v>
      </c>
      <c r="AW319" s="4" t="s">
        <v>1522</v>
      </c>
      <c r="AX319" s="4" t="s">
        <v>1523</v>
      </c>
      <c r="AY319" s="4" t="s">
        <v>1524</v>
      </c>
    </row>
    <row r="320" spans="1:51" ht="24" customHeight="1" x14ac:dyDescent="0.25">
      <c r="A320" s="3">
        <v>318</v>
      </c>
      <c r="B320" s="3" t="s">
        <v>3345</v>
      </c>
      <c r="D320" s="3" t="s">
        <v>3345</v>
      </c>
      <c r="H320" s="17">
        <v>25</v>
      </c>
      <c r="I320" s="23">
        <v>7</v>
      </c>
      <c r="J320" s="13">
        <v>0</v>
      </c>
      <c r="K320" s="8">
        <v>6</v>
      </c>
      <c r="L320" s="15">
        <v>15</v>
      </c>
      <c r="M320" s="3" t="s">
        <v>72</v>
      </c>
      <c r="N320" s="3">
        <v>1</v>
      </c>
      <c r="O320" s="3" t="s">
        <v>81</v>
      </c>
      <c r="R320" s="3" t="s">
        <v>1525</v>
      </c>
      <c r="S320" s="3">
        <v>0</v>
      </c>
      <c r="AB320" s="21" t="s">
        <v>43</v>
      </c>
      <c r="AF320" s="3" t="s">
        <v>3345</v>
      </c>
      <c r="AH320" s="3" t="s">
        <v>3345</v>
      </c>
      <c r="AM320" s="3" t="s">
        <v>56</v>
      </c>
      <c r="AO320" s="30">
        <v>6</v>
      </c>
      <c r="AP320" s="3">
        <v>6</v>
      </c>
      <c r="AR320" s="3">
        <v>20</v>
      </c>
      <c r="AS320" s="4" t="s">
        <v>1526</v>
      </c>
      <c r="AT320" s="4" t="s">
        <v>58</v>
      </c>
      <c r="AV320" s="4">
        <v>6</v>
      </c>
      <c r="AW320" s="4" t="s">
        <v>1527</v>
      </c>
      <c r="AX320" s="4" t="s">
        <v>181</v>
      </c>
      <c r="AY320" s="4" t="s">
        <v>1528</v>
      </c>
    </row>
    <row r="321" spans="1:52" ht="24" customHeight="1" x14ac:dyDescent="0.25">
      <c r="A321" s="3">
        <v>319</v>
      </c>
      <c r="D321" s="3" t="s">
        <v>3345</v>
      </c>
      <c r="F321" s="3" t="s">
        <v>3345</v>
      </c>
      <c r="H321" s="17">
        <v>26</v>
      </c>
      <c r="I321" s="23">
        <v>5</v>
      </c>
      <c r="J321" s="13">
        <v>45</v>
      </c>
      <c r="K321" s="8">
        <v>12</v>
      </c>
      <c r="L321" s="15">
        <v>30</v>
      </c>
      <c r="M321" s="3" t="s">
        <v>72</v>
      </c>
      <c r="N321" s="3">
        <v>1</v>
      </c>
      <c r="O321" s="3" t="s">
        <v>62</v>
      </c>
      <c r="R321" s="3" t="s">
        <v>1529</v>
      </c>
      <c r="S321" s="3">
        <v>0</v>
      </c>
      <c r="AB321" s="21" t="s">
        <v>67</v>
      </c>
      <c r="AH321" s="3" t="s">
        <v>3345</v>
      </c>
      <c r="AM321" s="3" t="s">
        <v>44</v>
      </c>
      <c r="AO321" s="30">
        <v>3</v>
      </c>
      <c r="AP321" s="3">
        <v>4</v>
      </c>
      <c r="AR321" s="3">
        <v>6</v>
      </c>
      <c r="AS321" s="4" t="s">
        <v>1530</v>
      </c>
      <c r="AT321" s="4" t="s">
        <v>48</v>
      </c>
      <c r="AV321" s="4">
        <v>8</v>
      </c>
      <c r="AW321" s="4" t="s">
        <v>1531</v>
      </c>
      <c r="AX321" s="4" t="s">
        <v>1532</v>
      </c>
      <c r="AY321" s="4" t="s">
        <v>1533</v>
      </c>
    </row>
    <row r="322" spans="1:52" ht="24" customHeight="1" x14ac:dyDescent="0.25">
      <c r="A322" s="3">
        <v>320</v>
      </c>
      <c r="B322" s="3" t="s">
        <v>3345</v>
      </c>
      <c r="H322" s="17">
        <v>43</v>
      </c>
      <c r="I322" s="23">
        <v>7</v>
      </c>
      <c r="J322" s="13">
        <v>0</v>
      </c>
      <c r="K322" s="8">
        <v>14</v>
      </c>
      <c r="L322" s="15">
        <v>2</v>
      </c>
      <c r="M322" s="3" t="s">
        <v>51</v>
      </c>
      <c r="N322" s="3">
        <v>0</v>
      </c>
      <c r="O322" s="3" t="s">
        <v>52</v>
      </c>
      <c r="Q322" s="3" t="s">
        <v>3335</v>
      </c>
      <c r="S322" s="3">
        <v>0</v>
      </c>
      <c r="AB322" s="21" t="s">
        <v>43</v>
      </c>
      <c r="AC322" s="3" t="s">
        <v>3345</v>
      </c>
      <c r="AE322" s="3" t="s">
        <v>3345</v>
      </c>
      <c r="AM322" s="3" t="s">
        <v>56</v>
      </c>
      <c r="AO322" s="30">
        <v>10</v>
      </c>
      <c r="AP322" s="3">
        <v>2</v>
      </c>
      <c r="AR322" s="3">
        <v>14</v>
      </c>
      <c r="AS322" s="4" t="s">
        <v>1534</v>
      </c>
      <c r="AT322" s="4" t="s">
        <v>321</v>
      </c>
      <c r="AV322" s="4">
        <v>7</v>
      </c>
      <c r="AW322" s="4" t="s">
        <v>1535</v>
      </c>
      <c r="AX322" s="4" t="s">
        <v>1536</v>
      </c>
      <c r="AY322" s="4" t="s">
        <v>1537</v>
      </c>
    </row>
    <row r="323" spans="1:52" ht="24" customHeight="1" x14ac:dyDescent="0.25">
      <c r="A323" s="3">
        <v>321</v>
      </c>
      <c r="C323" s="3" t="s">
        <v>3345</v>
      </c>
      <c r="F323" s="3" t="s">
        <v>3345</v>
      </c>
      <c r="H323" s="17">
        <v>24</v>
      </c>
      <c r="I323" s="23">
        <v>8</v>
      </c>
      <c r="J323" s="13">
        <v>0</v>
      </c>
      <c r="K323" s="8">
        <v>10</v>
      </c>
      <c r="L323" s="15">
        <v>30</v>
      </c>
      <c r="M323" s="3" t="s">
        <v>311</v>
      </c>
      <c r="N323" s="3">
        <v>0</v>
      </c>
      <c r="O323" s="3" t="s">
        <v>52</v>
      </c>
      <c r="Q323" s="3" t="s">
        <v>3337</v>
      </c>
      <c r="S323" s="3">
        <v>1</v>
      </c>
      <c r="T323" s="3" t="s">
        <v>190</v>
      </c>
      <c r="W323" s="3" t="s">
        <v>1538</v>
      </c>
      <c r="X323" s="3" t="s">
        <v>249</v>
      </c>
      <c r="Z323" s="3">
        <v>2</v>
      </c>
      <c r="AA323" s="3" t="s">
        <v>1539</v>
      </c>
      <c r="AB323" s="21" t="s">
        <v>43</v>
      </c>
      <c r="AF323" s="3" t="s">
        <v>3345</v>
      </c>
      <c r="AH323" s="3" t="s">
        <v>3345</v>
      </c>
      <c r="AM323" s="3" t="s">
        <v>44</v>
      </c>
      <c r="AO323" s="30">
        <v>4</v>
      </c>
      <c r="AP323" s="3">
        <v>4</v>
      </c>
      <c r="AR323" s="3">
        <v>3</v>
      </c>
      <c r="AS323" s="4" t="s">
        <v>1540</v>
      </c>
      <c r="AT323" s="4" t="s">
        <v>58</v>
      </c>
      <c r="AV323" s="4">
        <v>8</v>
      </c>
      <c r="AW323" s="4" t="s">
        <v>1541</v>
      </c>
      <c r="AX323" s="4" t="s">
        <v>1542</v>
      </c>
    </row>
    <row r="324" spans="1:52" ht="24" customHeight="1" x14ac:dyDescent="0.25">
      <c r="A324" s="3">
        <v>322</v>
      </c>
      <c r="B324" s="3" t="s">
        <v>3345</v>
      </c>
      <c r="E324" s="3" t="s">
        <v>3345</v>
      </c>
      <c r="F324" s="3" t="s">
        <v>3345</v>
      </c>
      <c r="H324" s="17">
        <v>26</v>
      </c>
      <c r="I324" s="23">
        <v>8</v>
      </c>
      <c r="J324" s="13">
        <v>0</v>
      </c>
      <c r="K324" s="8">
        <v>7</v>
      </c>
      <c r="L324" s="15">
        <v>1</v>
      </c>
      <c r="M324" s="3" t="s">
        <v>311</v>
      </c>
      <c r="N324" s="3">
        <v>1</v>
      </c>
      <c r="O324" s="3" t="s">
        <v>52</v>
      </c>
      <c r="Q324" s="3" t="s">
        <v>3335</v>
      </c>
      <c r="S324" s="3">
        <v>0</v>
      </c>
      <c r="AB324" s="21" t="s">
        <v>43</v>
      </c>
      <c r="AK324" s="3" t="s">
        <v>21</v>
      </c>
      <c r="AO324" s="30">
        <v>0</v>
      </c>
      <c r="AT324" s="4" t="s">
        <v>58</v>
      </c>
      <c r="AV324" s="4">
        <v>9</v>
      </c>
      <c r="AW324" s="4" t="s">
        <v>1543</v>
      </c>
      <c r="AX324" s="4" t="s">
        <v>1544</v>
      </c>
      <c r="AY324" s="4" t="s">
        <v>1545</v>
      </c>
    </row>
    <row r="325" spans="1:52" ht="24" customHeight="1" x14ac:dyDescent="0.25">
      <c r="A325" s="3">
        <v>323</v>
      </c>
      <c r="B325" s="3" t="s">
        <v>3345</v>
      </c>
      <c r="C325" s="3" t="s">
        <v>3345</v>
      </c>
      <c r="F325" s="3" t="s">
        <v>3345</v>
      </c>
      <c r="H325" s="17">
        <v>38</v>
      </c>
      <c r="I325" s="23">
        <v>6</v>
      </c>
      <c r="J325" s="13">
        <v>0</v>
      </c>
      <c r="K325" s="8">
        <v>12</v>
      </c>
      <c r="L325" s="15">
        <v>12</v>
      </c>
      <c r="M325" s="3" t="s">
        <v>202</v>
      </c>
      <c r="N325" s="3">
        <v>1</v>
      </c>
      <c r="O325" s="3" t="s">
        <v>38</v>
      </c>
      <c r="Q325" s="3" t="s">
        <v>3336</v>
      </c>
      <c r="S325" s="3">
        <v>1</v>
      </c>
      <c r="T325" s="3" t="s">
        <v>190</v>
      </c>
      <c r="V325" s="3" t="s">
        <v>64</v>
      </c>
      <c r="X325" s="3" t="s">
        <v>75</v>
      </c>
      <c r="Z325" s="3">
        <v>15</v>
      </c>
      <c r="AA325" s="3" t="s">
        <v>176</v>
      </c>
      <c r="AB325" s="21" t="s">
        <v>67</v>
      </c>
      <c r="AG325" s="3" t="s">
        <v>3345</v>
      </c>
      <c r="AM325" s="3" t="s">
        <v>139</v>
      </c>
      <c r="AO325" s="30">
        <v>6</v>
      </c>
      <c r="AP325" s="3">
        <v>6</v>
      </c>
      <c r="AR325" s="3">
        <v>30</v>
      </c>
      <c r="AS325" s="4" t="s">
        <v>1546</v>
      </c>
      <c r="AT325" s="4" t="s">
        <v>48</v>
      </c>
      <c r="AV325" s="4">
        <v>9</v>
      </c>
      <c r="AW325" s="4" t="s">
        <v>1547</v>
      </c>
      <c r="AX325" s="4" t="s">
        <v>1548</v>
      </c>
      <c r="AY325" s="4" t="s">
        <v>267</v>
      </c>
    </row>
    <row r="326" spans="1:52" ht="24" customHeight="1" x14ac:dyDescent="0.25">
      <c r="A326" s="3">
        <v>324</v>
      </c>
      <c r="C326" s="3" t="s">
        <v>3345</v>
      </c>
      <c r="H326" s="17">
        <v>37</v>
      </c>
      <c r="I326" s="23">
        <v>7</v>
      </c>
      <c r="J326" s="13">
        <v>120</v>
      </c>
      <c r="K326" s="8">
        <v>12</v>
      </c>
      <c r="L326" s="15">
        <v>12</v>
      </c>
      <c r="M326" s="3" t="s">
        <v>80</v>
      </c>
      <c r="N326" s="3">
        <v>1</v>
      </c>
      <c r="O326" s="3" t="s">
        <v>3339</v>
      </c>
      <c r="Q326" s="3" t="s">
        <v>3337</v>
      </c>
      <c r="S326" s="3">
        <v>1</v>
      </c>
      <c r="T326" s="3" t="s">
        <v>132</v>
      </c>
      <c r="V326" s="3" t="s">
        <v>64</v>
      </c>
      <c r="X326" s="3" t="s">
        <v>75</v>
      </c>
      <c r="Z326" s="3">
        <v>14</v>
      </c>
      <c r="AA326" s="3" t="s">
        <v>1549</v>
      </c>
      <c r="AB326" s="21" t="s">
        <v>67</v>
      </c>
      <c r="AF326" s="3" t="s">
        <v>3345</v>
      </c>
      <c r="AH326" s="3" t="s">
        <v>3345</v>
      </c>
      <c r="AM326" s="3" t="s">
        <v>56</v>
      </c>
      <c r="AO326" s="30">
        <v>10</v>
      </c>
      <c r="AQ326" s="3">
        <v>8</v>
      </c>
      <c r="AR326" s="3">
        <v>24</v>
      </c>
      <c r="AS326" s="4" t="s">
        <v>1550</v>
      </c>
      <c r="AT326" s="4" t="s">
        <v>58</v>
      </c>
      <c r="AV326" s="4">
        <v>9</v>
      </c>
      <c r="AW326" s="4" t="s">
        <v>1551</v>
      </c>
      <c r="AX326" s="4" t="s">
        <v>1552</v>
      </c>
      <c r="AY326" s="4" t="s">
        <v>1553</v>
      </c>
    </row>
    <row r="327" spans="1:52" ht="24" customHeight="1" x14ac:dyDescent="0.25">
      <c r="A327" s="3">
        <v>325</v>
      </c>
      <c r="B327" s="3" t="s">
        <v>3345</v>
      </c>
      <c r="C327" s="3" t="s">
        <v>3345</v>
      </c>
      <c r="D327" s="3" t="s">
        <v>3345</v>
      </c>
      <c r="H327" s="17">
        <v>38</v>
      </c>
      <c r="I327" s="23">
        <v>8</v>
      </c>
      <c r="J327" s="13">
        <v>15</v>
      </c>
      <c r="K327" s="8">
        <v>5</v>
      </c>
      <c r="L327" s="15">
        <v>10</v>
      </c>
      <c r="M327" s="3" t="s">
        <v>280</v>
      </c>
      <c r="N327" s="3">
        <v>0</v>
      </c>
      <c r="O327" s="3" t="s">
        <v>120</v>
      </c>
      <c r="R327" s="3" t="s">
        <v>1554</v>
      </c>
      <c r="S327" s="3">
        <v>1</v>
      </c>
      <c r="T327" s="3" t="s">
        <v>53</v>
      </c>
      <c r="W327" s="3" t="s">
        <v>1555</v>
      </c>
      <c r="X327" s="3" t="s">
        <v>41</v>
      </c>
      <c r="Z327" s="3">
        <v>6</v>
      </c>
      <c r="AA327" s="3" t="s">
        <v>1556</v>
      </c>
      <c r="AB327" s="21" t="s">
        <v>55</v>
      </c>
      <c r="AF327" s="3" t="s">
        <v>3345</v>
      </c>
      <c r="AM327" s="3" t="s">
        <v>56</v>
      </c>
      <c r="AO327" s="30">
        <v>6</v>
      </c>
      <c r="AP327" s="3">
        <v>6</v>
      </c>
      <c r="AR327" s="3">
        <v>40</v>
      </c>
      <c r="AS327" s="4" t="s">
        <v>1557</v>
      </c>
      <c r="AU327" s="4" t="s">
        <v>1558</v>
      </c>
      <c r="AV327" s="4">
        <v>10</v>
      </c>
      <c r="AW327" s="4" t="s">
        <v>1559</v>
      </c>
      <c r="AX327" s="4" t="s">
        <v>1560</v>
      </c>
      <c r="AY327" s="4" t="s">
        <v>1561</v>
      </c>
    </row>
    <row r="328" spans="1:52" ht="24" customHeight="1" x14ac:dyDescent="0.25">
      <c r="A328" s="3">
        <v>326</v>
      </c>
      <c r="B328" s="3" t="s">
        <v>3345</v>
      </c>
      <c r="H328" s="17">
        <v>25</v>
      </c>
      <c r="I328" s="23">
        <v>7</v>
      </c>
      <c r="J328" s="13">
        <v>180</v>
      </c>
      <c r="K328" s="8">
        <v>9</v>
      </c>
      <c r="L328" s="15">
        <v>20</v>
      </c>
      <c r="M328" s="3" t="s">
        <v>202</v>
      </c>
      <c r="N328" s="3">
        <v>1</v>
      </c>
      <c r="O328" s="3" t="s">
        <v>38</v>
      </c>
      <c r="Q328" s="3" t="s">
        <v>3338</v>
      </c>
      <c r="S328" s="3">
        <v>1</v>
      </c>
      <c r="T328" s="3" t="s">
        <v>73</v>
      </c>
      <c r="V328" s="3" t="s">
        <v>64</v>
      </c>
      <c r="X328" s="3" t="s">
        <v>75</v>
      </c>
      <c r="Z328" s="3">
        <v>2</v>
      </c>
      <c r="AA328" s="3" t="s">
        <v>1562</v>
      </c>
      <c r="AB328" s="21" t="s">
        <v>67</v>
      </c>
      <c r="AF328" s="3" t="s">
        <v>3345</v>
      </c>
      <c r="AI328" s="3" t="s">
        <v>3345</v>
      </c>
      <c r="AM328" s="3" t="s">
        <v>139</v>
      </c>
      <c r="AO328" s="30">
        <v>4</v>
      </c>
      <c r="AP328" s="3">
        <v>4</v>
      </c>
      <c r="AR328" s="3">
        <v>10</v>
      </c>
      <c r="AS328" s="4" t="s">
        <v>1563</v>
      </c>
      <c r="AT328" s="4" t="s">
        <v>58</v>
      </c>
      <c r="AV328" s="4">
        <v>6</v>
      </c>
      <c r="AW328" s="4" t="s">
        <v>1564</v>
      </c>
      <c r="AX328" s="4" t="s">
        <v>1565</v>
      </c>
      <c r="AY328" s="4" t="s">
        <v>1566</v>
      </c>
    </row>
    <row r="329" spans="1:52" ht="24" customHeight="1" x14ac:dyDescent="0.25">
      <c r="A329" s="3">
        <v>327</v>
      </c>
      <c r="B329" s="3" t="s">
        <v>3345</v>
      </c>
      <c r="H329" s="17">
        <v>26</v>
      </c>
      <c r="I329" s="23">
        <v>9</v>
      </c>
      <c r="J329" s="13">
        <v>2</v>
      </c>
      <c r="K329" s="8">
        <v>10</v>
      </c>
      <c r="L329" s="15">
        <v>5</v>
      </c>
      <c r="M329" s="3" t="s">
        <v>85</v>
      </c>
      <c r="N329" s="3">
        <v>1</v>
      </c>
      <c r="O329" s="3" t="s">
        <v>38</v>
      </c>
      <c r="Q329" s="3" t="s">
        <v>3337</v>
      </c>
      <c r="S329" s="3">
        <v>1</v>
      </c>
      <c r="T329" s="3" t="s">
        <v>190</v>
      </c>
      <c r="V329" s="3" t="s">
        <v>64</v>
      </c>
      <c r="X329" s="3" t="s">
        <v>75</v>
      </c>
      <c r="Z329" s="3">
        <v>4</v>
      </c>
      <c r="AA329" s="3" t="s">
        <v>1149</v>
      </c>
      <c r="AB329" s="21" t="s">
        <v>43</v>
      </c>
      <c r="AH329" s="3" t="s">
        <v>3345</v>
      </c>
      <c r="AK329" s="3" t="s">
        <v>21</v>
      </c>
      <c r="AL329" s="3" t="s">
        <v>1567</v>
      </c>
      <c r="AO329" s="30">
        <v>0</v>
      </c>
      <c r="AT329" s="4" t="s">
        <v>48</v>
      </c>
      <c r="AV329" s="4">
        <v>10</v>
      </c>
      <c r="AW329" s="4" t="s">
        <v>1568</v>
      </c>
      <c r="AX329" s="4" t="s">
        <v>1569</v>
      </c>
      <c r="AY329" s="4" t="s">
        <v>1570</v>
      </c>
    </row>
    <row r="330" spans="1:52" ht="24" customHeight="1" x14ac:dyDescent="0.25">
      <c r="A330" s="3">
        <v>503</v>
      </c>
      <c r="F330" s="3" t="s">
        <v>3345</v>
      </c>
      <c r="H330" s="17">
        <v>40</v>
      </c>
      <c r="I330" s="23">
        <v>6</v>
      </c>
      <c r="J330" s="13">
        <v>30</v>
      </c>
      <c r="K330" s="8">
        <v>7</v>
      </c>
      <c r="L330" s="15">
        <v>6</v>
      </c>
      <c r="M330" s="3" t="s">
        <v>51</v>
      </c>
      <c r="N330" s="3">
        <v>0</v>
      </c>
      <c r="O330" s="3" t="s">
        <v>3339</v>
      </c>
      <c r="Q330" s="3" t="s">
        <v>3338</v>
      </c>
      <c r="S330" s="3">
        <v>1</v>
      </c>
      <c r="T330" s="3" t="s">
        <v>63</v>
      </c>
      <c r="V330" s="3" t="s">
        <v>40</v>
      </c>
      <c r="Y330" s="3" t="s">
        <v>2294</v>
      </c>
      <c r="Z330" s="3">
        <v>20</v>
      </c>
      <c r="AA330" s="3" t="s">
        <v>2295</v>
      </c>
      <c r="AB330" s="21" t="s">
        <v>339</v>
      </c>
      <c r="AF330" s="3" t="s">
        <v>3345</v>
      </c>
      <c r="AM330" s="3" t="s">
        <v>139</v>
      </c>
      <c r="AO330" s="30">
        <v>6</v>
      </c>
      <c r="AP330" s="3">
        <v>5</v>
      </c>
      <c r="AR330" s="3">
        <v>100</v>
      </c>
      <c r="AS330" s="4" t="s">
        <v>2296</v>
      </c>
      <c r="AT330" s="4" t="s">
        <v>58</v>
      </c>
      <c r="AV330" s="4">
        <v>9</v>
      </c>
      <c r="AW330" s="4" t="s">
        <v>2297</v>
      </c>
      <c r="AX330" s="4" t="s">
        <v>463</v>
      </c>
      <c r="AY330" s="4" t="s">
        <v>119</v>
      </c>
      <c r="AZ330" s="4">
        <v>0</v>
      </c>
    </row>
    <row r="331" spans="1:52" ht="24" customHeight="1" x14ac:dyDescent="0.25">
      <c r="A331" s="3">
        <v>329</v>
      </c>
      <c r="B331" s="3" t="s">
        <v>3345</v>
      </c>
      <c r="C331" s="3" t="s">
        <v>3345</v>
      </c>
      <c r="D331" s="3" t="s">
        <v>3345</v>
      </c>
      <c r="H331" s="17">
        <v>32</v>
      </c>
      <c r="I331" s="23">
        <v>7</v>
      </c>
      <c r="J331" s="13">
        <v>30</v>
      </c>
      <c r="K331" s="8">
        <v>8</v>
      </c>
      <c r="L331" s="15">
        <v>2</v>
      </c>
      <c r="M331" s="3" t="s">
        <v>51</v>
      </c>
      <c r="N331" s="3">
        <v>0</v>
      </c>
      <c r="O331" s="3" t="s">
        <v>81</v>
      </c>
      <c r="Q331" s="3" t="s">
        <v>3338</v>
      </c>
      <c r="S331" s="3">
        <v>1</v>
      </c>
      <c r="T331" s="3" t="s">
        <v>190</v>
      </c>
      <c r="V331" s="3" t="s">
        <v>64</v>
      </c>
      <c r="X331" s="3" t="s">
        <v>395</v>
      </c>
      <c r="Z331" s="3">
        <v>10</v>
      </c>
      <c r="AA331" s="3" t="s">
        <v>1577</v>
      </c>
      <c r="AB331" s="21" t="s">
        <v>67</v>
      </c>
      <c r="AD331" s="3" t="s">
        <v>3345</v>
      </c>
      <c r="AM331" s="3" t="s">
        <v>44</v>
      </c>
      <c r="AO331" s="30">
        <v>4</v>
      </c>
      <c r="AP331" s="3">
        <v>4</v>
      </c>
      <c r="AR331" s="3">
        <v>6</v>
      </c>
      <c r="AS331" s="4" t="s">
        <v>1578</v>
      </c>
      <c r="AT331" s="4" t="s">
        <v>48</v>
      </c>
      <c r="AV331" s="4">
        <v>9</v>
      </c>
      <c r="AW331" s="4" t="s">
        <v>1579</v>
      </c>
    </row>
    <row r="332" spans="1:52" ht="24" customHeight="1" x14ac:dyDescent="0.25">
      <c r="A332" s="3">
        <v>330</v>
      </c>
      <c r="B332" s="3" t="s">
        <v>3345</v>
      </c>
      <c r="H332" s="17">
        <v>48</v>
      </c>
      <c r="I332" s="23">
        <v>8</v>
      </c>
      <c r="J332" s="13">
        <v>0</v>
      </c>
      <c r="K332" s="8">
        <v>14</v>
      </c>
      <c r="L332" s="15">
        <v>2</v>
      </c>
      <c r="M332" s="3" t="s">
        <v>51</v>
      </c>
      <c r="N332" s="3">
        <v>1</v>
      </c>
      <c r="S332" s="3">
        <v>0</v>
      </c>
      <c r="AB332" s="21" t="s">
        <v>43</v>
      </c>
      <c r="AF332" s="3" t="s">
        <v>3345</v>
      </c>
      <c r="AM332" s="3" t="s">
        <v>56</v>
      </c>
      <c r="AO332" s="30">
        <v>6</v>
      </c>
      <c r="AP332" s="3">
        <v>6</v>
      </c>
      <c r="AR332" s="3">
        <v>16</v>
      </c>
      <c r="AS332" s="4" t="s">
        <v>1580</v>
      </c>
      <c r="AT332" s="4" t="s">
        <v>58</v>
      </c>
      <c r="AV332" s="4">
        <v>9</v>
      </c>
      <c r="AW332" s="4" t="s">
        <v>1581</v>
      </c>
      <c r="AY332" s="4" t="s">
        <v>1582</v>
      </c>
    </row>
    <row r="333" spans="1:52" ht="24" customHeight="1" x14ac:dyDescent="0.25">
      <c r="A333" s="3">
        <v>331</v>
      </c>
      <c r="E333" s="3" t="s">
        <v>3345</v>
      </c>
      <c r="H333" s="17">
        <v>28</v>
      </c>
      <c r="I333" s="23">
        <v>7</v>
      </c>
      <c r="J333" s="13">
        <v>10</v>
      </c>
      <c r="K333" s="8">
        <v>7</v>
      </c>
      <c r="L333" s="15">
        <v>10</v>
      </c>
      <c r="M333" s="3" t="s">
        <v>280</v>
      </c>
      <c r="N333" s="3">
        <v>0</v>
      </c>
      <c r="O333" s="3" t="s">
        <v>38</v>
      </c>
      <c r="Q333" s="3" t="s">
        <v>3335</v>
      </c>
      <c r="S333" s="3">
        <v>1</v>
      </c>
      <c r="T333" s="3" t="s">
        <v>190</v>
      </c>
      <c r="V333" s="3" t="s">
        <v>92</v>
      </c>
      <c r="X333" s="3" t="s">
        <v>41</v>
      </c>
      <c r="Z333" s="3">
        <v>4</v>
      </c>
      <c r="AA333" s="3" t="s">
        <v>1583</v>
      </c>
      <c r="AB333" s="21" t="s">
        <v>67</v>
      </c>
      <c r="AE333" s="3" t="s">
        <v>3345</v>
      </c>
      <c r="AM333" s="3" t="s">
        <v>56</v>
      </c>
      <c r="AO333" s="30">
        <v>5</v>
      </c>
      <c r="AP333" s="3">
        <v>5</v>
      </c>
      <c r="AR333" s="3">
        <v>180</v>
      </c>
      <c r="AS333" s="4" t="s">
        <v>1584</v>
      </c>
      <c r="AT333" s="4" t="s">
        <v>48</v>
      </c>
      <c r="AV333" s="4">
        <v>10</v>
      </c>
      <c r="AW333" s="4" t="s">
        <v>3340</v>
      </c>
      <c r="AX333" s="4" t="s">
        <v>1585</v>
      </c>
      <c r="AY333" s="4" t="s">
        <v>1586</v>
      </c>
    </row>
    <row r="334" spans="1:52" ht="24" customHeight="1" x14ac:dyDescent="0.25">
      <c r="A334" s="3">
        <v>332</v>
      </c>
      <c r="B334" s="3" t="s">
        <v>3345</v>
      </c>
      <c r="F334" s="3" t="s">
        <v>3345</v>
      </c>
      <c r="H334" s="17">
        <v>25</v>
      </c>
      <c r="I334" s="23">
        <v>8</v>
      </c>
      <c r="J334" s="13">
        <v>110</v>
      </c>
      <c r="K334" s="8">
        <v>10</v>
      </c>
      <c r="L334" s="15">
        <v>0</v>
      </c>
      <c r="M334" s="3" t="s">
        <v>114</v>
      </c>
      <c r="N334" s="3">
        <v>0</v>
      </c>
      <c r="O334" s="3" t="s">
        <v>81</v>
      </c>
      <c r="Q334" s="3" t="s">
        <v>3338</v>
      </c>
      <c r="S334" s="3">
        <v>1</v>
      </c>
      <c r="T334" s="3" t="s">
        <v>190</v>
      </c>
      <c r="V334" s="3" t="s">
        <v>64</v>
      </c>
      <c r="X334" s="3" t="s">
        <v>75</v>
      </c>
      <c r="Z334" s="3">
        <v>3</v>
      </c>
      <c r="AA334" s="3" t="s">
        <v>1587</v>
      </c>
      <c r="AB334" s="21" t="s">
        <v>43</v>
      </c>
      <c r="AH334" s="3" t="s">
        <v>3345</v>
      </c>
      <c r="AM334" s="3" t="s">
        <v>56</v>
      </c>
      <c r="AO334" s="30">
        <v>6</v>
      </c>
      <c r="AP334" s="3">
        <v>6</v>
      </c>
      <c r="AR334" s="3">
        <v>6</v>
      </c>
      <c r="AS334" s="4" t="s">
        <v>1588</v>
      </c>
      <c r="AT334" s="4" t="s">
        <v>58</v>
      </c>
      <c r="AV334" s="4">
        <v>9</v>
      </c>
      <c r="AW334" s="4" t="s">
        <v>1589</v>
      </c>
      <c r="AX334" s="4" t="s">
        <v>584</v>
      </c>
      <c r="AY334" s="4" t="s">
        <v>1590</v>
      </c>
    </row>
    <row r="335" spans="1:52" ht="24" customHeight="1" x14ac:dyDescent="0.25">
      <c r="A335" s="3">
        <v>333</v>
      </c>
      <c r="C335" s="3" t="s">
        <v>3345</v>
      </c>
      <c r="F335" s="3" t="s">
        <v>3345</v>
      </c>
      <c r="H335" s="17">
        <v>45</v>
      </c>
      <c r="I335" s="23">
        <v>7</v>
      </c>
      <c r="J335" s="13">
        <v>60</v>
      </c>
      <c r="K335" s="8">
        <v>11</v>
      </c>
      <c r="L335" s="15">
        <v>20</v>
      </c>
      <c r="M335" s="3" t="s">
        <v>202</v>
      </c>
      <c r="N335" s="3">
        <v>0</v>
      </c>
      <c r="O335" s="3" t="s">
        <v>120</v>
      </c>
      <c r="Q335" s="3" t="s">
        <v>3337</v>
      </c>
      <c r="S335" s="3">
        <v>1</v>
      </c>
      <c r="T335" s="3" t="s">
        <v>91</v>
      </c>
      <c r="V335" s="3" t="s">
        <v>64</v>
      </c>
      <c r="X335" s="3" t="s">
        <v>75</v>
      </c>
      <c r="Z335" s="3">
        <v>15</v>
      </c>
      <c r="AA335" s="3" t="s">
        <v>1591</v>
      </c>
      <c r="AB335" s="21" t="s">
        <v>67</v>
      </c>
      <c r="AG335" s="3" t="s">
        <v>3345</v>
      </c>
      <c r="AM335" s="3" t="s">
        <v>56</v>
      </c>
      <c r="AO335" s="30">
        <v>4</v>
      </c>
      <c r="AP335" s="3">
        <v>6</v>
      </c>
      <c r="AR335" s="3">
        <v>25</v>
      </c>
      <c r="AS335" s="4" t="s">
        <v>1592</v>
      </c>
      <c r="AT335" s="4" t="s">
        <v>58</v>
      </c>
      <c r="AV335" s="4">
        <v>9</v>
      </c>
      <c r="AW335" s="4" t="s">
        <v>1593</v>
      </c>
      <c r="AX335" s="4" t="s">
        <v>1594</v>
      </c>
      <c r="AY335" s="4" t="s">
        <v>1595</v>
      </c>
    </row>
    <row r="336" spans="1:52" ht="24" customHeight="1" x14ac:dyDescent="0.25">
      <c r="A336" s="3">
        <v>334</v>
      </c>
      <c r="C336" s="3" t="s">
        <v>3345</v>
      </c>
      <c r="F336" s="3" t="s">
        <v>3345</v>
      </c>
      <c r="H336" s="17">
        <v>34</v>
      </c>
      <c r="I336" s="23">
        <v>8</v>
      </c>
      <c r="J336" s="13">
        <v>0</v>
      </c>
      <c r="K336" s="8">
        <v>16</v>
      </c>
      <c r="L336" s="15">
        <v>2</v>
      </c>
      <c r="M336" s="3" t="s">
        <v>166</v>
      </c>
      <c r="N336" s="3">
        <v>0</v>
      </c>
      <c r="O336" s="3" t="s">
        <v>52</v>
      </c>
      <c r="Q336" s="3" t="s">
        <v>3337</v>
      </c>
      <c r="S336" s="3">
        <v>1</v>
      </c>
      <c r="T336" s="3" t="s">
        <v>190</v>
      </c>
      <c r="V336" s="3" t="s">
        <v>64</v>
      </c>
      <c r="X336" s="3" t="s">
        <v>87</v>
      </c>
      <c r="Z336" s="3">
        <v>12</v>
      </c>
      <c r="AA336" s="3" t="s">
        <v>1596</v>
      </c>
      <c r="AB336" s="21" t="s">
        <v>138</v>
      </c>
      <c r="AF336" s="3" t="s">
        <v>3345</v>
      </c>
      <c r="AH336" s="3" t="s">
        <v>3345</v>
      </c>
      <c r="AM336" s="3" t="s">
        <v>56</v>
      </c>
      <c r="AO336" s="30">
        <v>6</v>
      </c>
      <c r="AP336" s="3">
        <v>6</v>
      </c>
      <c r="AR336" s="3">
        <v>4</v>
      </c>
      <c r="AS336" s="4" t="s">
        <v>1597</v>
      </c>
      <c r="AT336" s="4" t="s">
        <v>58</v>
      </c>
      <c r="AV336" s="4">
        <v>10</v>
      </c>
      <c r="AW336" s="4" t="s">
        <v>1598</v>
      </c>
      <c r="AX336" s="4" t="s">
        <v>1599</v>
      </c>
    </row>
    <row r="337" spans="1:52" ht="24" customHeight="1" x14ac:dyDescent="0.25">
      <c r="A337" s="3">
        <v>564</v>
      </c>
      <c r="B337" s="3" t="s">
        <v>3345</v>
      </c>
      <c r="F337" s="3" t="s">
        <v>3345</v>
      </c>
      <c r="H337" s="17">
        <v>38</v>
      </c>
      <c r="I337" s="23">
        <v>7</v>
      </c>
      <c r="J337" s="13">
        <v>0</v>
      </c>
      <c r="K337" s="8">
        <v>10</v>
      </c>
      <c r="L337" s="15">
        <v>5</v>
      </c>
      <c r="M337" s="3" t="s">
        <v>51</v>
      </c>
      <c r="N337" s="3">
        <v>0</v>
      </c>
      <c r="O337" s="3" t="s">
        <v>52</v>
      </c>
      <c r="Q337" s="3" t="s">
        <v>3337</v>
      </c>
      <c r="S337" s="3">
        <v>0</v>
      </c>
      <c r="AB337" s="21" t="s">
        <v>339</v>
      </c>
      <c r="AF337" s="3" t="s">
        <v>3345</v>
      </c>
      <c r="AM337" s="3" t="s">
        <v>44</v>
      </c>
      <c r="AO337" s="30">
        <v>6</v>
      </c>
      <c r="AP337" s="3">
        <v>6</v>
      </c>
      <c r="AR337" s="3">
        <v>7</v>
      </c>
      <c r="AS337" s="4" t="s">
        <v>2548</v>
      </c>
      <c r="AT337" s="4" t="s">
        <v>58</v>
      </c>
      <c r="AV337" s="4">
        <v>10</v>
      </c>
      <c r="AW337" s="4" t="s">
        <v>2549</v>
      </c>
      <c r="AX337" s="4" t="s">
        <v>2550</v>
      </c>
      <c r="AZ337" s="4">
        <v>1</v>
      </c>
    </row>
    <row r="338" spans="1:52" ht="24" customHeight="1" x14ac:dyDescent="0.25">
      <c r="A338" s="3">
        <v>653</v>
      </c>
      <c r="B338" s="3" t="s">
        <v>3345</v>
      </c>
      <c r="F338" s="3" t="s">
        <v>3345</v>
      </c>
      <c r="H338" s="17">
        <v>22</v>
      </c>
      <c r="I338" s="23">
        <v>8</v>
      </c>
      <c r="J338" s="13">
        <v>0</v>
      </c>
      <c r="K338" s="8">
        <v>11</v>
      </c>
      <c r="L338" s="15">
        <v>30</v>
      </c>
      <c r="M338" s="3" t="s">
        <v>202</v>
      </c>
      <c r="N338" s="3">
        <v>1</v>
      </c>
      <c r="S338" s="3">
        <v>0</v>
      </c>
      <c r="AB338" s="21" t="s">
        <v>339</v>
      </c>
      <c r="AE338" s="3" t="s">
        <v>3345</v>
      </c>
      <c r="AF338" s="3" t="s">
        <v>3345</v>
      </c>
      <c r="AM338" s="3" t="s">
        <v>68</v>
      </c>
      <c r="AO338" s="30">
        <v>6</v>
      </c>
      <c r="AQ338" s="3">
        <v>14</v>
      </c>
      <c r="AR338" s="3">
        <v>10</v>
      </c>
      <c r="AS338" s="4" t="s">
        <v>2917</v>
      </c>
      <c r="AT338" s="4" t="s">
        <v>58</v>
      </c>
      <c r="AV338" s="4">
        <v>10</v>
      </c>
      <c r="AW338" s="4" t="s">
        <v>2918</v>
      </c>
      <c r="AX338" s="4" t="s">
        <v>2919</v>
      </c>
      <c r="AZ338" s="4">
        <v>1</v>
      </c>
    </row>
    <row r="339" spans="1:52" ht="24" customHeight="1" x14ac:dyDescent="0.25">
      <c r="A339" s="3">
        <v>337</v>
      </c>
      <c r="B339" s="3" t="s">
        <v>3345</v>
      </c>
      <c r="H339" s="17">
        <v>20</v>
      </c>
      <c r="I339" s="23">
        <v>7</v>
      </c>
      <c r="J339" s="13">
        <v>120</v>
      </c>
      <c r="K339" s="8">
        <v>12</v>
      </c>
      <c r="L339" s="15">
        <v>3</v>
      </c>
      <c r="M339" s="3" t="s">
        <v>311</v>
      </c>
      <c r="N339" s="3">
        <v>1</v>
      </c>
      <c r="S339" s="3">
        <v>1</v>
      </c>
      <c r="T339" s="3" t="s">
        <v>3345</v>
      </c>
      <c r="V339" s="3" t="s">
        <v>326</v>
      </c>
      <c r="X339" s="3" t="s">
        <v>75</v>
      </c>
      <c r="Z339" s="3">
        <v>4</v>
      </c>
      <c r="AA339" s="3" t="s">
        <v>1608</v>
      </c>
      <c r="AB339" s="21" t="s">
        <v>1083</v>
      </c>
      <c r="AH339" s="3" t="s">
        <v>3345</v>
      </c>
      <c r="AI339" s="3" t="s">
        <v>3345</v>
      </c>
      <c r="AM339" s="3" t="s">
        <v>44</v>
      </c>
      <c r="AO339" s="30">
        <v>5</v>
      </c>
      <c r="AQ339" s="3" t="s">
        <v>1609</v>
      </c>
      <c r="AR339" s="3">
        <v>6</v>
      </c>
      <c r="AS339" s="4" t="s">
        <v>1610</v>
      </c>
      <c r="AT339" s="4" t="s">
        <v>48</v>
      </c>
      <c r="AV339" s="4">
        <v>10</v>
      </c>
      <c r="AW339" s="4" t="s">
        <v>1611</v>
      </c>
      <c r="AX339" s="4" t="s">
        <v>1612</v>
      </c>
    </row>
    <row r="340" spans="1:52" ht="24" customHeight="1" x14ac:dyDescent="0.25">
      <c r="A340" s="3">
        <v>338</v>
      </c>
      <c r="E340" s="3" t="s">
        <v>3345</v>
      </c>
      <c r="F340" s="3" t="s">
        <v>3345</v>
      </c>
      <c r="H340" s="17">
        <v>23</v>
      </c>
      <c r="I340" s="23">
        <v>6</v>
      </c>
      <c r="J340" s="13">
        <v>40</v>
      </c>
      <c r="K340" s="8">
        <v>12</v>
      </c>
      <c r="L340" s="15">
        <v>5</v>
      </c>
      <c r="M340" s="3" t="s">
        <v>311</v>
      </c>
      <c r="N340" s="3">
        <v>1</v>
      </c>
      <c r="O340" s="3" t="s">
        <v>62</v>
      </c>
      <c r="Q340" s="3" t="s">
        <v>3338</v>
      </c>
      <c r="S340" s="3">
        <v>1</v>
      </c>
      <c r="T340" s="3" t="s">
        <v>190</v>
      </c>
      <c r="V340" s="3" t="s">
        <v>64</v>
      </c>
      <c r="X340" s="3" t="s">
        <v>65</v>
      </c>
      <c r="Z340" s="3">
        <v>0</v>
      </c>
      <c r="AA340" s="3" t="s">
        <v>1297</v>
      </c>
      <c r="AB340" s="21" t="s">
        <v>43</v>
      </c>
      <c r="AG340" s="3" t="s">
        <v>3345</v>
      </c>
      <c r="AM340" s="3" t="s">
        <v>56</v>
      </c>
      <c r="AO340" s="30">
        <v>4</v>
      </c>
      <c r="AP340" s="3">
        <v>2</v>
      </c>
      <c r="AR340" s="3">
        <v>48</v>
      </c>
      <c r="AS340" s="4" t="s">
        <v>1613</v>
      </c>
      <c r="AT340" s="4" t="s">
        <v>58</v>
      </c>
      <c r="AV340" s="4">
        <v>9</v>
      </c>
      <c r="AW340" s="4" t="s">
        <v>1614</v>
      </c>
      <c r="AX340" s="4" t="s">
        <v>1615</v>
      </c>
    </row>
    <row r="341" spans="1:52" ht="24" customHeight="1" x14ac:dyDescent="0.25">
      <c r="A341" s="3">
        <v>339</v>
      </c>
      <c r="B341" s="3" t="s">
        <v>3345</v>
      </c>
      <c r="C341" s="3" t="s">
        <v>3345</v>
      </c>
      <c r="F341" s="3" t="s">
        <v>3345</v>
      </c>
      <c r="H341" s="17">
        <v>21</v>
      </c>
      <c r="I341" s="23">
        <v>6</v>
      </c>
      <c r="J341" s="13">
        <v>0</v>
      </c>
      <c r="K341" s="8">
        <v>12</v>
      </c>
      <c r="L341" s="15">
        <v>4</v>
      </c>
      <c r="M341" s="3" t="s">
        <v>102</v>
      </c>
      <c r="N341" s="3">
        <v>1</v>
      </c>
      <c r="O341" s="3" t="s">
        <v>81</v>
      </c>
      <c r="Q341" s="3" t="s">
        <v>3336</v>
      </c>
      <c r="S341" s="3">
        <v>0</v>
      </c>
      <c r="AB341" s="21" t="s">
        <v>43</v>
      </c>
      <c r="AH341" s="3" t="s">
        <v>3345</v>
      </c>
      <c r="AM341" s="3" t="s">
        <v>44</v>
      </c>
      <c r="AO341" s="30">
        <v>3</v>
      </c>
      <c r="AP341" s="3">
        <v>6</v>
      </c>
      <c r="AR341" s="3">
        <v>80</v>
      </c>
      <c r="AS341" s="4" t="s">
        <v>1616</v>
      </c>
      <c r="AU341" s="4" t="s">
        <v>1407</v>
      </c>
      <c r="AV341" s="4">
        <v>9</v>
      </c>
      <c r="AW341" s="4" t="s">
        <v>1617</v>
      </c>
      <c r="AX341" s="4" t="s">
        <v>1618</v>
      </c>
      <c r="AY341" s="4" t="s">
        <v>1619</v>
      </c>
    </row>
    <row r="342" spans="1:52" ht="24" customHeight="1" x14ac:dyDescent="0.25">
      <c r="A342" s="3">
        <v>340</v>
      </c>
      <c r="F342" s="3" t="s">
        <v>3345</v>
      </c>
      <c r="H342" s="17">
        <v>28</v>
      </c>
      <c r="I342" s="23">
        <v>8</v>
      </c>
      <c r="J342" s="13">
        <v>120</v>
      </c>
      <c r="K342" s="8">
        <v>10</v>
      </c>
      <c r="L342" s="15">
        <v>10</v>
      </c>
      <c r="M342" s="3" t="s">
        <v>202</v>
      </c>
      <c r="N342" s="3">
        <v>0</v>
      </c>
      <c r="O342" s="3" t="s">
        <v>62</v>
      </c>
      <c r="Q342" s="3" t="s">
        <v>3335</v>
      </c>
      <c r="S342" s="3">
        <v>1</v>
      </c>
      <c r="T342" s="3" t="s">
        <v>190</v>
      </c>
      <c r="V342" s="3" t="s">
        <v>64</v>
      </c>
      <c r="X342" s="3" t="s">
        <v>75</v>
      </c>
      <c r="Z342" s="3">
        <v>7</v>
      </c>
      <c r="AA342" s="3" t="s">
        <v>1620</v>
      </c>
      <c r="AB342" s="21" t="s">
        <v>43</v>
      </c>
      <c r="AF342" s="3" t="s">
        <v>3345</v>
      </c>
      <c r="AM342" s="3" t="s">
        <v>44</v>
      </c>
      <c r="AO342" s="30">
        <v>10</v>
      </c>
      <c r="AP342" s="3">
        <v>6</v>
      </c>
      <c r="AR342" s="3">
        <v>6</v>
      </c>
      <c r="AS342" s="4" t="s">
        <v>1621</v>
      </c>
      <c r="AT342" s="4" t="s">
        <v>58</v>
      </c>
      <c r="AV342" s="4">
        <v>10</v>
      </c>
      <c r="AW342" s="4" t="s">
        <v>1622</v>
      </c>
      <c r="AX342" s="4" t="s">
        <v>1431</v>
      </c>
    </row>
    <row r="343" spans="1:52" ht="24" customHeight="1" x14ac:dyDescent="0.25">
      <c r="A343" s="3">
        <v>341</v>
      </c>
      <c r="B343" s="3" t="s">
        <v>3345</v>
      </c>
      <c r="H343" s="17">
        <v>28</v>
      </c>
      <c r="I343" s="23">
        <v>7</v>
      </c>
      <c r="J343" s="13">
        <v>420</v>
      </c>
      <c r="K343" s="8">
        <v>5</v>
      </c>
      <c r="L343" s="15">
        <v>3</v>
      </c>
      <c r="M343" s="3" t="s">
        <v>72</v>
      </c>
      <c r="N343" s="3">
        <v>0</v>
      </c>
      <c r="O343" s="3" t="s">
        <v>52</v>
      </c>
      <c r="Q343" s="3" t="s">
        <v>3337</v>
      </c>
      <c r="S343" s="3">
        <v>0</v>
      </c>
      <c r="AB343" s="21" t="s">
        <v>43</v>
      </c>
      <c r="AF343" s="3" t="s">
        <v>3345</v>
      </c>
      <c r="AM343" s="3" t="s">
        <v>56</v>
      </c>
      <c r="AO343" s="30">
        <v>6</v>
      </c>
      <c r="AP343" s="3">
        <v>6</v>
      </c>
      <c r="AR343" s="3">
        <v>1</v>
      </c>
      <c r="AS343" s="4" t="s">
        <v>1623</v>
      </c>
      <c r="AT343" s="4" t="s">
        <v>58</v>
      </c>
      <c r="AV343" s="4">
        <v>4</v>
      </c>
      <c r="AW343" s="4" t="s">
        <v>1624</v>
      </c>
    </row>
    <row r="344" spans="1:52" ht="24" customHeight="1" x14ac:dyDescent="0.25">
      <c r="A344" s="3">
        <v>752</v>
      </c>
      <c r="B344" s="3" t="s">
        <v>3345</v>
      </c>
      <c r="H344" s="17">
        <v>32</v>
      </c>
      <c r="I344" s="23">
        <v>6</v>
      </c>
      <c r="J344" s="13">
        <v>25</v>
      </c>
      <c r="K344" s="8">
        <v>14</v>
      </c>
      <c r="L344" s="15">
        <v>1</v>
      </c>
      <c r="M344" s="3" t="s">
        <v>61</v>
      </c>
      <c r="N344" s="3">
        <v>1</v>
      </c>
      <c r="S344" s="3">
        <v>1</v>
      </c>
      <c r="T344" s="3" t="s">
        <v>3345</v>
      </c>
      <c r="V344" s="3" t="s">
        <v>64</v>
      </c>
      <c r="X344" s="3" t="s">
        <v>197</v>
      </c>
      <c r="Z344" s="3">
        <v>1</v>
      </c>
      <c r="AA344" s="3" t="s">
        <v>3321</v>
      </c>
      <c r="AB344" s="21" t="s">
        <v>339</v>
      </c>
      <c r="AE344" s="3" t="s">
        <v>3345</v>
      </c>
      <c r="AM344" s="3" t="s">
        <v>68</v>
      </c>
      <c r="AO344" s="30">
        <v>6</v>
      </c>
      <c r="AP344" s="3">
        <v>5</v>
      </c>
      <c r="AR344" s="3">
        <v>40</v>
      </c>
      <c r="AS344" s="4" t="s">
        <v>3322</v>
      </c>
      <c r="AT344" s="4" t="s">
        <v>58</v>
      </c>
      <c r="AV344" s="4">
        <v>8</v>
      </c>
      <c r="AW344" s="4" t="s">
        <v>3323</v>
      </c>
      <c r="AX344" s="4" t="s">
        <v>3324</v>
      </c>
      <c r="AY344" s="4" t="s">
        <v>3325</v>
      </c>
      <c r="AZ344" s="4">
        <v>1</v>
      </c>
    </row>
    <row r="345" spans="1:52" ht="24" customHeight="1" x14ac:dyDescent="0.25">
      <c r="A345" s="3">
        <v>343</v>
      </c>
      <c r="B345" s="3" t="s">
        <v>3345</v>
      </c>
      <c r="H345" s="17">
        <v>29</v>
      </c>
      <c r="I345" s="23">
        <v>7</v>
      </c>
      <c r="J345" s="13">
        <v>25</v>
      </c>
      <c r="K345" s="8">
        <v>9</v>
      </c>
      <c r="L345" s="15">
        <v>8</v>
      </c>
      <c r="M345" s="3" t="s">
        <v>166</v>
      </c>
      <c r="N345" s="3">
        <v>0</v>
      </c>
      <c r="O345" s="3" t="s">
        <v>365</v>
      </c>
      <c r="Q345" s="3" t="s">
        <v>3337</v>
      </c>
      <c r="S345" s="3">
        <v>1</v>
      </c>
      <c r="T345" s="3" t="s">
        <v>388</v>
      </c>
      <c r="V345" s="3" t="s">
        <v>64</v>
      </c>
      <c r="X345" s="3" t="s">
        <v>344</v>
      </c>
      <c r="Z345" s="3">
        <v>2</v>
      </c>
      <c r="AA345" s="3" t="s">
        <v>237</v>
      </c>
      <c r="AB345" s="21" t="s">
        <v>67</v>
      </c>
      <c r="AH345" s="3" t="s">
        <v>3345</v>
      </c>
      <c r="AM345" s="3" t="s">
        <v>68</v>
      </c>
      <c r="AO345" s="30">
        <v>10</v>
      </c>
      <c r="AP345" s="3">
        <v>6</v>
      </c>
      <c r="AR345" s="3">
        <v>20</v>
      </c>
      <c r="AS345" s="4" t="s">
        <v>1629</v>
      </c>
      <c r="AU345" s="4" t="s">
        <v>1630</v>
      </c>
      <c r="AV345" s="4">
        <v>7</v>
      </c>
      <c r="AW345" s="4" t="s">
        <v>368</v>
      </c>
      <c r="AX345" s="4" t="s">
        <v>1631</v>
      </c>
      <c r="AY345" s="4" t="s">
        <v>1632</v>
      </c>
      <c r="AZ345" s="4">
        <v>0</v>
      </c>
    </row>
    <row r="346" spans="1:52" ht="24" customHeight="1" x14ac:dyDescent="0.25">
      <c r="A346" s="3">
        <v>344</v>
      </c>
      <c r="F346" s="3" t="s">
        <v>3345</v>
      </c>
      <c r="H346" s="17">
        <v>27</v>
      </c>
      <c r="I346" s="23">
        <v>5</v>
      </c>
      <c r="J346" s="13">
        <v>30</v>
      </c>
      <c r="K346" s="8">
        <v>4</v>
      </c>
      <c r="L346" s="15">
        <v>56</v>
      </c>
      <c r="M346" s="3" t="s">
        <v>311</v>
      </c>
      <c r="N346" s="3">
        <v>1</v>
      </c>
      <c r="S346" s="3">
        <v>1</v>
      </c>
      <c r="T346" s="3" t="s">
        <v>190</v>
      </c>
      <c r="V346" s="3" t="s">
        <v>92</v>
      </c>
      <c r="X346" s="3" t="s">
        <v>395</v>
      </c>
      <c r="Z346" s="3">
        <v>4</v>
      </c>
      <c r="AA346" s="3" t="s">
        <v>1633</v>
      </c>
      <c r="AB346" s="21" t="s">
        <v>43</v>
      </c>
      <c r="AH346" s="3" t="s">
        <v>3345</v>
      </c>
      <c r="AL346" s="3" t="s">
        <v>1634</v>
      </c>
      <c r="AM346" s="3" t="s">
        <v>56</v>
      </c>
      <c r="AO346" s="30">
        <v>5</v>
      </c>
      <c r="AP346" s="3">
        <v>4</v>
      </c>
      <c r="AR346" s="3">
        <v>6</v>
      </c>
      <c r="AS346" s="4" t="s">
        <v>1635</v>
      </c>
      <c r="AT346" s="4" t="s">
        <v>58</v>
      </c>
      <c r="AV346" s="4">
        <v>10</v>
      </c>
      <c r="AW346" s="4" t="s">
        <v>1636</v>
      </c>
      <c r="AX346" s="4" t="s">
        <v>1637</v>
      </c>
      <c r="AY346" s="4" t="s">
        <v>1638</v>
      </c>
    </row>
    <row r="347" spans="1:52" ht="24" customHeight="1" x14ac:dyDescent="0.25">
      <c r="A347" s="3">
        <v>345</v>
      </c>
      <c r="C347" s="3" t="s">
        <v>3345</v>
      </c>
      <c r="D347" s="3" t="s">
        <v>3345</v>
      </c>
      <c r="H347" s="17">
        <v>29</v>
      </c>
      <c r="I347" s="23">
        <v>7</v>
      </c>
      <c r="J347" s="13">
        <v>20</v>
      </c>
      <c r="K347" s="8">
        <v>10</v>
      </c>
      <c r="L347" s="15">
        <v>3</v>
      </c>
      <c r="M347" s="3" t="s">
        <v>72</v>
      </c>
      <c r="N347" s="3">
        <v>0</v>
      </c>
      <c r="O347" s="3" t="s">
        <v>81</v>
      </c>
      <c r="Q347" s="3" t="s">
        <v>3336</v>
      </c>
      <c r="S347" s="3">
        <v>1</v>
      </c>
      <c r="T347" s="3" t="s">
        <v>132</v>
      </c>
      <c r="V347" s="3" t="s">
        <v>64</v>
      </c>
      <c r="X347" s="3" t="s">
        <v>133</v>
      </c>
      <c r="Z347" s="3">
        <v>3</v>
      </c>
      <c r="AA347" s="3" t="s">
        <v>1639</v>
      </c>
      <c r="AB347" s="21" t="s">
        <v>55</v>
      </c>
      <c r="AE347" s="3" t="s">
        <v>3345</v>
      </c>
      <c r="AF347" s="3" t="s">
        <v>3345</v>
      </c>
      <c r="AM347" s="3" t="s">
        <v>56</v>
      </c>
      <c r="AO347" s="30">
        <v>6</v>
      </c>
      <c r="AP347" s="3">
        <v>3</v>
      </c>
      <c r="AR347" s="3">
        <v>8</v>
      </c>
      <c r="AS347" s="4" t="s">
        <v>1640</v>
      </c>
      <c r="AT347" s="4" t="s">
        <v>58</v>
      </c>
      <c r="AV347" s="4">
        <v>10</v>
      </c>
      <c r="AW347" s="4" t="s">
        <v>1641</v>
      </c>
    </row>
    <row r="348" spans="1:52" ht="24" customHeight="1" x14ac:dyDescent="0.25">
      <c r="A348" s="3">
        <v>346</v>
      </c>
      <c r="C348" s="3" t="s">
        <v>3345</v>
      </c>
      <c r="H348" s="17">
        <v>28</v>
      </c>
      <c r="I348" s="23">
        <v>6</v>
      </c>
      <c r="J348" s="13">
        <v>10</v>
      </c>
      <c r="K348" s="8">
        <v>7</v>
      </c>
      <c r="L348" s="15">
        <v>3</v>
      </c>
      <c r="M348" s="3" t="s">
        <v>51</v>
      </c>
      <c r="N348" s="3">
        <v>0</v>
      </c>
      <c r="O348" s="3" t="s">
        <v>62</v>
      </c>
      <c r="Q348" s="3" t="s">
        <v>3337</v>
      </c>
      <c r="S348" s="3">
        <v>1</v>
      </c>
      <c r="T348" s="3" t="s">
        <v>3346</v>
      </c>
      <c r="V348" s="3" t="s">
        <v>64</v>
      </c>
      <c r="X348" s="3" t="s">
        <v>133</v>
      </c>
      <c r="Z348" s="3">
        <v>3</v>
      </c>
      <c r="AA348" s="3" t="s">
        <v>1642</v>
      </c>
      <c r="AB348" s="21" t="s">
        <v>67</v>
      </c>
      <c r="AC348" s="3" t="s">
        <v>3345</v>
      </c>
      <c r="AF348" s="3" t="s">
        <v>3345</v>
      </c>
      <c r="AM348" s="3" t="s">
        <v>56</v>
      </c>
      <c r="AO348" s="30">
        <v>6</v>
      </c>
      <c r="AP348" s="3">
        <v>3</v>
      </c>
      <c r="AR348" s="3">
        <v>9</v>
      </c>
      <c r="AS348" s="4" t="s">
        <v>1643</v>
      </c>
      <c r="AT348" s="4" t="s">
        <v>58</v>
      </c>
      <c r="AV348" s="4">
        <v>9</v>
      </c>
      <c r="AW348" s="4" t="s">
        <v>1644</v>
      </c>
      <c r="AX348" s="4" t="s">
        <v>1645</v>
      </c>
      <c r="AY348" s="4" t="s">
        <v>1646</v>
      </c>
    </row>
    <row r="349" spans="1:52" ht="24" customHeight="1" x14ac:dyDescent="0.25">
      <c r="A349" s="3">
        <v>347</v>
      </c>
      <c r="B349" s="3" t="s">
        <v>3345</v>
      </c>
      <c r="C349" s="3" t="s">
        <v>3345</v>
      </c>
      <c r="E349" s="3" t="s">
        <v>3345</v>
      </c>
      <c r="F349" s="3" t="s">
        <v>3345</v>
      </c>
      <c r="H349" s="17">
        <v>31</v>
      </c>
      <c r="I349" s="23">
        <v>7</v>
      </c>
      <c r="J349" s="13">
        <v>25</v>
      </c>
      <c r="K349" s="8">
        <v>10</v>
      </c>
      <c r="L349" s="15">
        <v>8</v>
      </c>
      <c r="M349" s="3" t="s">
        <v>280</v>
      </c>
      <c r="N349" s="3">
        <v>0</v>
      </c>
      <c r="O349" s="3" t="s">
        <v>38</v>
      </c>
      <c r="Q349" s="3" t="s">
        <v>3335</v>
      </c>
      <c r="S349" s="3">
        <v>1</v>
      </c>
      <c r="U349" s="3" t="s">
        <v>1647</v>
      </c>
      <c r="W349" s="3" t="s">
        <v>236</v>
      </c>
      <c r="X349" s="3" t="s">
        <v>75</v>
      </c>
      <c r="Z349" s="3">
        <v>4</v>
      </c>
      <c r="AA349" s="3" t="s">
        <v>431</v>
      </c>
      <c r="AB349" s="21" t="s">
        <v>67</v>
      </c>
      <c r="AH349" s="3" t="s">
        <v>3345</v>
      </c>
      <c r="AM349" s="3" t="s">
        <v>56</v>
      </c>
      <c r="AO349" s="30">
        <v>8</v>
      </c>
      <c r="AP349" s="3">
        <v>6</v>
      </c>
      <c r="AR349" s="3">
        <v>8</v>
      </c>
      <c r="AS349" s="4" t="s">
        <v>1648</v>
      </c>
      <c r="AU349" s="4" t="s">
        <v>1649</v>
      </c>
      <c r="AV349" s="4">
        <v>10</v>
      </c>
      <c r="AW349" s="4" t="s">
        <v>1650</v>
      </c>
    </row>
    <row r="350" spans="1:52" ht="24" customHeight="1" x14ac:dyDescent="0.25">
      <c r="A350" s="3">
        <v>348</v>
      </c>
      <c r="D350" s="3" t="s">
        <v>3345</v>
      </c>
      <c r="F350" s="3" t="s">
        <v>3345</v>
      </c>
      <c r="H350" s="17">
        <v>28</v>
      </c>
      <c r="I350" s="23">
        <v>7</v>
      </c>
      <c r="J350" s="13">
        <v>30</v>
      </c>
      <c r="K350" s="8">
        <v>8</v>
      </c>
      <c r="L350" s="15">
        <v>12</v>
      </c>
      <c r="M350" s="3" t="s">
        <v>280</v>
      </c>
      <c r="N350" s="3">
        <v>1</v>
      </c>
      <c r="P350" s="3" t="s">
        <v>1651</v>
      </c>
      <c r="Q350" s="3" t="s">
        <v>3337</v>
      </c>
      <c r="S350" s="3">
        <v>1</v>
      </c>
      <c r="T350" s="3" t="s">
        <v>383</v>
      </c>
      <c r="V350" s="3" t="s">
        <v>64</v>
      </c>
      <c r="X350" s="3" t="s">
        <v>75</v>
      </c>
      <c r="Z350" s="3">
        <v>3</v>
      </c>
      <c r="AA350" s="3" t="s">
        <v>1652</v>
      </c>
      <c r="AB350" s="21" t="s">
        <v>67</v>
      </c>
      <c r="AF350" s="3" t="s">
        <v>3345</v>
      </c>
      <c r="AM350" s="3" t="s">
        <v>68</v>
      </c>
      <c r="AO350" s="30">
        <v>21</v>
      </c>
      <c r="AQ350" s="3">
        <v>16</v>
      </c>
      <c r="AR350" s="3">
        <v>12</v>
      </c>
      <c r="AS350" s="4" t="s">
        <v>1653</v>
      </c>
      <c r="AU350" s="4" t="s">
        <v>1654</v>
      </c>
      <c r="AV350" s="4">
        <v>10</v>
      </c>
      <c r="AW350" s="4" t="s">
        <v>1655</v>
      </c>
      <c r="AX350" s="4" t="s">
        <v>1656</v>
      </c>
      <c r="AY350" s="4" t="s">
        <v>1657</v>
      </c>
    </row>
    <row r="351" spans="1:52" ht="24" customHeight="1" x14ac:dyDescent="0.25">
      <c r="A351" s="3">
        <v>349</v>
      </c>
      <c r="B351" s="3" t="s">
        <v>3345</v>
      </c>
      <c r="H351" s="17">
        <v>116</v>
      </c>
      <c r="I351" s="23">
        <v>6</v>
      </c>
      <c r="J351" s="13">
        <v>180</v>
      </c>
      <c r="K351" s="8">
        <v>12</v>
      </c>
      <c r="L351" s="15">
        <v>5</v>
      </c>
      <c r="M351" s="3" t="s">
        <v>311</v>
      </c>
      <c r="N351" s="3">
        <v>1</v>
      </c>
      <c r="O351" s="3" t="s">
        <v>52</v>
      </c>
      <c r="Q351" s="3" t="s">
        <v>3336</v>
      </c>
      <c r="S351" s="3">
        <v>1</v>
      </c>
      <c r="T351" s="3" t="s">
        <v>0</v>
      </c>
      <c r="V351" s="3" t="s">
        <v>64</v>
      </c>
      <c r="X351" s="3" t="s">
        <v>75</v>
      </c>
      <c r="Z351" s="3">
        <v>13</v>
      </c>
      <c r="AA351" s="3" t="s">
        <v>1658</v>
      </c>
      <c r="AB351" s="21" t="s">
        <v>67</v>
      </c>
      <c r="AH351" s="3" t="s">
        <v>3345</v>
      </c>
      <c r="AM351" s="3" t="s">
        <v>44</v>
      </c>
      <c r="AO351" s="30">
        <v>5</v>
      </c>
      <c r="AP351" s="3">
        <v>5</v>
      </c>
      <c r="AR351" s="3">
        <v>15</v>
      </c>
      <c r="AS351" s="4" t="s">
        <v>1659</v>
      </c>
      <c r="AU351" s="4" t="s">
        <v>1660</v>
      </c>
      <c r="AV351" s="4">
        <v>10</v>
      </c>
      <c r="AW351" s="4" t="s">
        <v>1661</v>
      </c>
      <c r="AX351" s="4" t="s">
        <v>1662</v>
      </c>
      <c r="AY351" s="4" t="e">
        <v>#NAME?</v>
      </c>
    </row>
    <row r="352" spans="1:52" ht="24" customHeight="1" x14ac:dyDescent="0.25">
      <c r="A352" s="3">
        <v>350</v>
      </c>
      <c r="F352" s="3" t="s">
        <v>3345</v>
      </c>
      <c r="H352" s="17">
        <v>30</v>
      </c>
      <c r="I352" s="23">
        <v>8</v>
      </c>
      <c r="J352" s="13">
        <v>0</v>
      </c>
      <c r="K352" s="8">
        <v>12</v>
      </c>
      <c r="L352" s="15">
        <v>15</v>
      </c>
      <c r="M352" s="3" t="s">
        <v>166</v>
      </c>
      <c r="N352" s="3">
        <v>0</v>
      </c>
      <c r="P352" s="3" t="s">
        <v>1663</v>
      </c>
      <c r="R352" s="3" t="s">
        <v>1664</v>
      </c>
      <c r="S352" s="3">
        <v>1</v>
      </c>
      <c r="T352" s="3" t="s">
        <v>0</v>
      </c>
      <c r="V352" s="3" t="s">
        <v>92</v>
      </c>
      <c r="X352" s="3" t="s">
        <v>75</v>
      </c>
      <c r="Z352" s="3">
        <v>15</v>
      </c>
      <c r="AA352" s="3" t="s">
        <v>1665</v>
      </c>
      <c r="AB352" s="21" t="s">
        <v>43</v>
      </c>
      <c r="AF352" s="3" t="s">
        <v>3345</v>
      </c>
      <c r="AN352" s="3" t="s">
        <v>1666</v>
      </c>
      <c r="AO352" s="30">
        <v>12</v>
      </c>
      <c r="AQ352" s="3">
        <v>100</v>
      </c>
      <c r="AR352" s="3">
        <v>50</v>
      </c>
      <c r="AS352" s="4" t="s">
        <v>1667</v>
      </c>
      <c r="AT352" s="4" t="s">
        <v>48</v>
      </c>
      <c r="AV352" s="4">
        <v>6</v>
      </c>
      <c r="AW352" s="4" t="s">
        <v>1668</v>
      </c>
      <c r="AX352" s="4" t="s">
        <v>1669</v>
      </c>
      <c r="AY352" s="4" t="s">
        <v>1670</v>
      </c>
    </row>
    <row r="353" spans="1:52" ht="24" customHeight="1" x14ac:dyDescent="0.25">
      <c r="A353" s="3">
        <v>351</v>
      </c>
      <c r="C353" s="3" t="s">
        <v>3345</v>
      </c>
      <c r="D353" s="3" t="s">
        <v>3345</v>
      </c>
      <c r="F353" s="3" t="s">
        <v>3345</v>
      </c>
      <c r="H353" s="17">
        <v>25</v>
      </c>
      <c r="I353" s="23">
        <v>6</v>
      </c>
      <c r="J353" s="13">
        <v>2</v>
      </c>
      <c r="K353" s="8">
        <v>12</v>
      </c>
      <c r="L353" s="15">
        <v>2</v>
      </c>
      <c r="M353" s="3" t="s">
        <v>114</v>
      </c>
      <c r="N353" s="3">
        <v>1</v>
      </c>
      <c r="S353" s="3">
        <v>0</v>
      </c>
      <c r="AB353" s="21" t="s">
        <v>67</v>
      </c>
      <c r="AH353" s="3" t="s">
        <v>3345</v>
      </c>
      <c r="AM353" s="3" t="s">
        <v>44</v>
      </c>
      <c r="AO353" s="30">
        <v>3</v>
      </c>
      <c r="AP353" s="3">
        <v>4</v>
      </c>
      <c r="AR353" s="3">
        <v>5</v>
      </c>
      <c r="AS353" s="4" t="s">
        <v>1671</v>
      </c>
      <c r="AT353" s="4" t="s">
        <v>58</v>
      </c>
      <c r="AV353" s="4">
        <v>10</v>
      </c>
      <c r="AW353" s="4" t="s">
        <v>1672</v>
      </c>
      <c r="AX353" s="4" t="s">
        <v>1673</v>
      </c>
      <c r="AZ353" s="4">
        <v>1</v>
      </c>
    </row>
    <row r="354" spans="1:52" ht="24" customHeight="1" x14ac:dyDescent="0.25">
      <c r="A354" s="3">
        <v>352</v>
      </c>
      <c r="B354" s="3" t="s">
        <v>3345</v>
      </c>
      <c r="F354" s="3" t="s">
        <v>3345</v>
      </c>
      <c r="H354" s="17">
        <v>39</v>
      </c>
      <c r="I354" s="23">
        <v>7</v>
      </c>
      <c r="J354" s="13">
        <v>100</v>
      </c>
      <c r="K354" s="8">
        <v>7</v>
      </c>
      <c r="L354" s="15">
        <v>12</v>
      </c>
      <c r="M354" s="3" t="s">
        <v>280</v>
      </c>
      <c r="N354" s="3">
        <v>1</v>
      </c>
      <c r="S354" s="3">
        <v>1</v>
      </c>
      <c r="T354" s="3" t="s">
        <v>73</v>
      </c>
      <c r="V354" s="3" t="s">
        <v>64</v>
      </c>
      <c r="X354" s="3" t="s">
        <v>75</v>
      </c>
      <c r="Z354" s="3">
        <v>15</v>
      </c>
      <c r="AA354" s="3" t="s">
        <v>493</v>
      </c>
      <c r="AB354" s="21" t="s">
        <v>67</v>
      </c>
      <c r="AH354" s="3" t="s">
        <v>3345</v>
      </c>
      <c r="AM354" s="3" t="s">
        <v>56</v>
      </c>
      <c r="AO354" s="30">
        <v>10</v>
      </c>
      <c r="AP354" s="3">
        <v>5</v>
      </c>
      <c r="AR354" s="3">
        <v>300</v>
      </c>
      <c r="AS354" s="4" t="s">
        <v>1674</v>
      </c>
      <c r="AT354" s="4" t="s">
        <v>58</v>
      </c>
      <c r="AV354" s="4">
        <v>10</v>
      </c>
      <c r="AW354" s="4" t="s">
        <v>1675</v>
      </c>
      <c r="AX354" s="4" t="s">
        <v>1676</v>
      </c>
      <c r="AY354" s="4" t="s">
        <v>1677</v>
      </c>
    </row>
    <row r="355" spans="1:52" ht="24" customHeight="1" x14ac:dyDescent="0.25">
      <c r="A355" s="3">
        <v>353</v>
      </c>
      <c r="C355" s="3" t="s">
        <v>3345</v>
      </c>
      <c r="F355" s="3" t="s">
        <v>3345</v>
      </c>
      <c r="H355" s="17">
        <v>35</v>
      </c>
      <c r="I355" s="23">
        <v>7</v>
      </c>
      <c r="J355" s="13">
        <v>15</v>
      </c>
      <c r="K355" s="8">
        <v>5</v>
      </c>
      <c r="L355" s="15">
        <v>1</v>
      </c>
      <c r="M355" s="3" t="s">
        <v>166</v>
      </c>
      <c r="N355" s="3">
        <v>1</v>
      </c>
      <c r="S355" s="3">
        <v>1</v>
      </c>
      <c r="T355" s="3" t="s">
        <v>3358</v>
      </c>
      <c r="V355" s="3" t="s">
        <v>40</v>
      </c>
      <c r="X355" s="3" t="s">
        <v>282</v>
      </c>
      <c r="Z355" s="3">
        <v>8</v>
      </c>
      <c r="AA355" s="3" t="s">
        <v>1678</v>
      </c>
      <c r="AB355" s="21" t="s">
        <v>43</v>
      </c>
      <c r="AH355" s="3" t="s">
        <v>3345</v>
      </c>
      <c r="AM355" s="3" t="s">
        <v>56</v>
      </c>
      <c r="AO355" s="30">
        <v>7</v>
      </c>
      <c r="AQ355" s="3">
        <v>7</v>
      </c>
      <c r="AR355" s="3">
        <v>6</v>
      </c>
      <c r="AS355" s="4" t="s">
        <v>1679</v>
      </c>
      <c r="AU355" s="4" t="s">
        <v>392</v>
      </c>
      <c r="AV355" s="4">
        <v>8</v>
      </c>
      <c r="AW355" s="4" t="s">
        <v>1680</v>
      </c>
      <c r="AX355" s="4" t="s">
        <v>1681</v>
      </c>
      <c r="AZ355" s="4">
        <v>1</v>
      </c>
    </row>
    <row r="356" spans="1:52" ht="24" customHeight="1" x14ac:dyDescent="0.25">
      <c r="A356" s="3">
        <v>354</v>
      </c>
      <c r="F356" s="3" t="s">
        <v>3345</v>
      </c>
      <c r="H356" s="17">
        <v>44</v>
      </c>
      <c r="I356" s="23">
        <v>7</v>
      </c>
      <c r="J356" s="13">
        <v>120</v>
      </c>
      <c r="K356" s="8">
        <v>10</v>
      </c>
      <c r="L356" s="15">
        <v>3</v>
      </c>
      <c r="M356" s="3" t="s">
        <v>85</v>
      </c>
      <c r="N356" s="3">
        <v>0</v>
      </c>
      <c r="O356" s="3" t="s">
        <v>62</v>
      </c>
      <c r="Q356" s="3" t="s">
        <v>3337</v>
      </c>
      <c r="S356" s="3">
        <v>1</v>
      </c>
      <c r="T356" s="3" t="s">
        <v>39</v>
      </c>
      <c r="W356" s="3" t="s">
        <v>1682</v>
      </c>
      <c r="X356" s="3" t="s">
        <v>75</v>
      </c>
      <c r="Z356" s="3">
        <v>20</v>
      </c>
      <c r="AA356" s="3" t="s">
        <v>1683</v>
      </c>
      <c r="AB356" s="21" t="s">
        <v>67</v>
      </c>
      <c r="AE356" s="3" t="s">
        <v>3345</v>
      </c>
      <c r="AM356" s="3" t="s">
        <v>56</v>
      </c>
      <c r="AO356" s="30">
        <v>4</v>
      </c>
      <c r="AP356" s="3">
        <v>6</v>
      </c>
      <c r="AR356" s="3">
        <v>8</v>
      </c>
      <c r="AS356" s="4" t="s">
        <v>1684</v>
      </c>
      <c r="AU356" s="4" t="s">
        <v>1685</v>
      </c>
      <c r="AV356" s="4">
        <v>9</v>
      </c>
      <c r="AW356" s="4" t="s">
        <v>1686</v>
      </c>
      <c r="AX356" s="4" t="s">
        <v>1687</v>
      </c>
      <c r="AY356" s="4" t="s">
        <v>1688</v>
      </c>
    </row>
    <row r="357" spans="1:52" ht="24" customHeight="1" x14ac:dyDescent="0.25">
      <c r="A357" s="3">
        <v>355</v>
      </c>
      <c r="F357" s="3" t="s">
        <v>3345</v>
      </c>
      <c r="H357" s="17">
        <v>25</v>
      </c>
      <c r="I357" s="23">
        <v>7</v>
      </c>
      <c r="J357" s="13">
        <v>0</v>
      </c>
      <c r="K357" s="8">
        <v>10</v>
      </c>
      <c r="L357" s="15">
        <v>4</v>
      </c>
      <c r="M357" s="3" t="s">
        <v>102</v>
      </c>
      <c r="N357" s="3">
        <v>1</v>
      </c>
      <c r="O357" s="3" t="s">
        <v>3339</v>
      </c>
      <c r="Q357" s="3" t="s">
        <v>3338</v>
      </c>
      <c r="S357" s="3">
        <v>0</v>
      </c>
      <c r="AB357" s="21" t="s">
        <v>67</v>
      </c>
      <c r="AH357" s="3" t="s">
        <v>3345</v>
      </c>
      <c r="AM357" s="3" t="s">
        <v>56</v>
      </c>
      <c r="AO357" s="30">
        <v>6</v>
      </c>
      <c r="AP357" s="3">
        <v>4</v>
      </c>
      <c r="AR357" s="3">
        <v>10</v>
      </c>
      <c r="AS357" s="4" t="s">
        <v>1689</v>
      </c>
      <c r="AT357" s="4" t="s">
        <v>353</v>
      </c>
      <c r="AV357" s="4">
        <v>9</v>
      </c>
      <c r="AW357" s="4" t="s">
        <v>1690</v>
      </c>
      <c r="AX357" s="4" t="s">
        <v>1691</v>
      </c>
      <c r="AY357" s="4" t="s">
        <v>1692</v>
      </c>
    </row>
    <row r="358" spans="1:52" ht="24" customHeight="1" x14ac:dyDescent="0.25">
      <c r="A358" s="3">
        <v>356</v>
      </c>
      <c r="D358" s="3" t="s">
        <v>3345</v>
      </c>
      <c r="H358" s="17">
        <v>26</v>
      </c>
      <c r="I358" s="23">
        <v>6</v>
      </c>
      <c r="J358" s="13">
        <v>10</v>
      </c>
      <c r="K358" s="8">
        <v>13</v>
      </c>
      <c r="L358" s="15">
        <v>10</v>
      </c>
      <c r="M358" s="3" t="s">
        <v>202</v>
      </c>
      <c r="N358" s="3">
        <v>1</v>
      </c>
      <c r="O358" s="3" t="s">
        <v>103</v>
      </c>
      <c r="Q358" s="3" t="s">
        <v>3337</v>
      </c>
      <c r="S358" s="3">
        <v>0</v>
      </c>
      <c r="AB358" s="21" t="s">
        <v>67</v>
      </c>
      <c r="AE358" s="3" t="s">
        <v>3345</v>
      </c>
      <c r="AM358" s="3" t="s">
        <v>56</v>
      </c>
      <c r="AO358" s="30">
        <v>6</v>
      </c>
      <c r="AP358" s="3">
        <v>5</v>
      </c>
      <c r="AR358" s="3">
        <v>30</v>
      </c>
      <c r="AS358" s="4" t="s">
        <v>1693</v>
      </c>
      <c r="AT358" s="4" t="s">
        <v>48</v>
      </c>
      <c r="AV358" s="4">
        <v>8</v>
      </c>
      <c r="AW358" s="4" t="s">
        <v>1694</v>
      </c>
      <c r="AX358" s="4" t="s">
        <v>1695</v>
      </c>
      <c r="AY358" s="4" t="s">
        <v>1696</v>
      </c>
    </row>
    <row r="359" spans="1:52" ht="24" customHeight="1" x14ac:dyDescent="0.25">
      <c r="A359" s="3">
        <v>357</v>
      </c>
      <c r="B359" s="3" t="s">
        <v>3345</v>
      </c>
      <c r="F359" s="3" t="s">
        <v>3345</v>
      </c>
      <c r="H359" s="17">
        <v>30</v>
      </c>
      <c r="I359" s="23">
        <v>7</v>
      </c>
      <c r="J359" s="13">
        <v>0</v>
      </c>
      <c r="K359" s="8">
        <v>12</v>
      </c>
      <c r="L359" s="15">
        <v>2</v>
      </c>
      <c r="M359" s="3" t="s">
        <v>80</v>
      </c>
      <c r="N359" s="3">
        <v>1</v>
      </c>
      <c r="S359" s="3">
        <v>1</v>
      </c>
      <c r="T359" s="3" t="s">
        <v>190</v>
      </c>
      <c r="V359" s="3" t="s">
        <v>64</v>
      </c>
      <c r="X359" s="3" t="s">
        <v>65</v>
      </c>
      <c r="Z359" s="3">
        <v>4</v>
      </c>
      <c r="AA359" s="3" t="s">
        <v>1697</v>
      </c>
      <c r="AB359" s="21" t="s">
        <v>43</v>
      </c>
      <c r="AH359" s="3" t="s">
        <v>3345</v>
      </c>
      <c r="AM359" s="3" t="s">
        <v>56</v>
      </c>
      <c r="AO359" s="30">
        <v>6</v>
      </c>
      <c r="AQ359" s="3">
        <v>10</v>
      </c>
      <c r="AR359" s="3">
        <v>10</v>
      </c>
      <c r="AS359" s="4" t="s">
        <v>1698</v>
      </c>
      <c r="AT359" s="4" t="s">
        <v>58</v>
      </c>
      <c r="AV359" s="4">
        <v>10</v>
      </c>
      <c r="AW359" s="4" t="s">
        <v>358</v>
      </c>
      <c r="AX359" s="4" t="s">
        <v>1699</v>
      </c>
    </row>
    <row r="360" spans="1:52" ht="24" customHeight="1" x14ac:dyDescent="0.25">
      <c r="A360" s="3">
        <v>358</v>
      </c>
      <c r="C360" s="3" t="s">
        <v>3345</v>
      </c>
      <c r="F360" s="3" t="s">
        <v>3345</v>
      </c>
      <c r="H360" s="17">
        <v>38</v>
      </c>
      <c r="I360" s="23">
        <v>7</v>
      </c>
      <c r="J360" s="13">
        <v>20</v>
      </c>
      <c r="K360" s="8">
        <v>9</v>
      </c>
      <c r="L360" s="15">
        <v>3</v>
      </c>
      <c r="M360" s="3" t="s">
        <v>166</v>
      </c>
      <c r="N360" s="3">
        <v>1</v>
      </c>
      <c r="S360" s="3">
        <v>1</v>
      </c>
      <c r="T360" s="3" t="s">
        <v>53</v>
      </c>
      <c r="V360" s="3" t="s">
        <v>40</v>
      </c>
      <c r="X360" s="3" t="s">
        <v>41</v>
      </c>
      <c r="Z360" s="3">
        <v>8</v>
      </c>
      <c r="AA360" s="3" t="s">
        <v>1700</v>
      </c>
      <c r="AB360" s="21" t="s">
        <v>55</v>
      </c>
      <c r="AG360" s="3" t="s">
        <v>3345</v>
      </c>
      <c r="AH360" s="3" t="s">
        <v>3345</v>
      </c>
      <c r="AM360" s="3" t="s">
        <v>68</v>
      </c>
      <c r="AO360" s="30">
        <v>6</v>
      </c>
      <c r="AP360" s="3">
        <v>6</v>
      </c>
      <c r="AR360" s="3">
        <v>36</v>
      </c>
      <c r="AS360" s="4" t="s">
        <v>1701</v>
      </c>
      <c r="AT360" s="4" t="s">
        <v>58</v>
      </c>
      <c r="AV360" s="4">
        <v>8</v>
      </c>
      <c r="AW360" s="4" t="s">
        <v>1702</v>
      </c>
      <c r="AX360" s="4" t="s">
        <v>1703</v>
      </c>
      <c r="AY360" s="4" t="s">
        <v>1704</v>
      </c>
      <c r="AZ360" s="4">
        <v>1</v>
      </c>
    </row>
    <row r="361" spans="1:52" ht="24" customHeight="1" x14ac:dyDescent="0.25">
      <c r="A361" s="3">
        <v>359</v>
      </c>
      <c r="B361" s="3" t="s">
        <v>3345</v>
      </c>
      <c r="E361" s="3" t="s">
        <v>3345</v>
      </c>
      <c r="H361" s="17">
        <v>31</v>
      </c>
      <c r="I361" s="23">
        <v>7</v>
      </c>
      <c r="J361" s="13">
        <v>13</v>
      </c>
      <c r="K361" s="8">
        <v>7</v>
      </c>
      <c r="L361" s="15">
        <v>5</v>
      </c>
      <c r="M361" s="3" t="s">
        <v>85</v>
      </c>
      <c r="N361" s="3">
        <v>1</v>
      </c>
      <c r="O361" s="3" t="s">
        <v>52</v>
      </c>
      <c r="Q361" s="3" t="s">
        <v>3337</v>
      </c>
      <c r="S361" s="3">
        <v>1</v>
      </c>
      <c r="T361" s="3" t="s">
        <v>0</v>
      </c>
      <c r="V361" s="3" t="s">
        <v>40</v>
      </c>
      <c r="X361" s="3" t="s">
        <v>1264</v>
      </c>
      <c r="Z361" s="3">
        <v>3</v>
      </c>
      <c r="AA361" s="3" t="s">
        <v>1705</v>
      </c>
      <c r="AB361" s="21" t="s">
        <v>43</v>
      </c>
      <c r="AH361" s="3" t="s">
        <v>3345</v>
      </c>
      <c r="AM361" s="3" t="s">
        <v>139</v>
      </c>
      <c r="AO361" s="30">
        <v>5</v>
      </c>
      <c r="AP361" s="3">
        <v>6</v>
      </c>
      <c r="AR361" s="3">
        <v>3</v>
      </c>
      <c r="AS361" s="4" t="s">
        <v>3334</v>
      </c>
      <c r="AT361" s="4" t="s">
        <v>58</v>
      </c>
      <c r="AV361" s="4">
        <v>10</v>
      </c>
      <c r="AW361" s="4" t="s">
        <v>1706</v>
      </c>
      <c r="AX361" s="4" t="e">
        <v>#NAME?</v>
      </c>
      <c r="AY361" s="4" t="s">
        <v>1707</v>
      </c>
    </row>
    <row r="362" spans="1:52" ht="24" customHeight="1" x14ac:dyDescent="0.25">
      <c r="A362" s="3">
        <v>360</v>
      </c>
      <c r="C362" s="3" t="s">
        <v>3345</v>
      </c>
      <c r="F362" s="3" t="s">
        <v>3345</v>
      </c>
      <c r="H362" s="17">
        <v>44</v>
      </c>
      <c r="I362" s="23">
        <v>6</v>
      </c>
      <c r="J362" s="13">
        <v>120</v>
      </c>
      <c r="K362" s="8">
        <v>12</v>
      </c>
      <c r="L362" s="15">
        <v>15</v>
      </c>
      <c r="M362" s="3" t="s">
        <v>102</v>
      </c>
      <c r="N362" s="3">
        <v>0</v>
      </c>
      <c r="O362" s="3" t="s">
        <v>38</v>
      </c>
      <c r="Q362" s="3" t="s">
        <v>3337</v>
      </c>
      <c r="S362" s="3">
        <v>1</v>
      </c>
      <c r="T362" s="3" t="s">
        <v>441</v>
      </c>
      <c r="V362" s="3" t="s">
        <v>121</v>
      </c>
      <c r="X362" s="3" t="s">
        <v>208</v>
      </c>
      <c r="Z362" s="3">
        <v>20</v>
      </c>
      <c r="AA362" s="3" t="s">
        <v>1708</v>
      </c>
      <c r="AB362" s="21" t="s">
        <v>67</v>
      </c>
      <c r="AE362" s="3" t="s">
        <v>3345</v>
      </c>
      <c r="AH362" s="3" t="s">
        <v>3345</v>
      </c>
      <c r="AM362" s="3" t="s">
        <v>56</v>
      </c>
      <c r="AO362" s="30">
        <v>6</v>
      </c>
      <c r="AP362" s="3">
        <v>5</v>
      </c>
      <c r="AR362" s="3">
        <v>15</v>
      </c>
      <c r="AS362" s="4" t="s">
        <v>1709</v>
      </c>
      <c r="AT362" s="4" t="s">
        <v>58</v>
      </c>
      <c r="AV362" s="4">
        <v>10</v>
      </c>
      <c r="AW362" s="4" t="s">
        <v>1710</v>
      </c>
      <c r="AX362" s="4" t="s">
        <v>1711</v>
      </c>
      <c r="AZ362" s="4">
        <v>0</v>
      </c>
    </row>
    <row r="363" spans="1:52" ht="24" customHeight="1" x14ac:dyDescent="0.25">
      <c r="A363" s="3">
        <v>361</v>
      </c>
      <c r="C363" s="3" t="s">
        <v>3345</v>
      </c>
      <c r="H363" s="17">
        <v>40</v>
      </c>
      <c r="I363" s="23">
        <v>8</v>
      </c>
      <c r="J363" s="13">
        <v>45</v>
      </c>
      <c r="K363" s="8">
        <v>13</v>
      </c>
      <c r="L363" s="15">
        <v>20</v>
      </c>
      <c r="M363" s="3" t="s">
        <v>61</v>
      </c>
      <c r="N363" s="3">
        <v>0</v>
      </c>
      <c r="O363" s="3" t="s">
        <v>52</v>
      </c>
      <c r="Q363" s="3" t="s">
        <v>3335</v>
      </c>
      <c r="S363" s="3">
        <v>1</v>
      </c>
      <c r="T363" s="3" t="s">
        <v>73</v>
      </c>
      <c r="V363" s="3" t="s">
        <v>40</v>
      </c>
      <c r="X363" s="3" t="s">
        <v>332</v>
      </c>
      <c r="Z363" s="3">
        <v>15</v>
      </c>
      <c r="AA363" s="3" t="s">
        <v>1712</v>
      </c>
      <c r="AB363" s="21" t="s">
        <v>67</v>
      </c>
      <c r="AG363" s="3" t="s">
        <v>3345</v>
      </c>
      <c r="AH363" s="3" t="s">
        <v>3345</v>
      </c>
      <c r="AM363" s="3" t="s">
        <v>44</v>
      </c>
      <c r="AO363" s="30">
        <v>3</v>
      </c>
      <c r="AP363" s="3">
        <v>5</v>
      </c>
      <c r="AR363" s="3">
        <v>15</v>
      </c>
      <c r="AS363" s="4" t="s">
        <v>1713</v>
      </c>
      <c r="AT363" s="4" t="s">
        <v>58</v>
      </c>
      <c r="AV363" s="4">
        <v>9</v>
      </c>
      <c r="AW363" s="4" t="s">
        <v>1714</v>
      </c>
    </row>
    <row r="364" spans="1:52" ht="24" customHeight="1" x14ac:dyDescent="0.25">
      <c r="A364" s="3">
        <v>362</v>
      </c>
      <c r="C364" s="3" t="s">
        <v>3345</v>
      </c>
      <c r="F364" s="3" t="s">
        <v>3345</v>
      </c>
      <c r="H364" s="17">
        <v>35</v>
      </c>
      <c r="I364" s="23">
        <v>8</v>
      </c>
      <c r="J364" s="13">
        <v>2</v>
      </c>
      <c r="K364" s="8">
        <v>10</v>
      </c>
      <c r="L364" s="15">
        <v>7</v>
      </c>
      <c r="M364" s="3" t="s">
        <v>114</v>
      </c>
      <c r="N364" s="3">
        <v>0</v>
      </c>
      <c r="O364" s="3" t="s">
        <v>52</v>
      </c>
      <c r="Q364" s="3" t="s">
        <v>3338</v>
      </c>
      <c r="S364" s="3">
        <v>1</v>
      </c>
      <c r="T364" s="3" t="s">
        <v>63</v>
      </c>
      <c r="V364" s="3" t="s">
        <v>64</v>
      </c>
      <c r="X364" s="3" t="s">
        <v>249</v>
      </c>
      <c r="Z364" s="3">
        <v>11</v>
      </c>
      <c r="AA364" s="3" t="s">
        <v>1715</v>
      </c>
      <c r="AB364" s="21" t="s">
        <v>43</v>
      </c>
      <c r="AE364" s="3" t="s">
        <v>3345</v>
      </c>
      <c r="AF364" s="3" t="s">
        <v>3345</v>
      </c>
      <c r="AH364" s="3" t="s">
        <v>3345</v>
      </c>
      <c r="AM364" s="3" t="s">
        <v>68</v>
      </c>
      <c r="AO364" s="30">
        <v>6</v>
      </c>
      <c r="AP364" s="3">
        <v>5</v>
      </c>
      <c r="AR364" s="3">
        <v>4</v>
      </c>
      <c r="AS364" s="4" t="s">
        <v>1716</v>
      </c>
      <c r="AT364" s="4" t="s">
        <v>58</v>
      </c>
      <c r="AV364" s="4">
        <v>8</v>
      </c>
      <c r="AW364" s="4" t="s">
        <v>1717</v>
      </c>
      <c r="AX364" s="4" t="s">
        <v>1718</v>
      </c>
      <c r="AY364" s="4" t="s">
        <v>1719</v>
      </c>
    </row>
    <row r="365" spans="1:52" ht="24" customHeight="1" x14ac:dyDescent="0.25">
      <c r="A365" s="3">
        <v>363</v>
      </c>
      <c r="B365" s="3" t="s">
        <v>3345</v>
      </c>
      <c r="H365" s="17">
        <v>26</v>
      </c>
      <c r="I365" s="23">
        <v>8</v>
      </c>
      <c r="J365" s="13">
        <v>30</v>
      </c>
      <c r="K365" s="8">
        <v>10</v>
      </c>
      <c r="L365" s="15">
        <v>1</v>
      </c>
      <c r="M365" s="3" t="s">
        <v>102</v>
      </c>
      <c r="N365" s="3">
        <v>0</v>
      </c>
      <c r="O365" s="3" t="s">
        <v>52</v>
      </c>
      <c r="Q365" s="3" t="s">
        <v>3337</v>
      </c>
      <c r="S365" s="3">
        <v>1</v>
      </c>
      <c r="T365" s="3" t="s">
        <v>0</v>
      </c>
      <c r="V365" s="3" t="s">
        <v>64</v>
      </c>
      <c r="X365" s="3" t="s">
        <v>546</v>
      </c>
      <c r="Z365" s="3">
        <v>3</v>
      </c>
      <c r="AA365" s="3" t="s">
        <v>1720</v>
      </c>
      <c r="AB365" s="21" t="s">
        <v>67</v>
      </c>
      <c r="AH365" s="3" t="s">
        <v>3345</v>
      </c>
      <c r="AM365" s="3" t="s">
        <v>56</v>
      </c>
      <c r="AO365" s="30">
        <v>4</v>
      </c>
      <c r="AP365" s="3">
        <v>3</v>
      </c>
      <c r="AR365" s="3">
        <v>6</v>
      </c>
      <c r="AS365" s="4" t="s">
        <v>1721</v>
      </c>
      <c r="AT365" s="4" t="s">
        <v>58</v>
      </c>
      <c r="AV365" s="4">
        <v>9</v>
      </c>
      <c r="AW365" s="4" t="s">
        <v>1722</v>
      </c>
      <c r="AX365" s="4" t="s">
        <v>1723</v>
      </c>
      <c r="AY365" s="4" t="s">
        <v>1724</v>
      </c>
    </row>
    <row r="366" spans="1:52" ht="24" customHeight="1" x14ac:dyDescent="0.25">
      <c r="A366" s="3">
        <v>364</v>
      </c>
      <c r="B366" s="3" t="s">
        <v>3345</v>
      </c>
      <c r="C366" s="3" t="s">
        <v>3345</v>
      </c>
      <c r="F366" s="3" t="s">
        <v>3345</v>
      </c>
      <c r="H366" s="17">
        <v>26</v>
      </c>
      <c r="I366" s="23">
        <v>6</v>
      </c>
      <c r="J366" s="13">
        <v>90</v>
      </c>
      <c r="K366" s="8">
        <v>8</v>
      </c>
      <c r="L366" s="15">
        <v>12</v>
      </c>
      <c r="M366" s="3" t="s">
        <v>280</v>
      </c>
      <c r="N366" s="3">
        <v>1</v>
      </c>
      <c r="S366" s="3">
        <v>1</v>
      </c>
      <c r="T366" s="3" t="s">
        <v>3346</v>
      </c>
      <c r="V366" s="3" t="s">
        <v>64</v>
      </c>
      <c r="X366" s="3" t="s">
        <v>75</v>
      </c>
      <c r="Z366" s="3">
        <v>3</v>
      </c>
      <c r="AA366" s="3" t="s">
        <v>1725</v>
      </c>
      <c r="AB366" s="21" t="s">
        <v>43</v>
      </c>
      <c r="AF366" s="3" t="s">
        <v>3345</v>
      </c>
      <c r="AH366" s="3" t="s">
        <v>3345</v>
      </c>
      <c r="AM366" s="3" t="s">
        <v>56</v>
      </c>
      <c r="AO366" s="30">
        <v>6</v>
      </c>
      <c r="AP366" s="3">
        <v>6</v>
      </c>
      <c r="AR366" s="3">
        <v>12</v>
      </c>
      <c r="AS366" s="4" t="s">
        <v>1726</v>
      </c>
      <c r="AT366" s="4" t="s">
        <v>48</v>
      </c>
      <c r="AV366" s="4">
        <v>10</v>
      </c>
      <c r="AW366" s="4" t="s">
        <v>1727</v>
      </c>
      <c r="AX366" s="4" t="s">
        <v>1728</v>
      </c>
      <c r="AY366" s="4" t="s">
        <v>1729</v>
      </c>
      <c r="AZ366" s="4">
        <v>1</v>
      </c>
    </row>
    <row r="367" spans="1:52" ht="24" customHeight="1" x14ac:dyDescent="0.25">
      <c r="A367" s="3">
        <v>365</v>
      </c>
      <c r="B367" s="3" t="s">
        <v>3345</v>
      </c>
      <c r="D367" s="3" t="s">
        <v>3345</v>
      </c>
      <c r="F367" s="3" t="s">
        <v>3345</v>
      </c>
      <c r="H367" s="17">
        <v>26</v>
      </c>
      <c r="I367" s="23">
        <v>7</v>
      </c>
      <c r="J367" s="13">
        <v>0</v>
      </c>
      <c r="K367" s="8">
        <v>12</v>
      </c>
      <c r="L367" s="15">
        <v>3</v>
      </c>
      <c r="M367" s="3" t="s">
        <v>37</v>
      </c>
      <c r="N367" s="3">
        <v>1</v>
      </c>
      <c r="S367" s="3">
        <v>1</v>
      </c>
      <c r="T367" s="3" t="s">
        <v>190</v>
      </c>
      <c r="V367" s="3" t="s">
        <v>92</v>
      </c>
      <c r="X367" s="3" t="s">
        <v>75</v>
      </c>
      <c r="Z367" s="3">
        <v>2</v>
      </c>
      <c r="AA367" s="3" t="s">
        <v>1730</v>
      </c>
      <c r="AB367" s="21" t="s">
        <v>43</v>
      </c>
      <c r="AH367" s="3" t="s">
        <v>3345</v>
      </c>
      <c r="AM367" s="3" t="s">
        <v>44</v>
      </c>
      <c r="AO367" s="30">
        <v>3</v>
      </c>
      <c r="AP367" s="3">
        <v>6</v>
      </c>
      <c r="AR367" s="3">
        <v>200</v>
      </c>
      <c r="AS367" s="4" t="s">
        <v>1731</v>
      </c>
      <c r="AU367" s="4" t="s">
        <v>1732</v>
      </c>
      <c r="AV367" s="4">
        <v>8</v>
      </c>
      <c r="AW367" s="4" t="s">
        <v>1733</v>
      </c>
      <c r="AY367" s="4" t="s">
        <v>3341</v>
      </c>
    </row>
    <row r="368" spans="1:52" ht="24" customHeight="1" x14ac:dyDescent="0.25">
      <c r="A368" s="3">
        <v>366</v>
      </c>
      <c r="B368" s="3" t="s">
        <v>3345</v>
      </c>
      <c r="F368" s="3" t="s">
        <v>3345</v>
      </c>
      <c r="H368" s="17">
        <v>33</v>
      </c>
      <c r="I368" s="23">
        <v>8</v>
      </c>
      <c r="J368" s="13">
        <v>0</v>
      </c>
      <c r="K368" s="8">
        <v>8</v>
      </c>
      <c r="L368" s="15">
        <v>2</v>
      </c>
      <c r="M368" s="3" t="s">
        <v>80</v>
      </c>
      <c r="N368" s="3">
        <v>1</v>
      </c>
      <c r="S368" s="3">
        <v>1</v>
      </c>
      <c r="T368" s="3" t="s">
        <v>115</v>
      </c>
      <c r="V368" s="3" t="s">
        <v>121</v>
      </c>
      <c r="X368" s="3" t="s">
        <v>75</v>
      </c>
      <c r="Z368" s="3">
        <v>12</v>
      </c>
      <c r="AA368" s="3" t="s">
        <v>1734</v>
      </c>
      <c r="AB368" s="21" t="s">
        <v>67</v>
      </c>
      <c r="AF368" s="3" t="s">
        <v>3345</v>
      </c>
      <c r="AM368" s="3" t="s">
        <v>56</v>
      </c>
      <c r="AO368" s="30">
        <v>10</v>
      </c>
      <c r="AQ368" s="3">
        <v>5</v>
      </c>
      <c r="AR368" s="3">
        <v>8</v>
      </c>
      <c r="AS368" s="4" t="s">
        <v>1735</v>
      </c>
      <c r="AT368" s="4" t="s">
        <v>58</v>
      </c>
      <c r="AV368" s="4">
        <v>10</v>
      </c>
      <c r="AW368" s="4" t="s">
        <v>1736</v>
      </c>
      <c r="AX368" s="4" t="s">
        <v>1737</v>
      </c>
      <c r="AY368" s="4" t="s">
        <v>1738</v>
      </c>
      <c r="AZ368" s="4">
        <v>1</v>
      </c>
    </row>
    <row r="369" spans="1:52" ht="24" customHeight="1" x14ac:dyDescent="0.25">
      <c r="A369" s="3">
        <v>367</v>
      </c>
      <c r="B369" s="3" t="s">
        <v>3345</v>
      </c>
      <c r="F369" s="3" t="s">
        <v>3345</v>
      </c>
      <c r="H369" s="17">
        <v>116</v>
      </c>
      <c r="I369" s="23">
        <v>6</v>
      </c>
      <c r="J369" s="13">
        <v>0</v>
      </c>
      <c r="K369" s="8">
        <v>10</v>
      </c>
      <c r="L369" s="15">
        <v>10</v>
      </c>
      <c r="M369" s="3" t="s">
        <v>72</v>
      </c>
      <c r="N369" s="3">
        <v>0</v>
      </c>
      <c r="O369" s="3" t="s">
        <v>52</v>
      </c>
      <c r="Q369" s="3" t="s">
        <v>3337</v>
      </c>
      <c r="S369" s="3">
        <v>1</v>
      </c>
      <c r="T369" s="3" t="s">
        <v>190</v>
      </c>
      <c r="V369" s="3" t="s">
        <v>74</v>
      </c>
      <c r="X369" s="3" t="s">
        <v>75</v>
      </c>
      <c r="Z369" s="3">
        <v>30</v>
      </c>
      <c r="AB369" s="21" t="s">
        <v>43</v>
      </c>
      <c r="AK369" s="3" t="s">
        <v>21</v>
      </c>
      <c r="AO369" s="30">
        <v>0</v>
      </c>
      <c r="AT369" s="4" t="s">
        <v>48</v>
      </c>
      <c r="AV369" s="4">
        <v>9</v>
      </c>
      <c r="AW369" s="4" t="s">
        <v>1739</v>
      </c>
      <c r="AX369" s="4" t="s">
        <v>1740</v>
      </c>
      <c r="AY369" s="4" t="s">
        <v>295</v>
      </c>
      <c r="AZ369" s="4">
        <v>0</v>
      </c>
    </row>
    <row r="370" spans="1:52" ht="24" customHeight="1" x14ac:dyDescent="0.25">
      <c r="A370" s="3">
        <v>368</v>
      </c>
      <c r="C370" s="3" t="s">
        <v>3345</v>
      </c>
      <c r="H370" s="17">
        <v>45</v>
      </c>
      <c r="I370" s="23">
        <v>6</v>
      </c>
      <c r="J370" s="13">
        <v>80</v>
      </c>
      <c r="K370" s="8">
        <v>10</v>
      </c>
      <c r="L370" s="15">
        <v>12</v>
      </c>
      <c r="M370" s="3" t="s">
        <v>280</v>
      </c>
      <c r="N370" s="3">
        <v>1</v>
      </c>
      <c r="S370" s="3">
        <v>1</v>
      </c>
      <c r="T370" s="3" t="s">
        <v>190</v>
      </c>
      <c r="W370" s="3" t="s">
        <v>236</v>
      </c>
      <c r="Y370" s="3" t="s">
        <v>1741</v>
      </c>
      <c r="Z370" s="3">
        <v>15</v>
      </c>
      <c r="AA370" s="3" t="s">
        <v>1742</v>
      </c>
      <c r="AB370" s="21" t="s">
        <v>67</v>
      </c>
      <c r="AE370" s="3" t="s">
        <v>3345</v>
      </c>
      <c r="AM370" s="3" t="s">
        <v>56</v>
      </c>
      <c r="AO370" s="30">
        <v>4</v>
      </c>
      <c r="AP370" s="3">
        <v>4</v>
      </c>
      <c r="AR370" s="3">
        <v>10</v>
      </c>
      <c r="AS370" s="4" t="s">
        <v>1743</v>
      </c>
      <c r="AT370" s="4" t="s">
        <v>58</v>
      </c>
      <c r="AV370" s="4">
        <v>9</v>
      </c>
      <c r="AW370" s="4" t="s">
        <v>1744</v>
      </c>
      <c r="AY370" s="4" t="s">
        <v>1745</v>
      </c>
    </row>
    <row r="371" spans="1:52" ht="24" customHeight="1" x14ac:dyDescent="0.25">
      <c r="A371" s="3">
        <v>369</v>
      </c>
      <c r="B371" s="3" t="s">
        <v>3345</v>
      </c>
      <c r="H371" s="17">
        <v>27</v>
      </c>
      <c r="I371" s="23">
        <v>7</v>
      </c>
      <c r="J371" s="13">
        <v>30</v>
      </c>
      <c r="K371" s="8">
        <v>8</v>
      </c>
      <c r="L371" s="15">
        <v>8</v>
      </c>
      <c r="M371" s="3" t="s">
        <v>280</v>
      </c>
      <c r="N371" s="3">
        <v>1</v>
      </c>
      <c r="S371" s="3">
        <v>1</v>
      </c>
      <c r="T371" s="3" t="s">
        <v>1746</v>
      </c>
      <c r="W371" s="3" t="s">
        <v>1747</v>
      </c>
      <c r="X371" s="3" t="s">
        <v>41</v>
      </c>
      <c r="Z371" s="3">
        <v>1</v>
      </c>
      <c r="AA371" s="3" t="s">
        <v>42</v>
      </c>
      <c r="AB371" s="21" t="s">
        <v>43</v>
      </c>
      <c r="AF371" s="3" t="s">
        <v>3345</v>
      </c>
      <c r="AH371" s="3" t="s">
        <v>3345</v>
      </c>
      <c r="AM371" s="3" t="s">
        <v>139</v>
      </c>
      <c r="AO371" s="30">
        <v>18</v>
      </c>
      <c r="AP371" s="3">
        <v>6</v>
      </c>
      <c r="AR371" s="3">
        <v>10</v>
      </c>
      <c r="AS371" s="4" t="s">
        <v>1748</v>
      </c>
      <c r="AT371" s="4" t="s">
        <v>58</v>
      </c>
      <c r="AV371" s="4">
        <v>10</v>
      </c>
      <c r="AW371" s="4" t="s">
        <v>1749</v>
      </c>
      <c r="AX371" s="4" t="s">
        <v>1750</v>
      </c>
      <c r="AY371" s="4" t="s">
        <v>1751</v>
      </c>
      <c r="AZ371" s="4">
        <v>1</v>
      </c>
    </row>
    <row r="372" spans="1:52" ht="24" customHeight="1" x14ac:dyDescent="0.25">
      <c r="A372" s="3">
        <v>370</v>
      </c>
      <c r="B372" s="3" t="s">
        <v>3345</v>
      </c>
      <c r="H372" s="17">
        <v>29</v>
      </c>
      <c r="I372" s="23">
        <v>7</v>
      </c>
      <c r="J372" s="13">
        <v>30</v>
      </c>
      <c r="K372" s="8">
        <v>4</v>
      </c>
      <c r="L372" s="15">
        <v>10</v>
      </c>
      <c r="M372" s="3" t="s">
        <v>202</v>
      </c>
      <c r="N372" s="3">
        <v>1</v>
      </c>
      <c r="S372" s="3">
        <v>1</v>
      </c>
      <c r="T372" s="3" t="s">
        <v>3358</v>
      </c>
      <c r="V372" s="3" t="s">
        <v>64</v>
      </c>
      <c r="X372" s="3" t="s">
        <v>133</v>
      </c>
      <c r="Z372" s="3">
        <v>1</v>
      </c>
      <c r="AA372" s="3" t="s">
        <v>1752</v>
      </c>
      <c r="AB372" s="21" t="s">
        <v>67</v>
      </c>
      <c r="AH372" s="3" t="s">
        <v>3345</v>
      </c>
      <c r="AM372" s="3" t="s">
        <v>44</v>
      </c>
      <c r="AO372" s="30">
        <v>6</v>
      </c>
      <c r="AP372" s="3">
        <v>5</v>
      </c>
      <c r="AR372" s="3">
        <v>8</v>
      </c>
      <c r="AS372" s="4" t="s">
        <v>1753</v>
      </c>
      <c r="AT372" s="4" t="s">
        <v>48</v>
      </c>
      <c r="AV372" s="4">
        <v>10</v>
      </c>
      <c r="AW372" s="4" t="s">
        <v>1754</v>
      </c>
      <c r="AX372" s="4" t="s">
        <v>20</v>
      </c>
      <c r="AY372" s="4" t="s">
        <v>1632</v>
      </c>
      <c r="AZ372" s="4">
        <v>0</v>
      </c>
    </row>
    <row r="373" spans="1:52" ht="24" customHeight="1" x14ac:dyDescent="0.25">
      <c r="A373" s="3">
        <v>371</v>
      </c>
      <c r="B373" s="3" t="s">
        <v>3345</v>
      </c>
      <c r="E373" s="3" t="s">
        <v>3345</v>
      </c>
      <c r="F373" s="3" t="s">
        <v>3345</v>
      </c>
      <c r="H373" s="17">
        <v>22</v>
      </c>
      <c r="I373" s="23">
        <v>8</v>
      </c>
      <c r="J373" s="13">
        <v>60</v>
      </c>
      <c r="K373" s="8">
        <v>9</v>
      </c>
      <c r="L373" s="15">
        <v>30</v>
      </c>
      <c r="M373" s="3" t="s">
        <v>37</v>
      </c>
      <c r="N373" s="3">
        <v>0</v>
      </c>
      <c r="O373" s="3" t="s">
        <v>81</v>
      </c>
      <c r="R373" s="3" t="s">
        <v>1755</v>
      </c>
      <c r="S373" s="3">
        <v>0</v>
      </c>
      <c r="AB373" s="21" t="s">
        <v>43</v>
      </c>
      <c r="AE373" s="3" t="s">
        <v>3345</v>
      </c>
      <c r="AM373" s="3" t="s">
        <v>68</v>
      </c>
      <c r="AO373" s="30">
        <v>10</v>
      </c>
      <c r="AP373" s="3">
        <v>5</v>
      </c>
      <c r="AR373" s="3">
        <v>20</v>
      </c>
      <c r="AS373" s="4" t="s">
        <v>1756</v>
      </c>
      <c r="AT373" s="4" t="s">
        <v>58</v>
      </c>
      <c r="AV373" s="4">
        <v>8</v>
      </c>
      <c r="AW373" s="4" t="s">
        <v>1757</v>
      </c>
      <c r="AX373" s="4" t="s">
        <v>1758</v>
      </c>
      <c r="AY373" s="4" t="s">
        <v>1759</v>
      </c>
    </row>
    <row r="374" spans="1:52" ht="24" customHeight="1" x14ac:dyDescent="0.25">
      <c r="A374" s="3">
        <v>372</v>
      </c>
      <c r="B374" s="3" t="s">
        <v>3345</v>
      </c>
      <c r="E374" s="3" t="s">
        <v>3345</v>
      </c>
      <c r="F374" s="3" t="s">
        <v>3345</v>
      </c>
      <c r="H374" s="17">
        <v>30</v>
      </c>
      <c r="I374" s="23">
        <v>6</v>
      </c>
      <c r="J374" s="13">
        <v>60</v>
      </c>
      <c r="K374" s="8">
        <v>12</v>
      </c>
      <c r="L374" s="15">
        <v>5</v>
      </c>
      <c r="M374" s="3" t="s">
        <v>311</v>
      </c>
      <c r="N374" s="3">
        <v>0</v>
      </c>
      <c r="O374" s="3" t="s">
        <v>38</v>
      </c>
      <c r="Q374" s="3" t="s">
        <v>3337</v>
      </c>
      <c r="S374" s="3">
        <v>1</v>
      </c>
      <c r="T374" s="3" t="s">
        <v>190</v>
      </c>
      <c r="W374" s="3" t="s">
        <v>702</v>
      </c>
      <c r="X374" s="3" t="s">
        <v>75</v>
      </c>
      <c r="Z374" s="3">
        <v>1</v>
      </c>
      <c r="AA374" s="3" t="s">
        <v>1760</v>
      </c>
      <c r="AB374" s="21" t="s">
        <v>43</v>
      </c>
      <c r="AH374" s="3" t="s">
        <v>3345</v>
      </c>
      <c r="AM374" s="3" t="s">
        <v>44</v>
      </c>
      <c r="AO374" s="30">
        <v>3</v>
      </c>
      <c r="AP374" s="3">
        <v>4</v>
      </c>
      <c r="AR374" s="3">
        <v>3</v>
      </c>
      <c r="AS374" s="4" t="s">
        <v>1761</v>
      </c>
      <c r="AT374" s="4" t="s">
        <v>58</v>
      </c>
      <c r="AV374" s="4">
        <v>8</v>
      </c>
      <c r="AW374" s="4" t="s">
        <v>1762</v>
      </c>
      <c r="AX374" s="4" t="s">
        <v>1763</v>
      </c>
      <c r="AY374" s="4" t="s">
        <v>1764</v>
      </c>
      <c r="AZ374" s="4">
        <v>1</v>
      </c>
    </row>
    <row r="375" spans="1:52" ht="24" customHeight="1" x14ac:dyDescent="0.25">
      <c r="A375" s="3">
        <v>373</v>
      </c>
      <c r="B375" s="3" t="s">
        <v>3345</v>
      </c>
      <c r="H375" s="17">
        <v>34</v>
      </c>
      <c r="I375" s="23">
        <v>8</v>
      </c>
      <c r="J375" s="13">
        <v>8</v>
      </c>
      <c r="K375" s="8">
        <v>8</v>
      </c>
      <c r="L375" s="15">
        <v>25</v>
      </c>
      <c r="M375" s="3" t="s">
        <v>80</v>
      </c>
      <c r="N375" s="3">
        <v>0</v>
      </c>
      <c r="O375" s="3" t="s">
        <v>62</v>
      </c>
      <c r="Q375" s="3" t="s">
        <v>3338</v>
      </c>
      <c r="S375" s="3">
        <v>1</v>
      </c>
      <c r="T375" s="3" t="s">
        <v>493</v>
      </c>
      <c r="V375" s="3" t="s">
        <v>92</v>
      </c>
      <c r="X375" s="3" t="s">
        <v>75</v>
      </c>
      <c r="Z375" s="3">
        <v>2</v>
      </c>
      <c r="AB375" s="21" t="s">
        <v>67</v>
      </c>
      <c r="AC375" s="3" t="s">
        <v>3345</v>
      </c>
      <c r="AF375" s="3" t="s">
        <v>3345</v>
      </c>
      <c r="AH375" s="3" t="s">
        <v>3345</v>
      </c>
      <c r="AN375" s="3" t="s">
        <v>68</v>
      </c>
      <c r="AO375" s="30">
        <v>25</v>
      </c>
      <c r="AQ375" s="3">
        <v>10</v>
      </c>
      <c r="AR375" s="3">
        <v>5</v>
      </c>
      <c r="AS375" s="4" t="s">
        <v>1765</v>
      </c>
      <c r="AT375" s="4" t="s">
        <v>58</v>
      </c>
      <c r="AV375" s="4">
        <v>9</v>
      </c>
      <c r="AW375" s="4" t="s">
        <v>1766</v>
      </c>
      <c r="AX375" s="4" t="s">
        <v>1767</v>
      </c>
      <c r="AZ375" s="4">
        <v>1</v>
      </c>
    </row>
    <row r="376" spans="1:52" ht="24" customHeight="1" x14ac:dyDescent="0.25">
      <c r="A376" s="3">
        <v>374</v>
      </c>
      <c r="C376" s="3" t="s">
        <v>3345</v>
      </c>
      <c r="H376" s="17">
        <v>42</v>
      </c>
      <c r="I376" s="23">
        <v>8</v>
      </c>
      <c r="J376" s="13">
        <v>30</v>
      </c>
      <c r="K376" s="8">
        <v>6</v>
      </c>
      <c r="L376" s="15">
        <v>25</v>
      </c>
      <c r="M376" s="3" t="s">
        <v>311</v>
      </c>
      <c r="N376" s="3">
        <v>1</v>
      </c>
      <c r="S376" s="3">
        <v>1</v>
      </c>
      <c r="T376" s="3" t="s">
        <v>190</v>
      </c>
      <c r="V376" s="3" t="s">
        <v>64</v>
      </c>
      <c r="X376" s="3" t="s">
        <v>93</v>
      </c>
      <c r="Z376" s="3">
        <v>9</v>
      </c>
      <c r="AA376" s="3" t="s">
        <v>1768</v>
      </c>
      <c r="AB376" s="21" t="s">
        <v>43</v>
      </c>
      <c r="AH376" s="3" t="s">
        <v>3345</v>
      </c>
      <c r="AM376" s="3" t="s">
        <v>56</v>
      </c>
      <c r="AO376" s="30">
        <v>4</v>
      </c>
      <c r="AP376" s="3">
        <v>5</v>
      </c>
      <c r="AR376" s="3">
        <v>20</v>
      </c>
      <c r="AS376" s="4" t="s">
        <v>1769</v>
      </c>
      <c r="AT376" s="4" t="s">
        <v>58</v>
      </c>
      <c r="AV376" s="4">
        <v>8</v>
      </c>
      <c r="AW376" s="4" t="s">
        <v>1770</v>
      </c>
      <c r="AX376" s="4" t="s">
        <v>1771</v>
      </c>
      <c r="AY376" s="4" t="s">
        <v>1772</v>
      </c>
      <c r="AZ376" s="4">
        <v>1</v>
      </c>
    </row>
    <row r="377" spans="1:52" ht="24" customHeight="1" x14ac:dyDescent="0.25">
      <c r="A377" s="3">
        <v>375</v>
      </c>
      <c r="F377" s="3" t="s">
        <v>3345</v>
      </c>
      <c r="H377" s="17">
        <v>38</v>
      </c>
      <c r="I377" s="23">
        <v>7</v>
      </c>
      <c r="J377" s="13">
        <v>2</v>
      </c>
      <c r="K377" s="8">
        <v>9</v>
      </c>
      <c r="L377" s="15">
        <v>3</v>
      </c>
      <c r="M377" s="3" t="s">
        <v>72</v>
      </c>
      <c r="N377" s="3">
        <v>1</v>
      </c>
      <c r="O377" s="3" t="s">
        <v>52</v>
      </c>
      <c r="R377" s="3" t="s">
        <v>1773</v>
      </c>
      <c r="S377" s="3">
        <v>1</v>
      </c>
      <c r="T377" s="3" t="s">
        <v>3358</v>
      </c>
      <c r="V377" s="3" t="s">
        <v>64</v>
      </c>
      <c r="X377" s="3" t="s">
        <v>249</v>
      </c>
      <c r="Z377" s="3">
        <v>10</v>
      </c>
      <c r="AA377" s="3" t="s">
        <v>1774</v>
      </c>
      <c r="AB377" s="21" t="s">
        <v>67</v>
      </c>
      <c r="AH377" s="3" t="s">
        <v>3345</v>
      </c>
      <c r="AM377" s="3" t="s">
        <v>44</v>
      </c>
      <c r="AO377" s="30">
        <v>3</v>
      </c>
      <c r="AP377" s="3">
        <v>3</v>
      </c>
      <c r="AR377" s="3">
        <v>24</v>
      </c>
      <c r="AS377" s="4" t="s">
        <v>1775</v>
      </c>
      <c r="AU377" s="4" t="s">
        <v>1776</v>
      </c>
      <c r="AV377" s="4">
        <v>7</v>
      </c>
      <c r="AW377" s="4" t="s">
        <v>1777</v>
      </c>
      <c r="AX377" s="4" t="s">
        <v>1778</v>
      </c>
      <c r="AY377" s="4" t="s">
        <v>1779</v>
      </c>
    </row>
    <row r="378" spans="1:52" ht="24" customHeight="1" x14ac:dyDescent="0.25">
      <c r="A378" s="3">
        <v>376</v>
      </c>
      <c r="E378" s="3" t="s">
        <v>3345</v>
      </c>
      <c r="H378" s="17">
        <v>32</v>
      </c>
      <c r="I378" s="23">
        <v>7</v>
      </c>
      <c r="J378" s="13">
        <v>100</v>
      </c>
      <c r="K378" s="8">
        <v>9</v>
      </c>
      <c r="L378" s="15">
        <v>15</v>
      </c>
      <c r="M378" s="3" t="s">
        <v>114</v>
      </c>
      <c r="N378" s="3">
        <v>1</v>
      </c>
      <c r="S378" s="3">
        <v>0</v>
      </c>
      <c r="AB378" s="21" t="s">
        <v>43</v>
      </c>
      <c r="AH378" s="3" t="s">
        <v>3345</v>
      </c>
      <c r="AM378" s="3" t="s">
        <v>527</v>
      </c>
      <c r="AO378" s="30">
        <v>3</v>
      </c>
      <c r="AP378" s="3">
        <v>5</v>
      </c>
      <c r="AR378" s="3">
        <v>4</v>
      </c>
      <c r="AS378" s="4" t="s">
        <v>1780</v>
      </c>
      <c r="AT378" s="4" t="s">
        <v>58</v>
      </c>
      <c r="AV378" s="4">
        <v>9</v>
      </c>
      <c r="AW378" s="4" t="s">
        <v>1781</v>
      </c>
      <c r="AX378" s="4" t="s">
        <v>1782</v>
      </c>
      <c r="AY378" s="4" t="s">
        <v>1783</v>
      </c>
      <c r="AZ378" s="4">
        <v>1</v>
      </c>
    </row>
    <row r="379" spans="1:52" ht="24" customHeight="1" x14ac:dyDescent="0.25">
      <c r="A379" s="3">
        <v>377</v>
      </c>
      <c r="E379" s="3" t="s">
        <v>3345</v>
      </c>
      <c r="H379" s="17">
        <v>32</v>
      </c>
      <c r="I379" s="23">
        <v>7</v>
      </c>
      <c r="J379" s="13">
        <v>90</v>
      </c>
      <c r="K379" s="8">
        <v>14</v>
      </c>
      <c r="L379" s="15">
        <v>12</v>
      </c>
      <c r="M379" s="3" t="s">
        <v>72</v>
      </c>
      <c r="N379" s="3">
        <v>1</v>
      </c>
      <c r="S379" s="3">
        <v>1</v>
      </c>
      <c r="T379" s="3" t="s">
        <v>190</v>
      </c>
      <c r="W379" s="3" t="s">
        <v>1784</v>
      </c>
      <c r="X379" s="3" t="s">
        <v>75</v>
      </c>
      <c r="Z379" s="3">
        <v>11</v>
      </c>
      <c r="AA379" s="3" t="s">
        <v>1785</v>
      </c>
      <c r="AB379" s="21" t="s">
        <v>67</v>
      </c>
      <c r="AH379" s="3" t="s">
        <v>3345</v>
      </c>
      <c r="AM379" s="3" t="s">
        <v>68</v>
      </c>
      <c r="AO379" s="30">
        <v>6</v>
      </c>
      <c r="AP379" s="3">
        <v>4</v>
      </c>
      <c r="AR379" s="3">
        <v>24</v>
      </c>
      <c r="AS379" s="4" t="s">
        <v>1786</v>
      </c>
      <c r="AT379" s="4" t="s">
        <v>58</v>
      </c>
      <c r="AV379" s="4">
        <v>8</v>
      </c>
      <c r="AW379" s="4" t="s">
        <v>152</v>
      </c>
      <c r="AX379" s="4" t="s">
        <v>152</v>
      </c>
      <c r="AY379" s="4" t="s">
        <v>152</v>
      </c>
      <c r="AZ379" s="4">
        <v>0</v>
      </c>
    </row>
    <row r="380" spans="1:52" ht="24" customHeight="1" x14ac:dyDescent="0.25">
      <c r="A380" s="3">
        <v>378</v>
      </c>
      <c r="B380" s="3" t="s">
        <v>3345</v>
      </c>
      <c r="H380" s="17">
        <v>29</v>
      </c>
      <c r="I380" s="23">
        <v>7</v>
      </c>
      <c r="J380" s="13">
        <v>45</v>
      </c>
      <c r="K380" s="8">
        <v>6</v>
      </c>
      <c r="L380" s="15">
        <v>3</v>
      </c>
      <c r="M380" s="3" t="s">
        <v>114</v>
      </c>
      <c r="N380" s="3">
        <v>1</v>
      </c>
      <c r="S380" s="3">
        <v>1</v>
      </c>
      <c r="T380" s="3" t="s">
        <v>0</v>
      </c>
      <c r="V380" s="3" t="s">
        <v>64</v>
      </c>
      <c r="Y380" s="3" t="s">
        <v>1787</v>
      </c>
      <c r="Z380" s="3">
        <v>0</v>
      </c>
      <c r="AA380" s="3" t="s">
        <v>1788</v>
      </c>
      <c r="AB380" s="21" t="s">
        <v>43</v>
      </c>
      <c r="AF380" s="3" t="s">
        <v>3345</v>
      </c>
      <c r="AM380" s="3" t="s">
        <v>56</v>
      </c>
      <c r="AO380" s="30">
        <v>5</v>
      </c>
      <c r="AP380" s="3">
        <v>5</v>
      </c>
      <c r="AR380" s="3">
        <v>15</v>
      </c>
      <c r="AS380" s="4" t="s">
        <v>1789</v>
      </c>
      <c r="AT380" s="4" t="s">
        <v>58</v>
      </c>
      <c r="AV380" s="4">
        <v>6</v>
      </c>
      <c r="AW380" s="4" t="s">
        <v>1790</v>
      </c>
      <c r="AX380" s="4" t="s">
        <v>1791</v>
      </c>
      <c r="AZ380" s="4">
        <v>1</v>
      </c>
    </row>
    <row r="381" spans="1:52" ht="24" customHeight="1" x14ac:dyDescent="0.25">
      <c r="A381" s="3">
        <v>379</v>
      </c>
      <c r="B381" s="3" t="s">
        <v>3345</v>
      </c>
      <c r="H381" s="17">
        <v>38</v>
      </c>
      <c r="I381" s="23">
        <v>8</v>
      </c>
      <c r="J381" s="13">
        <v>90</v>
      </c>
      <c r="K381" s="8">
        <v>12</v>
      </c>
      <c r="L381" s="15">
        <v>15</v>
      </c>
      <c r="M381" s="3" t="s">
        <v>51</v>
      </c>
      <c r="N381" s="3">
        <v>0</v>
      </c>
      <c r="O381" s="3" t="s">
        <v>365</v>
      </c>
      <c r="R381" s="3" t="s">
        <v>1792</v>
      </c>
      <c r="S381" s="3">
        <v>1</v>
      </c>
      <c r="T381" s="3" t="s">
        <v>39</v>
      </c>
      <c r="V381" s="3" t="s">
        <v>40</v>
      </c>
      <c r="X381" s="3" t="s">
        <v>249</v>
      </c>
      <c r="Z381" s="3">
        <v>1</v>
      </c>
      <c r="AA381" s="3" t="s">
        <v>1793</v>
      </c>
      <c r="AB381" s="21" t="s">
        <v>67</v>
      </c>
      <c r="AG381" s="3" t="s">
        <v>3345</v>
      </c>
      <c r="AM381" s="3" t="s">
        <v>56</v>
      </c>
      <c r="AO381" s="30">
        <v>10</v>
      </c>
      <c r="AP381" s="3">
        <v>5</v>
      </c>
      <c r="AR381" s="3">
        <v>16</v>
      </c>
      <c r="AS381" s="4" t="s">
        <v>1794</v>
      </c>
      <c r="AU381" s="4" t="s">
        <v>1795</v>
      </c>
      <c r="AV381" s="4">
        <v>10</v>
      </c>
      <c r="AW381" s="4" t="s">
        <v>1796</v>
      </c>
      <c r="AX381" s="4" t="s">
        <v>1797</v>
      </c>
      <c r="AY381" s="4" t="s">
        <v>1798</v>
      </c>
      <c r="AZ381" s="4">
        <v>0</v>
      </c>
    </row>
    <row r="382" spans="1:52" ht="24" customHeight="1" x14ac:dyDescent="0.25">
      <c r="A382" s="3">
        <v>380</v>
      </c>
      <c r="F382" s="3" t="s">
        <v>3345</v>
      </c>
      <c r="H382" s="17">
        <v>21</v>
      </c>
      <c r="I382" s="23">
        <v>8</v>
      </c>
      <c r="J382" s="13">
        <v>45</v>
      </c>
      <c r="K382" s="8">
        <v>10</v>
      </c>
      <c r="L382" s="15">
        <v>5</v>
      </c>
      <c r="M382" s="3" t="s">
        <v>166</v>
      </c>
      <c r="N382" s="3">
        <v>1</v>
      </c>
      <c r="S382" s="3">
        <v>1</v>
      </c>
      <c r="T382" s="3" t="s">
        <v>190</v>
      </c>
      <c r="V382" s="3" t="s">
        <v>326</v>
      </c>
      <c r="X382" s="3" t="s">
        <v>249</v>
      </c>
      <c r="Z382" s="3">
        <v>1</v>
      </c>
      <c r="AA382" s="3" t="s">
        <v>1799</v>
      </c>
      <c r="AB382" s="21" t="s">
        <v>1083</v>
      </c>
      <c r="AF382" s="3" t="s">
        <v>3345</v>
      </c>
      <c r="AM382" s="3" t="s">
        <v>68</v>
      </c>
      <c r="AO382" s="30">
        <v>25</v>
      </c>
      <c r="AP382" s="3">
        <v>5</v>
      </c>
      <c r="AR382" s="3">
        <v>1</v>
      </c>
      <c r="AS382" s="4" t="s">
        <v>1800</v>
      </c>
      <c r="AT382" s="4" t="s">
        <v>58</v>
      </c>
      <c r="AV382" s="4">
        <v>10</v>
      </c>
      <c r="AW382" s="4" t="s">
        <v>1801</v>
      </c>
      <c r="AX382" s="4" t="s">
        <v>1802</v>
      </c>
      <c r="AZ382" s="4">
        <v>1</v>
      </c>
    </row>
    <row r="383" spans="1:52" ht="24" customHeight="1" x14ac:dyDescent="0.25">
      <c r="A383" s="3">
        <v>381</v>
      </c>
      <c r="B383" s="3" t="s">
        <v>3345</v>
      </c>
      <c r="C383" s="3" t="s">
        <v>3345</v>
      </c>
      <c r="F383" s="3" t="s">
        <v>3345</v>
      </c>
      <c r="H383" s="17">
        <v>44</v>
      </c>
      <c r="I383" s="23">
        <v>8</v>
      </c>
      <c r="J383" s="13">
        <v>15</v>
      </c>
      <c r="K383" s="8">
        <v>12</v>
      </c>
      <c r="L383" s="15">
        <v>24</v>
      </c>
      <c r="M383" s="3" t="s">
        <v>280</v>
      </c>
      <c r="N383" s="3">
        <v>1</v>
      </c>
      <c r="S383" s="3">
        <v>1</v>
      </c>
      <c r="T383" s="3" t="s">
        <v>0</v>
      </c>
      <c r="V383" s="3" t="s">
        <v>104</v>
      </c>
      <c r="X383" s="3" t="s">
        <v>93</v>
      </c>
      <c r="Z383" s="3">
        <v>20</v>
      </c>
      <c r="AA383" s="3" t="s">
        <v>1803</v>
      </c>
      <c r="AB383" s="21" t="s">
        <v>67</v>
      </c>
      <c r="AF383" s="3" t="s">
        <v>3345</v>
      </c>
      <c r="AM383" s="3" t="s">
        <v>56</v>
      </c>
      <c r="AO383" s="30">
        <v>4</v>
      </c>
      <c r="AP383" s="3">
        <v>6</v>
      </c>
      <c r="AR383" s="3">
        <v>12</v>
      </c>
      <c r="AS383" s="4" t="s">
        <v>1804</v>
      </c>
      <c r="AT383" s="4" t="s">
        <v>58</v>
      </c>
      <c r="AV383" s="4">
        <v>10</v>
      </c>
      <c r="AW383" s="4" t="s">
        <v>1805</v>
      </c>
      <c r="AX383" s="4" t="s">
        <v>1806</v>
      </c>
      <c r="AY383" s="4" t="s">
        <v>1807</v>
      </c>
      <c r="AZ383" s="4">
        <v>1</v>
      </c>
    </row>
    <row r="384" spans="1:52" ht="24" customHeight="1" x14ac:dyDescent="0.25">
      <c r="A384" s="3">
        <v>382</v>
      </c>
      <c r="B384" s="3" t="s">
        <v>3345</v>
      </c>
      <c r="H384" s="17">
        <v>25</v>
      </c>
      <c r="I384" s="23">
        <v>7</v>
      </c>
      <c r="J384" s="13">
        <v>2</v>
      </c>
      <c r="K384" s="8">
        <v>7</v>
      </c>
      <c r="L384" s="15">
        <v>2</v>
      </c>
      <c r="M384" s="3" t="s">
        <v>61</v>
      </c>
      <c r="N384" s="3">
        <v>0</v>
      </c>
      <c r="O384" s="3" t="s">
        <v>3339</v>
      </c>
      <c r="R384" s="3" t="s">
        <v>1808</v>
      </c>
      <c r="S384" s="3">
        <v>1</v>
      </c>
      <c r="T384" s="3" t="s">
        <v>190</v>
      </c>
      <c r="V384" s="3" t="s">
        <v>64</v>
      </c>
      <c r="X384" s="3" t="s">
        <v>93</v>
      </c>
      <c r="Z384" s="3">
        <v>2</v>
      </c>
      <c r="AA384" s="3" t="s">
        <v>1809</v>
      </c>
      <c r="AB384" s="21" t="s">
        <v>43</v>
      </c>
      <c r="AH384" s="3" t="s">
        <v>3345</v>
      </c>
      <c r="AM384" s="3" t="s">
        <v>44</v>
      </c>
      <c r="AO384" s="30">
        <v>4</v>
      </c>
      <c r="AP384" s="3">
        <v>3</v>
      </c>
      <c r="AR384" s="3">
        <v>5</v>
      </c>
      <c r="AS384" s="4" t="s">
        <v>1810</v>
      </c>
      <c r="AT384" s="4" t="s">
        <v>321</v>
      </c>
      <c r="AV384" s="4">
        <v>8</v>
      </c>
      <c r="AW384" s="4" t="s">
        <v>1811</v>
      </c>
      <c r="AX384" s="4" t="s">
        <v>1812</v>
      </c>
    </row>
    <row r="385" spans="1:52" ht="24" customHeight="1" x14ac:dyDescent="0.25">
      <c r="A385" s="3">
        <v>383</v>
      </c>
      <c r="B385" s="3" t="s">
        <v>3345</v>
      </c>
      <c r="F385" s="3" t="s">
        <v>3345</v>
      </c>
      <c r="H385" s="17">
        <v>31</v>
      </c>
      <c r="I385" s="23">
        <v>6</v>
      </c>
      <c r="J385" s="13">
        <v>80</v>
      </c>
      <c r="K385" s="8">
        <v>10</v>
      </c>
      <c r="L385" s="15">
        <v>3</v>
      </c>
      <c r="M385" s="3" t="s">
        <v>114</v>
      </c>
      <c r="N385" s="3">
        <v>1</v>
      </c>
      <c r="O385" s="3" t="s">
        <v>62</v>
      </c>
      <c r="Q385" s="3" t="s">
        <v>3335</v>
      </c>
      <c r="S385" s="3">
        <v>1</v>
      </c>
      <c r="T385" s="3" t="s">
        <v>115</v>
      </c>
      <c r="V385" s="3" t="s">
        <v>92</v>
      </c>
      <c r="X385" s="3" t="s">
        <v>75</v>
      </c>
      <c r="Z385" s="3">
        <v>10</v>
      </c>
      <c r="AA385" s="3" t="s">
        <v>1813</v>
      </c>
      <c r="AB385" s="21" t="s">
        <v>43</v>
      </c>
      <c r="AH385" s="3" t="s">
        <v>3345</v>
      </c>
      <c r="AM385" s="3" t="s">
        <v>44</v>
      </c>
      <c r="AO385" s="30">
        <v>18</v>
      </c>
      <c r="AP385" s="3">
        <v>4</v>
      </c>
      <c r="AR385" s="3">
        <v>20</v>
      </c>
      <c r="AS385" s="4" t="s">
        <v>1814</v>
      </c>
      <c r="AT385" s="4" t="s">
        <v>58</v>
      </c>
      <c r="AV385" s="4">
        <v>10</v>
      </c>
      <c r="AW385" s="4" t="s">
        <v>59</v>
      </c>
      <c r="AX385" s="4" t="s">
        <v>1815</v>
      </c>
      <c r="AY385" s="4" t="s">
        <v>1816</v>
      </c>
    </row>
    <row r="386" spans="1:52" ht="24" customHeight="1" x14ac:dyDescent="0.25">
      <c r="A386" s="3">
        <v>384</v>
      </c>
      <c r="B386" s="3" t="s">
        <v>3345</v>
      </c>
      <c r="F386" s="3" t="s">
        <v>3345</v>
      </c>
      <c r="H386" s="17">
        <v>26</v>
      </c>
      <c r="I386" s="23">
        <v>7</v>
      </c>
      <c r="J386" s="13">
        <v>0</v>
      </c>
      <c r="K386" s="8">
        <v>8</v>
      </c>
      <c r="L386" s="15">
        <v>12</v>
      </c>
      <c r="M386" s="3" t="s">
        <v>80</v>
      </c>
      <c r="N386" s="3">
        <v>0</v>
      </c>
      <c r="O386" s="3" t="s">
        <v>38</v>
      </c>
      <c r="Q386" s="3" t="s">
        <v>3336</v>
      </c>
      <c r="S386" s="3">
        <v>1</v>
      </c>
      <c r="T386" s="3" t="s">
        <v>190</v>
      </c>
      <c r="V386" s="3" t="s">
        <v>74</v>
      </c>
      <c r="X386" s="3" t="s">
        <v>133</v>
      </c>
      <c r="Z386" s="3">
        <v>8</v>
      </c>
      <c r="AA386" s="3" t="s">
        <v>1817</v>
      </c>
      <c r="AB386" s="21" t="s">
        <v>43</v>
      </c>
      <c r="AH386" s="3" t="s">
        <v>3345</v>
      </c>
      <c r="AL386" s="3" t="s">
        <v>1604</v>
      </c>
      <c r="AM386" s="3" t="s">
        <v>68</v>
      </c>
      <c r="AO386" s="30">
        <v>1</v>
      </c>
      <c r="AP386" s="3">
        <v>1</v>
      </c>
      <c r="AR386" s="3">
        <v>1</v>
      </c>
      <c r="AS386" s="4" t="s">
        <v>1818</v>
      </c>
      <c r="AT386" s="4" t="s">
        <v>58</v>
      </c>
      <c r="AV386" s="4">
        <v>6</v>
      </c>
      <c r="AW386" s="4" t="s">
        <v>3382</v>
      </c>
      <c r="AZ386" s="4">
        <v>0</v>
      </c>
    </row>
    <row r="387" spans="1:52" ht="24" customHeight="1" x14ac:dyDescent="0.25">
      <c r="A387" s="3">
        <v>385</v>
      </c>
      <c r="C387" s="3" t="s">
        <v>3345</v>
      </c>
      <c r="H387" s="17">
        <v>22</v>
      </c>
      <c r="I387" s="23">
        <v>7</v>
      </c>
      <c r="J387" s="13">
        <v>40</v>
      </c>
      <c r="K387" s="8">
        <v>7</v>
      </c>
      <c r="L387" s="15">
        <v>2</v>
      </c>
      <c r="M387" s="3" t="s">
        <v>80</v>
      </c>
      <c r="N387" s="3">
        <v>1</v>
      </c>
      <c r="S387" s="3">
        <v>1</v>
      </c>
      <c r="T387" s="3" t="s">
        <v>3358</v>
      </c>
      <c r="V387" s="3" t="s">
        <v>64</v>
      </c>
      <c r="X387" s="3" t="s">
        <v>75</v>
      </c>
      <c r="Z387" s="3">
        <v>1</v>
      </c>
      <c r="AA387" s="3" t="s">
        <v>1819</v>
      </c>
      <c r="AB387" s="21" t="s">
        <v>67</v>
      </c>
      <c r="AH387" s="3" t="s">
        <v>3345</v>
      </c>
      <c r="AM387" s="3" t="s">
        <v>44</v>
      </c>
      <c r="AO387" s="30">
        <v>5</v>
      </c>
      <c r="AP387" s="3">
        <v>3</v>
      </c>
      <c r="AR387" s="3">
        <v>9</v>
      </c>
      <c r="AS387" s="4" t="s">
        <v>1820</v>
      </c>
      <c r="AT387" s="4" t="s">
        <v>48</v>
      </c>
      <c r="AV387" s="4">
        <v>8</v>
      </c>
      <c r="AW387" s="4" t="s">
        <v>1821</v>
      </c>
      <c r="AZ387" s="4">
        <v>1</v>
      </c>
    </row>
    <row r="388" spans="1:52" ht="24" customHeight="1" x14ac:dyDescent="0.25">
      <c r="A388" s="3">
        <v>386</v>
      </c>
      <c r="C388" s="3" t="s">
        <v>3345</v>
      </c>
      <c r="H388" s="17">
        <v>0</v>
      </c>
      <c r="I388" s="23">
        <v>7</v>
      </c>
      <c r="J388" s="13">
        <v>40</v>
      </c>
      <c r="K388" s="8">
        <v>8</v>
      </c>
      <c r="L388" s="15">
        <v>3</v>
      </c>
      <c r="M388" s="3" t="s">
        <v>37</v>
      </c>
      <c r="N388" s="3">
        <v>1</v>
      </c>
      <c r="S388" s="3">
        <v>1</v>
      </c>
      <c r="T388" s="3" t="s">
        <v>190</v>
      </c>
      <c r="V388" s="3" t="s">
        <v>64</v>
      </c>
      <c r="X388" s="3" t="s">
        <v>332</v>
      </c>
      <c r="Z388" s="3">
        <v>9</v>
      </c>
      <c r="AA388" s="3" t="s">
        <v>1822</v>
      </c>
      <c r="AB388" s="21" t="s">
        <v>43</v>
      </c>
      <c r="AH388" s="3" t="s">
        <v>3345</v>
      </c>
      <c r="AL388" s="3" t="s">
        <v>1037</v>
      </c>
      <c r="AM388" s="3" t="s">
        <v>56</v>
      </c>
      <c r="AO388" s="30">
        <v>6</v>
      </c>
      <c r="AP388" s="3">
        <v>2</v>
      </c>
      <c r="AR388" s="3">
        <v>10</v>
      </c>
      <c r="AS388" s="4" t="s">
        <v>1823</v>
      </c>
      <c r="AT388" s="4" t="s">
        <v>58</v>
      </c>
      <c r="AV388" s="4">
        <v>10</v>
      </c>
      <c r="AW388" s="4" t="s">
        <v>1824</v>
      </c>
      <c r="AX388" s="4" t="s">
        <v>1825</v>
      </c>
      <c r="AY388" s="4" t="s">
        <v>1826</v>
      </c>
      <c r="AZ388" s="4">
        <v>1</v>
      </c>
    </row>
    <row r="389" spans="1:52" ht="24" customHeight="1" x14ac:dyDescent="0.25">
      <c r="A389" s="3">
        <v>387</v>
      </c>
      <c r="C389" s="3" t="s">
        <v>3345</v>
      </c>
      <c r="H389" s="17">
        <v>34</v>
      </c>
      <c r="I389" s="23">
        <v>7</v>
      </c>
      <c r="J389" s="13">
        <v>35</v>
      </c>
      <c r="K389" s="8">
        <v>6</v>
      </c>
      <c r="L389" s="15">
        <v>2</v>
      </c>
      <c r="M389" s="3" t="s">
        <v>166</v>
      </c>
      <c r="N389" s="3">
        <v>1</v>
      </c>
      <c r="S389" s="3">
        <v>1</v>
      </c>
      <c r="T389" s="3" t="s">
        <v>73</v>
      </c>
      <c r="V389" s="3" t="s">
        <v>74</v>
      </c>
      <c r="X389" s="3" t="s">
        <v>75</v>
      </c>
      <c r="Z389" s="3">
        <v>12</v>
      </c>
      <c r="AA389" s="3" t="s">
        <v>58</v>
      </c>
      <c r="AB389" s="21" t="s">
        <v>43</v>
      </c>
      <c r="AH389" s="3" t="s">
        <v>3345</v>
      </c>
      <c r="AM389" s="3" t="s">
        <v>44</v>
      </c>
      <c r="AO389" s="30">
        <v>6</v>
      </c>
      <c r="AP389" s="3">
        <v>4</v>
      </c>
      <c r="AR389" s="3">
        <v>5</v>
      </c>
      <c r="AS389" s="4" t="s">
        <v>1827</v>
      </c>
      <c r="AT389" s="4" t="s">
        <v>321</v>
      </c>
      <c r="AV389" s="4">
        <v>10</v>
      </c>
      <c r="AW389" s="4" t="s">
        <v>1828</v>
      </c>
      <c r="AZ389" s="4">
        <v>1</v>
      </c>
    </row>
    <row r="390" spans="1:52" ht="24" customHeight="1" x14ac:dyDescent="0.25">
      <c r="A390" s="3">
        <v>388</v>
      </c>
      <c r="B390" s="3" t="s">
        <v>3345</v>
      </c>
      <c r="C390" s="3" t="s">
        <v>3345</v>
      </c>
      <c r="F390" s="3" t="s">
        <v>3345</v>
      </c>
      <c r="H390" s="17">
        <v>28</v>
      </c>
      <c r="I390" s="23">
        <v>6</v>
      </c>
      <c r="J390" s="13">
        <v>140</v>
      </c>
      <c r="K390" s="8">
        <v>5</v>
      </c>
      <c r="L390" s="15">
        <v>4</v>
      </c>
      <c r="M390" s="3" t="s">
        <v>51</v>
      </c>
      <c r="N390" s="3">
        <v>1</v>
      </c>
      <c r="S390" s="3">
        <v>1</v>
      </c>
      <c r="T390" s="3" t="s">
        <v>190</v>
      </c>
      <c r="V390" s="3" t="s">
        <v>64</v>
      </c>
      <c r="X390" s="3" t="s">
        <v>1264</v>
      </c>
      <c r="Z390" s="3">
        <v>3</v>
      </c>
      <c r="AA390" s="3" t="s">
        <v>1829</v>
      </c>
      <c r="AB390" s="21" t="s">
        <v>43</v>
      </c>
      <c r="AG390" s="3" t="s">
        <v>3345</v>
      </c>
      <c r="AH390" s="3" t="s">
        <v>3345</v>
      </c>
      <c r="AM390" s="3" t="s">
        <v>56</v>
      </c>
      <c r="AO390" s="30">
        <v>5</v>
      </c>
      <c r="AP390" s="3">
        <v>5</v>
      </c>
      <c r="AR390" s="3">
        <v>10</v>
      </c>
      <c r="AS390" s="4" t="s">
        <v>1830</v>
      </c>
      <c r="AT390" s="4" t="s">
        <v>58</v>
      </c>
      <c r="AV390" s="4">
        <v>7</v>
      </c>
      <c r="AW390" s="4" t="s">
        <v>1831</v>
      </c>
      <c r="AZ390" s="4">
        <v>1</v>
      </c>
    </row>
    <row r="391" spans="1:52" ht="24" customHeight="1" x14ac:dyDescent="0.25">
      <c r="A391" s="3">
        <v>64</v>
      </c>
      <c r="B391" s="3" t="s">
        <v>3345</v>
      </c>
      <c r="H391" s="17">
        <v>23</v>
      </c>
      <c r="I391" s="23">
        <v>8</v>
      </c>
      <c r="J391" s="13">
        <v>20</v>
      </c>
      <c r="K391" s="8">
        <v>11</v>
      </c>
      <c r="L391" s="15">
        <v>11</v>
      </c>
      <c r="M391" s="3" t="s">
        <v>80</v>
      </c>
      <c r="N391" s="3">
        <v>1</v>
      </c>
      <c r="O391" s="3" t="s">
        <v>38</v>
      </c>
      <c r="Q391" s="3" t="s">
        <v>3336</v>
      </c>
      <c r="S391" s="3">
        <v>1</v>
      </c>
      <c r="T391" s="3" t="s">
        <v>3345</v>
      </c>
      <c r="V391" s="3" t="s">
        <v>64</v>
      </c>
      <c r="X391" s="3" t="s">
        <v>75</v>
      </c>
      <c r="Z391" s="3">
        <v>1</v>
      </c>
      <c r="AA391" s="3" t="s">
        <v>379</v>
      </c>
      <c r="AB391" s="21" t="s">
        <v>339</v>
      </c>
      <c r="AF391" s="3" t="s">
        <v>3345</v>
      </c>
      <c r="AM391" s="3" t="s">
        <v>44</v>
      </c>
      <c r="AO391" s="30">
        <v>5</v>
      </c>
      <c r="AP391" s="3">
        <v>5</v>
      </c>
      <c r="AR391" s="3">
        <v>100</v>
      </c>
      <c r="AS391" s="4" t="s">
        <v>380</v>
      </c>
      <c r="AT391" s="4" t="s">
        <v>58</v>
      </c>
      <c r="AV391" s="4">
        <v>10</v>
      </c>
      <c r="AW391" s="4" t="s">
        <v>381</v>
      </c>
      <c r="AX391" s="4" t="s">
        <v>382</v>
      </c>
      <c r="AY391" s="4" t="s">
        <v>119</v>
      </c>
    </row>
    <row r="392" spans="1:52" ht="24" customHeight="1" x14ac:dyDescent="0.25">
      <c r="A392" s="3">
        <v>390</v>
      </c>
      <c r="B392" s="3" t="s">
        <v>3345</v>
      </c>
      <c r="C392" s="3" t="s">
        <v>3345</v>
      </c>
      <c r="F392" s="3" t="s">
        <v>3345</v>
      </c>
      <c r="H392" s="17">
        <v>40</v>
      </c>
      <c r="I392" s="23">
        <v>7</v>
      </c>
      <c r="J392" s="13">
        <v>50</v>
      </c>
      <c r="K392" s="8">
        <v>10</v>
      </c>
      <c r="L392" s="15">
        <v>6</v>
      </c>
      <c r="M392" s="3" t="s">
        <v>114</v>
      </c>
      <c r="N392" s="3">
        <v>1</v>
      </c>
      <c r="S392" s="3">
        <v>1</v>
      </c>
      <c r="T392" s="3" t="s">
        <v>190</v>
      </c>
      <c r="V392" s="3" t="s">
        <v>359</v>
      </c>
      <c r="X392" s="3" t="s">
        <v>197</v>
      </c>
      <c r="Z392" s="3">
        <v>11</v>
      </c>
      <c r="AA392" s="3" t="s">
        <v>1838</v>
      </c>
      <c r="AB392" s="21" t="s">
        <v>55</v>
      </c>
      <c r="AG392" s="3" t="s">
        <v>3345</v>
      </c>
      <c r="AM392" s="3" t="s">
        <v>56</v>
      </c>
      <c r="AO392" s="30">
        <v>4</v>
      </c>
      <c r="AP392" s="3">
        <v>1</v>
      </c>
      <c r="AR392" s="3">
        <v>40</v>
      </c>
      <c r="AS392" s="4" t="s">
        <v>1839</v>
      </c>
      <c r="AT392" s="4" t="s">
        <v>58</v>
      </c>
      <c r="AV392" s="4">
        <v>7</v>
      </c>
      <c r="AW392" s="4" t="s">
        <v>1840</v>
      </c>
      <c r="AZ392" s="4">
        <v>0</v>
      </c>
    </row>
    <row r="393" spans="1:52" ht="24" customHeight="1" x14ac:dyDescent="0.25">
      <c r="A393" s="3">
        <v>391</v>
      </c>
      <c r="E393" s="3" t="s">
        <v>3345</v>
      </c>
      <c r="H393" s="17">
        <v>36</v>
      </c>
      <c r="I393" s="23">
        <v>8</v>
      </c>
      <c r="J393" s="13">
        <v>60</v>
      </c>
      <c r="K393" s="8">
        <v>10</v>
      </c>
      <c r="L393" s="15">
        <v>5</v>
      </c>
      <c r="M393" s="3" t="s">
        <v>61</v>
      </c>
      <c r="N393" s="3">
        <v>0</v>
      </c>
      <c r="O393" s="3" t="s">
        <v>52</v>
      </c>
      <c r="Q393" s="3" t="s">
        <v>3338</v>
      </c>
      <c r="S393" s="3">
        <v>1</v>
      </c>
      <c r="T393" s="3" t="s">
        <v>190</v>
      </c>
      <c r="V393" s="3" t="s">
        <v>92</v>
      </c>
      <c r="X393" s="3" t="s">
        <v>274</v>
      </c>
      <c r="Z393" s="3">
        <v>1</v>
      </c>
      <c r="AA393" s="3" t="s">
        <v>1841</v>
      </c>
      <c r="AB393" s="21" t="s">
        <v>1083</v>
      </c>
      <c r="AH393" s="3" t="s">
        <v>3345</v>
      </c>
      <c r="AM393" s="3" t="s">
        <v>56</v>
      </c>
      <c r="AO393" s="30">
        <v>5</v>
      </c>
      <c r="AP393" s="3">
        <v>3</v>
      </c>
      <c r="AR393" s="3">
        <v>14</v>
      </c>
      <c r="AS393" s="4" t="s">
        <v>1842</v>
      </c>
      <c r="AT393" s="4" t="s">
        <v>58</v>
      </c>
      <c r="AV393" s="4">
        <v>7</v>
      </c>
      <c r="AW393" s="4" t="s">
        <v>1843</v>
      </c>
      <c r="AX393" s="4" t="s">
        <v>1844</v>
      </c>
      <c r="AY393" s="4" t="s">
        <v>1845</v>
      </c>
      <c r="AZ393" s="4">
        <v>1</v>
      </c>
    </row>
    <row r="394" spans="1:52" ht="24" customHeight="1" x14ac:dyDescent="0.25">
      <c r="A394" s="3">
        <v>392</v>
      </c>
      <c r="F394" s="3" t="s">
        <v>3345</v>
      </c>
      <c r="H394" s="17">
        <v>42</v>
      </c>
      <c r="I394" s="23">
        <v>7</v>
      </c>
      <c r="J394" s="13">
        <v>30</v>
      </c>
      <c r="K394" s="8">
        <v>10</v>
      </c>
      <c r="L394" s="15">
        <v>4</v>
      </c>
      <c r="M394" s="3" t="s">
        <v>85</v>
      </c>
      <c r="N394" s="3">
        <v>1</v>
      </c>
      <c r="S394" s="3">
        <v>1</v>
      </c>
      <c r="T394" s="3" t="s">
        <v>3346</v>
      </c>
      <c r="V394" s="3" t="s">
        <v>40</v>
      </c>
      <c r="X394" s="3" t="s">
        <v>332</v>
      </c>
      <c r="Z394" s="3">
        <v>10</v>
      </c>
      <c r="AA394" s="3" t="s">
        <v>1846</v>
      </c>
      <c r="AB394" s="21" t="s">
        <v>43</v>
      </c>
      <c r="AC394" s="3" t="s">
        <v>3345</v>
      </c>
      <c r="AL394" s="3" t="s">
        <v>1847</v>
      </c>
      <c r="AM394" s="3" t="s">
        <v>139</v>
      </c>
      <c r="AO394" s="30">
        <v>10</v>
      </c>
      <c r="AP394" s="3">
        <v>6</v>
      </c>
      <c r="AR394" s="3">
        <v>40</v>
      </c>
      <c r="AS394" s="4" t="s">
        <v>1848</v>
      </c>
      <c r="AT394" s="4" t="s">
        <v>48</v>
      </c>
      <c r="AV394" s="4">
        <v>10</v>
      </c>
      <c r="AW394" s="4" t="s">
        <v>1849</v>
      </c>
      <c r="AX394" s="4" t="s">
        <v>1850</v>
      </c>
      <c r="AY394" s="4" t="s">
        <v>1851</v>
      </c>
      <c r="AZ394" s="4">
        <v>1</v>
      </c>
    </row>
    <row r="395" spans="1:52" ht="24" customHeight="1" x14ac:dyDescent="0.25">
      <c r="A395" s="3">
        <v>393</v>
      </c>
      <c r="D395" s="3" t="s">
        <v>3345</v>
      </c>
      <c r="F395" s="3" t="s">
        <v>3345</v>
      </c>
      <c r="H395" s="17">
        <v>32</v>
      </c>
      <c r="I395" s="23">
        <v>8</v>
      </c>
      <c r="J395" s="13">
        <v>40</v>
      </c>
      <c r="K395" s="8">
        <v>12</v>
      </c>
      <c r="L395" s="15">
        <v>75</v>
      </c>
      <c r="M395" s="3" t="s">
        <v>280</v>
      </c>
      <c r="N395" s="3">
        <v>1</v>
      </c>
      <c r="S395" s="3">
        <v>1</v>
      </c>
      <c r="T395" s="3" t="s">
        <v>132</v>
      </c>
      <c r="V395" s="3" t="s">
        <v>64</v>
      </c>
      <c r="X395" s="3" t="s">
        <v>133</v>
      </c>
      <c r="Z395" s="3">
        <v>2</v>
      </c>
      <c r="AA395" s="3" t="s">
        <v>1852</v>
      </c>
      <c r="AB395" s="21" t="s">
        <v>67</v>
      </c>
      <c r="AF395" s="3" t="s">
        <v>3345</v>
      </c>
      <c r="AN395" s="3" t="s">
        <v>1853</v>
      </c>
      <c r="AO395" s="30">
        <v>4</v>
      </c>
      <c r="AQ395" s="3">
        <v>12</v>
      </c>
      <c r="AR395" s="3">
        <v>12</v>
      </c>
      <c r="AS395" s="4" t="s">
        <v>1854</v>
      </c>
      <c r="AU395" s="4" t="s">
        <v>1855</v>
      </c>
      <c r="AV395" s="4">
        <v>7</v>
      </c>
      <c r="AW395" s="4" t="s">
        <v>1856</v>
      </c>
      <c r="AX395" s="4" t="s">
        <v>1857</v>
      </c>
      <c r="AZ395" s="4">
        <v>1</v>
      </c>
    </row>
    <row r="396" spans="1:52" ht="24" customHeight="1" x14ac:dyDescent="0.25">
      <c r="A396" s="3">
        <v>394</v>
      </c>
      <c r="F396" s="3" t="s">
        <v>3345</v>
      </c>
      <c r="H396" s="17">
        <v>41</v>
      </c>
      <c r="I396" s="23">
        <v>8</v>
      </c>
      <c r="J396" s="13">
        <v>0</v>
      </c>
      <c r="K396" s="8">
        <v>2</v>
      </c>
      <c r="L396" s="15">
        <v>0</v>
      </c>
      <c r="M396" s="3" t="s">
        <v>202</v>
      </c>
      <c r="N396" s="3">
        <v>1</v>
      </c>
      <c r="S396" s="3">
        <v>1</v>
      </c>
      <c r="T396" s="3" t="s">
        <v>388</v>
      </c>
      <c r="V396" s="3" t="s">
        <v>64</v>
      </c>
      <c r="X396" s="3" t="s">
        <v>75</v>
      </c>
      <c r="Z396" s="3">
        <v>20</v>
      </c>
      <c r="AA396" s="3" t="s">
        <v>1858</v>
      </c>
      <c r="AB396" s="21" t="s">
        <v>67</v>
      </c>
      <c r="AF396" s="3" t="s">
        <v>3345</v>
      </c>
      <c r="AM396" s="3" t="s">
        <v>56</v>
      </c>
      <c r="AO396" s="30">
        <v>2</v>
      </c>
      <c r="AP396" s="3">
        <v>2</v>
      </c>
      <c r="AR396" s="3">
        <v>80</v>
      </c>
      <c r="AS396" s="4" t="s">
        <v>1859</v>
      </c>
      <c r="AU396" s="4" t="s">
        <v>1860</v>
      </c>
      <c r="AV396" s="4">
        <v>10</v>
      </c>
      <c r="AW396" s="4" t="s">
        <v>1537</v>
      </c>
      <c r="AX396" s="4" t="s">
        <v>1342</v>
      </c>
      <c r="AY396" s="4" t="s">
        <v>1861</v>
      </c>
      <c r="AZ396" s="4">
        <v>1</v>
      </c>
    </row>
    <row r="397" spans="1:52" ht="24" customHeight="1" x14ac:dyDescent="0.25">
      <c r="A397" s="3">
        <v>395</v>
      </c>
      <c r="B397" s="3" t="s">
        <v>3345</v>
      </c>
      <c r="C397" s="3" t="s">
        <v>3345</v>
      </c>
      <c r="E397" s="3" t="s">
        <v>3345</v>
      </c>
      <c r="F397" s="3" t="s">
        <v>3345</v>
      </c>
      <c r="H397" s="17">
        <v>40</v>
      </c>
      <c r="I397" s="23">
        <v>7</v>
      </c>
      <c r="J397" s="13">
        <v>3</v>
      </c>
      <c r="K397" s="8">
        <v>15</v>
      </c>
      <c r="L397" s="15">
        <v>7</v>
      </c>
      <c r="M397" s="3" t="s">
        <v>61</v>
      </c>
      <c r="N397" s="3">
        <v>0</v>
      </c>
      <c r="O397" s="3" t="s">
        <v>81</v>
      </c>
      <c r="R397" s="3" t="s">
        <v>1862</v>
      </c>
      <c r="S397" s="3">
        <v>1</v>
      </c>
      <c r="T397" s="3" t="s">
        <v>388</v>
      </c>
      <c r="V397" s="3" t="s">
        <v>40</v>
      </c>
      <c r="X397" s="3" t="s">
        <v>332</v>
      </c>
      <c r="Z397" s="3">
        <v>20</v>
      </c>
      <c r="AA397" s="3" t="s">
        <v>1863</v>
      </c>
      <c r="AB397" s="21" t="s">
        <v>43</v>
      </c>
      <c r="AH397" s="3" t="s">
        <v>3345</v>
      </c>
      <c r="AM397" s="3" t="s">
        <v>44</v>
      </c>
      <c r="AO397" s="30">
        <v>5</v>
      </c>
      <c r="AQ397" s="3">
        <v>7</v>
      </c>
      <c r="AR397" s="3">
        <v>16</v>
      </c>
      <c r="AS397" s="4" t="s">
        <v>1864</v>
      </c>
      <c r="AT397" s="4" t="s">
        <v>58</v>
      </c>
      <c r="AV397" s="4">
        <v>10</v>
      </c>
      <c r="AW397" s="4" t="s">
        <v>1865</v>
      </c>
      <c r="AX397" s="4" t="s">
        <v>1866</v>
      </c>
      <c r="AY397" s="4" t="s">
        <v>1867</v>
      </c>
    </row>
    <row r="398" spans="1:52" ht="24" customHeight="1" x14ac:dyDescent="0.25">
      <c r="A398" s="3">
        <v>396</v>
      </c>
      <c r="B398" s="3" t="s">
        <v>3345</v>
      </c>
      <c r="E398" s="3" t="s">
        <v>3345</v>
      </c>
      <c r="F398" s="3" t="s">
        <v>3345</v>
      </c>
      <c r="H398" s="17">
        <v>39</v>
      </c>
      <c r="I398" s="23">
        <v>7</v>
      </c>
      <c r="J398" s="13">
        <v>0</v>
      </c>
      <c r="K398" s="8">
        <v>8</v>
      </c>
      <c r="L398" s="15">
        <v>10</v>
      </c>
      <c r="M398" s="3" t="s">
        <v>37</v>
      </c>
      <c r="N398" s="3">
        <v>1</v>
      </c>
      <c r="S398" s="3">
        <v>1</v>
      </c>
      <c r="T398" s="3" t="s">
        <v>115</v>
      </c>
      <c r="V398" s="3" t="s">
        <v>74</v>
      </c>
      <c r="X398" s="3" t="s">
        <v>287</v>
      </c>
      <c r="Z398" s="3">
        <v>15</v>
      </c>
      <c r="AA398" s="3" t="s">
        <v>1868</v>
      </c>
      <c r="AB398" s="21" t="s">
        <v>67</v>
      </c>
      <c r="AH398" s="3" t="s">
        <v>3345</v>
      </c>
      <c r="AM398" s="3" t="s">
        <v>56</v>
      </c>
      <c r="AO398" s="30">
        <v>6</v>
      </c>
      <c r="AP398" s="3">
        <v>6</v>
      </c>
      <c r="AR398" s="3">
        <v>8</v>
      </c>
      <c r="AS398" s="4" t="s">
        <v>1869</v>
      </c>
      <c r="AT398" s="4" t="s">
        <v>58</v>
      </c>
      <c r="AV398" s="4">
        <v>10</v>
      </c>
      <c r="AW398" s="4" t="s">
        <v>1870</v>
      </c>
      <c r="AZ398" s="4">
        <v>1</v>
      </c>
    </row>
    <row r="399" spans="1:52" ht="24" customHeight="1" x14ac:dyDescent="0.25">
      <c r="A399" s="3">
        <v>397</v>
      </c>
      <c r="C399" s="3" t="s">
        <v>3345</v>
      </c>
      <c r="H399" s="17">
        <v>31</v>
      </c>
      <c r="I399" s="23">
        <v>8</v>
      </c>
      <c r="J399" s="13">
        <v>20</v>
      </c>
      <c r="K399" s="8">
        <v>6</v>
      </c>
      <c r="L399" s="15">
        <v>0</v>
      </c>
      <c r="M399" s="3" t="s">
        <v>37</v>
      </c>
      <c r="N399" s="3">
        <v>0</v>
      </c>
      <c r="O399" s="3" t="s">
        <v>62</v>
      </c>
      <c r="Q399" s="3" t="s">
        <v>3338</v>
      </c>
      <c r="S399" s="3">
        <v>1</v>
      </c>
      <c r="T399" s="3" t="s">
        <v>190</v>
      </c>
      <c r="V399" s="3" t="s">
        <v>64</v>
      </c>
      <c r="X399" s="3" t="s">
        <v>75</v>
      </c>
      <c r="Z399" s="3">
        <v>8</v>
      </c>
      <c r="AA399" s="3" t="s">
        <v>321</v>
      </c>
      <c r="AB399" s="21" t="s">
        <v>43</v>
      </c>
      <c r="AG399" s="3" t="s">
        <v>3345</v>
      </c>
      <c r="AM399" s="3" t="s">
        <v>44</v>
      </c>
      <c r="AO399" s="30">
        <v>2</v>
      </c>
      <c r="AP399" s="3">
        <v>2</v>
      </c>
      <c r="AR399" s="3">
        <v>3</v>
      </c>
      <c r="AS399" s="4" t="s">
        <v>1871</v>
      </c>
      <c r="AT399" s="4" t="s">
        <v>321</v>
      </c>
      <c r="AV399" s="4">
        <v>6</v>
      </c>
      <c r="AW399" s="4" t="s">
        <v>1872</v>
      </c>
      <c r="AZ399" s="4">
        <v>1</v>
      </c>
    </row>
    <row r="400" spans="1:52" ht="24" customHeight="1" x14ac:dyDescent="0.25">
      <c r="A400" s="3">
        <v>398</v>
      </c>
      <c r="B400" s="3" t="s">
        <v>3345</v>
      </c>
      <c r="F400" s="3" t="s">
        <v>3345</v>
      </c>
      <c r="H400" s="17">
        <v>55</v>
      </c>
      <c r="I400" s="23">
        <v>7</v>
      </c>
      <c r="J400" s="13">
        <v>90</v>
      </c>
      <c r="K400" s="8">
        <v>13</v>
      </c>
      <c r="L400" s="15">
        <v>20</v>
      </c>
      <c r="M400" s="3" t="s">
        <v>202</v>
      </c>
      <c r="N400" s="3">
        <v>1</v>
      </c>
      <c r="O400" s="3" t="s">
        <v>52</v>
      </c>
      <c r="Q400" s="3" t="s">
        <v>3337</v>
      </c>
      <c r="S400" s="3">
        <v>1</v>
      </c>
      <c r="T400" s="3" t="s">
        <v>190</v>
      </c>
      <c r="V400" s="3" t="s">
        <v>40</v>
      </c>
      <c r="X400" s="3" t="s">
        <v>75</v>
      </c>
      <c r="Z400" s="3">
        <v>20</v>
      </c>
      <c r="AA400" s="3" t="s">
        <v>1873</v>
      </c>
      <c r="AB400" s="21" t="s">
        <v>67</v>
      </c>
      <c r="AG400" s="3" t="s">
        <v>3345</v>
      </c>
      <c r="AH400" s="3" t="s">
        <v>3345</v>
      </c>
      <c r="AL400" s="3" t="s">
        <v>1037</v>
      </c>
      <c r="AM400" s="3" t="s">
        <v>68</v>
      </c>
      <c r="AO400" s="30">
        <v>6</v>
      </c>
      <c r="AP400" s="3">
        <v>3</v>
      </c>
      <c r="AR400" s="3">
        <v>12</v>
      </c>
      <c r="AS400" s="4" t="s">
        <v>1874</v>
      </c>
      <c r="AT400" s="4" t="s">
        <v>58</v>
      </c>
      <c r="AV400" s="4">
        <v>10</v>
      </c>
      <c r="AW400" s="4" t="s">
        <v>1875</v>
      </c>
      <c r="AX400" s="4" t="s">
        <v>1876</v>
      </c>
      <c r="AY400" s="4" t="s">
        <v>1877</v>
      </c>
    </row>
    <row r="401" spans="1:52" ht="24" customHeight="1" x14ac:dyDescent="0.25">
      <c r="A401" s="3">
        <v>399</v>
      </c>
      <c r="C401" s="3" t="s">
        <v>3345</v>
      </c>
      <c r="D401" s="3" t="s">
        <v>3345</v>
      </c>
      <c r="E401" s="3" t="s">
        <v>3345</v>
      </c>
      <c r="H401" s="17">
        <v>22</v>
      </c>
      <c r="I401" s="23">
        <v>5</v>
      </c>
      <c r="J401" s="13">
        <v>0</v>
      </c>
      <c r="K401" s="8">
        <v>8</v>
      </c>
      <c r="L401" s="15">
        <v>10</v>
      </c>
      <c r="M401" s="3" t="s">
        <v>85</v>
      </c>
      <c r="N401" s="3">
        <v>1</v>
      </c>
      <c r="S401" s="3">
        <v>0</v>
      </c>
      <c r="AB401" s="21" t="s">
        <v>138</v>
      </c>
      <c r="AE401" s="3" t="s">
        <v>3345</v>
      </c>
      <c r="AK401" s="3" t="s">
        <v>21</v>
      </c>
      <c r="AO401" s="30">
        <v>0</v>
      </c>
      <c r="AT401" s="4" t="s">
        <v>48</v>
      </c>
      <c r="AV401" s="4">
        <v>8</v>
      </c>
      <c r="AW401" s="4" t="s">
        <v>1878</v>
      </c>
      <c r="AX401" s="4" t="s">
        <v>1879</v>
      </c>
      <c r="AY401" s="4" t="s">
        <v>1880</v>
      </c>
      <c r="AZ401" s="4">
        <v>1</v>
      </c>
    </row>
    <row r="402" spans="1:52" ht="24" customHeight="1" x14ac:dyDescent="0.25">
      <c r="A402" s="3">
        <v>400</v>
      </c>
      <c r="B402" s="3" t="s">
        <v>3345</v>
      </c>
      <c r="C402" s="3" t="s">
        <v>3345</v>
      </c>
      <c r="F402" s="3" t="s">
        <v>3345</v>
      </c>
      <c r="H402" s="17">
        <v>0</v>
      </c>
      <c r="I402" s="23">
        <v>7</v>
      </c>
      <c r="J402" s="13">
        <v>30</v>
      </c>
      <c r="K402" s="8">
        <v>12</v>
      </c>
      <c r="L402" s="15">
        <v>25</v>
      </c>
      <c r="M402" s="3" t="s">
        <v>280</v>
      </c>
      <c r="N402" s="3">
        <v>0</v>
      </c>
      <c r="O402" s="3" t="s">
        <v>365</v>
      </c>
      <c r="Q402" s="3" t="s">
        <v>3338</v>
      </c>
      <c r="S402" s="3">
        <v>1</v>
      </c>
      <c r="T402" s="3" t="s">
        <v>441</v>
      </c>
      <c r="V402" s="3" t="s">
        <v>40</v>
      </c>
      <c r="X402" s="3" t="s">
        <v>282</v>
      </c>
      <c r="Z402" s="3">
        <v>6</v>
      </c>
      <c r="AA402" s="3" t="s">
        <v>1881</v>
      </c>
      <c r="AB402" s="21" t="s">
        <v>67</v>
      </c>
      <c r="AE402" s="3" t="s">
        <v>3345</v>
      </c>
      <c r="AM402" s="3" t="s">
        <v>68</v>
      </c>
      <c r="AO402" s="30">
        <v>4</v>
      </c>
      <c r="AP402" s="3">
        <v>4</v>
      </c>
      <c r="AR402" s="3">
        <v>25</v>
      </c>
      <c r="AS402" s="4" t="s">
        <v>1882</v>
      </c>
      <c r="AU402" s="4" t="s">
        <v>1109</v>
      </c>
      <c r="AV402" s="4">
        <v>7</v>
      </c>
      <c r="AW402" s="4" t="s">
        <v>1883</v>
      </c>
      <c r="AY402" s="4" t="s">
        <v>1884</v>
      </c>
      <c r="AZ402" s="4">
        <v>0</v>
      </c>
    </row>
    <row r="403" spans="1:52" ht="24" customHeight="1" x14ac:dyDescent="0.25">
      <c r="A403" s="3">
        <v>401</v>
      </c>
      <c r="B403" s="3" t="s">
        <v>3345</v>
      </c>
      <c r="C403" s="3" t="s">
        <v>3345</v>
      </c>
      <c r="F403" s="3" t="s">
        <v>3345</v>
      </c>
      <c r="H403" s="17">
        <v>43</v>
      </c>
      <c r="I403" s="23">
        <v>7</v>
      </c>
      <c r="J403" s="13">
        <v>100</v>
      </c>
      <c r="K403" s="8">
        <v>11</v>
      </c>
      <c r="L403" s="15">
        <v>6</v>
      </c>
      <c r="M403" s="3" t="s">
        <v>37</v>
      </c>
      <c r="N403" s="3">
        <v>0</v>
      </c>
      <c r="O403" s="3" t="s">
        <v>103</v>
      </c>
      <c r="Q403" s="3" t="s">
        <v>3338</v>
      </c>
      <c r="S403" s="3">
        <v>1</v>
      </c>
      <c r="T403" s="3" t="s">
        <v>0</v>
      </c>
      <c r="W403" s="3" t="s">
        <v>1885</v>
      </c>
      <c r="X403" s="3" t="s">
        <v>395</v>
      </c>
      <c r="Z403" s="3">
        <v>3</v>
      </c>
      <c r="AA403" s="3" t="s">
        <v>1886</v>
      </c>
      <c r="AB403" s="21" t="s">
        <v>43</v>
      </c>
      <c r="AF403" s="3" t="s">
        <v>3345</v>
      </c>
      <c r="AM403" s="3" t="s">
        <v>56</v>
      </c>
      <c r="AO403" s="30">
        <v>5</v>
      </c>
      <c r="AP403" s="3">
        <v>5</v>
      </c>
      <c r="AR403" s="3">
        <v>130</v>
      </c>
      <c r="AS403" s="4" t="s">
        <v>1887</v>
      </c>
      <c r="AT403" s="4" t="s">
        <v>58</v>
      </c>
      <c r="AV403" s="4">
        <v>7</v>
      </c>
      <c r="AW403" s="4" t="s">
        <v>1888</v>
      </c>
      <c r="AX403" s="4" t="s">
        <v>1889</v>
      </c>
      <c r="AZ403" s="4">
        <v>1</v>
      </c>
    </row>
    <row r="404" spans="1:52" ht="24" customHeight="1" x14ac:dyDescent="0.25">
      <c r="A404" s="3">
        <v>402</v>
      </c>
      <c r="C404" s="3" t="s">
        <v>3345</v>
      </c>
      <c r="H404" s="17">
        <v>28</v>
      </c>
      <c r="I404" s="23">
        <v>7</v>
      </c>
      <c r="J404" s="13">
        <v>10</v>
      </c>
      <c r="K404" s="8">
        <v>10</v>
      </c>
      <c r="L404" s="15">
        <v>15</v>
      </c>
      <c r="M404" s="3" t="s">
        <v>102</v>
      </c>
      <c r="N404" s="3">
        <v>1</v>
      </c>
      <c r="S404" s="3">
        <v>1</v>
      </c>
      <c r="T404" s="3" t="s">
        <v>190</v>
      </c>
      <c r="V404" s="3" t="s">
        <v>92</v>
      </c>
      <c r="X404" s="3" t="s">
        <v>75</v>
      </c>
      <c r="Z404" s="3">
        <v>6</v>
      </c>
      <c r="AA404" s="3" t="s">
        <v>1890</v>
      </c>
      <c r="AB404" s="21" t="s">
        <v>67</v>
      </c>
      <c r="AF404" s="3" t="s">
        <v>3345</v>
      </c>
      <c r="AM404" s="3" t="s">
        <v>44</v>
      </c>
      <c r="AO404" s="30">
        <v>4</v>
      </c>
      <c r="AP404" s="3">
        <v>4</v>
      </c>
      <c r="AR404" s="3">
        <v>10</v>
      </c>
      <c r="AS404" s="4" t="s">
        <v>1891</v>
      </c>
      <c r="AT404" s="4" t="s">
        <v>58</v>
      </c>
      <c r="AV404" s="4">
        <v>10</v>
      </c>
      <c r="AW404" s="4" t="s">
        <v>1892</v>
      </c>
      <c r="AX404" s="4" t="s">
        <v>1893</v>
      </c>
      <c r="AZ404" s="4">
        <v>1</v>
      </c>
    </row>
    <row r="405" spans="1:52" ht="24" customHeight="1" x14ac:dyDescent="0.25">
      <c r="A405" s="3">
        <v>403</v>
      </c>
      <c r="B405" s="3" t="s">
        <v>3345</v>
      </c>
      <c r="C405" s="3" t="s">
        <v>3345</v>
      </c>
      <c r="F405" s="3" t="s">
        <v>3345</v>
      </c>
      <c r="H405" s="17">
        <v>30</v>
      </c>
      <c r="I405" s="23">
        <v>8</v>
      </c>
      <c r="J405" s="13">
        <v>45</v>
      </c>
      <c r="K405" s="8">
        <v>12</v>
      </c>
      <c r="L405" s="15">
        <v>2</v>
      </c>
      <c r="M405" s="3" t="s">
        <v>311</v>
      </c>
      <c r="N405" s="3">
        <v>1</v>
      </c>
      <c r="S405" s="3">
        <v>1</v>
      </c>
      <c r="T405" s="3" t="s">
        <v>3346</v>
      </c>
      <c r="V405" s="3" t="s">
        <v>40</v>
      </c>
      <c r="X405" s="3" t="s">
        <v>133</v>
      </c>
      <c r="Z405" s="3">
        <v>2</v>
      </c>
      <c r="AA405" s="3" t="s">
        <v>1894</v>
      </c>
      <c r="AB405" s="21" t="s">
        <v>43</v>
      </c>
      <c r="AE405" s="3" t="s">
        <v>3345</v>
      </c>
      <c r="AM405" s="3" t="s">
        <v>56</v>
      </c>
      <c r="AO405" s="30">
        <v>6</v>
      </c>
      <c r="AP405" s="3">
        <v>4</v>
      </c>
      <c r="AR405" s="3">
        <v>35</v>
      </c>
      <c r="AS405" s="4" t="s">
        <v>1895</v>
      </c>
      <c r="AT405" s="4" t="s">
        <v>58</v>
      </c>
      <c r="AV405" s="4">
        <v>9</v>
      </c>
      <c r="AW405" s="4" t="s">
        <v>59</v>
      </c>
      <c r="AX405" s="4" t="s">
        <v>1896</v>
      </c>
      <c r="AZ405" s="4">
        <v>1</v>
      </c>
    </row>
    <row r="406" spans="1:52" ht="24" customHeight="1" x14ac:dyDescent="0.25">
      <c r="A406" s="3">
        <v>404</v>
      </c>
      <c r="B406" s="3" t="s">
        <v>3345</v>
      </c>
      <c r="D406" s="3" t="s">
        <v>3345</v>
      </c>
      <c r="E406" s="3" t="s">
        <v>3345</v>
      </c>
      <c r="F406" s="3" t="s">
        <v>3345</v>
      </c>
      <c r="H406" s="17">
        <v>26</v>
      </c>
      <c r="I406" s="23">
        <v>7</v>
      </c>
      <c r="J406" s="13">
        <v>60</v>
      </c>
      <c r="K406" s="8">
        <v>8</v>
      </c>
      <c r="L406" s="15">
        <v>2</v>
      </c>
      <c r="M406" s="3" t="s">
        <v>280</v>
      </c>
      <c r="N406" s="3">
        <v>0</v>
      </c>
      <c r="O406" s="3" t="s">
        <v>52</v>
      </c>
      <c r="Q406" s="3" t="s">
        <v>3335</v>
      </c>
      <c r="S406" s="3">
        <v>1</v>
      </c>
      <c r="T406" s="3" t="s">
        <v>147</v>
      </c>
      <c r="V406" s="3" t="s">
        <v>326</v>
      </c>
      <c r="X406" s="3" t="s">
        <v>467</v>
      </c>
      <c r="Z406" s="3">
        <v>2</v>
      </c>
      <c r="AA406" s="3" t="s">
        <v>1897</v>
      </c>
      <c r="AB406" s="21" t="s">
        <v>43</v>
      </c>
      <c r="AG406" s="3" t="s">
        <v>3345</v>
      </c>
      <c r="AM406" s="3" t="s">
        <v>68</v>
      </c>
      <c r="AO406" s="30">
        <v>5</v>
      </c>
      <c r="AP406" s="3">
        <v>3</v>
      </c>
      <c r="AR406" s="3">
        <v>10</v>
      </c>
      <c r="AS406" s="4" t="s">
        <v>1898</v>
      </c>
      <c r="AT406" s="4" t="s">
        <v>58</v>
      </c>
      <c r="AV406" s="4">
        <v>10</v>
      </c>
      <c r="AW406" s="4" t="s">
        <v>1899</v>
      </c>
      <c r="AX406" s="4" t="s">
        <v>1900</v>
      </c>
      <c r="AY406" s="4" t="s">
        <v>1901</v>
      </c>
      <c r="AZ406" s="4">
        <v>1</v>
      </c>
    </row>
    <row r="407" spans="1:52" ht="24" customHeight="1" x14ac:dyDescent="0.25">
      <c r="A407" s="3">
        <v>405</v>
      </c>
      <c r="E407" s="3" t="s">
        <v>3345</v>
      </c>
      <c r="F407" s="3" t="s">
        <v>3345</v>
      </c>
      <c r="H407" s="17">
        <v>21</v>
      </c>
      <c r="I407" s="23">
        <v>4</v>
      </c>
      <c r="J407" s="13">
        <v>10</v>
      </c>
      <c r="K407" s="8">
        <v>10</v>
      </c>
      <c r="L407" s="15">
        <v>14</v>
      </c>
      <c r="M407" s="3" t="s">
        <v>85</v>
      </c>
      <c r="N407" s="3">
        <v>0</v>
      </c>
      <c r="O407" s="3" t="s">
        <v>52</v>
      </c>
      <c r="Q407" s="3" t="s">
        <v>3337</v>
      </c>
      <c r="S407" s="3">
        <v>0</v>
      </c>
      <c r="AB407" s="21" t="s">
        <v>43</v>
      </c>
      <c r="AF407" s="3" t="s">
        <v>3345</v>
      </c>
      <c r="AM407" s="3" t="s">
        <v>56</v>
      </c>
      <c r="AO407" s="30">
        <v>30</v>
      </c>
      <c r="AP407" s="3">
        <v>6</v>
      </c>
      <c r="AR407" s="3">
        <v>25</v>
      </c>
      <c r="AS407" s="4" t="s">
        <v>1902</v>
      </c>
      <c r="AT407" s="4" t="s">
        <v>48</v>
      </c>
      <c r="AV407" s="4">
        <v>9</v>
      </c>
      <c r="AW407" s="4" t="s">
        <v>1903</v>
      </c>
      <c r="AX407" s="4" t="s">
        <v>1904</v>
      </c>
      <c r="AZ407" s="4">
        <v>1</v>
      </c>
    </row>
    <row r="408" spans="1:52" ht="24" customHeight="1" x14ac:dyDescent="0.25">
      <c r="A408" s="3">
        <v>406</v>
      </c>
      <c r="B408" s="3" t="s">
        <v>3345</v>
      </c>
      <c r="F408" s="3" t="s">
        <v>3345</v>
      </c>
      <c r="H408" s="17">
        <v>33</v>
      </c>
      <c r="I408" s="23">
        <v>8</v>
      </c>
      <c r="J408" s="13">
        <v>60</v>
      </c>
      <c r="K408" s="8">
        <v>10</v>
      </c>
      <c r="L408" s="15">
        <v>20</v>
      </c>
      <c r="M408" s="3" t="s">
        <v>37</v>
      </c>
      <c r="N408" s="3">
        <v>0</v>
      </c>
      <c r="O408" s="3" t="s">
        <v>52</v>
      </c>
      <c r="Q408" s="3" t="s">
        <v>3336</v>
      </c>
      <c r="S408" s="3">
        <v>1</v>
      </c>
      <c r="T408" s="3" t="s">
        <v>53</v>
      </c>
      <c r="V408" s="3" t="s">
        <v>92</v>
      </c>
      <c r="X408" s="3" t="s">
        <v>41</v>
      </c>
      <c r="Z408" s="3">
        <v>6</v>
      </c>
      <c r="AA408" s="3" t="s">
        <v>1905</v>
      </c>
      <c r="AB408" s="21" t="s">
        <v>67</v>
      </c>
      <c r="AH408" s="3" t="s">
        <v>3345</v>
      </c>
      <c r="AM408" s="3" t="s">
        <v>56</v>
      </c>
      <c r="AO408" s="30">
        <v>3</v>
      </c>
      <c r="AP408" s="3">
        <v>5</v>
      </c>
      <c r="AR408" s="3">
        <v>6</v>
      </c>
      <c r="AS408" s="4" t="s">
        <v>1906</v>
      </c>
      <c r="AT408" s="4" t="s">
        <v>58</v>
      </c>
      <c r="AV408" s="4">
        <v>8</v>
      </c>
      <c r="AW408" s="4" t="s">
        <v>1907</v>
      </c>
      <c r="AZ408" s="4">
        <v>0</v>
      </c>
    </row>
    <row r="409" spans="1:52" ht="24" customHeight="1" x14ac:dyDescent="0.25">
      <c r="A409" s="3">
        <v>407</v>
      </c>
      <c r="C409" s="3" t="s">
        <v>3345</v>
      </c>
      <c r="F409" s="3" t="s">
        <v>3345</v>
      </c>
      <c r="H409" s="17">
        <v>26</v>
      </c>
      <c r="I409" s="23">
        <v>6</v>
      </c>
      <c r="J409" s="13">
        <v>50</v>
      </c>
      <c r="K409" s="8">
        <v>12</v>
      </c>
      <c r="L409" s="15">
        <v>2</v>
      </c>
      <c r="M409" s="3" t="s">
        <v>61</v>
      </c>
      <c r="N409" s="3">
        <v>0</v>
      </c>
      <c r="O409" s="3" t="s">
        <v>52</v>
      </c>
      <c r="Q409" s="3" t="s">
        <v>3335</v>
      </c>
      <c r="S409" s="3">
        <v>1</v>
      </c>
      <c r="T409" s="3" t="s">
        <v>190</v>
      </c>
      <c r="V409" s="3" t="s">
        <v>64</v>
      </c>
      <c r="X409" s="3" t="s">
        <v>621</v>
      </c>
      <c r="Z409" s="3">
        <v>3</v>
      </c>
      <c r="AA409" s="3" t="s">
        <v>1908</v>
      </c>
      <c r="AB409" s="21" t="s">
        <v>43</v>
      </c>
      <c r="AF409" s="3" t="s">
        <v>3345</v>
      </c>
      <c r="AM409" s="3" t="s">
        <v>68</v>
      </c>
      <c r="AO409" s="30">
        <v>6</v>
      </c>
      <c r="AP409" s="3">
        <v>6</v>
      </c>
      <c r="AR409" s="3">
        <v>220</v>
      </c>
      <c r="AS409" s="4" t="s">
        <v>1909</v>
      </c>
      <c r="AT409" s="4" t="s">
        <v>48</v>
      </c>
      <c r="AV409" s="4">
        <v>10</v>
      </c>
      <c r="AW409" s="4" t="s">
        <v>1910</v>
      </c>
      <c r="AX409" s="4" t="s">
        <v>1911</v>
      </c>
      <c r="AZ409" s="4">
        <v>0</v>
      </c>
    </row>
    <row r="410" spans="1:52" ht="24" customHeight="1" x14ac:dyDescent="0.25">
      <c r="A410" s="3">
        <v>408</v>
      </c>
      <c r="D410" s="3" t="s">
        <v>3345</v>
      </c>
      <c r="E410" s="3" t="s">
        <v>3345</v>
      </c>
      <c r="F410" s="3" t="s">
        <v>3345</v>
      </c>
      <c r="H410" s="17">
        <v>28</v>
      </c>
      <c r="I410" s="23">
        <v>7</v>
      </c>
      <c r="J410" s="13">
        <v>180</v>
      </c>
      <c r="K410" s="8">
        <v>8</v>
      </c>
      <c r="L410" s="15">
        <v>30</v>
      </c>
      <c r="M410" s="3" t="s">
        <v>114</v>
      </c>
      <c r="N410" s="3">
        <v>0</v>
      </c>
      <c r="O410" s="3" t="s">
        <v>38</v>
      </c>
      <c r="Q410" s="3" t="s">
        <v>3335</v>
      </c>
      <c r="S410" s="3">
        <v>1</v>
      </c>
      <c r="T410" s="3" t="s">
        <v>147</v>
      </c>
      <c r="V410" s="3" t="s">
        <v>92</v>
      </c>
      <c r="X410" s="3" t="s">
        <v>395</v>
      </c>
      <c r="Z410" s="3">
        <v>2</v>
      </c>
      <c r="AA410" s="3" t="s">
        <v>1912</v>
      </c>
      <c r="AB410" s="21" t="s">
        <v>67</v>
      </c>
      <c r="AH410" s="3" t="s">
        <v>3345</v>
      </c>
      <c r="AM410" s="3" t="s">
        <v>56</v>
      </c>
      <c r="AO410" s="30">
        <v>4</v>
      </c>
      <c r="AP410" s="3">
        <v>3</v>
      </c>
      <c r="AR410" s="3">
        <v>10</v>
      </c>
      <c r="AS410" s="4" t="s">
        <v>1913</v>
      </c>
      <c r="AT410" s="4" t="s">
        <v>58</v>
      </c>
      <c r="AV410" s="4">
        <v>9</v>
      </c>
      <c r="AW410" s="4" t="s">
        <v>1914</v>
      </c>
      <c r="AX410" s="4" t="s">
        <v>1915</v>
      </c>
      <c r="AZ410" s="4">
        <v>1</v>
      </c>
    </row>
    <row r="411" spans="1:52" ht="24" customHeight="1" x14ac:dyDescent="0.25">
      <c r="A411" s="3">
        <v>409</v>
      </c>
      <c r="F411" s="3" t="s">
        <v>3345</v>
      </c>
      <c r="H411" s="17">
        <v>116</v>
      </c>
      <c r="I411" s="23">
        <v>45</v>
      </c>
      <c r="J411" s="13">
        <v>180</v>
      </c>
      <c r="K411" s="8">
        <v>6</v>
      </c>
      <c r="L411" s="15">
        <v>5</v>
      </c>
      <c r="M411" s="3" t="s">
        <v>311</v>
      </c>
      <c r="N411" s="3">
        <v>0</v>
      </c>
      <c r="O411" s="3" t="s">
        <v>365</v>
      </c>
      <c r="Q411" s="3" t="s">
        <v>3337</v>
      </c>
      <c r="S411" s="3">
        <v>1</v>
      </c>
      <c r="T411" s="3" t="s">
        <v>132</v>
      </c>
      <c r="V411" s="3" t="s">
        <v>74</v>
      </c>
      <c r="X411" s="3" t="s">
        <v>395</v>
      </c>
      <c r="Z411" s="3">
        <v>27</v>
      </c>
      <c r="AA411" s="3" t="s">
        <v>1916</v>
      </c>
      <c r="AB411" s="21" t="s">
        <v>67</v>
      </c>
      <c r="AF411" s="3" t="s">
        <v>3345</v>
      </c>
      <c r="AM411" s="3" t="s">
        <v>56</v>
      </c>
      <c r="AO411" s="30">
        <v>6</v>
      </c>
      <c r="AP411" s="3">
        <v>6</v>
      </c>
      <c r="AR411" s="3">
        <v>20</v>
      </c>
      <c r="AS411" s="4" t="s">
        <v>1917</v>
      </c>
      <c r="AT411" s="4" t="s">
        <v>58</v>
      </c>
      <c r="AV411" s="4">
        <v>10</v>
      </c>
      <c r="AW411" s="4" t="s">
        <v>1918</v>
      </c>
      <c r="AX411" s="4" t="s">
        <v>1919</v>
      </c>
      <c r="AZ411" s="4">
        <v>0</v>
      </c>
    </row>
    <row r="412" spans="1:52" ht="24" customHeight="1" x14ac:dyDescent="0.25">
      <c r="A412" s="3">
        <v>410</v>
      </c>
      <c r="C412" s="3" t="s">
        <v>3345</v>
      </c>
      <c r="F412" s="3" t="s">
        <v>3345</v>
      </c>
      <c r="H412" s="17">
        <v>48</v>
      </c>
      <c r="I412" s="23">
        <v>7</v>
      </c>
      <c r="J412" s="13">
        <v>90</v>
      </c>
      <c r="K412" s="8">
        <v>9</v>
      </c>
      <c r="L412" s="15">
        <v>5</v>
      </c>
      <c r="M412" s="3" t="s">
        <v>72</v>
      </c>
      <c r="N412" s="3">
        <v>1</v>
      </c>
      <c r="S412" s="3">
        <v>1</v>
      </c>
      <c r="T412" s="3" t="s">
        <v>190</v>
      </c>
      <c r="V412" s="3" t="s">
        <v>64</v>
      </c>
      <c r="X412" s="3" t="s">
        <v>75</v>
      </c>
      <c r="Z412" s="3">
        <v>21</v>
      </c>
      <c r="AB412" s="21" t="s">
        <v>43</v>
      </c>
      <c r="AH412" s="3" t="s">
        <v>3345</v>
      </c>
      <c r="AM412" s="3" t="s">
        <v>56</v>
      </c>
      <c r="AO412" s="30">
        <v>5</v>
      </c>
      <c r="AP412" s="3">
        <v>5</v>
      </c>
      <c r="AR412" s="3">
        <v>36</v>
      </c>
      <c r="AS412" s="4" t="s">
        <v>1920</v>
      </c>
      <c r="AT412" s="4" t="s">
        <v>58</v>
      </c>
      <c r="AV412" s="4">
        <v>7</v>
      </c>
      <c r="AW412" s="4" t="s">
        <v>1921</v>
      </c>
      <c r="AX412" s="4" t="s">
        <v>1922</v>
      </c>
      <c r="AY412" s="4" t="s">
        <v>1923</v>
      </c>
      <c r="AZ412" s="4">
        <v>0</v>
      </c>
    </row>
    <row r="413" spans="1:52" ht="24" customHeight="1" x14ac:dyDescent="0.25">
      <c r="A413" s="3">
        <v>411</v>
      </c>
      <c r="C413" s="3" t="s">
        <v>3345</v>
      </c>
      <c r="F413" s="3" t="s">
        <v>3345</v>
      </c>
      <c r="H413" s="17">
        <v>29</v>
      </c>
      <c r="I413" s="23">
        <v>7</v>
      </c>
      <c r="J413" s="13">
        <v>40</v>
      </c>
      <c r="K413" s="8">
        <v>10</v>
      </c>
      <c r="L413" s="15">
        <v>12</v>
      </c>
      <c r="M413" s="3" t="s">
        <v>51</v>
      </c>
      <c r="N413" s="3">
        <v>0</v>
      </c>
      <c r="O413" s="3" t="s">
        <v>38</v>
      </c>
      <c r="Q413" s="3" t="s">
        <v>3337</v>
      </c>
      <c r="S413" s="3">
        <v>1</v>
      </c>
      <c r="T413" s="3" t="s">
        <v>132</v>
      </c>
      <c r="V413" s="3" t="s">
        <v>40</v>
      </c>
      <c r="X413" s="3" t="s">
        <v>332</v>
      </c>
      <c r="Z413" s="3">
        <v>3</v>
      </c>
      <c r="AA413" s="3" t="s">
        <v>1924</v>
      </c>
      <c r="AB413" s="21" t="s">
        <v>55</v>
      </c>
      <c r="AG413" s="3" t="s">
        <v>3345</v>
      </c>
      <c r="AM413" s="3" t="s">
        <v>44</v>
      </c>
      <c r="AO413" s="30">
        <v>4</v>
      </c>
      <c r="AP413" s="3">
        <v>3</v>
      </c>
      <c r="AR413" s="3">
        <v>5</v>
      </c>
      <c r="AS413" s="4" t="s">
        <v>1925</v>
      </c>
      <c r="AT413" s="4" t="s">
        <v>58</v>
      </c>
      <c r="AV413" s="4">
        <v>10</v>
      </c>
      <c r="AW413" s="4" t="s">
        <v>1926</v>
      </c>
      <c r="AX413" s="4" t="s">
        <v>1927</v>
      </c>
      <c r="AZ413" s="4">
        <v>1</v>
      </c>
    </row>
    <row r="414" spans="1:52" ht="24" customHeight="1" x14ac:dyDescent="0.25">
      <c r="A414" s="3">
        <v>412</v>
      </c>
      <c r="C414" s="3" t="s">
        <v>3345</v>
      </c>
      <c r="H414" s="17">
        <v>25</v>
      </c>
      <c r="I414" s="23">
        <v>7</v>
      </c>
      <c r="J414" s="13">
        <v>40</v>
      </c>
      <c r="K414" s="8">
        <v>10</v>
      </c>
      <c r="L414" s="15">
        <v>10</v>
      </c>
      <c r="M414" s="3" t="s">
        <v>51</v>
      </c>
      <c r="N414" s="3">
        <v>0</v>
      </c>
      <c r="O414" s="3" t="s">
        <v>38</v>
      </c>
      <c r="Q414" s="3" t="s">
        <v>3338</v>
      </c>
      <c r="S414" s="3">
        <v>1</v>
      </c>
      <c r="T414" s="3" t="s">
        <v>190</v>
      </c>
      <c r="V414" s="3" t="s">
        <v>64</v>
      </c>
      <c r="X414" s="3" t="s">
        <v>75</v>
      </c>
      <c r="Z414" s="3">
        <v>3</v>
      </c>
      <c r="AA414" s="3" t="s">
        <v>1928</v>
      </c>
      <c r="AB414" s="21" t="s">
        <v>43</v>
      </c>
      <c r="AG414" s="3" t="s">
        <v>3345</v>
      </c>
      <c r="AM414" s="3" t="s">
        <v>56</v>
      </c>
      <c r="AO414" s="30">
        <v>8</v>
      </c>
      <c r="AP414" s="3">
        <v>3</v>
      </c>
      <c r="AR414" s="3">
        <v>12</v>
      </c>
      <c r="AS414" s="4" t="s">
        <v>1929</v>
      </c>
      <c r="AT414" s="4" t="s">
        <v>58</v>
      </c>
      <c r="AV414" s="4">
        <v>7</v>
      </c>
      <c r="AW414" s="4" t="s">
        <v>1930</v>
      </c>
      <c r="AX414" s="4" t="s">
        <v>1931</v>
      </c>
      <c r="AY414" s="4" t="s">
        <v>119</v>
      </c>
      <c r="AZ414" s="4">
        <v>1</v>
      </c>
    </row>
    <row r="415" spans="1:52" ht="24" customHeight="1" x14ac:dyDescent="0.25">
      <c r="A415" s="3">
        <v>413</v>
      </c>
      <c r="C415" s="3" t="s">
        <v>3345</v>
      </c>
      <c r="F415" s="3" t="s">
        <v>3345</v>
      </c>
      <c r="H415" s="17">
        <v>25</v>
      </c>
      <c r="I415" s="23">
        <v>7</v>
      </c>
      <c r="J415" s="13">
        <v>30</v>
      </c>
      <c r="K415" s="8">
        <v>10</v>
      </c>
      <c r="L415" s="15">
        <v>20</v>
      </c>
      <c r="M415" s="3" t="s">
        <v>202</v>
      </c>
      <c r="N415" s="3">
        <v>0</v>
      </c>
      <c r="O415" s="3" t="s">
        <v>38</v>
      </c>
      <c r="Q415" s="3" t="s">
        <v>3337</v>
      </c>
      <c r="S415" s="3">
        <v>1</v>
      </c>
      <c r="T415" s="3" t="s">
        <v>190</v>
      </c>
      <c r="V415" s="3" t="s">
        <v>64</v>
      </c>
      <c r="X415" s="3" t="s">
        <v>75</v>
      </c>
      <c r="Z415" s="3">
        <v>6</v>
      </c>
      <c r="AA415" s="3" t="s">
        <v>1932</v>
      </c>
      <c r="AB415" s="21" t="s">
        <v>67</v>
      </c>
      <c r="AH415" s="3" t="s">
        <v>3345</v>
      </c>
      <c r="AM415" s="3" t="s">
        <v>56</v>
      </c>
      <c r="AO415" s="30">
        <v>15</v>
      </c>
      <c r="AP415" s="3">
        <v>4</v>
      </c>
      <c r="AR415" s="3">
        <v>8</v>
      </c>
      <c r="AS415" s="4" t="s">
        <v>1933</v>
      </c>
      <c r="AT415" s="4" t="s">
        <v>58</v>
      </c>
      <c r="AV415" s="4">
        <v>10</v>
      </c>
      <c r="AW415" s="4" t="s">
        <v>1934</v>
      </c>
      <c r="AX415" s="4" t="s">
        <v>1935</v>
      </c>
      <c r="AY415" s="4" t="s">
        <v>1936</v>
      </c>
      <c r="AZ415" s="4">
        <v>1</v>
      </c>
    </row>
    <row r="416" spans="1:52" ht="24" customHeight="1" x14ac:dyDescent="0.25">
      <c r="A416" s="3">
        <v>414</v>
      </c>
      <c r="C416" s="3" t="s">
        <v>3345</v>
      </c>
      <c r="H416" s="17">
        <v>26</v>
      </c>
      <c r="I416" s="23">
        <v>7</v>
      </c>
      <c r="J416" s="13">
        <v>60</v>
      </c>
      <c r="K416" s="8">
        <v>12</v>
      </c>
      <c r="L416" s="15">
        <v>10</v>
      </c>
      <c r="M416" s="3" t="s">
        <v>51</v>
      </c>
      <c r="N416" s="3">
        <v>0</v>
      </c>
      <c r="O416" s="3" t="s">
        <v>38</v>
      </c>
      <c r="Q416" s="3" t="s">
        <v>3335</v>
      </c>
      <c r="S416" s="3">
        <v>1</v>
      </c>
      <c r="T416" s="3" t="s">
        <v>3346</v>
      </c>
      <c r="V416" s="3" t="s">
        <v>64</v>
      </c>
      <c r="X416" s="3" t="s">
        <v>208</v>
      </c>
      <c r="Z416" s="3">
        <v>2</v>
      </c>
      <c r="AA416" s="3" t="s">
        <v>431</v>
      </c>
      <c r="AB416" s="21" t="s">
        <v>67</v>
      </c>
      <c r="AF416" s="3" t="s">
        <v>3345</v>
      </c>
      <c r="AM416" s="3" t="s">
        <v>68</v>
      </c>
      <c r="AO416" s="30">
        <v>3</v>
      </c>
      <c r="AP416" s="3">
        <v>2</v>
      </c>
      <c r="AR416" s="3">
        <v>4</v>
      </c>
      <c r="AS416" s="4" t="s">
        <v>1937</v>
      </c>
      <c r="AT416" s="4" t="s">
        <v>48</v>
      </c>
      <c r="AV416" s="4">
        <v>9</v>
      </c>
      <c r="AW416" s="4" t="s">
        <v>1938</v>
      </c>
      <c r="AX416" s="4" t="s">
        <v>1939</v>
      </c>
      <c r="AY416" s="4" t="s">
        <v>1940</v>
      </c>
      <c r="AZ416" s="4">
        <v>0</v>
      </c>
    </row>
    <row r="417" spans="1:52" ht="24" customHeight="1" x14ac:dyDescent="0.25">
      <c r="A417" s="3">
        <v>415</v>
      </c>
      <c r="B417" s="3" t="s">
        <v>3345</v>
      </c>
      <c r="H417" s="17">
        <v>20</v>
      </c>
      <c r="I417" s="23">
        <v>5</v>
      </c>
      <c r="J417" s="13">
        <v>60</v>
      </c>
      <c r="K417" s="8">
        <v>8</v>
      </c>
      <c r="L417" s="15">
        <v>2</v>
      </c>
      <c r="M417" s="3" t="s">
        <v>85</v>
      </c>
      <c r="N417" s="3">
        <v>1</v>
      </c>
      <c r="S417" s="3">
        <v>0</v>
      </c>
      <c r="AB417" s="21" t="s">
        <v>138</v>
      </c>
      <c r="AE417" s="3" t="s">
        <v>3345</v>
      </c>
      <c r="AM417" s="3" t="s">
        <v>44</v>
      </c>
      <c r="AO417" s="30">
        <v>5</v>
      </c>
      <c r="AP417" s="3">
        <v>6</v>
      </c>
      <c r="AR417" s="3">
        <v>72</v>
      </c>
      <c r="AS417" s="4" t="s">
        <v>1941</v>
      </c>
      <c r="AT417" s="4" t="s">
        <v>58</v>
      </c>
      <c r="AV417" s="4">
        <v>10</v>
      </c>
      <c r="AW417" s="4" t="s">
        <v>1942</v>
      </c>
      <c r="AX417" s="4" t="s">
        <v>1943</v>
      </c>
      <c r="AY417" s="4" t="s">
        <v>1944</v>
      </c>
      <c r="AZ417" s="4">
        <v>1</v>
      </c>
    </row>
    <row r="418" spans="1:52" ht="24" customHeight="1" x14ac:dyDescent="0.25">
      <c r="A418" s="3">
        <v>416</v>
      </c>
      <c r="B418" s="3" t="s">
        <v>3345</v>
      </c>
      <c r="C418" s="3" t="s">
        <v>3345</v>
      </c>
      <c r="F418" s="3" t="s">
        <v>3345</v>
      </c>
      <c r="H418" s="17">
        <v>32</v>
      </c>
      <c r="I418" s="23">
        <v>8</v>
      </c>
      <c r="J418" s="13">
        <v>30</v>
      </c>
      <c r="K418" s="8">
        <v>8</v>
      </c>
      <c r="L418" s="15">
        <v>3</v>
      </c>
      <c r="M418" s="3" t="s">
        <v>102</v>
      </c>
      <c r="N418" s="3">
        <v>1</v>
      </c>
      <c r="S418" s="3">
        <v>1</v>
      </c>
      <c r="T418" s="3" t="s">
        <v>73</v>
      </c>
      <c r="V418" s="3" t="s">
        <v>64</v>
      </c>
      <c r="X418" s="3" t="s">
        <v>75</v>
      </c>
      <c r="Z418" s="3">
        <v>7</v>
      </c>
      <c r="AA418" s="3" t="s">
        <v>176</v>
      </c>
      <c r="AB418" s="21" t="s">
        <v>67</v>
      </c>
      <c r="AG418" s="3" t="s">
        <v>3345</v>
      </c>
      <c r="AM418" s="3" t="s">
        <v>56</v>
      </c>
      <c r="AO418" s="30">
        <v>6</v>
      </c>
      <c r="AP418" s="3">
        <v>6</v>
      </c>
      <c r="AR418" s="3">
        <v>15</v>
      </c>
      <c r="AS418" s="4" t="s">
        <v>1945</v>
      </c>
      <c r="AT418" s="4" t="s">
        <v>58</v>
      </c>
      <c r="AV418" s="4">
        <v>10</v>
      </c>
      <c r="AW418" s="4" t="s">
        <v>1946</v>
      </c>
      <c r="AX418" s="4" t="s">
        <v>1947</v>
      </c>
      <c r="AY418" s="4" t="s">
        <v>97</v>
      </c>
      <c r="AZ418" s="4">
        <v>0</v>
      </c>
    </row>
    <row r="419" spans="1:52" ht="24" customHeight="1" x14ac:dyDescent="0.25">
      <c r="A419" s="3">
        <v>417</v>
      </c>
      <c r="E419" s="3" t="s">
        <v>3345</v>
      </c>
      <c r="H419" s="17">
        <v>21</v>
      </c>
      <c r="I419" s="23">
        <v>5</v>
      </c>
      <c r="J419" s="13">
        <v>40</v>
      </c>
      <c r="K419" s="8">
        <v>16</v>
      </c>
      <c r="L419" s="15">
        <v>12</v>
      </c>
      <c r="M419" s="3" t="s">
        <v>202</v>
      </c>
      <c r="N419" s="3">
        <v>1</v>
      </c>
      <c r="S419" s="3">
        <v>1</v>
      </c>
      <c r="T419" s="3" t="s">
        <v>3345</v>
      </c>
      <c r="V419" s="3" t="s">
        <v>326</v>
      </c>
      <c r="X419" s="3" t="s">
        <v>41</v>
      </c>
      <c r="Z419" s="3">
        <v>1</v>
      </c>
      <c r="AA419" s="3" t="s">
        <v>986</v>
      </c>
      <c r="AB419" s="21" t="s">
        <v>43</v>
      </c>
      <c r="AH419" s="3" t="s">
        <v>3345</v>
      </c>
      <c r="AM419" s="3" t="s">
        <v>68</v>
      </c>
      <c r="AO419" s="30">
        <v>5</v>
      </c>
      <c r="AP419" s="3">
        <v>4</v>
      </c>
      <c r="AR419" s="3">
        <v>3</v>
      </c>
      <c r="AS419" s="4" t="s">
        <v>1948</v>
      </c>
      <c r="AT419" s="4" t="s">
        <v>58</v>
      </c>
      <c r="AV419" s="4">
        <v>10</v>
      </c>
      <c r="AW419" s="4" t="s">
        <v>1949</v>
      </c>
      <c r="AX419" s="4" t="s">
        <v>174</v>
      </c>
      <c r="AY419" s="4" t="s">
        <v>1950</v>
      </c>
      <c r="AZ419" s="4">
        <v>1</v>
      </c>
    </row>
    <row r="420" spans="1:52" ht="24" customHeight="1" x14ac:dyDescent="0.25">
      <c r="A420" s="3">
        <v>418</v>
      </c>
      <c r="F420" s="3" t="s">
        <v>3345</v>
      </c>
      <c r="H420" s="17">
        <v>33</v>
      </c>
      <c r="I420" s="23">
        <v>8</v>
      </c>
      <c r="J420" s="13">
        <v>180</v>
      </c>
      <c r="K420" s="8">
        <v>6</v>
      </c>
      <c r="L420" s="15">
        <v>200</v>
      </c>
      <c r="M420" s="3" t="s">
        <v>166</v>
      </c>
      <c r="N420" s="3">
        <v>0</v>
      </c>
      <c r="O420" s="3" t="s">
        <v>38</v>
      </c>
      <c r="Q420" s="3" t="s">
        <v>3336</v>
      </c>
      <c r="S420" s="3">
        <v>1</v>
      </c>
      <c r="T420" s="3" t="s">
        <v>190</v>
      </c>
      <c r="V420" s="3" t="s">
        <v>64</v>
      </c>
      <c r="Y420" s="3" t="s">
        <v>1131</v>
      </c>
      <c r="Z420" s="3">
        <v>9</v>
      </c>
      <c r="AB420" s="21" t="s">
        <v>67</v>
      </c>
      <c r="AE420" s="3" t="s">
        <v>3345</v>
      </c>
      <c r="AM420" s="3" t="s">
        <v>56</v>
      </c>
      <c r="AO420" s="30">
        <v>4</v>
      </c>
      <c r="AP420" s="3">
        <v>2</v>
      </c>
      <c r="AR420" s="3">
        <v>800</v>
      </c>
      <c r="AS420" s="4" t="s">
        <v>1951</v>
      </c>
      <c r="AT420" s="4" t="s">
        <v>58</v>
      </c>
      <c r="AV420" s="4">
        <v>9</v>
      </c>
      <c r="AW420" s="4" t="s">
        <v>1537</v>
      </c>
      <c r="AX420" s="4" t="s">
        <v>1537</v>
      </c>
      <c r="AZ420" s="4">
        <v>1</v>
      </c>
    </row>
    <row r="421" spans="1:52" ht="24" customHeight="1" x14ac:dyDescent="0.25">
      <c r="A421" s="3">
        <v>419</v>
      </c>
      <c r="C421" s="3" t="s">
        <v>3345</v>
      </c>
      <c r="E421" s="3" t="s">
        <v>3345</v>
      </c>
      <c r="F421" s="3" t="s">
        <v>3345</v>
      </c>
      <c r="H421" s="17">
        <v>28</v>
      </c>
      <c r="I421" s="23">
        <v>7</v>
      </c>
      <c r="J421" s="13">
        <v>60</v>
      </c>
      <c r="K421" s="8">
        <v>540</v>
      </c>
      <c r="L421" s="15">
        <v>12</v>
      </c>
      <c r="M421" s="3" t="s">
        <v>102</v>
      </c>
      <c r="N421" s="3">
        <v>0</v>
      </c>
      <c r="O421" s="3" t="s">
        <v>81</v>
      </c>
      <c r="Q421" s="3" t="s">
        <v>3336</v>
      </c>
      <c r="S421" s="3">
        <v>1</v>
      </c>
      <c r="T421" s="3" t="s">
        <v>73</v>
      </c>
      <c r="V421" s="3" t="s">
        <v>64</v>
      </c>
      <c r="X421" s="3" t="s">
        <v>621</v>
      </c>
      <c r="Z421" s="3">
        <v>5</v>
      </c>
      <c r="AA421" s="3" t="s">
        <v>1952</v>
      </c>
      <c r="AB421" s="21" t="s">
        <v>67</v>
      </c>
      <c r="AE421" s="3" t="s">
        <v>3345</v>
      </c>
      <c r="AG421" s="3" t="s">
        <v>3345</v>
      </c>
      <c r="AM421" s="3" t="s">
        <v>56</v>
      </c>
      <c r="AO421" s="30">
        <v>10</v>
      </c>
      <c r="AP421" s="3">
        <v>6</v>
      </c>
      <c r="AR421" s="3">
        <v>400</v>
      </c>
      <c r="AS421" s="4" t="s">
        <v>1953</v>
      </c>
      <c r="AT421" s="4" t="s">
        <v>58</v>
      </c>
      <c r="AV421" s="4">
        <v>8</v>
      </c>
      <c r="AW421" s="4" t="s">
        <v>3349</v>
      </c>
      <c r="AZ421" s="4">
        <v>1</v>
      </c>
    </row>
    <row r="422" spans="1:52" ht="24" customHeight="1" x14ac:dyDescent="0.25">
      <c r="A422" s="3">
        <v>420</v>
      </c>
      <c r="D422" s="3" t="s">
        <v>3345</v>
      </c>
      <c r="E422" s="3" t="s">
        <v>3345</v>
      </c>
      <c r="F422" s="3" t="s">
        <v>3345</v>
      </c>
      <c r="H422" s="17">
        <v>24</v>
      </c>
      <c r="I422" s="23">
        <v>7</v>
      </c>
      <c r="J422" s="13">
        <v>3</v>
      </c>
      <c r="K422" s="8">
        <v>8</v>
      </c>
      <c r="L422" s="15">
        <v>6</v>
      </c>
      <c r="M422" s="3" t="s">
        <v>114</v>
      </c>
      <c r="N422" s="3">
        <v>1</v>
      </c>
      <c r="S422" s="3">
        <v>1</v>
      </c>
      <c r="T422" s="3" t="s">
        <v>3346</v>
      </c>
      <c r="V422" s="3" t="s">
        <v>64</v>
      </c>
      <c r="X422" s="3" t="s">
        <v>105</v>
      </c>
      <c r="Z422" s="3">
        <v>1</v>
      </c>
      <c r="AB422" s="21" t="s">
        <v>43</v>
      </c>
      <c r="AG422" s="3" t="s">
        <v>3345</v>
      </c>
      <c r="AM422" s="3" t="s">
        <v>56</v>
      </c>
      <c r="AO422" s="30">
        <v>3</v>
      </c>
      <c r="AQ422" s="3">
        <v>8</v>
      </c>
      <c r="AR422" s="3">
        <v>10</v>
      </c>
      <c r="AS422" s="4" t="s">
        <v>1954</v>
      </c>
      <c r="AT422" s="4" t="s">
        <v>48</v>
      </c>
      <c r="AV422" s="4">
        <v>9</v>
      </c>
      <c r="AW422" s="4" t="s">
        <v>1955</v>
      </c>
      <c r="AX422" s="4" t="s">
        <v>1956</v>
      </c>
      <c r="AY422" s="4" t="s">
        <v>1957</v>
      </c>
      <c r="AZ422" s="4">
        <v>1</v>
      </c>
    </row>
    <row r="423" spans="1:52" ht="24" customHeight="1" x14ac:dyDescent="0.25">
      <c r="A423" s="3">
        <v>421</v>
      </c>
      <c r="B423" s="3" t="s">
        <v>3345</v>
      </c>
      <c r="C423" s="3" t="s">
        <v>3345</v>
      </c>
      <c r="D423" s="3" t="s">
        <v>3345</v>
      </c>
      <c r="F423" s="3" t="s">
        <v>3345</v>
      </c>
      <c r="H423" s="17">
        <v>22</v>
      </c>
      <c r="I423" s="23">
        <v>8</v>
      </c>
      <c r="J423" s="13">
        <v>0</v>
      </c>
      <c r="K423" s="8">
        <v>10</v>
      </c>
      <c r="L423" s="15">
        <v>2</v>
      </c>
      <c r="M423" s="3" t="s">
        <v>72</v>
      </c>
      <c r="N423" s="3">
        <v>0</v>
      </c>
      <c r="O423" s="3" t="s">
        <v>81</v>
      </c>
      <c r="Q423" s="3" t="s">
        <v>3338</v>
      </c>
      <c r="S423" s="3">
        <v>0</v>
      </c>
      <c r="AB423" s="21" t="s">
        <v>43</v>
      </c>
      <c r="AF423" s="3" t="s">
        <v>3345</v>
      </c>
      <c r="AL423" s="3" t="s">
        <v>1037</v>
      </c>
      <c r="AM423" s="3" t="s">
        <v>56</v>
      </c>
      <c r="AO423" s="30">
        <v>25</v>
      </c>
      <c r="AQ423" s="3">
        <v>10</v>
      </c>
      <c r="AR423" s="3">
        <v>12</v>
      </c>
      <c r="AS423" s="4" t="s">
        <v>1958</v>
      </c>
      <c r="AT423" s="4" t="s">
        <v>58</v>
      </c>
      <c r="AV423" s="4">
        <v>10</v>
      </c>
      <c r="AW423" s="4" t="s">
        <v>1959</v>
      </c>
      <c r="AX423" s="4" t="s">
        <v>1960</v>
      </c>
      <c r="AY423" s="4" t="s">
        <v>1961</v>
      </c>
      <c r="AZ423" s="4">
        <v>1</v>
      </c>
    </row>
    <row r="424" spans="1:52" ht="24" customHeight="1" x14ac:dyDescent="0.25">
      <c r="A424" s="3">
        <v>422</v>
      </c>
      <c r="C424" s="3" t="s">
        <v>3345</v>
      </c>
      <c r="F424" s="3" t="s">
        <v>3345</v>
      </c>
      <c r="H424" s="17">
        <v>25</v>
      </c>
      <c r="I424" s="23">
        <v>7</v>
      </c>
      <c r="J424" s="13">
        <v>1</v>
      </c>
      <c r="K424" s="8">
        <v>10</v>
      </c>
      <c r="L424" s="15">
        <v>10</v>
      </c>
      <c r="M424" s="3" t="s">
        <v>166</v>
      </c>
      <c r="N424" s="3">
        <v>1</v>
      </c>
      <c r="S424" s="3">
        <v>1</v>
      </c>
      <c r="T424" s="3" t="s">
        <v>3345</v>
      </c>
      <c r="V424" s="3" t="s">
        <v>64</v>
      </c>
      <c r="X424" s="3" t="s">
        <v>75</v>
      </c>
      <c r="Z424" s="3">
        <v>3</v>
      </c>
      <c r="AA424" s="3" t="s">
        <v>1962</v>
      </c>
      <c r="AB424" s="21" t="s">
        <v>43</v>
      </c>
      <c r="AH424" s="3" t="s">
        <v>3345</v>
      </c>
      <c r="AM424" s="3" t="s">
        <v>56</v>
      </c>
      <c r="AO424" s="30">
        <v>15</v>
      </c>
      <c r="AP424" s="3">
        <v>3</v>
      </c>
      <c r="AR424" s="3">
        <v>20</v>
      </c>
      <c r="AS424" s="4" t="s">
        <v>1963</v>
      </c>
      <c r="AT424" s="4" t="s">
        <v>58</v>
      </c>
      <c r="AV424" s="4">
        <v>10</v>
      </c>
      <c r="AW424" s="4" t="s">
        <v>1964</v>
      </c>
      <c r="AX424" s="4" t="s">
        <v>1965</v>
      </c>
      <c r="AY424" s="4" t="s">
        <v>1966</v>
      </c>
      <c r="AZ424" s="4">
        <v>0</v>
      </c>
    </row>
    <row r="425" spans="1:52" ht="24" customHeight="1" x14ac:dyDescent="0.25">
      <c r="A425" s="3">
        <v>423</v>
      </c>
      <c r="C425" s="3" t="s">
        <v>3345</v>
      </c>
      <c r="E425" s="3" t="s">
        <v>3345</v>
      </c>
      <c r="H425" s="17">
        <v>36</v>
      </c>
      <c r="I425" s="23">
        <v>6</v>
      </c>
      <c r="J425" s="13">
        <v>60</v>
      </c>
      <c r="K425" s="8">
        <v>7</v>
      </c>
      <c r="L425" s="15">
        <v>10</v>
      </c>
      <c r="M425" s="3" t="s">
        <v>72</v>
      </c>
      <c r="N425" s="3">
        <v>1</v>
      </c>
      <c r="S425" s="3">
        <v>1</v>
      </c>
      <c r="T425" s="3" t="s">
        <v>190</v>
      </c>
      <c r="V425" s="3" t="s">
        <v>92</v>
      </c>
      <c r="X425" s="3" t="s">
        <v>75</v>
      </c>
      <c r="Z425" s="3">
        <v>11</v>
      </c>
      <c r="AA425" s="3" t="s">
        <v>1967</v>
      </c>
      <c r="AB425" s="21" t="s">
        <v>67</v>
      </c>
      <c r="AG425" s="3" t="s">
        <v>3345</v>
      </c>
      <c r="AM425" s="3" t="s">
        <v>68</v>
      </c>
      <c r="AO425" s="30">
        <v>4</v>
      </c>
      <c r="AP425" s="3">
        <v>4</v>
      </c>
      <c r="AR425" s="3">
        <v>10</v>
      </c>
      <c r="AS425" s="4" t="s">
        <v>1968</v>
      </c>
      <c r="AT425" s="4" t="s">
        <v>58</v>
      </c>
      <c r="AV425" s="4">
        <v>10</v>
      </c>
      <c r="AW425" s="4" t="s">
        <v>1969</v>
      </c>
      <c r="AX425" s="4" t="s">
        <v>1970</v>
      </c>
      <c r="AY425" s="4" t="s">
        <v>1971</v>
      </c>
      <c r="AZ425" s="4">
        <v>1</v>
      </c>
    </row>
    <row r="426" spans="1:52" ht="24" customHeight="1" x14ac:dyDescent="0.25">
      <c r="A426" s="3">
        <v>210</v>
      </c>
      <c r="B426" s="3" t="s">
        <v>3345</v>
      </c>
      <c r="H426" s="17">
        <v>28</v>
      </c>
      <c r="I426" s="23">
        <v>6</v>
      </c>
      <c r="J426" s="13">
        <v>120</v>
      </c>
      <c r="K426" s="8">
        <v>10</v>
      </c>
      <c r="L426" s="15">
        <v>5</v>
      </c>
      <c r="M426" s="3" t="s">
        <v>51</v>
      </c>
      <c r="N426" s="3">
        <v>0</v>
      </c>
      <c r="O426" s="3" t="s">
        <v>62</v>
      </c>
      <c r="Q426" s="3" t="s">
        <v>3338</v>
      </c>
      <c r="S426" s="3">
        <v>1</v>
      </c>
      <c r="T426" s="3" t="s">
        <v>190</v>
      </c>
      <c r="V426" s="3" t="s">
        <v>92</v>
      </c>
      <c r="X426" s="3" t="s">
        <v>75</v>
      </c>
      <c r="Z426" s="3">
        <v>5</v>
      </c>
      <c r="AA426" s="3" t="s">
        <v>1037</v>
      </c>
      <c r="AB426" s="21" t="s">
        <v>339</v>
      </c>
      <c r="AG426" s="3" t="s">
        <v>3345</v>
      </c>
      <c r="AM426" s="3" t="s">
        <v>68</v>
      </c>
      <c r="AO426" s="30">
        <v>5</v>
      </c>
      <c r="AP426" s="3">
        <v>5</v>
      </c>
      <c r="AR426" s="3">
        <v>3</v>
      </c>
      <c r="AS426" s="4" t="s">
        <v>1038</v>
      </c>
      <c r="AT426" s="4" t="s">
        <v>58</v>
      </c>
      <c r="AV426" s="4">
        <v>9</v>
      </c>
      <c r="AW426" s="4" t="s">
        <v>1039</v>
      </c>
    </row>
    <row r="427" spans="1:52" ht="24" customHeight="1" x14ac:dyDescent="0.25">
      <c r="A427" s="3">
        <v>425</v>
      </c>
      <c r="B427" s="3" t="s">
        <v>3345</v>
      </c>
      <c r="H427" s="17">
        <v>56</v>
      </c>
      <c r="I427" s="23">
        <v>7</v>
      </c>
      <c r="J427" s="13">
        <v>0</v>
      </c>
      <c r="K427" s="8">
        <v>8</v>
      </c>
      <c r="L427" s="15">
        <v>15</v>
      </c>
      <c r="M427" s="3" t="s">
        <v>102</v>
      </c>
      <c r="N427" s="3">
        <v>0</v>
      </c>
      <c r="O427" s="3" t="s">
        <v>81</v>
      </c>
      <c r="Q427" s="3" t="s">
        <v>3337</v>
      </c>
      <c r="S427" s="3">
        <v>1</v>
      </c>
      <c r="T427" s="3" t="s">
        <v>388</v>
      </c>
      <c r="V427" s="3" t="s">
        <v>64</v>
      </c>
      <c r="X427" s="3" t="s">
        <v>75</v>
      </c>
      <c r="Z427" s="3">
        <v>30</v>
      </c>
      <c r="AA427" s="3" t="s">
        <v>91</v>
      </c>
      <c r="AB427" s="21" t="s">
        <v>67</v>
      </c>
      <c r="AF427" s="3" t="s">
        <v>3345</v>
      </c>
      <c r="AM427" s="3" t="s">
        <v>56</v>
      </c>
      <c r="AO427" s="30">
        <v>6</v>
      </c>
      <c r="AP427" s="3">
        <v>6</v>
      </c>
      <c r="AR427" s="3">
        <v>40</v>
      </c>
      <c r="AS427" s="4" t="s">
        <v>1975</v>
      </c>
      <c r="AT427" s="4" t="s">
        <v>58</v>
      </c>
      <c r="AV427" s="4">
        <v>10</v>
      </c>
      <c r="AW427" s="4" t="s">
        <v>1976</v>
      </c>
      <c r="AX427" s="4" t="s">
        <v>1977</v>
      </c>
      <c r="AY427" s="4" t="s">
        <v>1978</v>
      </c>
      <c r="AZ427" s="4">
        <v>1</v>
      </c>
    </row>
    <row r="428" spans="1:52" ht="24" customHeight="1" x14ac:dyDescent="0.25">
      <c r="A428" s="3">
        <v>426</v>
      </c>
      <c r="D428" s="3" t="s">
        <v>3345</v>
      </c>
      <c r="F428" s="3" t="s">
        <v>3345</v>
      </c>
      <c r="H428" s="17">
        <v>116</v>
      </c>
      <c r="I428" s="23">
        <v>8</v>
      </c>
      <c r="J428" s="13">
        <v>0</v>
      </c>
      <c r="K428" s="8">
        <v>8</v>
      </c>
      <c r="L428" s="15">
        <v>4</v>
      </c>
      <c r="M428" s="3" t="s">
        <v>280</v>
      </c>
      <c r="N428" s="3">
        <v>0</v>
      </c>
      <c r="O428" s="3" t="s">
        <v>365</v>
      </c>
      <c r="Q428" s="3" t="s">
        <v>3337</v>
      </c>
      <c r="S428" s="3">
        <v>0</v>
      </c>
      <c r="AB428" s="21" t="s">
        <v>67</v>
      </c>
      <c r="AG428" s="3" t="s">
        <v>3345</v>
      </c>
      <c r="AL428" s="3" t="s">
        <v>1979</v>
      </c>
      <c r="AM428" s="3" t="s">
        <v>139</v>
      </c>
      <c r="AO428" s="30">
        <v>4</v>
      </c>
      <c r="AP428" s="3">
        <v>6</v>
      </c>
      <c r="AR428" s="3">
        <v>4</v>
      </c>
      <c r="AS428" s="4" t="s">
        <v>1701</v>
      </c>
      <c r="AT428" s="4" t="s">
        <v>58</v>
      </c>
      <c r="AV428" s="4">
        <v>8</v>
      </c>
      <c r="AZ428" s="4">
        <v>0</v>
      </c>
    </row>
    <row r="429" spans="1:52" ht="24" customHeight="1" x14ac:dyDescent="0.25">
      <c r="A429" s="3">
        <v>427</v>
      </c>
      <c r="B429" s="3" t="s">
        <v>3345</v>
      </c>
      <c r="H429" s="17">
        <v>35</v>
      </c>
      <c r="I429" s="23">
        <v>7</v>
      </c>
      <c r="J429" s="13">
        <v>40</v>
      </c>
      <c r="K429" s="8">
        <v>7</v>
      </c>
      <c r="L429" s="15">
        <v>36</v>
      </c>
      <c r="M429" s="3" t="s">
        <v>51</v>
      </c>
      <c r="N429" s="3">
        <v>0</v>
      </c>
      <c r="O429" s="3" t="s">
        <v>52</v>
      </c>
      <c r="Q429" s="3" t="s">
        <v>3338</v>
      </c>
      <c r="S429" s="3">
        <v>1</v>
      </c>
      <c r="T429" s="3" t="s">
        <v>0</v>
      </c>
      <c r="V429" s="3" t="s">
        <v>92</v>
      </c>
      <c r="X429" s="3" t="s">
        <v>395</v>
      </c>
      <c r="Z429" s="3">
        <v>6</v>
      </c>
      <c r="AA429" s="3" t="s">
        <v>1980</v>
      </c>
      <c r="AB429" s="21" t="s">
        <v>1083</v>
      </c>
      <c r="AF429" s="3" t="s">
        <v>3345</v>
      </c>
      <c r="AM429" s="3" t="s">
        <v>56</v>
      </c>
      <c r="AO429" s="30">
        <v>5</v>
      </c>
      <c r="AP429" s="3">
        <v>3</v>
      </c>
      <c r="AR429" s="3">
        <v>3</v>
      </c>
      <c r="AS429" s="4" t="s">
        <v>1981</v>
      </c>
      <c r="AT429" s="4" t="s">
        <v>58</v>
      </c>
      <c r="AV429" s="4">
        <v>7</v>
      </c>
      <c r="AW429" s="4" t="s">
        <v>1982</v>
      </c>
      <c r="AX429" s="4" t="s">
        <v>3367</v>
      </c>
      <c r="AY429" s="4" t="s">
        <v>3357</v>
      </c>
      <c r="AZ429" s="4">
        <v>0</v>
      </c>
    </row>
    <row r="430" spans="1:52" ht="24" customHeight="1" x14ac:dyDescent="0.25">
      <c r="A430" s="3">
        <v>328</v>
      </c>
      <c r="C430" s="3" t="s">
        <v>3345</v>
      </c>
      <c r="E430" s="3" t="s">
        <v>3345</v>
      </c>
      <c r="F430" s="3" t="s">
        <v>3345</v>
      </c>
      <c r="H430" s="17">
        <v>44</v>
      </c>
      <c r="I430" s="23">
        <v>8</v>
      </c>
      <c r="J430" s="13">
        <v>0</v>
      </c>
      <c r="K430" s="8">
        <v>10</v>
      </c>
      <c r="L430" s="15">
        <v>50</v>
      </c>
      <c r="M430" s="3" t="s">
        <v>72</v>
      </c>
      <c r="N430" s="3">
        <v>1</v>
      </c>
      <c r="O430" s="3" t="s">
        <v>62</v>
      </c>
      <c r="Q430" s="3" t="s">
        <v>3338</v>
      </c>
      <c r="S430" s="3">
        <v>1</v>
      </c>
      <c r="T430" s="3" t="s">
        <v>190</v>
      </c>
      <c r="V430" s="3" t="s">
        <v>40</v>
      </c>
      <c r="X430" s="3" t="s">
        <v>75</v>
      </c>
      <c r="Z430" s="3">
        <v>5</v>
      </c>
      <c r="AA430" s="3" t="s">
        <v>1571</v>
      </c>
      <c r="AB430" s="21" t="s">
        <v>339</v>
      </c>
      <c r="AH430" s="3" t="s">
        <v>3345</v>
      </c>
      <c r="AL430" s="3" t="s">
        <v>1572</v>
      </c>
      <c r="AM430" s="3" t="s">
        <v>44</v>
      </c>
      <c r="AO430" s="30">
        <v>5</v>
      </c>
      <c r="AP430" s="3">
        <v>5</v>
      </c>
      <c r="AR430" s="3">
        <v>8</v>
      </c>
      <c r="AS430" s="4" t="s">
        <v>1573</v>
      </c>
      <c r="AT430" s="4" t="s">
        <v>58</v>
      </c>
      <c r="AV430" s="4">
        <v>8</v>
      </c>
      <c r="AW430" s="4" t="s">
        <v>1574</v>
      </c>
      <c r="AX430" s="4" t="s">
        <v>1575</v>
      </c>
      <c r="AY430" s="4" t="s">
        <v>1576</v>
      </c>
    </row>
    <row r="431" spans="1:52" ht="24" customHeight="1" x14ac:dyDescent="0.25">
      <c r="A431" s="3">
        <v>429</v>
      </c>
      <c r="B431" s="3" t="s">
        <v>3345</v>
      </c>
      <c r="C431" s="3" t="s">
        <v>3345</v>
      </c>
      <c r="D431" s="3" t="s">
        <v>3345</v>
      </c>
      <c r="H431" s="17">
        <v>35</v>
      </c>
      <c r="I431" s="23">
        <v>7</v>
      </c>
      <c r="J431" s="13">
        <v>20</v>
      </c>
      <c r="K431" s="8">
        <v>8</v>
      </c>
      <c r="L431" s="15">
        <v>2</v>
      </c>
      <c r="M431" s="3" t="s">
        <v>202</v>
      </c>
      <c r="N431" s="3">
        <v>0</v>
      </c>
      <c r="O431" s="3" t="s">
        <v>38</v>
      </c>
      <c r="Q431" s="3" t="s">
        <v>3338</v>
      </c>
      <c r="S431" s="3">
        <v>0</v>
      </c>
      <c r="AB431" s="21" t="s">
        <v>55</v>
      </c>
      <c r="AE431" s="3" t="s">
        <v>3345</v>
      </c>
      <c r="AM431" s="3" t="s">
        <v>56</v>
      </c>
      <c r="AO431" s="30">
        <v>10</v>
      </c>
      <c r="AQ431" s="3">
        <v>10</v>
      </c>
      <c r="AR431" s="3">
        <v>30</v>
      </c>
      <c r="AS431" s="4" t="s">
        <v>1987</v>
      </c>
      <c r="AT431" s="4" t="s">
        <v>58</v>
      </c>
      <c r="AV431" s="4">
        <v>8</v>
      </c>
      <c r="AW431" s="4" t="s">
        <v>1988</v>
      </c>
      <c r="AY431" s="4" t="s">
        <v>1989</v>
      </c>
      <c r="AZ431" s="4">
        <v>0</v>
      </c>
    </row>
    <row r="432" spans="1:52" ht="24" customHeight="1" x14ac:dyDescent="0.25">
      <c r="A432" s="3">
        <v>430</v>
      </c>
      <c r="B432" s="3" t="s">
        <v>3345</v>
      </c>
      <c r="E432" s="3" t="s">
        <v>3345</v>
      </c>
      <c r="F432" s="3" t="s">
        <v>3345</v>
      </c>
      <c r="H432" s="17">
        <v>25</v>
      </c>
      <c r="I432" s="23">
        <v>8</v>
      </c>
      <c r="J432" s="13">
        <v>15</v>
      </c>
      <c r="K432" s="8">
        <v>6</v>
      </c>
      <c r="L432" s="15">
        <v>30</v>
      </c>
      <c r="M432" s="3" t="s">
        <v>311</v>
      </c>
      <c r="N432" s="3">
        <v>0</v>
      </c>
      <c r="O432" s="3" t="s">
        <v>52</v>
      </c>
      <c r="Q432" s="3" t="s">
        <v>3336</v>
      </c>
      <c r="S432" s="3">
        <v>1</v>
      </c>
      <c r="T432" s="3" t="s">
        <v>190</v>
      </c>
      <c r="V432" s="3" t="s">
        <v>64</v>
      </c>
      <c r="X432" s="3" t="s">
        <v>75</v>
      </c>
      <c r="Z432" s="3">
        <v>2</v>
      </c>
      <c r="AA432" s="3" t="s">
        <v>1990</v>
      </c>
      <c r="AB432" s="21" t="s">
        <v>43</v>
      </c>
      <c r="AF432" s="3" t="s">
        <v>3345</v>
      </c>
      <c r="AM432" s="3" t="s">
        <v>68</v>
      </c>
      <c r="AO432" s="30">
        <v>3</v>
      </c>
      <c r="AP432" s="3">
        <v>3</v>
      </c>
      <c r="AR432" s="3">
        <v>5</v>
      </c>
      <c r="AS432" s="4" t="s">
        <v>1991</v>
      </c>
      <c r="AT432" s="4" t="s">
        <v>58</v>
      </c>
      <c r="AV432" s="4">
        <v>9</v>
      </c>
      <c r="AW432" s="4" t="s">
        <v>1992</v>
      </c>
      <c r="AZ432" s="4">
        <v>1</v>
      </c>
    </row>
    <row r="433" spans="1:52" ht="24" customHeight="1" x14ac:dyDescent="0.25">
      <c r="A433" s="3">
        <v>431</v>
      </c>
      <c r="B433" s="3" t="s">
        <v>3345</v>
      </c>
      <c r="D433" s="3" t="s">
        <v>3345</v>
      </c>
      <c r="F433" s="3" t="s">
        <v>3345</v>
      </c>
      <c r="H433" s="17">
        <v>26</v>
      </c>
      <c r="I433" s="23">
        <v>6</v>
      </c>
      <c r="J433" s="13">
        <v>0</v>
      </c>
      <c r="K433" s="8">
        <v>4</v>
      </c>
      <c r="L433" s="15">
        <v>4</v>
      </c>
      <c r="M433" s="3" t="s">
        <v>202</v>
      </c>
      <c r="N433" s="3">
        <v>1</v>
      </c>
      <c r="S433" s="3">
        <v>1</v>
      </c>
      <c r="T433" s="3" t="s">
        <v>132</v>
      </c>
      <c r="V433" s="3" t="s">
        <v>326</v>
      </c>
      <c r="X433" s="3" t="s">
        <v>133</v>
      </c>
      <c r="Z433" s="3">
        <v>0</v>
      </c>
      <c r="AA433" s="3" t="s">
        <v>1993</v>
      </c>
      <c r="AB433" s="21" t="s">
        <v>43</v>
      </c>
      <c r="AE433" s="3" t="s">
        <v>3345</v>
      </c>
      <c r="AM433" s="3" t="s">
        <v>56</v>
      </c>
      <c r="AO433" s="30">
        <v>10</v>
      </c>
      <c r="AP433" s="3">
        <v>2</v>
      </c>
      <c r="AR433" s="3">
        <v>8</v>
      </c>
      <c r="AS433" s="4" t="s">
        <v>1994</v>
      </c>
      <c r="AT433" s="4" t="s">
        <v>58</v>
      </c>
      <c r="AV433" s="4">
        <v>10</v>
      </c>
      <c r="AW433" s="4" t="s">
        <v>1995</v>
      </c>
      <c r="AX433" s="4" t="s">
        <v>3368</v>
      </c>
      <c r="AY433" s="4" t="s">
        <v>1996</v>
      </c>
      <c r="AZ433" s="4">
        <v>1</v>
      </c>
    </row>
    <row r="434" spans="1:52" ht="24" customHeight="1" x14ac:dyDescent="0.25">
      <c r="A434" s="3">
        <v>432</v>
      </c>
      <c r="B434" s="3" t="s">
        <v>3345</v>
      </c>
      <c r="H434" s="17">
        <v>34</v>
      </c>
      <c r="I434" s="23">
        <v>7</v>
      </c>
      <c r="J434" s="13">
        <v>40</v>
      </c>
      <c r="K434" s="8">
        <v>12</v>
      </c>
      <c r="L434" s="15">
        <v>10</v>
      </c>
      <c r="M434" s="3" t="s">
        <v>114</v>
      </c>
      <c r="N434" s="3">
        <v>0</v>
      </c>
      <c r="O434" s="3" t="s">
        <v>38</v>
      </c>
      <c r="Q434" s="3" t="s">
        <v>3337</v>
      </c>
      <c r="S434" s="3">
        <v>1</v>
      </c>
      <c r="T434" s="3" t="s">
        <v>63</v>
      </c>
      <c r="V434" s="3" t="s">
        <v>74</v>
      </c>
      <c r="X434" s="3" t="s">
        <v>65</v>
      </c>
      <c r="Z434" s="3">
        <v>13</v>
      </c>
      <c r="AA434" s="3" t="s">
        <v>1997</v>
      </c>
      <c r="AB434" s="21" t="s">
        <v>67</v>
      </c>
      <c r="AF434" s="3" t="s">
        <v>3345</v>
      </c>
      <c r="AH434" s="3" t="s">
        <v>3345</v>
      </c>
      <c r="AM434" s="3" t="s">
        <v>56</v>
      </c>
      <c r="AO434" s="30">
        <v>6</v>
      </c>
      <c r="AP434" s="3">
        <v>5</v>
      </c>
      <c r="AR434" s="3">
        <v>6</v>
      </c>
      <c r="AS434" s="4" t="s">
        <v>1998</v>
      </c>
      <c r="AT434" s="4" t="s">
        <v>48</v>
      </c>
      <c r="AV434" s="4">
        <v>8</v>
      </c>
      <c r="AW434" s="4" t="s">
        <v>1999</v>
      </c>
      <c r="AX434" s="4" t="s">
        <v>2000</v>
      </c>
      <c r="AZ434" s="4">
        <v>1</v>
      </c>
    </row>
    <row r="435" spans="1:52" ht="24" customHeight="1" x14ac:dyDescent="0.25">
      <c r="A435" s="3">
        <v>433</v>
      </c>
      <c r="B435" s="3" t="s">
        <v>3345</v>
      </c>
      <c r="C435" s="3" t="s">
        <v>3345</v>
      </c>
      <c r="H435" s="17">
        <v>31</v>
      </c>
      <c r="I435" s="23">
        <v>6</v>
      </c>
      <c r="J435" s="13">
        <v>30</v>
      </c>
      <c r="K435" s="8">
        <v>12</v>
      </c>
      <c r="L435" s="15">
        <v>2</v>
      </c>
      <c r="M435" s="3" t="s">
        <v>166</v>
      </c>
      <c r="N435" s="3">
        <v>0</v>
      </c>
      <c r="O435" s="3" t="s">
        <v>38</v>
      </c>
      <c r="R435" s="3" t="s">
        <v>2001</v>
      </c>
      <c r="S435" s="3">
        <v>1</v>
      </c>
      <c r="T435" s="3" t="s">
        <v>190</v>
      </c>
      <c r="W435" s="3" t="s">
        <v>2002</v>
      </c>
      <c r="X435" s="3" t="s">
        <v>87</v>
      </c>
      <c r="Z435" s="3">
        <v>3</v>
      </c>
      <c r="AA435" s="3" t="s">
        <v>2003</v>
      </c>
      <c r="AB435" s="21" t="s">
        <v>67</v>
      </c>
      <c r="AE435" s="3" t="s">
        <v>3345</v>
      </c>
      <c r="AM435" s="3" t="s">
        <v>68</v>
      </c>
      <c r="AO435" s="30">
        <v>12</v>
      </c>
      <c r="AP435" s="3">
        <v>5</v>
      </c>
      <c r="AR435" s="3">
        <v>20</v>
      </c>
      <c r="AS435" s="4" t="s">
        <v>2004</v>
      </c>
      <c r="AT435" s="4" t="s">
        <v>58</v>
      </c>
      <c r="AV435" s="4">
        <v>8</v>
      </c>
      <c r="AW435" s="4" t="s">
        <v>2005</v>
      </c>
      <c r="AX435" s="4" t="s">
        <v>2006</v>
      </c>
      <c r="AY435" s="4" t="s">
        <v>2007</v>
      </c>
      <c r="AZ435" s="4">
        <v>1</v>
      </c>
    </row>
    <row r="436" spans="1:52" ht="24" customHeight="1" x14ac:dyDescent="0.25">
      <c r="A436" s="3">
        <v>434</v>
      </c>
      <c r="F436" s="3" t="s">
        <v>3345</v>
      </c>
      <c r="H436" s="17">
        <v>35</v>
      </c>
      <c r="I436" s="23">
        <v>4</v>
      </c>
      <c r="J436" s="13">
        <v>0</v>
      </c>
      <c r="K436" s="8">
        <v>10</v>
      </c>
      <c r="L436" s="15">
        <v>120</v>
      </c>
      <c r="M436" s="3" t="s">
        <v>51</v>
      </c>
      <c r="N436" s="3">
        <v>0</v>
      </c>
      <c r="O436" s="3" t="s">
        <v>81</v>
      </c>
      <c r="Q436" s="3" t="s">
        <v>3337</v>
      </c>
      <c r="S436" s="3">
        <v>1</v>
      </c>
      <c r="T436" s="3" t="s">
        <v>388</v>
      </c>
      <c r="V436" s="3" t="s">
        <v>92</v>
      </c>
      <c r="X436" s="3" t="s">
        <v>75</v>
      </c>
      <c r="Z436" s="3">
        <v>15</v>
      </c>
      <c r="AB436" s="21" t="s">
        <v>43</v>
      </c>
      <c r="AF436" s="3" t="s">
        <v>3345</v>
      </c>
      <c r="AM436" s="3" t="s">
        <v>44</v>
      </c>
      <c r="AO436" s="30">
        <v>5</v>
      </c>
      <c r="AQ436" s="3">
        <v>10</v>
      </c>
      <c r="AR436" s="3">
        <v>20</v>
      </c>
      <c r="AS436" s="4" t="s">
        <v>2008</v>
      </c>
      <c r="AT436" s="4" t="s">
        <v>58</v>
      </c>
      <c r="AV436" s="4">
        <v>10</v>
      </c>
      <c r="AW436" s="4" t="s">
        <v>2009</v>
      </c>
      <c r="AZ436" s="4">
        <v>0</v>
      </c>
    </row>
    <row r="437" spans="1:52" ht="24" customHeight="1" x14ac:dyDescent="0.25">
      <c r="A437" s="3">
        <v>435</v>
      </c>
      <c r="B437" s="3" t="s">
        <v>3345</v>
      </c>
      <c r="E437" s="3" t="s">
        <v>3345</v>
      </c>
      <c r="F437" s="3" t="s">
        <v>3345</v>
      </c>
      <c r="H437" s="17">
        <v>30</v>
      </c>
      <c r="I437" s="23">
        <v>8</v>
      </c>
      <c r="J437" s="13">
        <v>60</v>
      </c>
      <c r="K437" s="8">
        <v>12</v>
      </c>
      <c r="L437" s="15">
        <v>20</v>
      </c>
      <c r="M437" s="3" t="s">
        <v>280</v>
      </c>
      <c r="N437" s="3">
        <v>0</v>
      </c>
      <c r="O437" s="3" t="s">
        <v>38</v>
      </c>
      <c r="Q437" s="3" t="s">
        <v>3338</v>
      </c>
      <c r="S437" s="3">
        <v>0</v>
      </c>
      <c r="AB437" s="21" t="s">
        <v>67</v>
      </c>
      <c r="AE437" s="3" t="s">
        <v>3345</v>
      </c>
      <c r="AM437" s="3" t="s">
        <v>56</v>
      </c>
      <c r="AO437" s="30">
        <v>3</v>
      </c>
      <c r="AP437" s="3">
        <v>3</v>
      </c>
      <c r="AR437" s="3">
        <v>180</v>
      </c>
      <c r="AS437" s="4" t="s">
        <v>2010</v>
      </c>
      <c r="AT437" s="4" t="s">
        <v>169</v>
      </c>
      <c r="AV437" s="4">
        <v>9</v>
      </c>
      <c r="AW437" s="4" t="s">
        <v>2011</v>
      </c>
      <c r="AX437" s="4" t="s">
        <v>2012</v>
      </c>
      <c r="AY437" s="4" t="s">
        <v>3350</v>
      </c>
      <c r="AZ437" s="4">
        <v>1</v>
      </c>
    </row>
    <row r="438" spans="1:52" ht="24" customHeight="1" x14ac:dyDescent="0.25">
      <c r="A438" s="3">
        <v>436</v>
      </c>
      <c r="C438" s="3" t="s">
        <v>3345</v>
      </c>
      <c r="D438" s="3" t="s">
        <v>3345</v>
      </c>
      <c r="F438" s="3" t="s">
        <v>3345</v>
      </c>
      <c r="H438" s="17">
        <v>25</v>
      </c>
      <c r="I438" s="23">
        <v>8</v>
      </c>
      <c r="J438" s="13">
        <v>0</v>
      </c>
      <c r="K438" s="8">
        <v>8</v>
      </c>
      <c r="L438" s="15">
        <v>15</v>
      </c>
      <c r="M438" s="3" t="s">
        <v>80</v>
      </c>
      <c r="N438" s="3">
        <v>1</v>
      </c>
      <c r="S438" s="3">
        <v>0</v>
      </c>
      <c r="AB438" s="21" t="s">
        <v>67</v>
      </c>
      <c r="AH438" s="3" t="s">
        <v>3345</v>
      </c>
      <c r="AM438" s="3" t="s">
        <v>56</v>
      </c>
      <c r="AO438" s="30">
        <v>3</v>
      </c>
      <c r="AP438" s="3">
        <v>5</v>
      </c>
      <c r="AR438" s="3">
        <v>5</v>
      </c>
      <c r="AS438" s="4" t="s">
        <v>2013</v>
      </c>
      <c r="AT438" s="4" t="s">
        <v>58</v>
      </c>
      <c r="AV438" s="4">
        <v>8</v>
      </c>
      <c r="AW438" s="4" t="s">
        <v>2014</v>
      </c>
      <c r="AX438" s="4" t="s">
        <v>2015</v>
      </c>
      <c r="AY438" s="4" t="s">
        <v>2016</v>
      </c>
      <c r="AZ438" s="4">
        <v>0</v>
      </c>
    </row>
    <row r="439" spans="1:52" ht="24" customHeight="1" x14ac:dyDescent="0.25">
      <c r="A439" s="3">
        <v>437</v>
      </c>
      <c r="F439" s="3" t="s">
        <v>3345</v>
      </c>
      <c r="H439" s="17">
        <v>37</v>
      </c>
      <c r="I439" s="23">
        <v>7</v>
      </c>
      <c r="J439" s="13">
        <v>50</v>
      </c>
      <c r="K439" s="8">
        <v>8</v>
      </c>
      <c r="L439" s="15">
        <v>3</v>
      </c>
      <c r="M439" s="3" t="s">
        <v>166</v>
      </c>
      <c r="N439" s="3">
        <v>1</v>
      </c>
      <c r="S439" s="3">
        <v>1</v>
      </c>
      <c r="T439" s="3" t="s">
        <v>190</v>
      </c>
      <c r="V439" s="3" t="s">
        <v>64</v>
      </c>
      <c r="X439" s="3" t="s">
        <v>75</v>
      </c>
      <c r="Z439" s="3">
        <v>12</v>
      </c>
      <c r="AB439" s="21" t="s">
        <v>67</v>
      </c>
      <c r="AH439" s="3" t="s">
        <v>3345</v>
      </c>
      <c r="AM439" s="3" t="s">
        <v>68</v>
      </c>
      <c r="AO439" s="30">
        <v>3</v>
      </c>
      <c r="AP439" s="3">
        <v>2</v>
      </c>
      <c r="AR439" s="3">
        <v>5</v>
      </c>
      <c r="AS439" s="4" t="s">
        <v>2017</v>
      </c>
      <c r="AT439" s="4" t="s">
        <v>58</v>
      </c>
      <c r="AV439" s="4">
        <v>7</v>
      </c>
      <c r="AW439" s="4" t="s">
        <v>2018</v>
      </c>
      <c r="AZ439" s="4">
        <v>0</v>
      </c>
    </row>
    <row r="440" spans="1:52" ht="24" customHeight="1" x14ac:dyDescent="0.25">
      <c r="A440" s="3">
        <v>438</v>
      </c>
      <c r="D440" s="3" t="s">
        <v>3345</v>
      </c>
      <c r="E440" s="3" t="s">
        <v>3345</v>
      </c>
      <c r="H440" s="17">
        <v>24</v>
      </c>
      <c r="I440" s="23">
        <v>7</v>
      </c>
      <c r="J440" s="13">
        <v>30</v>
      </c>
      <c r="K440" s="8">
        <v>8</v>
      </c>
      <c r="L440" s="15">
        <v>5</v>
      </c>
      <c r="M440" s="3" t="s">
        <v>202</v>
      </c>
      <c r="N440" s="3">
        <v>1</v>
      </c>
      <c r="S440" s="3">
        <v>0</v>
      </c>
      <c r="AB440" s="21" t="s">
        <v>43</v>
      </c>
      <c r="AF440" s="3" t="s">
        <v>3345</v>
      </c>
      <c r="AM440" s="3" t="s">
        <v>56</v>
      </c>
      <c r="AO440" s="30">
        <v>6</v>
      </c>
      <c r="AP440" s="3">
        <v>4</v>
      </c>
      <c r="AR440" s="3">
        <v>30</v>
      </c>
      <c r="AS440" s="4" t="s">
        <v>2019</v>
      </c>
      <c r="AT440" s="4" t="s">
        <v>48</v>
      </c>
      <c r="AV440" s="4">
        <v>9</v>
      </c>
      <c r="AW440" s="4" t="s">
        <v>2020</v>
      </c>
      <c r="AX440" s="4" t="s">
        <v>2021</v>
      </c>
      <c r="AY440" s="4" t="s">
        <v>2022</v>
      </c>
      <c r="AZ440" s="4">
        <v>0</v>
      </c>
    </row>
    <row r="441" spans="1:52" ht="24" customHeight="1" x14ac:dyDescent="0.25">
      <c r="A441" s="3">
        <v>439</v>
      </c>
      <c r="G441" s="3" t="s">
        <v>2023</v>
      </c>
      <c r="H441" s="17">
        <v>48</v>
      </c>
      <c r="I441" s="23">
        <v>7</v>
      </c>
      <c r="J441" s="13">
        <v>0</v>
      </c>
      <c r="K441" s="8">
        <v>8</v>
      </c>
      <c r="L441" s="15">
        <v>20</v>
      </c>
      <c r="M441" s="3" t="s">
        <v>102</v>
      </c>
      <c r="N441" s="3">
        <v>1</v>
      </c>
      <c r="S441" s="3">
        <v>1</v>
      </c>
      <c r="T441" s="3" t="s">
        <v>2024</v>
      </c>
      <c r="V441" s="3" t="s">
        <v>121</v>
      </c>
      <c r="X441" s="3" t="s">
        <v>75</v>
      </c>
      <c r="Z441" s="3">
        <v>25</v>
      </c>
      <c r="AA441" s="3" t="s">
        <v>2025</v>
      </c>
      <c r="AB441" s="21" t="s">
        <v>67</v>
      </c>
      <c r="AG441" s="3" t="s">
        <v>3345</v>
      </c>
      <c r="AH441" s="3" t="s">
        <v>3345</v>
      </c>
      <c r="AL441" s="3" t="s">
        <v>2026</v>
      </c>
      <c r="AM441" s="3" t="s">
        <v>56</v>
      </c>
      <c r="AO441" s="30">
        <v>6</v>
      </c>
      <c r="AP441" s="3">
        <v>6</v>
      </c>
      <c r="AR441" s="3">
        <v>6</v>
      </c>
      <c r="AS441" s="4" t="s">
        <v>2027</v>
      </c>
      <c r="AT441" s="4" t="s">
        <v>58</v>
      </c>
      <c r="AV441" s="4">
        <v>9</v>
      </c>
      <c r="AW441" s="4" t="s">
        <v>2028</v>
      </c>
      <c r="AX441" s="4" t="s">
        <v>2029</v>
      </c>
      <c r="AY441" s="4" t="s">
        <v>2030</v>
      </c>
      <c r="AZ441" s="4">
        <v>1</v>
      </c>
    </row>
    <row r="442" spans="1:52" ht="24" customHeight="1" x14ac:dyDescent="0.25">
      <c r="A442" s="3">
        <v>440</v>
      </c>
      <c r="C442" s="3" t="s">
        <v>3345</v>
      </c>
      <c r="H442" s="17">
        <v>55</v>
      </c>
      <c r="I442" s="23">
        <v>7</v>
      </c>
      <c r="J442" s="13">
        <v>0</v>
      </c>
      <c r="K442" s="8">
        <v>10</v>
      </c>
      <c r="L442" s="15">
        <v>10</v>
      </c>
      <c r="M442" s="3" t="s">
        <v>114</v>
      </c>
      <c r="N442" s="3">
        <v>1</v>
      </c>
      <c r="S442" s="3">
        <v>1</v>
      </c>
      <c r="T442" s="3" t="s">
        <v>190</v>
      </c>
      <c r="W442" s="3" t="s">
        <v>2031</v>
      </c>
      <c r="X442" s="3" t="s">
        <v>546</v>
      </c>
      <c r="Z442" s="3">
        <v>35</v>
      </c>
      <c r="AA442" s="3" t="s">
        <v>2032</v>
      </c>
      <c r="AB442" s="21" t="s">
        <v>55</v>
      </c>
      <c r="AH442" s="3" t="s">
        <v>3345</v>
      </c>
      <c r="AM442" s="3" t="s">
        <v>56</v>
      </c>
      <c r="AO442" s="30">
        <v>5</v>
      </c>
      <c r="AP442" s="3">
        <v>3</v>
      </c>
      <c r="AR442" s="3">
        <v>10</v>
      </c>
      <c r="AS442" s="4" t="s">
        <v>2033</v>
      </c>
      <c r="AT442" s="4" t="s">
        <v>48</v>
      </c>
      <c r="AV442" s="4">
        <v>10</v>
      </c>
      <c r="AW442" s="4" t="s">
        <v>2034</v>
      </c>
      <c r="AX442" s="4" t="s">
        <v>2035</v>
      </c>
      <c r="AY442" s="4" t="s">
        <v>119</v>
      </c>
      <c r="AZ442" s="4">
        <v>1</v>
      </c>
    </row>
    <row r="443" spans="1:52" ht="24" customHeight="1" x14ac:dyDescent="0.25">
      <c r="A443" s="3">
        <v>441</v>
      </c>
      <c r="B443" s="3" t="s">
        <v>3345</v>
      </c>
      <c r="E443" s="3" t="s">
        <v>3345</v>
      </c>
      <c r="F443" s="3" t="s">
        <v>3345</v>
      </c>
      <c r="H443" s="17">
        <v>38</v>
      </c>
      <c r="I443" s="23">
        <v>8</v>
      </c>
      <c r="J443" s="13">
        <v>75</v>
      </c>
      <c r="K443" s="8">
        <v>14</v>
      </c>
      <c r="L443" s="15">
        <v>8</v>
      </c>
      <c r="M443" s="3" t="s">
        <v>80</v>
      </c>
      <c r="N443" s="3">
        <v>1</v>
      </c>
      <c r="S443" s="3">
        <v>1</v>
      </c>
      <c r="T443" s="3" t="s">
        <v>39</v>
      </c>
      <c r="V443" s="3" t="s">
        <v>64</v>
      </c>
      <c r="X443" s="3" t="s">
        <v>274</v>
      </c>
      <c r="Z443" s="3">
        <v>13</v>
      </c>
      <c r="AA443" s="3" t="s">
        <v>2036</v>
      </c>
      <c r="AB443" s="21" t="s">
        <v>43</v>
      </c>
      <c r="AH443" s="3" t="s">
        <v>3345</v>
      </c>
      <c r="AM443" s="3" t="s">
        <v>56</v>
      </c>
      <c r="AO443" s="30">
        <v>8</v>
      </c>
      <c r="AP443" s="3">
        <v>6</v>
      </c>
      <c r="AR443" s="3">
        <v>12</v>
      </c>
      <c r="AS443" s="4" t="s">
        <v>2037</v>
      </c>
      <c r="AT443" s="4" t="s">
        <v>58</v>
      </c>
      <c r="AV443" s="4">
        <v>10</v>
      </c>
      <c r="AW443" s="4" t="s">
        <v>2038</v>
      </c>
      <c r="AX443" s="4" t="s">
        <v>2039</v>
      </c>
      <c r="AY443" s="4" t="s">
        <v>1358</v>
      </c>
      <c r="AZ443" s="4">
        <v>1</v>
      </c>
    </row>
    <row r="444" spans="1:52" ht="24" customHeight="1" x14ac:dyDescent="0.25">
      <c r="A444" s="3">
        <v>442</v>
      </c>
      <c r="C444" s="3" t="s">
        <v>3345</v>
      </c>
      <c r="H444" s="17">
        <v>25</v>
      </c>
      <c r="I444" s="23">
        <v>7</v>
      </c>
      <c r="J444" s="13">
        <v>0</v>
      </c>
      <c r="K444" s="8">
        <v>12</v>
      </c>
      <c r="L444" s="15">
        <v>20</v>
      </c>
      <c r="M444" s="3" t="s">
        <v>166</v>
      </c>
      <c r="N444" s="3">
        <v>1</v>
      </c>
      <c r="S444" s="3">
        <v>1</v>
      </c>
      <c r="T444" s="3" t="s">
        <v>3346</v>
      </c>
      <c r="V444" s="3" t="s">
        <v>64</v>
      </c>
      <c r="X444" s="3" t="s">
        <v>208</v>
      </c>
      <c r="Z444" s="3">
        <v>3</v>
      </c>
      <c r="AA444" s="3" t="s">
        <v>2040</v>
      </c>
      <c r="AB444" s="21" t="s">
        <v>43</v>
      </c>
      <c r="AG444" s="3" t="s">
        <v>3345</v>
      </c>
      <c r="AM444" s="3" t="s">
        <v>44</v>
      </c>
      <c r="AO444" s="30">
        <v>10</v>
      </c>
      <c r="AQ444" s="3">
        <v>8</v>
      </c>
      <c r="AR444" s="3">
        <v>8</v>
      </c>
      <c r="AS444" s="4" t="s">
        <v>2041</v>
      </c>
      <c r="AT444" s="4" t="s">
        <v>58</v>
      </c>
      <c r="AV444" s="4">
        <v>9</v>
      </c>
      <c r="AW444" s="4" t="s">
        <v>2042</v>
      </c>
      <c r="AZ444" s="4">
        <v>1</v>
      </c>
    </row>
    <row r="445" spans="1:52" ht="24" customHeight="1" x14ac:dyDescent="0.25">
      <c r="A445" s="3">
        <v>443</v>
      </c>
      <c r="B445" s="3" t="s">
        <v>3345</v>
      </c>
      <c r="C445" s="3" t="s">
        <v>3345</v>
      </c>
      <c r="D445" s="3" t="s">
        <v>3345</v>
      </c>
      <c r="F445" s="3" t="s">
        <v>3345</v>
      </c>
      <c r="H445" s="17">
        <v>29</v>
      </c>
      <c r="I445" s="23">
        <v>8</v>
      </c>
      <c r="J445" s="13">
        <v>1</v>
      </c>
      <c r="K445" s="8">
        <v>8</v>
      </c>
      <c r="L445" s="15">
        <v>25</v>
      </c>
      <c r="M445" s="3" t="s">
        <v>280</v>
      </c>
      <c r="N445" s="3">
        <v>1</v>
      </c>
      <c r="S445" s="3">
        <v>1</v>
      </c>
      <c r="T445" s="3" t="s">
        <v>190</v>
      </c>
      <c r="V445" s="3" t="s">
        <v>64</v>
      </c>
      <c r="X445" s="3" t="s">
        <v>75</v>
      </c>
      <c r="Z445" s="3">
        <v>1</v>
      </c>
      <c r="AA445" s="3" t="s">
        <v>58</v>
      </c>
      <c r="AB445" s="21" t="s">
        <v>55</v>
      </c>
      <c r="AE445" s="3" t="s">
        <v>3345</v>
      </c>
      <c r="AF445" s="3" t="s">
        <v>3345</v>
      </c>
      <c r="AH445" s="3" t="s">
        <v>3345</v>
      </c>
      <c r="AM445" s="3" t="s">
        <v>68</v>
      </c>
      <c r="AO445" s="30">
        <v>1</v>
      </c>
      <c r="AP445" s="3">
        <v>1</v>
      </c>
      <c r="AR445" s="3">
        <v>30</v>
      </c>
      <c r="AS445" s="4" t="s">
        <v>2043</v>
      </c>
      <c r="AT445" s="4" t="s">
        <v>58</v>
      </c>
      <c r="AV445" s="4">
        <v>10</v>
      </c>
      <c r="AW445" s="4" t="s">
        <v>2044</v>
      </c>
      <c r="AY445" s="4" t="s">
        <v>2045</v>
      </c>
      <c r="AZ445" s="4">
        <v>1</v>
      </c>
    </row>
    <row r="446" spans="1:52" ht="24" customHeight="1" x14ac:dyDescent="0.25">
      <c r="A446" s="3">
        <v>444</v>
      </c>
      <c r="B446" s="3" t="s">
        <v>3345</v>
      </c>
      <c r="H446" s="17">
        <v>53</v>
      </c>
      <c r="I446" s="23">
        <v>7</v>
      </c>
      <c r="J446" s="13">
        <v>90</v>
      </c>
      <c r="K446" s="8">
        <v>8</v>
      </c>
      <c r="L446" s="15">
        <v>10</v>
      </c>
      <c r="M446" s="3" t="s">
        <v>61</v>
      </c>
      <c r="N446" s="3">
        <v>0</v>
      </c>
      <c r="O446" s="3" t="s">
        <v>52</v>
      </c>
      <c r="Q446" s="3" t="s">
        <v>3338</v>
      </c>
      <c r="S446" s="3">
        <v>1</v>
      </c>
      <c r="T446" s="3" t="s">
        <v>383</v>
      </c>
      <c r="V446" s="3" t="s">
        <v>64</v>
      </c>
      <c r="X446" s="3" t="s">
        <v>41</v>
      </c>
      <c r="Z446" s="3">
        <v>28</v>
      </c>
      <c r="AA446" s="3" t="s">
        <v>2046</v>
      </c>
      <c r="AB446" s="21" t="s">
        <v>55</v>
      </c>
      <c r="AL446" s="3" t="s">
        <v>2047</v>
      </c>
      <c r="AM446" s="3" t="s">
        <v>56</v>
      </c>
      <c r="AO446" s="30">
        <v>6</v>
      </c>
      <c r="AP446" s="3">
        <v>6</v>
      </c>
      <c r="AR446" s="3">
        <v>10</v>
      </c>
      <c r="AS446" s="4" t="s">
        <v>2048</v>
      </c>
      <c r="AT446" s="4" t="s">
        <v>58</v>
      </c>
      <c r="AV446" s="4">
        <v>9</v>
      </c>
      <c r="AW446" s="4" t="s">
        <v>2049</v>
      </c>
      <c r="AZ446" s="4">
        <v>0</v>
      </c>
    </row>
    <row r="447" spans="1:52" ht="24" customHeight="1" x14ac:dyDescent="0.25">
      <c r="A447" s="3">
        <v>445</v>
      </c>
      <c r="C447" s="3" t="s">
        <v>3345</v>
      </c>
      <c r="E447" s="3" t="s">
        <v>3345</v>
      </c>
      <c r="F447" s="3" t="s">
        <v>3345</v>
      </c>
      <c r="H447" s="17">
        <v>28</v>
      </c>
      <c r="I447" s="23">
        <v>5</v>
      </c>
      <c r="J447" s="13">
        <v>0</v>
      </c>
      <c r="K447" s="8">
        <v>16</v>
      </c>
      <c r="L447" s="15">
        <v>2</v>
      </c>
      <c r="M447" s="3" t="s">
        <v>311</v>
      </c>
      <c r="N447" s="3">
        <v>0</v>
      </c>
      <c r="O447" s="3" t="s">
        <v>81</v>
      </c>
      <c r="Q447" s="3" t="s">
        <v>3337</v>
      </c>
      <c r="S447" s="3">
        <v>1</v>
      </c>
      <c r="T447" s="3" t="s">
        <v>388</v>
      </c>
      <c r="V447" s="3" t="s">
        <v>40</v>
      </c>
      <c r="X447" s="3" t="s">
        <v>75</v>
      </c>
      <c r="Z447" s="3">
        <v>5</v>
      </c>
      <c r="AA447" s="3" t="s">
        <v>2050</v>
      </c>
      <c r="AB447" s="21" t="s">
        <v>43</v>
      </c>
      <c r="AH447" s="3" t="s">
        <v>3345</v>
      </c>
      <c r="AM447" s="3" t="s">
        <v>56</v>
      </c>
      <c r="AO447" s="30">
        <v>6</v>
      </c>
      <c r="AP447" s="3">
        <v>6</v>
      </c>
      <c r="AR447" s="3">
        <v>12</v>
      </c>
      <c r="AS447" s="4" t="s">
        <v>2051</v>
      </c>
      <c r="AT447" s="4" t="s">
        <v>58</v>
      </c>
      <c r="AV447" s="4">
        <v>10</v>
      </c>
      <c r="AW447" s="4" t="s">
        <v>2052</v>
      </c>
      <c r="AX447" s="4" t="s">
        <v>2053</v>
      </c>
      <c r="AZ447" s="4">
        <v>1</v>
      </c>
    </row>
    <row r="448" spans="1:52" ht="24" customHeight="1" x14ac:dyDescent="0.25">
      <c r="A448" s="3">
        <v>446</v>
      </c>
      <c r="B448" s="3" t="s">
        <v>3345</v>
      </c>
      <c r="C448" s="3" t="s">
        <v>3345</v>
      </c>
      <c r="F448" s="3" t="s">
        <v>3345</v>
      </c>
      <c r="H448" s="17">
        <v>27</v>
      </c>
      <c r="I448" s="23">
        <v>6</v>
      </c>
      <c r="J448" s="13">
        <v>180</v>
      </c>
      <c r="K448" s="8">
        <v>10</v>
      </c>
      <c r="L448" s="15">
        <v>9</v>
      </c>
      <c r="M448" s="3" t="s">
        <v>80</v>
      </c>
      <c r="N448" s="3">
        <v>1</v>
      </c>
      <c r="S448" s="3">
        <v>1</v>
      </c>
      <c r="T448" s="3" t="s">
        <v>132</v>
      </c>
      <c r="V448" s="3" t="s">
        <v>64</v>
      </c>
      <c r="Y448" s="3" t="s">
        <v>2054</v>
      </c>
      <c r="Z448" s="3">
        <v>1</v>
      </c>
      <c r="AA448" s="3" t="s">
        <v>2055</v>
      </c>
      <c r="AB448" s="21" t="s">
        <v>67</v>
      </c>
      <c r="AH448" s="3" t="s">
        <v>3345</v>
      </c>
      <c r="AM448" s="3" t="s">
        <v>1044</v>
      </c>
      <c r="AO448" s="30">
        <v>10</v>
      </c>
      <c r="AP448" s="3">
        <v>6</v>
      </c>
      <c r="AR448" s="3">
        <v>6</v>
      </c>
      <c r="AS448" s="4" t="s">
        <v>2056</v>
      </c>
      <c r="AT448" s="4" t="s">
        <v>169</v>
      </c>
      <c r="AV448" s="4">
        <v>9</v>
      </c>
      <c r="AW448" s="4" t="s">
        <v>2057</v>
      </c>
      <c r="AX448" s="4" t="s">
        <v>2058</v>
      </c>
      <c r="AY448" s="4" t="s">
        <v>2059</v>
      </c>
      <c r="AZ448" s="4">
        <v>1</v>
      </c>
    </row>
    <row r="449" spans="1:52" ht="24" customHeight="1" x14ac:dyDescent="0.25">
      <c r="A449" s="3">
        <v>447</v>
      </c>
      <c r="B449" s="3" t="s">
        <v>3345</v>
      </c>
      <c r="H449" s="17">
        <v>24</v>
      </c>
      <c r="I449" s="23">
        <v>9</v>
      </c>
      <c r="J449" s="13">
        <v>1</v>
      </c>
      <c r="K449" s="8">
        <v>6</v>
      </c>
      <c r="L449" s="15">
        <v>5</v>
      </c>
      <c r="M449" s="3" t="s">
        <v>280</v>
      </c>
      <c r="N449" s="3">
        <v>1</v>
      </c>
      <c r="S449" s="3">
        <v>1</v>
      </c>
      <c r="T449" s="3" t="s">
        <v>190</v>
      </c>
      <c r="V449" s="3" t="s">
        <v>64</v>
      </c>
      <c r="X449" s="3" t="s">
        <v>75</v>
      </c>
      <c r="Z449" s="3">
        <v>2</v>
      </c>
      <c r="AA449" s="3" t="s">
        <v>2060</v>
      </c>
      <c r="AB449" s="21" t="s">
        <v>43</v>
      </c>
      <c r="AF449" s="3" t="s">
        <v>3345</v>
      </c>
      <c r="AM449" s="3" t="s">
        <v>68</v>
      </c>
      <c r="AO449" s="30">
        <v>6</v>
      </c>
      <c r="AP449" s="3">
        <v>5</v>
      </c>
      <c r="AR449" s="3">
        <v>100</v>
      </c>
      <c r="AS449" s="4" t="s">
        <v>2061</v>
      </c>
      <c r="AT449" s="4" t="s">
        <v>58</v>
      </c>
      <c r="AV449" s="4">
        <v>9</v>
      </c>
      <c r="AW449" s="4" t="s">
        <v>2062</v>
      </c>
      <c r="AX449" s="4" t="s">
        <v>2063</v>
      </c>
      <c r="AZ449" s="4">
        <v>1</v>
      </c>
    </row>
    <row r="450" spans="1:52" ht="24" customHeight="1" x14ac:dyDescent="0.25">
      <c r="A450" s="3">
        <v>448</v>
      </c>
      <c r="C450" s="3" t="s">
        <v>3345</v>
      </c>
      <c r="H450" s="17">
        <v>27</v>
      </c>
      <c r="I450" s="23">
        <v>8</v>
      </c>
      <c r="J450" s="13">
        <v>6</v>
      </c>
      <c r="K450" s="8">
        <v>14</v>
      </c>
      <c r="L450" s="15">
        <v>6</v>
      </c>
      <c r="M450" s="3" t="s">
        <v>37</v>
      </c>
      <c r="N450" s="3">
        <v>0</v>
      </c>
      <c r="O450" s="3" t="s">
        <v>52</v>
      </c>
      <c r="Q450" s="3" t="s">
        <v>3338</v>
      </c>
      <c r="S450" s="3">
        <v>1</v>
      </c>
      <c r="T450" s="3" t="s">
        <v>190</v>
      </c>
      <c r="V450" s="3" t="s">
        <v>64</v>
      </c>
      <c r="X450" s="3" t="s">
        <v>75</v>
      </c>
      <c r="Z450" s="3">
        <v>5</v>
      </c>
      <c r="AA450" s="3" t="s">
        <v>2064</v>
      </c>
      <c r="AB450" s="21" t="s">
        <v>43</v>
      </c>
      <c r="AF450" s="3" t="s">
        <v>3345</v>
      </c>
      <c r="AM450" s="3" t="s">
        <v>68</v>
      </c>
      <c r="AO450" s="30">
        <v>6</v>
      </c>
      <c r="AP450" s="3">
        <v>4</v>
      </c>
      <c r="AR450" s="3">
        <v>3</v>
      </c>
      <c r="AS450" s="4" t="s">
        <v>2065</v>
      </c>
      <c r="AT450" s="4" t="s">
        <v>48</v>
      </c>
      <c r="AV450" s="4">
        <v>10</v>
      </c>
      <c r="AW450" s="4" t="s">
        <v>2066</v>
      </c>
      <c r="AX450" s="4" t="s">
        <v>2067</v>
      </c>
      <c r="AZ450" s="4">
        <v>0</v>
      </c>
    </row>
    <row r="451" spans="1:52" ht="24" customHeight="1" x14ac:dyDescent="0.25">
      <c r="A451" s="3">
        <v>449</v>
      </c>
      <c r="F451" s="3" t="s">
        <v>3345</v>
      </c>
      <c r="H451" s="17">
        <v>41</v>
      </c>
      <c r="I451" s="23">
        <v>6</v>
      </c>
      <c r="J451" s="13">
        <v>50</v>
      </c>
      <c r="K451" s="8">
        <v>8</v>
      </c>
      <c r="L451" s="15">
        <v>5</v>
      </c>
      <c r="M451" s="3" t="s">
        <v>280</v>
      </c>
      <c r="N451" s="3">
        <v>1</v>
      </c>
      <c r="S451" s="3">
        <v>1</v>
      </c>
      <c r="T451" s="3" t="s">
        <v>1746</v>
      </c>
      <c r="V451" s="3" t="s">
        <v>40</v>
      </c>
      <c r="X451" s="3" t="s">
        <v>249</v>
      </c>
      <c r="Z451" s="3">
        <v>5</v>
      </c>
      <c r="AA451" s="3" t="s">
        <v>2068</v>
      </c>
      <c r="AB451" s="21" t="s">
        <v>55</v>
      </c>
      <c r="AF451" s="3" t="s">
        <v>3345</v>
      </c>
      <c r="AI451" s="3" t="s">
        <v>3345</v>
      </c>
      <c r="AM451" s="3" t="s">
        <v>56</v>
      </c>
      <c r="AO451" s="30">
        <v>5</v>
      </c>
      <c r="AP451" s="3">
        <v>3</v>
      </c>
      <c r="AR451" s="3">
        <v>20</v>
      </c>
      <c r="AS451" s="4" t="s">
        <v>2069</v>
      </c>
      <c r="AU451" s="4" t="s">
        <v>2070</v>
      </c>
      <c r="AV451" s="4">
        <v>9</v>
      </c>
      <c r="AW451" s="4" t="s">
        <v>2071</v>
      </c>
      <c r="AX451" s="4" t="s">
        <v>1268</v>
      </c>
      <c r="AZ451" s="4">
        <v>0</v>
      </c>
    </row>
    <row r="452" spans="1:52" ht="24" customHeight="1" x14ac:dyDescent="0.25">
      <c r="A452" s="3">
        <v>450</v>
      </c>
      <c r="B452" s="3" t="s">
        <v>3345</v>
      </c>
      <c r="F452" s="3" t="s">
        <v>3345</v>
      </c>
      <c r="H452" s="17">
        <v>38</v>
      </c>
      <c r="I452" s="23">
        <v>8</v>
      </c>
      <c r="J452" s="13">
        <v>75</v>
      </c>
      <c r="K452" s="8">
        <v>9</v>
      </c>
      <c r="L452" s="15">
        <v>20</v>
      </c>
      <c r="M452" s="3" t="s">
        <v>80</v>
      </c>
      <c r="N452" s="3">
        <v>0</v>
      </c>
      <c r="O452" s="3" t="s">
        <v>52</v>
      </c>
      <c r="Q452" s="3" t="s">
        <v>3337</v>
      </c>
      <c r="S452" s="3">
        <v>1</v>
      </c>
      <c r="T452" s="3" t="s">
        <v>91</v>
      </c>
      <c r="V452" s="3" t="s">
        <v>92</v>
      </c>
      <c r="X452" s="3" t="s">
        <v>75</v>
      </c>
      <c r="Z452" s="3">
        <v>14</v>
      </c>
      <c r="AA452" s="3" t="s">
        <v>2072</v>
      </c>
      <c r="AB452" s="21" t="s">
        <v>67</v>
      </c>
      <c r="AF452" s="3" t="s">
        <v>3345</v>
      </c>
      <c r="AM452" s="3" t="s">
        <v>56</v>
      </c>
      <c r="AO452" s="30">
        <v>6</v>
      </c>
      <c r="AQ452" s="3">
        <v>10</v>
      </c>
      <c r="AR452" s="3">
        <v>15</v>
      </c>
      <c r="AS452" s="4" t="s">
        <v>2073</v>
      </c>
      <c r="AU452" s="4" t="s">
        <v>2074</v>
      </c>
      <c r="AV452" s="4">
        <v>10</v>
      </c>
      <c r="AW452" s="4" t="s">
        <v>2075</v>
      </c>
      <c r="AX452" s="4" t="s">
        <v>2076</v>
      </c>
      <c r="AY452" s="4" t="s">
        <v>97</v>
      </c>
      <c r="AZ452" s="4">
        <v>1</v>
      </c>
    </row>
    <row r="453" spans="1:52" ht="24" customHeight="1" x14ac:dyDescent="0.25">
      <c r="A453" s="3">
        <v>451</v>
      </c>
      <c r="B453" s="3" t="s">
        <v>3345</v>
      </c>
      <c r="E453" s="3" t="s">
        <v>3345</v>
      </c>
      <c r="F453" s="3" t="s">
        <v>3345</v>
      </c>
      <c r="H453" s="17">
        <v>28</v>
      </c>
      <c r="I453" s="23">
        <v>8</v>
      </c>
      <c r="J453" s="13">
        <v>0</v>
      </c>
      <c r="K453" s="8">
        <v>10</v>
      </c>
      <c r="L453" s="15">
        <v>60</v>
      </c>
      <c r="M453" s="3" t="s">
        <v>102</v>
      </c>
      <c r="N453" s="3">
        <v>1</v>
      </c>
      <c r="S453" s="3">
        <v>1</v>
      </c>
      <c r="T453" s="3" t="s">
        <v>147</v>
      </c>
      <c r="V453" s="3" t="s">
        <v>326</v>
      </c>
      <c r="X453" s="3" t="s">
        <v>75</v>
      </c>
      <c r="Z453" s="3">
        <v>1</v>
      </c>
      <c r="AA453" s="3" t="s">
        <v>2077</v>
      </c>
      <c r="AB453" s="21" t="s">
        <v>43</v>
      </c>
      <c r="AF453" s="3" t="s">
        <v>3345</v>
      </c>
      <c r="AG453" s="3" t="s">
        <v>3345</v>
      </c>
      <c r="AM453" s="3" t="s">
        <v>44</v>
      </c>
      <c r="AO453" s="30">
        <v>5</v>
      </c>
      <c r="AP453" s="3">
        <v>2</v>
      </c>
      <c r="AR453" s="3">
        <v>6</v>
      </c>
      <c r="AS453" s="4" t="s">
        <v>2078</v>
      </c>
      <c r="AT453" s="4" t="s">
        <v>58</v>
      </c>
      <c r="AV453" s="4">
        <v>7</v>
      </c>
      <c r="AW453" s="4" t="s">
        <v>2079</v>
      </c>
      <c r="AX453" s="4" t="s">
        <v>2080</v>
      </c>
      <c r="AY453" s="4" t="s">
        <v>2081</v>
      </c>
      <c r="AZ453" s="4">
        <v>0</v>
      </c>
    </row>
    <row r="454" spans="1:52" ht="24" customHeight="1" x14ac:dyDescent="0.25">
      <c r="A454" s="3">
        <v>452</v>
      </c>
      <c r="B454" s="3" t="s">
        <v>3345</v>
      </c>
      <c r="H454" s="17">
        <v>42</v>
      </c>
      <c r="I454" s="23">
        <v>7</v>
      </c>
      <c r="J454" s="13">
        <v>70</v>
      </c>
      <c r="K454" s="8">
        <v>8</v>
      </c>
      <c r="L454" s="15">
        <v>50</v>
      </c>
      <c r="M454" s="3" t="s">
        <v>102</v>
      </c>
      <c r="N454" s="3">
        <v>1</v>
      </c>
      <c r="S454" s="3">
        <v>1</v>
      </c>
      <c r="T454" s="3" t="s">
        <v>190</v>
      </c>
      <c r="V454" s="3" t="s">
        <v>64</v>
      </c>
      <c r="X454" s="3" t="s">
        <v>287</v>
      </c>
      <c r="Z454" s="3">
        <v>15</v>
      </c>
      <c r="AA454" s="3" t="s">
        <v>2082</v>
      </c>
      <c r="AB454" s="21" t="s">
        <v>67</v>
      </c>
      <c r="AG454" s="3" t="s">
        <v>3345</v>
      </c>
      <c r="AM454" s="3" t="s">
        <v>56</v>
      </c>
      <c r="AO454" s="30">
        <v>6</v>
      </c>
      <c r="AP454" s="3">
        <v>4</v>
      </c>
      <c r="AR454" s="3">
        <v>25</v>
      </c>
      <c r="AS454" s="4" t="s">
        <v>308</v>
      </c>
      <c r="AT454" s="4" t="s">
        <v>58</v>
      </c>
      <c r="AV454" s="4">
        <v>7</v>
      </c>
      <c r="AW454" s="4" t="s">
        <v>1733</v>
      </c>
      <c r="AZ454" s="4">
        <v>0</v>
      </c>
    </row>
    <row r="455" spans="1:52" ht="24" customHeight="1" x14ac:dyDescent="0.25">
      <c r="A455" s="3">
        <v>453</v>
      </c>
      <c r="C455" s="3" t="s">
        <v>3345</v>
      </c>
      <c r="H455" s="17">
        <v>32</v>
      </c>
      <c r="I455" s="23">
        <v>7</v>
      </c>
      <c r="J455" s="13">
        <v>0</v>
      </c>
      <c r="K455" s="8">
        <v>6</v>
      </c>
      <c r="L455" s="15">
        <v>20</v>
      </c>
      <c r="M455" s="3" t="s">
        <v>51</v>
      </c>
      <c r="N455" s="3">
        <v>0</v>
      </c>
      <c r="O455" s="3" t="s">
        <v>38</v>
      </c>
      <c r="Q455" s="3" t="s">
        <v>3335</v>
      </c>
      <c r="S455" s="3">
        <v>1</v>
      </c>
      <c r="T455" s="3" t="s">
        <v>132</v>
      </c>
      <c r="V455" s="3" t="s">
        <v>64</v>
      </c>
      <c r="X455" s="3" t="s">
        <v>75</v>
      </c>
      <c r="Z455" s="3">
        <v>2</v>
      </c>
      <c r="AB455" s="21" t="s">
        <v>67</v>
      </c>
      <c r="AH455" s="3" t="s">
        <v>3345</v>
      </c>
      <c r="AM455" s="3" t="s">
        <v>44</v>
      </c>
      <c r="AO455" s="30">
        <v>5</v>
      </c>
      <c r="AP455" s="3">
        <v>5</v>
      </c>
      <c r="AR455" s="3">
        <v>10</v>
      </c>
      <c r="AS455" s="4" t="s">
        <v>669</v>
      </c>
      <c r="AT455" s="4" t="s">
        <v>48</v>
      </c>
      <c r="AV455" s="4">
        <v>7</v>
      </c>
      <c r="AW455" s="4" t="s">
        <v>2083</v>
      </c>
      <c r="AZ455" s="4">
        <v>0</v>
      </c>
    </row>
    <row r="456" spans="1:52" ht="24" customHeight="1" x14ac:dyDescent="0.25">
      <c r="A456" s="3">
        <v>454</v>
      </c>
      <c r="C456" s="3" t="s">
        <v>3345</v>
      </c>
      <c r="H456" s="17">
        <v>34</v>
      </c>
      <c r="I456" s="23">
        <v>7</v>
      </c>
      <c r="J456" s="13">
        <v>30</v>
      </c>
      <c r="K456" s="8">
        <v>15</v>
      </c>
      <c r="L456" s="15">
        <v>8</v>
      </c>
      <c r="M456" s="3" t="s">
        <v>85</v>
      </c>
      <c r="N456" s="3">
        <v>1</v>
      </c>
      <c r="S456" s="3">
        <v>1</v>
      </c>
      <c r="T456" s="3" t="s">
        <v>190</v>
      </c>
      <c r="V456" s="3" t="s">
        <v>40</v>
      </c>
      <c r="X456" s="3" t="s">
        <v>395</v>
      </c>
      <c r="Z456" s="3">
        <v>14</v>
      </c>
      <c r="AA456" s="3" t="s">
        <v>2084</v>
      </c>
      <c r="AB456" s="21" t="s">
        <v>43</v>
      </c>
      <c r="AH456" s="3" t="s">
        <v>3345</v>
      </c>
      <c r="AM456" s="3" t="s">
        <v>44</v>
      </c>
      <c r="AO456" s="30">
        <v>5</v>
      </c>
      <c r="AP456" s="3">
        <v>4</v>
      </c>
      <c r="AR456" s="3">
        <v>12</v>
      </c>
      <c r="AS456" s="4" t="s">
        <v>2085</v>
      </c>
      <c r="AT456" s="4" t="s">
        <v>58</v>
      </c>
      <c r="AV456" s="4">
        <v>10</v>
      </c>
      <c r="AW456" s="4" t="s">
        <v>2086</v>
      </c>
      <c r="AX456" s="4" t="s">
        <v>2087</v>
      </c>
      <c r="AY456" s="4" t="s">
        <v>2088</v>
      </c>
      <c r="AZ456" s="4">
        <v>1</v>
      </c>
    </row>
    <row r="457" spans="1:52" ht="24" customHeight="1" x14ac:dyDescent="0.25">
      <c r="A457" s="3">
        <v>455</v>
      </c>
      <c r="B457" s="3" t="s">
        <v>3345</v>
      </c>
      <c r="F457" s="3" t="s">
        <v>3345</v>
      </c>
      <c r="H457" s="17">
        <v>29</v>
      </c>
      <c r="I457" s="23">
        <v>7</v>
      </c>
      <c r="J457" s="13">
        <v>0</v>
      </c>
      <c r="K457" s="8">
        <v>8</v>
      </c>
      <c r="L457" s="15">
        <v>50</v>
      </c>
      <c r="M457" s="3" t="s">
        <v>280</v>
      </c>
      <c r="N457" s="3">
        <v>1</v>
      </c>
      <c r="S457" s="3">
        <v>0</v>
      </c>
      <c r="AB457" s="21" t="s">
        <v>67</v>
      </c>
      <c r="AC457" s="3" t="s">
        <v>3345</v>
      </c>
      <c r="AE457" s="3" t="s">
        <v>3345</v>
      </c>
      <c r="AF457" s="3" t="s">
        <v>3345</v>
      </c>
      <c r="AM457" s="3" t="s">
        <v>56</v>
      </c>
      <c r="AO457" s="30">
        <v>20</v>
      </c>
      <c r="AQ457" s="3">
        <v>10</v>
      </c>
      <c r="AR457" s="3">
        <v>5</v>
      </c>
      <c r="AS457" s="4" t="s">
        <v>2089</v>
      </c>
      <c r="AU457" s="4" t="s">
        <v>2090</v>
      </c>
      <c r="AV457" s="4">
        <v>9</v>
      </c>
      <c r="AW457" s="4" t="s">
        <v>3342</v>
      </c>
      <c r="AX457" s="4" t="s">
        <v>2091</v>
      </c>
      <c r="AY457" s="4" t="s">
        <v>2092</v>
      </c>
      <c r="AZ457" s="4">
        <v>1</v>
      </c>
    </row>
    <row r="458" spans="1:52" ht="24" customHeight="1" x14ac:dyDescent="0.25">
      <c r="A458" s="3">
        <v>456</v>
      </c>
      <c r="B458" s="3" t="s">
        <v>3345</v>
      </c>
      <c r="E458" s="3" t="s">
        <v>3345</v>
      </c>
      <c r="F458" s="3" t="s">
        <v>3345</v>
      </c>
      <c r="H458" s="17">
        <v>21</v>
      </c>
      <c r="I458" s="23">
        <v>7</v>
      </c>
      <c r="J458" s="13">
        <v>50</v>
      </c>
      <c r="K458" s="8">
        <v>9</v>
      </c>
      <c r="L458" s="15">
        <v>15</v>
      </c>
      <c r="M458" s="3" t="s">
        <v>80</v>
      </c>
      <c r="N458" s="3">
        <v>1</v>
      </c>
      <c r="S458" s="3">
        <v>0</v>
      </c>
      <c r="AB458" s="21" t="s">
        <v>43</v>
      </c>
      <c r="AF458" s="3" t="s">
        <v>3345</v>
      </c>
      <c r="AM458" s="3" t="s">
        <v>56</v>
      </c>
      <c r="AO458" s="30">
        <v>5</v>
      </c>
      <c r="AP458" s="3">
        <v>6</v>
      </c>
      <c r="AR458" s="3">
        <v>14</v>
      </c>
      <c r="AS458" s="4" t="s">
        <v>2093</v>
      </c>
      <c r="AT458" s="4" t="s">
        <v>48</v>
      </c>
      <c r="AV458" s="4">
        <v>10</v>
      </c>
      <c r="AW458" s="4" t="s">
        <v>2094</v>
      </c>
      <c r="AX458" s="4" t="s">
        <v>2095</v>
      </c>
      <c r="AY458" s="4" t="s">
        <v>2096</v>
      </c>
      <c r="AZ458" s="4">
        <v>1</v>
      </c>
    </row>
    <row r="459" spans="1:52" ht="24" customHeight="1" x14ac:dyDescent="0.25">
      <c r="A459" s="3">
        <v>457</v>
      </c>
      <c r="F459" s="3" t="s">
        <v>3345</v>
      </c>
      <c r="H459" s="17">
        <v>40</v>
      </c>
      <c r="I459" s="23">
        <v>8</v>
      </c>
      <c r="J459" s="13">
        <v>10</v>
      </c>
      <c r="K459" s="8">
        <v>14</v>
      </c>
      <c r="L459" s="15">
        <v>0</v>
      </c>
      <c r="M459" s="3" t="s">
        <v>166</v>
      </c>
      <c r="N459" s="3">
        <v>0</v>
      </c>
      <c r="O459" s="3" t="s">
        <v>81</v>
      </c>
      <c r="Q459" s="3" t="s">
        <v>3338</v>
      </c>
      <c r="S459" s="3">
        <v>1</v>
      </c>
      <c r="T459" s="3" t="s">
        <v>383</v>
      </c>
      <c r="V459" s="3" t="s">
        <v>64</v>
      </c>
      <c r="X459" s="3" t="s">
        <v>75</v>
      </c>
      <c r="Z459" s="3">
        <v>10</v>
      </c>
      <c r="AB459" s="21" t="s">
        <v>55</v>
      </c>
      <c r="AH459" s="3" t="s">
        <v>3345</v>
      </c>
      <c r="AM459" s="3" t="s">
        <v>56</v>
      </c>
      <c r="AO459" s="30">
        <v>5</v>
      </c>
      <c r="AP459" s="3">
        <v>4</v>
      </c>
      <c r="AR459" s="3">
        <v>12</v>
      </c>
      <c r="AS459" s="4" t="s">
        <v>2097</v>
      </c>
      <c r="AT459" s="4" t="s">
        <v>48</v>
      </c>
      <c r="AV459" s="4">
        <v>9</v>
      </c>
      <c r="AW459" s="4" t="s">
        <v>2098</v>
      </c>
      <c r="AX459" s="4" t="s">
        <v>2099</v>
      </c>
      <c r="AY459" s="4" t="s">
        <v>2100</v>
      </c>
      <c r="AZ459" s="4">
        <v>0</v>
      </c>
    </row>
    <row r="460" spans="1:52" ht="24" customHeight="1" x14ac:dyDescent="0.25">
      <c r="A460" s="3">
        <v>458</v>
      </c>
      <c r="B460" s="3" t="s">
        <v>3345</v>
      </c>
      <c r="D460" s="3" t="s">
        <v>3345</v>
      </c>
      <c r="E460" s="3" t="s">
        <v>3345</v>
      </c>
      <c r="F460" s="3" t="s">
        <v>3345</v>
      </c>
      <c r="H460" s="17">
        <v>20</v>
      </c>
      <c r="I460" s="23">
        <v>7</v>
      </c>
      <c r="J460" s="13">
        <v>120</v>
      </c>
      <c r="K460" s="8">
        <v>15</v>
      </c>
      <c r="L460" s="15">
        <v>100</v>
      </c>
      <c r="M460" s="3" t="s">
        <v>85</v>
      </c>
      <c r="N460" s="3">
        <v>0</v>
      </c>
      <c r="O460" s="3" t="s">
        <v>3339</v>
      </c>
      <c r="R460" s="3" t="s">
        <v>2101</v>
      </c>
      <c r="S460" s="3">
        <v>0</v>
      </c>
      <c r="AB460" s="21" t="s">
        <v>43</v>
      </c>
      <c r="AH460" s="3" t="s">
        <v>3345</v>
      </c>
      <c r="AM460" s="3" t="s">
        <v>44</v>
      </c>
      <c r="AO460" s="30">
        <v>6</v>
      </c>
      <c r="AP460" s="3">
        <v>6</v>
      </c>
      <c r="AR460" s="3">
        <v>4</v>
      </c>
      <c r="AS460" s="4" t="s">
        <v>2102</v>
      </c>
      <c r="AT460" s="4" t="s">
        <v>48</v>
      </c>
      <c r="AV460" s="4">
        <v>9</v>
      </c>
      <c r="AW460" s="4" t="s">
        <v>2103</v>
      </c>
      <c r="AX460" s="4" t="s">
        <v>2104</v>
      </c>
      <c r="AZ460" s="4">
        <v>1</v>
      </c>
    </row>
    <row r="461" spans="1:52" ht="24" customHeight="1" x14ac:dyDescent="0.25">
      <c r="A461" s="3">
        <v>459</v>
      </c>
      <c r="B461" s="3" t="s">
        <v>3345</v>
      </c>
      <c r="C461" s="3" t="s">
        <v>3345</v>
      </c>
      <c r="H461" s="17">
        <v>44</v>
      </c>
      <c r="I461" s="23">
        <v>6</v>
      </c>
      <c r="J461" s="13">
        <v>60</v>
      </c>
      <c r="K461" s="8">
        <v>16</v>
      </c>
      <c r="L461" s="15">
        <v>10</v>
      </c>
      <c r="M461" s="3" t="s">
        <v>85</v>
      </c>
      <c r="N461" s="3">
        <v>0</v>
      </c>
      <c r="O461" s="3" t="s">
        <v>81</v>
      </c>
      <c r="Q461" s="3" t="s">
        <v>3337</v>
      </c>
      <c r="S461" s="3">
        <v>0</v>
      </c>
      <c r="AB461" s="21" t="s">
        <v>67</v>
      </c>
      <c r="AE461" s="3" t="s">
        <v>3345</v>
      </c>
      <c r="AM461" s="3" t="s">
        <v>56</v>
      </c>
      <c r="AO461" s="30">
        <v>40</v>
      </c>
      <c r="AQ461" s="3">
        <v>20</v>
      </c>
      <c r="AR461" s="3">
        <v>25</v>
      </c>
      <c r="AS461" s="4" t="s">
        <v>2105</v>
      </c>
      <c r="AT461" s="4" t="s">
        <v>58</v>
      </c>
      <c r="AV461" s="4">
        <v>9</v>
      </c>
      <c r="AW461" s="4" t="s">
        <v>3351</v>
      </c>
      <c r="AX461" s="4" t="s">
        <v>2106</v>
      </c>
      <c r="AY461" s="4" t="s">
        <v>2107</v>
      </c>
      <c r="AZ461" s="4">
        <v>1</v>
      </c>
    </row>
    <row r="462" spans="1:52" ht="24" customHeight="1" x14ac:dyDescent="0.25">
      <c r="A462" s="3">
        <v>460</v>
      </c>
      <c r="B462" s="3" t="s">
        <v>3345</v>
      </c>
      <c r="H462" s="17">
        <v>29</v>
      </c>
      <c r="I462" s="23">
        <v>6</v>
      </c>
      <c r="J462" s="13">
        <v>20</v>
      </c>
      <c r="K462" s="8">
        <v>8</v>
      </c>
      <c r="L462" s="15">
        <v>3</v>
      </c>
      <c r="M462" s="3" t="s">
        <v>280</v>
      </c>
      <c r="N462" s="3">
        <v>1</v>
      </c>
      <c r="S462" s="3">
        <v>1</v>
      </c>
      <c r="T462" s="3" t="s">
        <v>190</v>
      </c>
      <c r="V462" s="3" t="s">
        <v>92</v>
      </c>
      <c r="X462" s="3" t="s">
        <v>75</v>
      </c>
      <c r="Z462" s="3">
        <v>2</v>
      </c>
      <c r="AA462" s="3" t="s">
        <v>1658</v>
      </c>
      <c r="AB462" s="21" t="s">
        <v>67</v>
      </c>
      <c r="AF462" s="3" t="s">
        <v>3345</v>
      </c>
      <c r="AN462" s="3" t="s">
        <v>2108</v>
      </c>
      <c r="AO462" s="30">
        <v>5</v>
      </c>
      <c r="AP462" s="3">
        <v>5</v>
      </c>
      <c r="AR462" s="3">
        <v>20</v>
      </c>
      <c r="AS462" s="4" t="s">
        <v>2109</v>
      </c>
      <c r="AT462" s="4" t="s">
        <v>48</v>
      </c>
      <c r="AV462" s="4">
        <v>10</v>
      </c>
      <c r="AW462" s="4" t="s">
        <v>59</v>
      </c>
      <c r="AX462" s="4" t="s">
        <v>59</v>
      </c>
      <c r="AY462" s="4" t="s">
        <v>267</v>
      </c>
      <c r="AZ462" s="4">
        <v>0</v>
      </c>
    </row>
    <row r="463" spans="1:52" ht="24" customHeight="1" x14ac:dyDescent="0.25">
      <c r="A463" s="3">
        <v>461</v>
      </c>
      <c r="B463" s="3" t="s">
        <v>3345</v>
      </c>
      <c r="F463" s="3" t="s">
        <v>3345</v>
      </c>
      <c r="H463" s="17">
        <v>41</v>
      </c>
      <c r="I463" s="23">
        <v>6</v>
      </c>
      <c r="J463" s="13">
        <v>0</v>
      </c>
      <c r="K463" s="8">
        <v>5</v>
      </c>
      <c r="L463" s="15">
        <v>5</v>
      </c>
      <c r="M463" s="3" t="s">
        <v>114</v>
      </c>
      <c r="N463" s="3">
        <v>0</v>
      </c>
      <c r="O463" s="3" t="s">
        <v>81</v>
      </c>
      <c r="Q463" s="3" t="s">
        <v>3337</v>
      </c>
      <c r="S463" s="3">
        <v>1</v>
      </c>
      <c r="T463" s="3" t="s">
        <v>91</v>
      </c>
      <c r="V463" s="3" t="s">
        <v>92</v>
      </c>
      <c r="X463" s="3" t="s">
        <v>75</v>
      </c>
      <c r="Z463" s="3">
        <v>15</v>
      </c>
      <c r="AB463" s="21" t="s">
        <v>67</v>
      </c>
      <c r="AK463" s="3" t="s">
        <v>21</v>
      </c>
      <c r="AO463" s="30">
        <v>0</v>
      </c>
      <c r="AT463" s="4" t="s">
        <v>321</v>
      </c>
      <c r="AV463" s="4">
        <v>8</v>
      </c>
      <c r="AW463" s="4" t="s">
        <v>2110</v>
      </c>
      <c r="AX463" s="4" t="s">
        <v>2111</v>
      </c>
      <c r="AY463" s="4" t="s">
        <v>2112</v>
      </c>
      <c r="AZ463" s="4">
        <v>0</v>
      </c>
    </row>
    <row r="464" spans="1:52" ht="24" customHeight="1" x14ac:dyDescent="0.25">
      <c r="A464" s="3">
        <v>462</v>
      </c>
      <c r="B464" s="3" t="s">
        <v>3345</v>
      </c>
      <c r="H464" s="17">
        <v>25</v>
      </c>
      <c r="I464" s="23">
        <v>7</v>
      </c>
      <c r="J464" s="13">
        <v>0</v>
      </c>
      <c r="K464" s="8">
        <v>15</v>
      </c>
      <c r="L464" s="15">
        <v>5</v>
      </c>
      <c r="M464" s="3" t="s">
        <v>102</v>
      </c>
      <c r="N464" s="3">
        <v>0</v>
      </c>
      <c r="O464" s="3" t="s">
        <v>38</v>
      </c>
      <c r="Q464" s="3" t="s">
        <v>3337</v>
      </c>
      <c r="S464" s="3">
        <v>0</v>
      </c>
      <c r="AB464" s="21" t="s">
        <v>67</v>
      </c>
      <c r="AH464" s="3" t="s">
        <v>3345</v>
      </c>
      <c r="AM464" s="3" t="s">
        <v>56</v>
      </c>
      <c r="AO464" s="30">
        <v>5</v>
      </c>
      <c r="AP464" s="3">
        <v>5</v>
      </c>
      <c r="AR464" s="3">
        <v>100</v>
      </c>
      <c r="AS464" s="4" t="s">
        <v>2113</v>
      </c>
      <c r="AT464" s="4" t="s">
        <v>58</v>
      </c>
      <c r="AV464" s="4">
        <v>10</v>
      </c>
      <c r="AW464" s="4" t="s">
        <v>2114</v>
      </c>
      <c r="AX464" s="4" t="s">
        <v>2115</v>
      </c>
      <c r="AZ464" s="4">
        <v>1</v>
      </c>
    </row>
    <row r="465" spans="1:52" ht="24" customHeight="1" x14ac:dyDescent="0.25">
      <c r="A465" s="3">
        <v>463</v>
      </c>
      <c r="B465" s="3" t="s">
        <v>3345</v>
      </c>
      <c r="H465" s="17">
        <v>30</v>
      </c>
      <c r="I465" s="23">
        <v>8</v>
      </c>
      <c r="J465" s="13">
        <v>0</v>
      </c>
      <c r="K465" s="8">
        <v>10</v>
      </c>
      <c r="L465" s="15">
        <v>12</v>
      </c>
      <c r="M465" s="3" t="s">
        <v>166</v>
      </c>
      <c r="N465" s="3">
        <v>0</v>
      </c>
      <c r="O465" s="3" t="s">
        <v>38</v>
      </c>
      <c r="Q465" s="3" t="s">
        <v>3335</v>
      </c>
      <c r="S465" s="3">
        <v>0</v>
      </c>
      <c r="AB465" s="21" t="s">
        <v>43</v>
      </c>
      <c r="AE465" s="3" t="s">
        <v>3345</v>
      </c>
      <c r="AM465" s="3" t="s">
        <v>56</v>
      </c>
      <c r="AO465" s="30">
        <v>5</v>
      </c>
      <c r="AP465" s="3">
        <v>5</v>
      </c>
      <c r="AR465" s="3">
        <v>5</v>
      </c>
      <c r="AS465" s="4" t="s">
        <v>2116</v>
      </c>
      <c r="AT465" s="4" t="s">
        <v>58</v>
      </c>
      <c r="AV465" s="4">
        <v>8</v>
      </c>
      <c r="AW465" s="4" t="s">
        <v>59</v>
      </c>
      <c r="AX465" s="4" t="s">
        <v>2117</v>
      </c>
      <c r="AY465" s="4" t="s">
        <v>2118</v>
      </c>
      <c r="AZ465" s="4">
        <v>1</v>
      </c>
    </row>
    <row r="466" spans="1:52" ht="24" customHeight="1" x14ac:dyDescent="0.25">
      <c r="A466" s="3">
        <v>464</v>
      </c>
      <c r="B466" s="3" t="s">
        <v>3345</v>
      </c>
      <c r="D466" s="3" t="s">
        <v>3345</v>
      </c>
      <c r="F466" s="3" t="s">
        <v>3345</v>
      </c>
      <c r="H466" s="17">
        <v>36</v>
      </c>
      <c r="I466" s="23">
        <v>7</v>
      </c>
      <c r="J466" s="13">
        <v>0</v>
      </c>
      <c r="K466" s="8">
        <v>10</v>
      </c>
      <c r="L466" s="15">
        <v>0</v>
      </c>
      <c r="M466" s="3" t="s">
        <v>102</v>
      </c>
      <c r="N466" s="3">
        <v>0</v>
      </c>
      <c r="O466" s="3" t="s">
        <v>52</v>
      </c>
      <c r="Q466" s="3" t="s">
        <v>3337</v>
      </c>
      <c r="S466" s="3">
        <v>1</v>
      </c>
      <c r="T466" s="3" t="s">
        <v>132</v>
      </c>
      <c r="V466" s="3" t="s">
        <v>64</v>
      </c>
      <c r="X466" s="3" t="s">
        <v>75</v>
      </c>
      <c r="Z466" s="3">
        <v>1</v>
      </c>
      <c r="AA466" s="3" t="s">
        <v>2119</v>
      </c>
      <c r="AB466" s="21" t="s">
        <v>67</v>
      </c>
      <c r="AE466" s="3" t="s">
        <v>3345</v>
      </c>
      <c r="AM466" s="3" t="s">
        <v>68</v>
      </c>
      <c r="AO466" s="30">
        <v>6</v>
      </c>
      <c r="AP466" s="3">
        <v>3</v>
      </c>
      <c r="AR466" s="3">
        <v>8</v>
      </c>
      <c r="AS466" s="4" t="s">
        <v>2120</v>
      </c>
      <c r="AU466" s="4" t="s">
        <v>2121</v>
      </c>
      <c r="AV466" s="4">
        <v>6</v>
      </c>
      <c r="AW466" s="4" t="s">
        <v>2122</v>
      </c>
      <c r="AX466" s="4" t="s">
        <v>2123</v>
      </c>
      <c r="AZ466" s="4">
        <v>1</v>
      </c>
    </row>
    <row r="467" spans="1:52" ht="24" customHeight="1" x14ac:dyDescent="0.25">
      <c r="A467" s="3">
        <v>465</v>
      </c>
      <c r="B467" s="3" t="s">
        <v>3345</v>
      </c>
      <c r="F467" s="3" t="s">
        <v>3345</v>
      </c>
      <c r="H467" s="17">
        <v>31</v>
      </c>
      <c r="I467" s="23">
        <v>7</v>
      </c>
      <c r="J467" s="13">
        <v>90</v>
      </c>
      <c r="K467" s="8">
        <v>14</v>
      </c>
      <c r="L467" s="15">
        <v>0</v>
      </c>
      <c r="M467" s="3" t="s">
        <v>51</v>
      </c>
      <c r="N467" s="3">
        <v>0</v>
      </c>
      <c r="O467" s="3" t="s">
        <v>3339</v>
      </c>
      <c r="Q467" s="3" t="s">
        <v>3337</v>
      </c>
      <c r="S467" s="3">
        <v>1</v>
      </c>
      <c r="U467" s="3" t="s">
        <v>2124</v>
      </c>
      <c r="V467" s="3" t="s">
        <v>92</v>
      </c>
      <c r="X467" s="3" t="s">
        <v>41</v>
      </c>
      <c r="Z467" s="3">
        <v>1</v>
      </c>
      <c r="AA467" s="3" t="s">
        <v>1993</v>
      </c>
      <c r="AB467" s="21" t="s">
        <v>43</v>
      </c>
      <c r="AE467" s="3" t="s">
        <v>3345</v>
      </c>
      <c r="AF467" s="3" t="s">
        <v>3345</v>
      </c>
      <c r="AG467" s="3" t="s">
        <v>3345</v>
      </c>
      <c r="AH467" s="3" t="s">
        <v>3345</v>
      </c>
      <c r="AI467" s="3" t="s">
        <v>3345</v>
      </c>
      <c r="AM467" s="3" t="s">
        <v>56</v>
      </c>
      <c r="AO467" s="30">
        <v>10</v>
      </c>
      <c r="AQ467" s="3">
        <v>8</v>
      </c>
      <c r="AR467" s="3">
        <v>12</v>
      </c>
      <c r="AS467" s="4" t="s">
        <v>2125</v>
      </c>
      <c r="AU467" s="4" t="s">
        <v>2126</v>
      </c>
      <c r="AV467" s="4">
        <v>9</v>
      </c>
      <c r="AW467" s="4" t="s">
        <v>2127</v>
      </c>
      <c r="AX467" s="4" t="e">
        <v>#NAME?</v>
      </c>
      <c r="AY467" s="4" t="s">
        <v>2128</v>
      </c>
    </row>
    <row r="468" spans="1:52" ht="24" customHeight="1" x14ac:dyDescent="0.25">
      <c r="A468" s="3">
        <v>466</v>
      </c>
      <c r="C468" s="3" t="s">
        <v>3345</v>
      </c>
      <c r="F468" s="3" t="s">
        <v>3345</v>
      </c>
      <c r="H468" s="17">
        <v>62</v>
      </c>
      <c r="I468" s="23">
        <v>6</v>
      </c>
      <c r="J468" s="13">
        <v>48</v>
      </c>
      <c r="K468" s="8">
        <v>10</v>
      </c>
      <c r="L468" s="15">
        <v>4</v>
      </c>
      <c r="M468" s="3" t="s">
        <v>280</v>
      </c>
      <c r="N468" s="3">
        <v>0</v>
      </c>
      <c r="O468" s="3" t="s">
        <v>81</v>
      </c>
      <c r="Q468" s="3" t="s">
        <v>3337</v>
      </c>
      <c r="S468" s="3">
        <v>1</v>
      </c>
      <c r="T468" s="3" t="s">
        <v>388</v>
      </c>
      <c r="V468" s="3" t="s">
        <v>40</v>
      </c>
      <c r="X468" s="3" t="s">
        <v>75</v>
      </c>
      <c r="Z468" s="3">
        <v>40</v>
      </c>
      <c r="AA468" s="3" t="s">
        <v>2129</v>
      </c>
      <c r="AB468" s="21" t="s">
        <v>67</v>
      </c>
      <c r="AF468" s="3" t="s">
        <v>3345</v>
      </c>
      <c r="AM468" s="3" t="s">
        <v>56</v>
      </c>
      <c r="AO468" s="30">
        <v>6</v>
      </c>
      <c r="AP468" s="3">
        <v>6</v>
      </c>
      <c r="AR468" s="3">
        <v>100</v>
      </c>
      <c r="AS468" s="4" t="s">
        <v>2130</v>
      </c>
      <c r="AT468" s="4" t="s">
        <v>58</v>
      </c>
      <c r="AV468" s="4">
        <v>9</v>
      </c>
      <c r="AW468" s="4" t="s">
        <v>2131</v>
      </c>
      <c r="AX468" s="4" t="s">
        <v>2132</v>
      </c>
      <c r="AZ468" s="4">
        <v>1</v>
      </c>
    </row>
    <row r="469" spans="1:52" ht="24" customHeight="1" x14ac:dyDescent="0.25">
      <c r="A469" s="3">
        <v>472</v>
      </c>
      <c r="B469" s="3" t="s">
        <v>3345</v>
      </c>
      <c r="H469" s="17">
        <v>44</v>
      </c>
      <c r="I469" s="23">
        <v>7</v>
      </c>
      <c r="J469" s="13">
        <v>0</v>
      </c>
      <c r="K469" s="8">
        <v>6</v>
      </c>
      <c r="L469" s="15">
        <v>10</v>
      </c>
      <c r="M469" s="3" t="s">
        <v>61</v>
      </c>
      <c r="N469" s="3">
        <v>1</v>
      </c>
      <c r="S469" s="3">
        <v>1</v>
      </c>
      <c r="T469" s="3" t="s">
        <v>0</v>
      </c>
      <c r="W469" s="3" t="s">
        <v>2158</v>
      </c>
      <c r="X469" s="3" t="s">
        <v>133</v>
      </c>
      <c r="Z469" s="3">
        <v>10</v>
      </c>
      <c r="AA469" s="3" t="s">
        <v>2159</v>
      </c>
      <c r="AB469" s="21" t="s">
        <v>339</v>
      </c>
      <c r="AH469" s="3" t="s">
        <v>3345</v>
      </c>
      <c r="AM469" s="3" t="s">
        <v>56</v>
      </c>
      <c r="AO469" s="30">
        <v>5</v>
      </c>
      <c r="AP469" s="3">
        <v>2</v>
      </c>
      <c r="AR469" s="3">
        <v>10</v>
      </c>
      <c r="AS469" s="4" t="s">
        <v>2160</v>
      </c>
      <c r="AT469" s="4" t="s">
        <v>58</v>
      </c>
      <c r="AV469" s="4">
        <v>10</v>
      </c>
      <c r="AW469" s="4" t="s">
        <v>2161</v>
      </c>
      <c r="AX469" s="4" t="s">
        <v>2162</v>
      </c>
      <c r="AY469" s="4" t="s">
        <v>2163</v>
      </c>
      <c r="AZ469" s="4">
        <v>1</v>
      </c>
    </row>
    <row r="470" spans="1:52" ht="24" customHeight="1" x14ac:dyDescent="0.25">
      <c r="A470" s="3">
        <v>468</v>
      </c>
      <c r="B470" s="3" t="s">
        <v>3345</v>
      </c>
      <c r="H470" s="17">
        <v>23</v>
      </c>
      <c r="I470" s="23">
        <v>7</v>
      </c>
      <c r="J470" s="13">
        <v>0</v>
      </c>
      <c r="K470" s="8">
        <v>9</v>
      </c>
      <c r="L470" s="15">
        <v>3</v>
      </c>
      <c r="M470" s="3" t="s">
        <v>72</v>
      </c>
      <c r="N470" s="3">
        <v>1</v>
      </c>
      <c r="S470" s="3">
        <v>1</v>
      </c>
      <c r="T470" s="3" t="s">
        <v>3345</v>
      </c>
      <c r="V470" s="3" t="s">
        <v>92</v>
      </c>
      <c r="X470" s="3" t="s">
        <v>41</v>
      </c>
      <c r="Z470" s="3">
        <v>0</v>
      </c>
      <c r="AA470" s="3" t="s">
        <v>42</v>
      </c>
      <c r="AB470" s="21" t="s">
        <v>43</v>
      </c>
      <c r="AF470" s="3" t="s">
        <v>3345</v>
      </c>
      <c r="AM470" s="3" t="s">
        <v>44</v>
      </c>
      <c r="AO470" s="30">
        <v>6</v>
      </c>
      <c r="AP470" s="3">
        <v>6</v>
      </c>
      <c r="AR470" s="3">
        <v>10</v>
      </c>
      <c r="AS470" s="4" t="s">
        <v>2139</v>
      </c>
      <c r="AT470" s="4" t="s">
        <v>58</v>
      </c>
      <c r="AV470" s="4">
        <v>10</v>
      </c>
      <c r="AW470" s="4" t="s">
        <v>2140</v>
      </c>
      <c r="AX470" s="4" t="s">
        <v>2141</v>
      </c>
      <c r="AY470" s="4" t="s">
        <v>2142</v>
      </c>
      <c r="AZ470" s="4">
        <v>1</v>
      </c>
    </row>
    <row r="471" spans="1:52" ht="24" customHeight="1" x14ac:dyDescent="0.25">
      <c r="A471" s="3">
        <v>469</v>
      </c>
      <c r="B471" s="3" t="s">
        <v>3345</v>
      </c>
      <c r="C471" s="3" t="s">
        <v>3345</v>
      </c>
      <c r="F471" s="3" t="s">
        <v>3345</v>
      </c>
      <c r="H471" s="17">
        <v>38</v>
      </c>
      <c r="I471" s="23">
        <v>4</v>
      </c>
      <c r="J471" s="13">
        <v>180</v>
      </c>
      <c r="K471" s="8">
        <v>12</v>
      </c>
      <c r="L471" s="15">
        <v>10</v>
      </c>
      <c r="M471" s="3" t="s">
        <v>311</v>
      </c>
      <c r="N471" s="3">
        <v>1</v>
      </c>
      <c r="S471" s="3">
        <v>1</v>
      </c>
      <c r="T471" s="3" t="s">
        <v>383</v>
      </c>
      <c r="W471" s="3" t="s">
        <v>268</v>
      </c>
      <c r="X471" s="3" t="s">
        <v>75</v>
      </c>
      <c r="Z471" s="3">
        <v>14</v>
      </c>
      <c r="AA471" s="3" t="s">
        <v>2143</v>
      </c>
      <c r="AB471" s="21" t="s">
        <v>55</v>
      </c>
      <c r="AF471" s="3" t="s">
        <v>3345</v>
      </c>
      <c r="AG471" s="3" t="s">
        <v>3345</v>
      </c>
      <c r="AH471" s="3" t="s">
        <v>3345</v>
      </c>
      <c r="AI471" s="3" t="s">
        <v>3345</v>
      </c>
      <c r="AM471" s="3" t="s">
        <v>44</v>
      </c>
      <c r="AO471" s="30">
        <v>30</v>
      </c>
      <c r="AP471" s="3">
        <v>6</v>
      </c>
      <c r="AR471" s="3">
        <v>60</v>
      </c>
      <c r="AS471" s="4" t="s">
        <v>2144</v>
      </c>
      <c r="AT471" s="4" t="s">
        <v>48</v>
      </c>
      <c r="AV471" s="4">
        <v>10</v>
      </c>
      <c r="AW471" s="4" t="s">
        <v>2145</v>
      </c>
      <c r="AX471" s="4" t="s">
        <v>2146</v>
      </c>
      <c r="AY471" s="4" t="s">
        <v>2147</v>
      </c>
      <c r="AZ471" s="4">
        <v>0</v>
      </c>
    </row>
    <row r="472" spans="1:52" ht="24" customHeight="1" x14ac:dyDescent="0.25">
      <c r="A472" s="3">
        <v>470</v>
      </c>
      <c r="F472" s="3" t="s">
        <v>3345</v>
      </c>
      <c r="H472" s="17">
        <v>33</v>
      </c>
      <c r="I472" s="23">
        <v>6</v>
      </c>
      <c r="J472" s="13">
        <v>120</v>
      </c>
      <c r="K472" s="8">
        <v>12</v>
      </c>
      <c r="L472" s="15">
        <v>12</v>
      </c>
      <c r="M472" s="3" t="s">
        <v>202</v>
      </c>
      <c r="N472" s="3">
        <v>1</v>
      </c>
      <c r="S472" s="3">
        <v>1</v>
      </c>
      <c r="U472" s="3" t="s">
        <v>2148</v>
      </c>
      <c r="V472" s="3" t="s">
        <v>40</v>
      </c>
      <c r="X472" s="3" t="s">
        <v>332</v>
      </c>
      <c r="Z472" s="3">
        <v>7</v>
      </c>
      <c r="AA472" s="3" t="s">
        <v>2149</v>
      </c>
      <c r="AB472" s="21" t="s">
        <v>67</v>
      </c>
      <c r="AH472" s="3" t="s">
        <v>3345</v>
      </c>
      <c r="AM472" s="3" t="s">
        <v>56</v>
      </c>
      <c r="AO472" s="30">
        <v>4</v>
      </c>
      <c r="AP472" s="3">
        <v>4</v>
      </c>
      <c r="AR472" s="3">
        <v>4</v>
      </c>
      <c r="AS472" s="4" t="s">
        <v>2150</v>
      </c>
      <c r="AT472" s="4" t="s">
        <v>58</v>
      </c>
      <c r="AV472" s="4">
        <v>8</v>
      </c>
      <c r="AW472" s="4" t="s">
        <v>2151</v>
      </c>
      <c r="AX472" s="4" t="s">
        <v>2152</v>
      </c>
      <c r="AY472" s="4" t="s">
        <v>2153</v>
      </c>
      <c r="AZ472" s="4">
        <v>0</v>
      </c>
    </row>
    <row r="473" spans="1:52" ht="24" customHeight="1" x14ac:dyDescent="0.25">
      <c r="A473" s="3">
        <v>681</v>
      </c>
      <c r="B473" s="3" t="s">
        <v>3345</v>
      </c>
      <c r="H473" s="17">
        <v>21</v>
      </c>
      <c r="I473" s="23">
        <v>7</v>
      </c>
      <c r="J473" s="13">
        <v>10</v>
      </c>
      <c r="K473" s="8">
        <v>3</v>
      </c>
      <c r="L473" s="15">
        <v>4</v>
      </c>
      <c r="M473" s="3" t="s">
        <v>202</v>
      </c>
      <c r="N473" s="3">
        <v>1</v>
      </c>
      <c r="S473" s="3">
        <v>1</v>
      </c>
      <c r="T473" s="3" t="s">
        <v>190</v>
      </c>
      <c r="V473" s="3" t="s">
        <v>64</v>
      </c>
      <c r="X473" s="3" t="s">
        <v>546</v>
      </c>
      <c r="Z473" s="3">
        <v>1</v>
      </c>
      <c r="AB473" s="21" t="s">
        <v>339</v>
      </c>
      <c r="AH473" s="3" t="s">
        <v>3345</v>
      </c>
      <c r="AM473" s="3" t="s">
        <v>44</v>
      </c>
      <c r="AO473" s="30">
        <v>5</v>
      </c>
      <c r="AQ473" s="3">
        <v>12</v>
      </c>
      <c r="AR473" s="3">
        <v>4</v>
      </c>
      <c r="AS473" s="4" t="s">
        <v>3032</v>
      </c>
      <c r="AT473" s="4" t="s">
        <v>58</v>
      </c>
      <c r="AV473" s="4">
        <v>10</v>
      </c>
      <c r="AW473" s="4" t="s">
        <v>3033</v>
      </c>
      <c r="AZ473" s="4">
        <v>1</v>
      </c>
    </row>
    <row r="474" spans="1:52" ht="24" customHeight="1" x14ac:dyDescent="0.25">
      <c r="A474" s="3">
        <v>55</v>
      </c>
      <c r="C474" s="3" t="s">
        <v>3345</v>
      </c>
      <c r="H474" s="17">
        <v>31</v>
      </c>
      <c r="I474" s="23">
        <v>7</v>
      </c>
      <c r="J474" s="13">
        <v>30</v>
      </c>
      <c r="K474" s="8">
        <v>7</v>
      </c>
      <c r="L474" s="15">
        <v>1</v>
      </c>
      <c r="M474" s="3" t="s">
        <v>80</v>
      </c>
      <c r="N474" s="3">
        <v>0</v>
      </c>
      <c r="O474" s="3" t="s">
        <v>38</v>
      </c>
      <c r="Q474" s="3" t="s">
        <v>3335</v>
      </c>
      <c r="S474" s="3">
        <v>1</v>
      </c>
      <c r="T474" s="3" t="s">
        <v>132</v>
      </c>
      <c r="V474" s="3" t="s">
        <v>40</v>
      </c>
      <c r="X474" s="3" t="s">
        <v>75</v>
      </c>
      <c r="Z474" s="3">
        <v>4</v>
      </c>
      <c r="AA474" s="3" t="s">
        <v>338</v>
      </c>
      <c r="AB474" s="21" t="s">
        <v>339</v>
      </c>
      <c r="AF474" s="3" t="s">
        <v>3345</v>
      </c>
      <c r="AM474" s="3" t="s">
        <v>68</v>
      </c>
      <c r="AO474" s="30">
        <v>4</v>
      </c>
      <c r="AP474" s="3">
        <v>2</v>
      </c>
      <c r="AR474" s="3">
        <v>3</v>
      </c>
      <c r="AS474" s="4" t="s">
        <v>340</v>
      </c>
      <c r="AT474" s="4" t="s">
        <v>58</v>
      </c>
      <c r="AV474" s="4">
        <v>10</v>
      </c>
      <c r="AW474" s="4" t="s">
        <v>341</v>
      </c>
      <c r="AX474" s="4" t="s">
        <v>342</v>
      </c>
      <c r="AY474" s="4" t="s">
        <v>343</v>
      </c>
    </row>
    <row r="475" spans="1:52" ht="24" customHeight="1" x14ac:dyDescent="0.25">
      <c r="A475" s="3">
        <v>473</v>
      </c>
      <c r="B475" s="3" t="s">
        <v>3345</v>
      </c>
      <c r="H475" s="17">
        <v>37</v>
      </c>
      <c r="I475" s="23">
        <v>7</v>
      </c>
      <c r="J475" s="13">
        <v>50</v>
      </c>
      <c r="K475" s="8">
        <v>8</v>
      </c>
      <c r="L475" s="15">
        <v>4</v>
      </c>
      <c r="M475" s="3" t="s">
        <v>102</v>
      </c>
      <c r="N475" s="3">
        <v>1</v>
      </c>
      <c r="S475" s="3">
        <v>1</v>
      </c>
      <c r="T475" s="3" t="s">
        <v>383</v>
      </c>
      <c r="V475" s="3" t="s">
        <v>64</v>
      </c>
      <c r="X475" s="3" t="s">
        <v>105</v>
      </c>
      <c r="Z475" s="3">
        <v>12</v>
      </c>
      <c r="AA475" s="3" t="s">
        <v>2164</v>
      </c>
      <c r="AB475" s="21" t="s">
        <v>55</v>
      </c>
      <c r="AH475" s="3" t="s">
        <v>3345</v>
      </c>
      <c r="AM475" s="3" t="s">
        <v>56</v>
      </c>
      <c r="AO475" s="30">
        <v>3</v>
      </c>
      <c r="AP475" s="3">
        <v>4</v>
      </c>
      <c r="AR475" s="3">
        <v>7</v>
      </c>
      <c r="AS475" s="4" t="s">
        <v>2165</v>
      </c>
      <c r="AT475" s="4" t="s">
        <v>48</v>
      </c>
      <c r="AV475" s="4">
        <v>10</v>
      </c>
      <c r="AW475" s="4" t="s">
        <v>2166</v>
      </c>
      <c r="AX475" s="4" t="s">
        <v>2167</v>
      </c>
      <c r="AY475" s="4" t="s">
        <v>2168</v>
      </c>
      <c r="AZ475" s="4">
        <v>1</v>
      </c>
    </row>
    <row r="476" spans="1:52" ht="24" customHeight="1" x14ac:dyDescent="0.25">
      <c r="A476" s="3">
        <v>474</v>
      </c>
      <c r="F476" s="3" t="s">
        <v>3345</v>
      </c>
      <c r="H476" s="17">
        <v>34</v>
      </c>
      <c r="I476" s="23">
        <v>8</v>
      </c>
      <c r="J476" s="13">
        <v>25</v>
      </c>
      <c r="K476" s="8">
        <v>10</v>
      </c>
      <c r="L476" s="15">
        <v>40</v>
      </c>
      <c r="M476" s="3" t="s">
        <v>102</v>
      </c>
      <c r="N476" s="3">
        <v>1</v>
      </c>
      <c r="S476" s="3">
        <v>1</v>
      </c>
      <c r="T476" s="3" t="s">
        <v>3346</v>
      </c>
      <c r="V476" s="3" t="s">
        <v>64</v>
      </c>
      <c r="X476" s="3" t="s">
        <v>133</v>
      </c>
      <c r="Z476" s="3">
        <v>5</v>
      </c>
      <c r="AA476" s="3" t="s">
        <v>1484</v>
      </c>
      <c r="AB476" s="21" t="s">
        <v>55</v>
      </c>
      <c r="AF476" s="3" t="s">
        <v>3345</v>
      </c>
      <c r="AM476" s="3" t="s">
        <v>56</v>
      </c>
      <c r="AO476" s="30">
        <v>4</v>
      </c>
      <c r="AP476" s="3">
        <v>3</v>
      </c>
      <c r="AR476" s="3">
        <v>120</v>
      </c>
      <c r="AS476" s="4" t="s">
        <v>2169</v>
      </c>
      <c r="AU476" s="4" t="s">
        <v>2074</v>
      </c>
      <c r="AV476" s="4">
        <v>9</v>
      </c>
      <c r="AW476" s="4" t="s">
        <v>59</v>
      </c>
      <c r="AX476" s="4" t="s">
        <v>2170</v>
      </c>
      <c r="AY476" s="4" t="s">
        <v>1632</v>
      </c>
      <c r="AZ476" s="4">
        <v>0</v>
      </c>
    </row>
    <row r="477" spans="1:52" ht="24" customHeight="1" x14ac:dyDescent="0.25">
      <c r="A477" s="3">
        <v>475</v>
      </c>
      <c r="B477" s="3" t="s">
        <v>3345</v>
      </c>
      <c r="C477" s="3" t="s">
        <v>3345</v>
      </c>
      <c r="F477" s="3" t="s">
        <v>3345</v>
      </c>
      <c r="H477" s="17">
        <v>33</v>
      </c>
      <c r="I477" s="23">
        <v>8</v>
      </c>
      <c r="J477" s="13">
        <v>60</v>
      </c>
      <c r="K477" s="8">
        <v>11</v>
      </c>
      <c r="L477" s="15">
        <v>7</v>
      </c>
      <c r="M477" s="3" t="s">
        <v>72</v>
      </c>
      <c r="N477" s="3">
        <v>1</v>
      </c>
      <c r="S477" s="3">
        <v>1</v>
      </c>
      <c r="T477" s="3" t="s">
        <v>190</v>
      </c>
      <c r="V477" s="3" t="s">
        <v>64</v>
      </c>
      <c r="X477" s="3" t="s">
        <v>75</v>
      </c>
      <c r="Z477" s="3">
        <v>10</v>
      </c>
      <c r="AB477" s="21" t="s">
        <v>67</v>
      </c>
      <c r="AH477" s="3" t="s">
        <v>3345</v>
      </c>
      <c r="AM477" s="3" t="s">
        <v>56</v>
      </c>
      <c r="AO477" s="30">
        <v>4</v>
      </c>
      <c r="AQ477" s="3">
        <v>16</v>
      </c>
      <c r="AR477" s="3">
        <v>30</v>
      </c>
      <c r="AS477" s="4" t="s">
        <v>2171</v>
      </c>
      <c r="AU477" s="4" t="s">
        <v>2172</v>
      </c>
      <c r="AV477" s="4">
        <v>8</v>
      </c>
      <c r="AW477" s="4" t="s">
        <v>2173</v>
      </c>
      <c r="AZ477" s="4">
        <v>0</v>
      </c>
    </row>
    <row r="478" spans="1:52" ht="24" customHeight="1" x14ac:dyDescent="0.25">
      <c r="A478" s="3">
        <v>476</v>
      </c>
      <c r="C478" s="3" t="s">
        <v>3345</v>
      </c>
      <c r="F478" s="3" t="s">
        <v>3345</v>
      </c>
      <c r="H478" s="17">
        <v>33</v>
      </c>
      <c r="I478" s="23">
        <v>6</v>
      </c>
      <c r="J478" s="13">
        <v>30</v>
      </c>
      <c r="K478" s="8">
        <v>12</v>
      </c>
      <c r="L478" s="15">
        <v>25</v>
      </c>
      <c r="M478" s="3" t="s">
        <v>80</v>
      </c>
      <c r="N478" s="3">
        <v>0</v>
      </c>
      <c r="O478" s="3" t="s">
        <v>52</v>
      </c>
      <c r="Q478" s="3" t="s">
        <v>3337</v>
      </c>
      <c r="S478" s="3">
        <v>1</v>
      </c>
      <c r="T478" s="3" t="s">
        <v>132</v>
      </c>
      <c r="V478" s="3" t="s">
        <v>64</v>
      </c>
      <c r="Y478" s="3" t="s">
        <v>2174</v>
      </c>
      <c r="Z478" s="3">
        <v>5</v>
      </c>
      <c r="AA478" s="3" t="s">
        <v>2175</v>
      </c>
      <c r="AB478" s="21" t="s">
        <v>67</v>
      </c>
      <c r="AH478" s="3" t="s">
        <v>3345</v>
      </c>
      <c r="AM478" s="3" t="s">
        <v>56</v>
      </c>
      <c r="AO478" s="30">
        <v>10</v>
      </c>
      <c r="AP478" s="3">
        <v>6</v>
      </c>
      <c r="AR478" s="3">
        <v>10</v>
      </c>
      <c r="AS478" s="4" t="s">
        <v>2176</v>
      </c>
      <c r="AT478" s="4" t="s">
        <v>58</v>
      </c>
      <c r="AV478" s="4">
        <v>10</v>
      </c>
      <c r="AW478" s="4" t="s">
        <v>2177</v>
      </c>
      <c r="AX478" s="4" t="s">
        <v>2178</v>
      </c>
      <c r="AY478" s="4" t="s">
        <v>2179</v>
      </c>
      <c r="AZ478" s="4">
        <v>0</v>
      </c>
    </row>
    <row r="479" spans="1:52" ht="24" customHeight="1" x14ac:dyDescent="0.25">
      <c r="A479" s="3">
        <v>477</v>
      </c>
      <c r="B479" s="3" t="s">
        <v>3345</v>
      </c>
      <c r="E479" s="3" t="s">
        <v>3345</v>
      </c>
      <c r="F479" s="3" t="s">
        <v>3345</v>
      </c>
      <c r="H479" s="17">
        <v>24</v>
      </c>
      <c r="I479" s="23">
        <v>9</v>
      </c>
      <c r="J479" s="13">
        <v>0</v>
      </c>
      <c r="K479" s="8">
        <v>12</v>
      </c>
      <c r="L479" s="15">
        <v>6</v>
      </c>
      <c r="M479" s="3" t="s">
        <v>202</v>
      </c>
      <c r="N479" s="3">
        <v>1</v>
      </c>
      <c r="S479" s="3">
        <v>1</v>
      </c>
      <c r="T479" s="3" t="s">
        <v>91</v>
      </c>
      <c r="V479" s="3" t="s">
        <v>64</v>
      </c>
      <c r="X479" s="3" t="s">
        <v>41</v>
      </c>
      <c r="Z479" s="3">
        <v>2</v>
      </c>
      <c r="AA479" s="3" t="s">
        <v>42</v>
      </c>
      <c r="AB479" s="21" t="s">
        <v>43</v>
      </c>
      <c r="AE479" s="3" t="s">
        <v>3345</v>
      </c>
      <c r="AM479" s="3" t="s">
        <v>56</v>
      </c>
      <c r="AO479" s="30">
        <v>15</v>
      </c>
      <c r="AQ479" s="3">
        <v>30</v>
      </c>
      <c r="AR479" s="3">
        <v>22</v>
      </c>
      <c r="AS479" s="4" t="s">
        <v>2180</v>
      </c>
      <c r="AU479" s="4" t="s">
        <v>2181</v>
      </c>
      <c r="AV479" s="4">
        <v>10</v>
      </c>
      <c r="AW479" s="4" t="s">
        <v>2182</v>
      </c>
      <c r="AX479" s="4" t="s">
        <v>2178</v>
      </c>
      <c r="AY479" s="4" t="s">
        <v>3352</v>
      </c>
      <c r="AZ479" s="4">
        <v>1</v>
      </c>
    </row>
    <row r="480" spans="1:52" ht="24" customHeight="1" x14ac:dyDescent="0.25">
      <c r="A480" s="3">
        <v>478</v>
      </c>
      <c r="B480" s="3" t="s">
        <v>3345</v>
      </c>
      <c r="E480" s="3" t="s">
        <v>3345</v>
      </c>
      <c r="F480" s="3" t="s">
        <v>3345</v>
      </c>
      <c r="H480" s="17">
        <v>116</v>
      </c>
      <c r="I480" s="23">
        <v>6</v>
      </c>
      <c r="J480" s="13">
        <v>30</v>
      </c>
      <c r="K480" s="8">
        <v>10</v>
      </c>
      <c r="L480" s="15">
        <v>15</v>
      </c>
      <c r="M480" s="3" t="s">
        <v>80</v>
      </c>
      <c r="N480" s="3">
        <v>0</v>
      </c>
      <c r="O480" s="3" t="s">
        <v>52</v>
      </c>
      <c r="Q480" s="3" t="s">
        <v>3337</v>
      </c>
      <c r="S480" s="3">
        <v>1</v>
      </c>
      <c r="T480" s="3" t="s">
        <v>190</v>
      </c>
      <c r="V480" s="3" t="s">
        <v>64</v>
      </c>
      <c r="X480" s="3" t="s">
        <v>75</v>
      </c>
      <c r="Z480" s="3">
        <v>0</v>
      </c>
      <c r="AA480" s="3" t="s">
        <v>307</v>
      </c>
      <c r="AB480" s="21" t="s">
        <v>43</v>
      </c>
      <c r="AH480" s="3" t="s">
        <v>3345</v>
      </c>
      <c r="AM480" s="3" t="s">
        <v>44</v>
      </c>
      <c r="AO480" s="30">
        <v>4</v>
      </c>
      <c r="AP480" s="3">
        <v>4</v>
      </c>
      <c r="AR480" s="3">
        <v>2</v>
      </c>
      <c r="AS480" s="4" t="s">
        <v>2183</v>
      </c>
      <c r="AT480" s="4" t="s">
        <v>58</v>
      </c>
      <c r="AV480" s="4">
        <v>10</v>
      </c>
      <c r="AW480" s="4" t="s">
        <v>2184</v>
      </c>
      <c r="AZ480" s="4">
        <v>1</v>
      </c>
    </row>
    <row r="481" spans="1:52" ht="24" customHeight="1" x14ac:dyDescent="0.25">
      <c r="A481" s="3">
        <v>479</v>
      </c>
      <c r="B481" s="3" t="s">
        <v>3345</v>
      </c>
      <c r="F481" s="3" t="s">
        <v>3345</v>
      </c>
      <c r="H481" s="17">
        <v>35</v>
      </c>
      <c r="I481" s="23">
        <v>7</v>
      </c>
      <c r="J481" s="13">
        <v>40</v>
      </c>
      <c r="K481" s="8">
        <v>8</v>
      </c>
      <c r="L481" s="15">
        <v>15</v>
      </c>
      <c r="M481" s="3" t="s">
        <v>72</v>
      </c>
      <c r="N481" s="3">
        <v>1</v>
      </c>
      <c r="S481" s="3">
        <v>1</v>
      </c>
      <c r="T481" s="3" t="s">
        <v>190</v>
      </c>
      <c r="W481" s="3" t="s">
        <v>2185</v>
      </c>
      <c r="X481" s="3" t="s">
        <v>395</v>
      </c>
      <c r="Z481" s="3">
        <v>10</v>
      </c>
      <c r="AA481" s="3" t="s">
        <v>2186</v>
      </c>
      <c r="AB481" s="21" t="s">
        <v>67</v>
      </c>
      <c r="AF481" s="3" t="s">
        <v>3345</v>
      </c>
      <c r="AM481" s="3" t="s">
        <v>44</v>
      </c>
      <c r="AO481" s="30">
        <v>2</v>
      </c>
      <c r="AQ481" s="3">
        <v>6</v>
      </c>
      <c r="AR481" s="3">
        <v>30</v>
      </c>
      <c r="AS481" s="4" t="s">
        <v>2187</v>
      </c>
      <c r="AT481" s="4" t="s">
        <v>58</v>
      </c>
      <c r="AV481" s="4">
        <v>5</v>
      </c>
      <c r="AW481" s="4" t="s">
        <v>2188</v>
      </c>
      <c r="AX481" s="4" t="s">
        <v>2189</v>
      </c>
      <c r="AY481" s="4" t="s">
        <v>97</v>
      </c>
      <c r="AZ481" s="4">
        <v>1</v>
      </c>
    </row>
    <row r="482" spans="1:52" ht="24" customHeight="1" x14ac:dyDescent="0.25">
      <c r="A482" s="3">
        <v>480</v>
      </c>
      <c r="B482" s="3" t="s">
        <v>3345</v>
      </c>
      <c r="F482" s="3" t="s">
        <v>3345</v>
      </c>
      <c r="H482" s="17">
        <v>30</v>
      </c>
      <c r="I482" s="23">
        <v>6</v>
      </c>
      <c r="J482" s="13">
        <v>80</v>
      </c>
      <c r="K482" s="8">
        <v>4</v>
      </c>
      <c r="L482" s="15">
        <v>10</v>
      </c>
      <c r="M482" s="3" t="s">
        <v>51</v>
      </c>
      <c r="N482" s="3">
        <v>0</v>
      </c>
      <c r="O482" s="3" t="s">
        <v>52</v>
      </c>
      <c r="Q482" s="3" t="s">
        <v>3338</v>
      </c>
      <c r="S482" s="3">
        <v>1</v>
      </c>
      <c r="T482" s="3" t="s">
        <v>3346</v>
      </c>
      <c r="V482" s="3" t="s">
        <v>64</v>
      </c>
      <c r="Y482" s="3" t="s">
        <v>2190</v>
      </c>
      <c r="Z482" s="3">
        <v>4</v>
      </c>
      <c r="AB482" s="21" t="s">
        <v>43</v>
      </c>
      <c r="AE482" s="3" t="s">
        <v>3345</v>
      </c>
      <c r="AM482" s="3" t="s">
        <v>56</v>
      </c>
      <c r="AO482" s="30">
        <v>10</v>
      </c>
      <c r="AQ482" s="3">
        <v>10</v>
      </c>
      <c r="AR482" s="3">
        <v>4</v>
      </c>
      <c r="AS482" s="4" t="s">
        <v>2191</v>
      </c>
      <c r="AT482" s="4" t="s">
        <v>58</v>
      </c>
      <c r="AV482" s="4">
        <v>8</v>
      </c>
      <c r="AW482" s="4" t="s">
        <v>2192</v>
      </c>
      <c r="AZ482" s="4">
        <v>1</v>
      </c>
    </row>
    <row r="483" spans="1:52" ht="24" customHeight="1" x14ac:dyDescent="0.25">
      <c r="A483" s="3">
        <v>481</v>
      </c>
      <c r="E483" s="3" t="s">
        <v>3345</v>
      </c>
      <c r="H483" s="17">
        <v>31</v>
      </c>
      <c r="I483" s="23">
        <v>7</v>
      </c>
      <c r="J483" s="13">
        <v>0</v>
      </c>
      <c r="K483" s="8">
        <v>10</v>
      </c>
      <c r="L483" s="15">
        <v>3</v>
      </c>
      <c r="M483" s="3" t="s">
        <v>51</v>
      </c>
      <c r="N483" s="3">
        <v>1</v>
      </c>
      <c r="S483" s="3">
        <v>1</v>
      </c>
      <c r="T483" s="3" t="s">
        <v>190</v>
      </c>
      <c r="V483" s="3" t="s">
        <v>64</v>
      </c>
      <c r="X483" s="3" t="s">
        <v>75</v>
      </c>
      <c r="Z483" s="3">
        <v>12</v>
      </c>
      <c r="AA483" s="3" t="s">
        <v>2193</v>
      </c>
      <c r="AB483" s="21" t="s">
        <v>43</v>
      </c>
      <c r="AH483" s="3" t="s">
        <v>3345</v>
      </c>
      <c r="AM483" s="3" t="s">
        <v>139</v>
      </c>
      <c r="AO483" s="30">
        <v>6</v>
      </c>
      <c r="AP483" s="3">
        <v>2</v>
      </c>
      <c r="AR483" s="3">
        <v>48</v>
      </c>
      <c r="AS483" s="4" t="s">
        <v>2194</v>
      </c>
      <c r="AT483" s="4" t="s">
        <v>58</v>
      </c>
      <c r="AV483" s="4">
        <v>10</v>
      </c>
      <c r="AW483" s="4" t="s">
        <v>2195</v>
      </c>
      <c r="AX483" s="4" t="s">
        <v>174</v>
      </c>
      <c r="AY483" s="4" t="s">
        <v>2196</v>
      </c>
      <c r="AZ483" s="4">
        <v>1</v>
      </c>
    </row>
    <row r="484" spans="1:52" ht="24" customHeight="1" x14ac:dyDescent="0.25">
      <c r="A484" s="3">
        <v>482</v>
      </c>
      <c r="B484" s="3" t="s">
        <v>3345</v>
      </c>
      <c r="H484" s="17">
        <v>30</v>
      </c>
      <c r="I484" s="23">
        <v>8</v>
      </c>
      <c r="J484" s="13">
        <v>30</v>
      </c>
      <c r="K484" s="8">
        <v>12</v>
      </c>
      <c r="L484" s="15">
        <v>5</v>
      </c>
      <c r="M484" s="3" t="s">
        <v>102</v>
      </c>
      <c r="N484" s="3">
        <v>0</v>
      </c>
      <c r="O484" s="3" t="s">
        <v>38</v>
      </c>
      <c r="Q484" s="3" t="s">
        <v>3335</v>
      </c>
      <c r="S484" s="3">
        <v>1</v>
      </c>
      <c r="T484" s="3" t="s">
        <v>3345</v>
      </c>
      <c r="V484" s="3" t="s">
        <v>40</v>
      </c>
      <c r="X484" s="3" t="s">
        <v>93</v>
      </c>
      <c r="Z484" s="3">
        <v>7</v>
      </c>
      <c r="AA484" s="3" t="s">
        <v>237</v>
      </c>
      <c r="AB484" s="21" t="s">
        <v>67</v>
      </c>
      <c r="AE484" s="3" t="s">
        <v>3345</v>
      </c>
      <c r="AF484" s="3" t="s">
        <v>3345</v>
      </c>
      <c r="AH484" s="3" t="s">
        <v>3345</v>
      </c>
      <c r="AM484" s="3" t="s">
        <v>56</v>
      </c>
      <c r="AO484" s="30">
        <v>4</v>
      </c>
      <c r="AP484" s="3">
        <v>6</v>
      </c>
      <c r="AR484" s="3">
        <v>20</v>
      </c>
      <c r="AS484" s="4" t="s">
        <v>2197</v>
      </c>
      <c r="AT484" s="4" t="s">
        <v>58</v>
      </c>
      <c r="AV484" s="4">
        <v>9</v>
      </c>
      <c r="AW484" s="4" t="s">
        <v>2198</v>
      </c>
      <c r="AX484" s="4" t="s">
        <v>2199</v>
      </c>
      <c r="AZ484" s="4">
        <v>1</v>
      </c>
    </row>
    <row r="485" spans="1:52" ht="24" customHeight="1" x14ac:dyDescent="0.25">
      <c r="A485" s="3">
        <v>483</v>
      </c>
      <c r="F485" s="3" t="s">
        <v>3345</v>
      </c>
      <c r="H485" s="17">
        <v>35</v>
      </c>
      <c r="I485" s="23">
        <v>6</v>
      </c>
      <c r="J485" s="13">
        <v>100</v>
      </c>
      <c r="K485" s="8">
        <v>10</v>
      </c>
      <c r="L485" s="15">
        <v>8</v>
      </c>
      <c r="M485" s="3" t="s">
        <v>102</v>
      </c>
      <c r="N485" s="3">
        <v>1</v>
      </c>
      <c r="S485" s="3">
        <v>1</v>
      </c>
      <c r="T485" s="3" t="s">
        <v>190</v>
      </c>
      <c r="V485" s="3" t="s">
        <v>64</v>
      </c>
      <c r="X485" s="3" t="s">
        <v>75</v>
      </c>
      <c r="Z485" s="3">
        <v>6</v>
      </c>
      <c r="AA485" s="3" t="s">
        <v>2200</v>
      </c>
      <c r="AB485" s="21" t="s">
        <v>67</v>
      </c>
      <c r="AH485" s="3" t="s">
        <v>3345</v>
      </c>
      <c r="AM485" s="3" t="s">
        <v>56</v>
      </c>
      <c r="AO485" s="30">
        <v>1</v>
      </c>
      <c r="AP485" s="3">
        <v>4</v>
      </c>
      <c r="AR485" s="3">
        <v>12</v>
      </c>
      <c r="AS485" s="4" t="s">
        <v>2201</v>
      </c>
      <c r="AT485" s="4" t="s">
        <v>48</v>
      </c>
      <c r="AV485" s="4">
        <v>10</v>
      </c>
      <c r="AW485" s="4" t="s">
        <v>2202</v>
      </c>
      <c r="AX485" s="4" t="s">
        <v>2203</v>
      </c>
      <c r="AZ485" s="4">
        <v>0</v>
      </c>
    </row>
    <row r="486" spans="1:52" ht="24" customHeight="1" x14ac:dyDescent="0.25">
      <c r="A486" s="3">
        <v>484</v>
      </c>
      <c r="B486" s="3" t="s">
        <v>3345</v>
      </c>
      <c r="H486" s="17">
        <v>46</v>
      </c>
      <c r="I486" s="23">
        <v>6</v>
      </c>
      <c r="J486" s="13">
        <v>30</v>
      </c>
      <c r="K486" s="8">
        <v>8</v>
      </c>
      <c r="L486" s="15">
        <v>30</v>
      </c>
      <c r="M486" s="3" t="s">
        <v>114</v>
      </c>
      <c r="N486" s="3">
        <v>1</v>
      </c>
      <c r="S486" s="3">
        <v>1</v>
      </c>
      <c r="T486" s="3" t="s">
        <v>63</v>
      </c>
      <c r="V486" s="3" t="s">
        <v>74</v>
      </c>
      <c r="Y486" s="3" t="s">
        <v>2204</v>
      </c>
      <c r="Z486" s="3">
        <v>15</v>
      </c>
      <c r="AA486" s="3" t="s">
        <v>2205</v>
      </c>
      <c r="AB486" s="21" t="s">
        <v>43</v>
      </c>
      <c r="AH486" s="3" t="s">
        <v>3345</v>
      </c>
      <c r="AM486" s="3" t="s">
        <v>44</v>
      </c>
      <c r="AO486" s="30">
        <v>6</v>
      </c>
      <c r="AP486" s="3">
        <v>5</v>
      </c>
      <c r="AR486" s="3">
        <v>400</v>
      </c>
      <c r="AS486" s="4" t="s">
        <v>2206</v>
      </c>
      <c r="AT486" s="4" t="s">
        <v>58</v>
      </c>
      <c r="AV486" s="4">
        <v>10</v>
      </c>
      <c r="AW486" s="4" t="s">
        <v>2207</v>
      </c>
      <c r="AX486" s="4" t="s">
        <v>2208</v>
      </c>
      <c r="AZ486" s="4">
        <v>1</v>
      </c>
    </row>
    <row r="487" spans="1:52" ht="24" customHeight="1" x14ac:dyDescent="0.25">
      <c r="A487" s="3">
        <v>485</v>
      </c>
      <c r="B487" s="3" t="s">
        <v>3345</v>
      </c>
      <c r="E487" s="3" t="s">
        <v>3345</v>
      </c>
      <c r="F487" s="3" t="s">
        <v>3345</v>
      </c>
      <c r="H487" s="17">
        <v>34</v>
      </c>
      <c r="I487" s="23">
        <v>7</v>
      </c>
      <c r="J487" s="13">
        <v>0</v>
      </c>
      <c r="K487" s="8">
        <v>8</v>
      </c>
      <c r="L487" s="15">
        <v>2</v>
      </c>
      <c r="M487" s="3" t="s">
        <v>51</v>
      </c>
      <c r="N487" s="3">
        <v>1</v>
      </c>
      <c r="S487" s="3">
        <v>1</v>
      </c>
      <c r="T487" s="3" t="s">
        <v>493</v>
      </c>
      <c r="W487" s="3" t="s">
        <v>2209</v>
      </c>
      <c r="X487" s="3" t="s">
        <v>41</v>
      </c>
      <c r="Z487" s="3">
        <v>1</v>
      </c>
      <c r="AA487" s="3" t="s">
        <v>42</v>
      </c>
      <c r="AB487" s="21" t="s">
        <v>43</v>
      </c>
      <c r="AC487" s="3" t="s">
        <v>3345</v>
      </c>
      <c r="AE487" s="3" t="s">
        <v>3345</v>
      </c>
      <c r="AH487" s="3" t="s">
        <v>3345</v>
      </c>
      <c r="AM487" s="3" t="s">
        <v>56</v>
      </c>
      <c r="AO487" s="30">
        <v>6</v>
      </c>
      <c r="AP487" s="3">
        <v>6</v>
      </c>
      <c r="AR487" s="3">
        <v>6</v>
      </c>
      <c r="AS487" s="4" t="s">
        <v>2210</v>
      </c>
      <c r="AT487" s="4" t="s">
        <v>58</v>
      </c>
      <c r="AV487" s="4">
        <v>10</v>
      </c>
      <c r="AW487" s="4" t="s">
        <v>2211</v>
      </c>
      <c r="AX487" s="4" t="s">
        <v>2212</v>
      </c>
      <c r="AY487" s="4" t="s">
        <v>2213</v>
      </c>
      <c r="AZ487" s="4">
        <v>0</v>
      </c>
    </row>
    <row r="488" spans="1:52" ht="24" customHeight="1" x14ac:dyDescent="0.25">
      <c r="A488" s="3">
        <v>486</v>
      </c>
      <c r="B488" s="3" t="s">
        <v>3345</v>
      </c>
      <c r="H488" s="17">
        <v>32</v>
      </c>
      <c r="I488" s="23">
        <v>6</v>
      </c>
      <c r="J488" s="13">
        <v>60</v>
      </c>
      <c r="K488" s="8">
        <v>14</v>
      </c>
      <c r="L488" s="15">
        <v>6</v>
      </c>
      <c r="M488" s="3" t="s">
        <v>85</v>
      </c>
      <c r="N488" s="3">
        <v>1</v>
      </c>
      <c r="S488" s="3">
        <v>1</v>
      </c>
      <c r="T488" s="3" t="s">
        <v>190</v>
      </c>
      <c r="V488" s="3" t="s">
        <v>64</v>
      </c>
      <c r="Y488" s="3" t="s">
        <v>2214</v>
      </c>
      <c r="Z488" s="3">
        <v>10</v>
      </c>
      <c r="AA488" s="3" t="s">
        <v>2215</v>
      </c>
      <c r="AB488" s="21" t="s">
        <v>43</v>
      </c>
      <c r="AF488" s="3" t="s">
        <v>3345</v>
      </c>
      <c r="AH488" s="3" t="s">
        <v>3345</v>
      </c>
      <c r="AM488" s="3" t="s">
        <v>44</v>
      </c>
      <c r="AO488" s="30">
        <v>10</v>
      </c>
      <c r="AQ488" s="3">
        <v>26</v>
      </c>
      <c r="AR488" s="3">
        <v>22</v>
      </c>
      <c r="AS488" s="4" t="s">
        <v>2216</v>
      </c>
      <c r="AT488" s="4" t="s">
        <v>48</v>
      </c>
      <c r="AV488" s="4">
        <v>10</v>
      </c>
      <c r="AW488" s="4" t="s">
        <v>2217</v>
      </c>
      <c r="AX488" s="4" t="s">
        <v>112</v>
      </c>
      <c r="AZ488" s="4">
        <v>0</v>
      </c>
    </row>
    <row r="489" spans="1:52" ht="24" customHeight="1" x14ac:dyDescent="0.25">
      <c r="A489" s="3">
        <v>487</v>
      </c>
      <c r="B489" s="3" t="s">
        <v>3345</v>
      </c>
      <c r="H489" s="17">
        <v>58</v>
      </c>
      <c r="I489" s="23">
        <v>8</v>
      </c>
      <c r="J489" s="13">
        <v>0</v>
      </c>
      <c r="K489" s="8">
        <v>8</v>
      </c>
      <c r="L489" s="15">
        <v>10</v>
      </c>
      <c r="M489" s="3" t="s">
        <v>280</v>
      </c>
      <c r="N489" s="3">
        <v>0</v>
      </c>
      <c r="P489" s="3" t="s">
        <v>2218</v>
      </c>
      <c r="R489" s="3" t="s">
        <v>2219</v>
      </c>
      <c r="S489" s="3">
        <v>0</v>
      </c>
      <c r="AB489" s="21" t="s">
        <v>67</v>
      </c>
      <c r="AF489" s="3" t="s">
        <v>3345</v>
      </c>
      <c r="AM489" s="3" t="s">
        <v>68</v>
      </c>
      <c r="AO489" s="30">
        <v>14</v>
      </c>
      <c r="AP489" s="3">
        <v>6</v>
      </c>
      <c r="AR489" s="3">
        <v>20</v>
      </c>
      <c r="AS489" s="4" t="s">
        <v>2220</v>
      </c>
      <c r="AT489" s="4" t="s">
        <v>48</v>
      </c>
      <c r="AV489" s="4">
        <v>9</v>
      </c>
      <c r="AW489" s="4" t="s">
        <v>2221</v>
      </c>
      <c r="AX489" s="4" t="s">
        <v>2222</v>
      </c>
      <c r="AY489" s="4" t="s">
        <v>2223</v>
      </c>
      <c r="AZ489" s="4">
        <v>1</v>
      </c>
    </row>
    <row r="490" spans="1:52" ht="24" customHeight="1" x14ac:dyDescent="0.25">
      <c r="A490" s="3">
        <v>488</v>
      </c>
      <c r="B490" s="3" t="s">
        <v>3345</v>
      </c>
      <c r="C490" s="3" t="s">
        <v>3345</v>
      </c>
      <c r="F490" s="3" t="s">
        <v>3345</v>
      </c>
      <c r="H490" s="17">
        <v>35</v>
      </c>
      <c r="I490" s="23">
        <v>6</v>
      </c>
      <c r="J490" s="13">
        <v>0</v>
      </c>
      <c r="K490" s="8">
        <v>12</v>
      </c>
      <c r="L490" s="15">
        <v>12</v>
      </c>
      <c r="M490" s="3" t="s">
        <v>166</v>
      </c>
      <c r="N490" s="3">
        <v>0</v>
      </c>
      <c r="O490" s="3" t="s">
        <v>38</v>
      </c>
      <c r="Q490" s="3" t="s">
        <v>3336</v>
      </c>
      <c r="S490" s="3">
        <v>1</v>
      </c>
      <c r="T490" s="3" t="s">
        <v>91</v>
      </c>
      <c r="V490" s="3" t="s">
        <v>64</v>
      </c>
      <c r="X490" s="3" t="s">
        <v>75</v>
      </c>
      <c r="Z490" s="3">
        <v>10</v>
      </c>
      <c r="AA490" s="3" t="s">
        <v>2224</v>
      </c>
      <c r="AB490" s="21" t="s">
        <v>43</v>
      </c>
      <c r="AH490" s="3" t="s">
        <v>3345</v>
      </c>
      <c r="AM490" s="3" t="s">
        <v>56</v>
      </c>
      <c r="AO490" s="30">
        <v>15</v>
      </c>
      <c r="AP490" s="3">
        <v>5</v>
      </c>
      <c r="AR490" s="3">
        <v>10</v>
      </c>
      <c r="AS490" s="4" t="s">
        <v>2225</v>
      </c>
      <c r="AT490" s="4" t="s">
        <v>58</v>
      </c>
      <c r="AV490" s="4">
        <v>10</v>
      </c>
      <c r="AW490" s="4" t="s">
        <v>2226</v>
      </c>
      <c r="AX490" s="4" t="s">
        <v>2227</v>
      </c>
      <c r="AY490" s="4" t="s">
        <v>2228</v>
      </c>
      <c r="AZ490" s="4">
        <v>1</v>
      </c>
    </row>
    <row r="491" spans="1:52" ht="24" customHeight="1" x14ac:dyDescent="0.25">
      <c r="A491" s="3">
        <v>489</v>
      </c>
      <c r="C491" s="3" t="s">
        <v>3345</v>
      </c>
      <c r="F491" s="3" t="s">
        <v>3345</v>
      </c>
      <c r="H491" s="17">
        <v>35</v>
      </c>
      <c r="I491" s="23">
        <v>7</v>
      </c>
      <c r="J491" s="13">
        <v>45</v>
      </c>
      <c r="K491" s="8">
        <v>16</v>
      </c>
      <c r="L491" s="15">
        <v>6</v>
      </c>
      <c r="M491" s="3" t="s">
        <v>114</v>
      </c>
      <c r="N491" s="3">
        <v>1</v>
      </c>
      <c r="S491" s="3">
        <v>1</v>
      </c>
      <c r="T491" s="3" t="s">
        <v>190</v>
      </c>
      <c r="V491" s="3" t="s">
        <v>64</v>
      </c>
      <c r="X491" s="3" t="s">
        <v>75</v>
      </c>
      <c r="Z491" s="3">
        <v>13</v>
      </c>
      <c r="AA491" s="3" t="s">
        <v>2229</v>
      </c>
      <c r="AB491" s="21" t="s">
        <v>67</v>
      </c>
      <c r="AH491" s="3" t="s">
        <v>3345</v>
      </c>
      <c r="AM491" s="3" t="s">
        <v>44</v>
      </c>
      <c r="AO491" s="30">
        <v>3</v>
      </c>
      <c r="AP491" s="3">
        <v>6</v>
      </c>
      <c r="AR491" s="3">
        <v>6</v>
      </c>
      <c r="AS491" s="4" t="s">
        <v>2230</v>
      </c>
      <c r="AT491" s="4" t="s">
        <v>58</v>
      </c>
      <c r="AV491" s="4">
        <v>7</v>
      </c>
      <c r="AW491" s="4" t="s">
        <v>2231</v>
      </c>
      <c r="AY491" s="4" t="s">
        <v>2232</v>
      </c>
      <c r="AZ491" s="4">
        <v>1</v>
      </c>
    </row>
    <row r="492" spans="1:52" ht="24" customHeight="1" x14ac:dyDescent="0.25">
      <c r="A492" s="3">
        <v>490</v>
      </c>
      <c r="B492" s="3" t="s">
        <v>3345</v>
      </c>
      <c r="C492" s="3" t="s">
        <v>3345</v>
      </c>
      <c r="D492" s="3" t="s">
        <v>3345</v>
      </c>
      <c r="E492" s="3" t="s">
        <v>3345</v>
      </c>
      <c r="F492" s="3" t="s">
        <v>3345</v>
      </c>
      <c r="H492" s="17">
        <v>27</v>
      </c>
      <c r="I492" s="23">
        <v>7</v>
      </c>
      <c r="J492" s="13">
        <v>80</v>
      </c>
      <c r="K492" s="8">
        <v>8</v>
      </c>
      <c r="L492" s="15">
        <v>8</v>
      </c>
      <c r="M492" s="3" t="s">
        <v>311</v>
      </c>
      <c r="N492" s="3">
        <v>1</v>
      </c>
      <c r="S492" s="3">
        <v>1</v>
      </c>
      <c r="T492" s="3" t="s">
        <v>383</v>
      </c>
      <c r="V492" s="3" t="s">
        <v>64</v>
      </c>
      <c r="Y492" s="3" t="s">
        <v>2233</v>
      </c>
      <c r="Z492" s="3">
        <v>5</v>
      </c>
      <c r="AA492" s="3" t="s">
        <v>2234</v>
      </c>
      <c r="AB492" s="21" t="s">
        <v>67</v>
      </c>
      <c r="AG492" s="3" t="s">
        <v>3345</v>
      </c>
      <c r="AM492" s="3" t="s">
        <v>56</v>
      </c>
      <c r="AO492" s="30">
        <v>4</v>
      </c>
      <c r="AP492" s="3">
        <v>6</v>
      </c>
      <c r="AR492" s="3">
        <v>66</v>
      </c>
      <c r="AS492" s="4" t="s">
        <v>2235</v>
      </c>
      <c r="AT492" s="4" t="s">
        <v>58</v>
      </c>
      <c r="AV492" s="4">
        <v>9</v>
      </c>
      <c r="AW492" s="4" t="s">
        <v>2236</v>
      </c>
      <c r="AX492" s="4" t="s">
        <v>2237</v>
      </c>
      <c r="AY492" s="4" t="s">
        <v>2238</v>
      </c>
      <c r="AZ492" s="4">
        <v>1</v>
      </c>
    </row>
    <row r="493" spans="1:52" ht="24" customHeight="1" x14ac:dyDescent="0.25">
      <c r="A493" s="3">
        <v>491</v>
      </c>
      <c r="B493" s="3" t="s">
        <v>3345</v>
      </c>
      <c r="C493" s="3" t="s">
        <v>3345</v>
      </c>
      <c r="F493" s="3" t="s">
        <v>3345</v>
      </c>
      <c r="H493" s="17">
        <v>63</v>
      </c>
      <c r="I493" s="23">
        <v>5</v>
      </c>
      <c r="J493" s="13">
        <v>60</v>
      </c>
      <c r="K493" s="8">
        <v>8</v>
      </c>
      <c r="L493" s="15">
        <v>4</v>
      </c>
      <c r="M493" s="3" t="s">
        <v>114</v>
      </c>
      <c r="N493" s="3">
        <v>0</v>
      </c>
      <c r="O493" s="3" t="s">
        <v>62</v>
      </c>
      <c r="Q493" s="3" t="s">
        <v>3338</v>
      </c>
      <c r="S493" s="3">
        <v>1</v>
      </c>
      <c r="T493" s="3" t="s">
        <v>3345</v>
      </c>
      <c r="V493" s="3" t="s">
        <v>64</v>
      </c>
      <c r="X493" s="3" t="s">
        <v>621</v>
      </c>
      <c r="Z493" s="3">
        <v>6</v>
      </c>
      <c r="AA493" s="3" t="s">
        <v>2239</v>
      </c>
      <c r="AB493" s="21" t="s">
        <v>67</v>
      </c>
      <c r="AF493" s="3" t="s">
        <v>3345</v>
      </c>
      <c r="AM493" s="3" t="s">
        <v>527</v>
      </c>
      <c r="AO493" s="30">
        <v>4</v>
      </c>
      <c r="AQ493" s="3">
        <v>30</v>
      </c>
      <c r="AR493" s="3">
        <v>60</v>
      </c>
      <c r="AS493" s="4" t="s">
        <v>2240</v>
      </c>
      <c r="AU493" s="4" t="s">
        <v>2241</v>
      </c>
      <c r="AV493" s="4">
        <v>8</v>
      </c>
      <c r="AW493" s="4" t="s">
        <v>2242</v>
      </c>
      <c r="AX493" s="4" t="s">
        <v>2243</v>
      </c>
      <c r="AY493" s="4" t="s">
        <v>119</v>
      </c>
      <c r="AZ493" s="4">
        <v>1</v>
      </c>
    </row>
    <row r="494" spans="1:52" ht="24" customHeight="1" x14ac:dyDescent="0.25">
      <c r="A494" s="3">
        <v>492</v>
      </c>
      <c r="B494" s="3" t="s">
        <v>3345</v>
      </c>
      <c r="H494" s="17">
        <v>38</v>
      </c>
      <c r="I494" s="23">
        <v>8</v>
      </c>
      <c r="J494" s="13">
        <v>35</v>
      </c>
      <c r="K494" s="8">
        <v>9</v>
      </c>
      <c r="L494" s="15">
        <v>10</v>
      </c>
      <c r="M494" s="3" t="s">
        <v>102</v>
      </c>
      <c r="N494" s="3">
        <v>1</v>
      </c>
      <c r="S494" s="3">
        <v>1</v>
      </c>
      <c r="T494" s="3" t="s">
        <v>0</v>
      </c>
      <c r="V494" s="3" t="s">
        <v>74</v>
      </c>
      <c r="X494" s="3" t="s">
        <v>75</v>
      </c>
      <c r="Z494" s="3">
        <v>23</v>
      </c>
      <c r="AA494" s="3" t="s">
        <v>2244</v>
      </c>
      <c r="AB494" s="21" t="s">
        <v>43</v>
      </c>
      <c r="AH494" s="3" t="s">
        <v>3345</v>
      </c>
      <c r="AM494" s="3" t="s">
        <v>44</v>
      </c>
      <c r="AO494" s="30">
        <v>10</v>
      </c>
      <c r="AP494" s="3">
        <v>2</v>
      </c>
      <c r="AR494" s="3">
        <v>8</v>
      </c>
      <c r="AS494" s="4" t="s">
        <v>2245</v>
      </c>
      <c r="AT494" s="4" t="s">
        <v>48</v>
      </c>
      <c r="AV494" s="4">
        <v>8</v>
      </c>
      <c r="AW494" s="4" t="s">
        <v>2246</v>
      </c>
      <c r="AX494" s="4" t="s">
        <v>2247</v>
      </c>
      <c r="AY494" s="4" t="s">
        <v>2248</v>
      </c>
      <c r="AZ494" s="4">
        <v>1</v>
      </c>
    </row>
    <row r="495" spans="1:52" ht="24" customHeight="1" x14ac:dyDescent="0.25">
      <c r="A495" s="3">
        <v>493</v>
      </c>
      <c r="F495" s="3" t="s">
        <v>3345</v>
      </c>
      <c r="H495" s="17">
        <v>46</v>
      </c>
      <c r="I495" s="23">
        <v>7</v>
      </c>
      <c r="J495" s="13">
        <v>0</v>
      </c>
      <c r="K495" s="8">
        <v>10</v>
      </c>
      <c r="L495" s="15">
        <v>30</v>
      </c>
      <c r="M495" s="3" t="s">
        <v>311</v>
      </c>
      <c r="N495" s="3">
        <v>1</v>
      </c>
      <c r="S495" s="3">
        <v>1</v>
      </c>
      <c r="T495" s="3" t="s">
        <v>115</v>
      </c>
      <c r="V495" s="3" t="s">
        <v>121</v>
      </c>
      <c r="X495" s="3" t="s">
        <v>87</v>
      </c>
      <c r="Z495" s="3">
        <v>20</v>
      </c>
      <c r="AA495" s="3" t="s">
        <v>2249</v>
      </c>
      <c r="AB495" s="21" t="s">
        <v>138</v>
      </c>
      <c r="AE495" s="3" t="s">
        <v>3345</v>
      </c>
      <c r="AM495" s="3" t="s">
        <v>68</v>
      </c>
      <c r="AO495" s="30">
        <v>6</v>
      </c>
      <c r="AP495" s="3">
        <v>2</v>
      </c>
      <c r="AR495" s="3">
        <v>16</v>
      </c>
      <c r="AS495" s="4" t="s">
        <v>2250</v>
      </c>
      <c r="AT495" s="4" t="s">
        <v>58</v>
      </c>
      <c r="AV495" s="4">
        <v>9</v>
      </c>
      <c r="AW495" s="4" t="s">
        <v>2251</v>
      </c>
      <c r="AX495" s="4" t="s">
        <v>2252</v>
      </c>
      <c r="AY495" s="4" t="s">
        <v>2253</v>
      </c>
      <c r="AZ495" s="4">
        <v>0</v>
      </c>
    </row>
    <row r="496" spans="1:52" ht="24" customHeight="1" x14ac:dyDescent="0.25">
      <c r="A496" s="3">
        <v>494</v>
      </c>
      <c r="B496" s="3" t="s">
        <v>3345</v>
      </c>
      <c r="H496" s="17">
        <v>28</v>
      </c>
      <c r="I496" s="23">
        <v>7</v>
      </c>
      <c r="J496" s="13">
        <v>0</v>
      </c>
      <c r="K496" s="8">
        <v>13</v>
      </c>
      <c r="L496" s="15">
        <v>6</v>
      </c>
      <c r="M496" s="3" t="s">
        <v>166</v>
      </c>
      <c r="N496" s="3">
        <v>0</v>
      </c>
      <c r="O496" s="3" t="s">
        <v>103</v>
      </c>
      <c r="Q496" s="3" t="s">
        <v>3336</v>
      </c>
      <c r="S496" s="3">
        <v>0</v>
      </c>
      <c r="AB496" s="21" t="s">
        <v>43</v>
      </c>
      <c r="AF496" s="3" t="s">
        <v>3345</v>
      </c>
      <c r="AM496" s="3" t="s">
        <v>68</v>
      </c>
      <c r="AO496" s="30">
        <v>5</v>
      </c>
      <c r="AP496" s="3">
        <v>2</v>
      </c>
      <c r="AR496" s="3">
        <v>6</v>
      </c>
      <c r="AS496" s="4" t="s">
        <v>2254</v>
      </c>
      <c r="AT496" s="4" t="s">
        <v>48</v>
      </c>
      <c r="AV496" s="4">
        <v>6</v>
      </c>
      <c r="AW496" s="4" t="s">
        <v>2255</v>
      </c>
      <c r="AX496" s="4" t="s">
        <v>2256</v>
      </c>
      <c r="AY496" s="4" t="s">
        <v>2257</v>
      </c>
      <c r="AZ496" s="4">
        <v>1</v>
      </c>
    </row>
    <row r="497" spans="1:52" ht="24" customHeight="1" x14ac:dyDescent="0.25">
      <c r="A497" s="3">
        <v>495</v>
      </c>
      <c r="B497" s="3" t="s">
        <v>3345</v>
      </c>
      <c r="C497" s="3" t="s">
        <v>3345</v>
      </c>
      <c r="E497" s="3" t="s">
        <v>3345</v>
      </c>
      <c r="H497" s="17">
        <v>35</v>
      </c>
      <c r="I497" s="23">
        <v>6</v>
      </c>
      <c r="J497" s="13">
        <v>30</v>
      </c>
      <c r="K497" s="8">
        <v>10</v>
      </c>
      <c r="L497" s="15">
        <v>20</v>
      </c>
      <c r="M497" s="3" t="s">
        <v>102</v>
      </c>
      <c r="N497" s="3">
        <v>1</v>
      </c>
      <c r="S497" s="3">
        <v>1</v>
      </c>
      <c r="T497" s="3" t="s">
        <v>0</v>
      </c>
      <c r="V497" s="3" t="s">
        <v>92</v>
      </c>
      <c r="X497" s="3" t="s">
        <v>133</v>
      </c>
      <c r="Z497" s="3">
        <v>5</v>
      </c>
      <c r="AA497" s="3" t="s">
        <v>2258</v>
      </c>
      <c r="AB497" s="21" t="s">
        <v>43</v>
      </c>
      <c r="AE497" s="3" t="s">
        <v>3345</v>
      </c>
      <c r="AM497" s="3" t="s">
        <v>56</v>
      </c>
      <c r="AO497" s="30">
        <v>13</v>
      </c>
      <c r="AQ497" s="5">
        <v>43388</v>
      </c>
      <c r="AR497" s="3">
        <v>500</v>
      </c>
      <c r="AS497" s="4" t="s">
        <v>2259</v>
      </c>
      <c r="AT497" s="4" t="s">
        <v>48</v>
      </c>
      <c r="AV497" s="4">
        <v>8</v>
      </c>
      <c r="AW497" s="4" t="s">
        <v>2260</v>
      </c>
      <c r="AX497" s="4" t="s">
        <v>2261</v>
      </c>
      <c r="AY497" s="4" t="s">
        <v>2262</v>
      </c>
      <c r="AZ497" s="4">
        <v>1</v>
      </c>
    </row>
    <row r="498" spans="1:52" ht="24" customHeight="1" x14ac:dyDescent="0.25">
      <c r="A498" s="3">
        <v>496</v>
      </c>
      <c r="B498" s="3" t="s">
        <v>3345</v>
      </c>
      <c r="H498" s="17">
        <v>55</v>
      </c>
      <c r="I498" s="23">
        <v>8</v>
      </c>
      <c r="J498" s="13">
        <v>60</v>
      </c>
      <c r="K498" s="8">
        <v>8</v>
      </c>
      <c r="L498" s="15">
        <v>5</v>
      </c>
      <c r="M498" s="3" t="s">
        <v>102</v>
      </c>
      <c r="N498" s="3">
        <v>1</v>
      </c>
      <c r="S498" s="3">
        <v>1</v>
      </c>
      <c r="T498" s="3" t="s">
        <v>3346</v>
      </c>
      <c r="V498" s="3" t="s">
        <v>40</v>
      </c>
      <c r="X498" s="3" t="s">
        <v>75</v>
      </c>
      <c r="Z498" s="3">
        <v>25</v>
      </c>
      <c r="AA498" s="3" t="s">
        <v>2263</v>
      </c>
      <c r="AB498" s="21" t="s">
        <v>67</v>
      </c>
      <c r="AF498" s="3" t="s">
        <v>3345</v>
      </c>
      <c r="AM498" s="3" t="s">
        <v>56</v>
      </c>
      <c r="AO498" s="30">
        <v>21</v>
      </c>
      <c r="AR498" s="3">
        <v>8</v>
      </c>
      <c r="AS498" s="4" t="s">
        <v>2264</v>
      </c>
      <c r="AT498" s="4" t="s">
        <v>58</v>
      </c>
      <c r="AV498" s="4">
        <v>10</v>
      </c>
      <c r="AW498" s="4" t="s">
        <v>2265</v>
      </c>
      <c r="AX498" s="4" t="s">
        <v>2266</v>
      </c>
      <c r="AY498" s="4" t="s">
        <v>2267</v>
      </c>
      <c r="AZ498" s="4">
        <v>1</v>
      </c>
    </row>
    <row r="499" spans="1:52" ht="24" customHeight="1" x14ac:dyDescent="0.25">
      <c r="A499" s="3">
        <v>497</v>
      </c>
      <c r="F499" s="3" t="s">
        <v>3345</v>
      </c>
      <c r="H499" s="17">
        <v>31</v>
      </c>
      <c r="I499" s="23">
        <v>5</v>
      </c>
      <c r="J499" s="13">
        <v>20</v>
      </c>
      <c r="K499" s="8">
        <v>12</v>
      </c>
      <c r="L499" s="15">
        <v>20</v>
      </c>
      <c r="M499" s="3" t="s">
        <v>72</v>
      </c>
      <c r="N499" s="3">
        <v>0</v>
      </c>
      <c r="P499" s="3" t="s">
        <v>2268</v>
      </c>
      <c r="Q499" s="3" t="s">
        <v>3335</v>
      </c>
      <c r="S499" s="3">
        <v>1</v>
      </c>
      <c r="T499" s="3" t="s">
        <v>190</v>
      </c>
      <c r="W499" s="3" t="s">
        <v>2269</v>
      </c>
      <c r="X499" s="3" t="s">
        <v>332</v>
      </c>
      <c r="Z499" s="3">
        <v>6</v>
      </c>
      <c r="AA499" s="3" t="s">
        <v>2270</v>
      </c>
      <c r="AB499" s="21" t="s">
        <v>67</v>
      </c>
      <c r="AC499" s="3" t="s">
        <v>3345</v>
      </c>
      <c r="AF499" s="3" t="s">
        <v>3345</v>
      </c>
      <c r="AM499" s="3" t="s">
        <v>44</v>
      </c>
      <c r="AO499" s="30">
        <v>10</v>
      </c>
      <c r="AP499" s="3">
        <v>2</v>
      </c>
      <c r="AR499" s="3">
        <v>10</v>
      </c>
      <c r="AS499" s="4" t="s">
        <v>2271</v>
      </c>
      <c r="AT499" s="4" t="s">
        <v>58</v>
      </c>
      <c r="AV499" s="4">
        <v>10</v>
      </c>
      <c r="AW499" s="4" t="s">
        <v>2272</v>
      </c>
      <c r="AX499" s="4" t="s">
        <v>2273</v>
      </c>
      <c r="AY499" s="4" t="s">
        <v>2274</v>
      </c>
    </row>
    <row r="500" spans="1:52" ht="24" customHeight="1" x14ac:dyDescent="0.25">
      <c r="A500" s="3">
        <v>498</v>
      </c>
      <c r="B500" s="3" t="s">
        <v>3345</v>
      </c>
      <c r="H500" s="17">
        <v>35</v>
      </c>
      <c r="I500" s="23">
        <v>9</v>
      </c>
      <c r="J500" s="13">
        <v>15</v>
      </c>
      <c r="K500" s="8">
        <v>8</v>
      </c>
      <c r="L500" s="15">
        <v>20</v>
      </c>
      <c r="M500" s="3" t="s">
        <v>202</v>
      </c>
      <c r="N500" s="3">
        <v>1</v>
      </c>
      <c r="S500" s="3">
        <v>1</v>
      </c>
      <c r="T500" s="3" t="s">
        <v>0</v>
      </c>
      <c r="V500" s="3" t="s">
        <v>64</v>
      </c>
      <c r="Y500" s="3" t="s">
        <v>269</v>
      </c>
      <c r="Z500" s="3">
        <v>7</v>
      </c>
      <c r="AA500" s="3" t="s">
        <v>2275</v>
      </c>
      <c r="AB500" s="21" t="s">
        <v>67</v>
      </c>
      <c r="AF500" s="3" t="s">
        <v>3345</v>
      </c>
      <c r="AM500" s="3" t="s">
        <v>68</v>
      </c>
      <c r="AO500" s="30">
        <v>6</v>
      </c>
      <c r="AP500" s="3">
        <v>6</v>
      </c>
      <c r="AR500" s="3">
        <v>20</v>
      </c>
      <c r="AS500" s="4" t="s">
        <v>2276</v>
      </c>
      <c r="AT500" s="4" t="s">
        <v>48</v>
      </c>
      <c r="AV500" s="4">
        <v>10</v>
      </c>
      <c r="AW500" s="4" t="s">
        <v>2277</v>
      </c>
      <c r="AX500" s="4" t="s">
        <v>382</v>
      </c>
      <c r="AY500" s="4" t="s">
        <v>2278</v>
      </c>
      <c r="AZ500" s="4">
        <v>0</v>
      </c>
    </row>
    <row r="501" spans="1:52" ht="24" customHeight="1" x14ac:dyDescent="0.25">
      <c r="A501" s="3">
        <v>499</v>
      </c>
      <c r="F501" s="3" t="s">
        <v>3345</v>
      </c>
      <c r="H501" s="17">
        <v>27</v>
      </c>
      <c r="I501" s="23">
        <v>7</v>
      </c>
      <c r="J501" s="13">
        <v>50</v>
      </c>
      <c r="K501" s="8">
        <v>10</v>
      </c>
      <c r="L501" s="15">
        <v>5</v>
      </c>
      <c r="M501" s="3" t="s">
        <v>37</v>
      </c>
      <c r="N501" s="3">
        <v>1</v>
      </c>
      <c r="S501" s="3">
        <v>1</v>
      </c>
      <c r="T501" s="3" t="s">
        <v>132</v>
      </c>
      <c r="V501" s="3" t="s">
        <v>40</v>
      </c>
      <c r="X501" s="3" t="s">
        <v>75</v>
      </c>
      <c r="Z501" s="3">
        <v>5</v>
      </c>
      <c r="AA501" s="3" t="s">
        <v>2279</v>
      </c>
      <c r="AB501" s="21" t="s">
        <v>43</v>
      </c>
      <c r="AH501" s="3" t="s">
        <v>3345</v>
      </c>
      <c r="AM501" s="3" t="s">
        <v>56</v>
      </c>
      <c r="AO501" s="30">
        <v>6</v>
      </c>
      <c r="AP501" s="3">
        <v>6</v>
      </c>
      <c r="AR501" s="3">
        <v>7</v>
      </c>
      <c r="AS501" s="4" t="s">
        <v>2280</v>
      </c>
      <c r="AT501" s="4" t="s">
        <v>321</v>
      </c>
      <c r="AV501" s="4">
        <v>10</v>
      </c>
      <c r="AW501" s="4" t="s">
        <v>2281</v>
      </c>
      <c r="AX501" s="4" t="s">
        <v>2282</v>
      </c>
      <c r="AY501" s="4" t="s">
        <v>97</v>
      </c>
      <c r="AZ501" s="4">
        <v>1</v>
      </c>
    </row>
    <row r="502" spans="1:52" ht="24" customHeight="1" x14ac:dyDescent="0.25">
      <c r="A502" s="3">
        <v>500</v>
      </c>
      <c r="B502" s="3" t="s">
        <v>3345</v>
      </c>
      <c r="C502" s="3" t="s">
        <v>3345</v>
      </c>
      <c r="F502" s="3" t="s">
        <v>3345</v>
      </c>
      <c r="H502" s="17">
        <v>27</v>
      </c>
      <c r="I502" s="23">
        <v>6</v>
      </c>
      <c r="J502" s="13">
        <v>15</v>
      </c>
      <c r="K502" s="8">
        <v>8</v>
      </c>
      <c r="L502" s="15">
        <v>1</v>
      </c>
      <c r="M502" s="3" t="s">
        <v>102</v>
      </c>
      <c r="N502" s="3">
        <v>0</v>
      </c>
      <c r="O502" s="3" t="s">
        <v>103</v>
      </c>
      <c r="Q502" s="3" t="s">
        <v>3337</v>
      </c>
      <c r="S502" s="3">
        <v>1</v>
      </c>
      <c r="T502" s="3" t="s">
        <v>132</v>
      </c>
      <c r="V502" s="3" t="s">
        <v>64</v>
      </c>
      <c r="X502" s="3" t="s">
        <v>133</v>
      </c>
      <c r="Z502" s="3">
        <v>0</v>
      </c>
      <c r="AA502" s="3" t="s">
        <v>176</v>
      </c>
      <c r="AB502" s="21" t="s">
        <v>43</v>
      </c>
      <c r="AF502" s="3" t="s">
        <v>3345</v>
      </c>
      <c r="AL502" s="3" t="s">
        <v>2283</v>
      </c>
      <c r="AM502" s="3" t="s">
        <v>56</v>
      </c>
      <c r="AO502" s="30">
        <v>4</v>
      </c>
      <c r="AP502" s="3">
        <v>6</v>
      </c>
      <c r="AR502" s="3">
        <v>60</v>
      </c>
      <c r="AS502" s="4" t="s">
        <v>2284</v>
      </c>
      <c r="AT502" s="4" t="s">
        <v>58</v>
      </c>
      <c r="AV502" s="4">
        <v>10</v>
      </c>
      <c r="AW502" s="4" t="s">
        <v>2285</v>
      </c>
      <c r="AZ502" s="4">
        <v>1</v>
      </c>
    </row>
    <row r="503" spans="1:52" ht="24" customHeight="1" x14ac:dyDescent="0.25">
      <c r="A503" s="3">
        <v>501</v>
      </c>
      <c r="C503" s="3" t="s">
        <v>3345</v>
      </c>
      <c r="F503" s="3" t="s">
        <v>3345</v>
      </c>
      <c r="H503" s="17">
        <v>46</v>
      </c>
      <c r="I503" s="23">
        <v>8</v>
      </c>
      <c r="J503" s="13">
        <v>30</v>
      </c>
      <c r="K503" s="8">
        <v>9</v>
      </c>
      <c r="L503" s="15">
        <v>4</v>
      </c>
      <c r="M503" s="3" t="s">
        <v>72</v>
      </c>
      <c r="N503" s="3">
        <v>1</v>
      </c>
      <c r="S503" s="3">
        <v>1</v>
      </c>
      <c r="T503" s="3" t="s">
        <v>388</v>
      </c>
      <c r="V503" s="3" t="s">
        <v>40</v>
      </c>
      <c r="X503" s="3" t="s">
        <v>249</v>
      </c>
      <c r="Z503" s="3">
        <v>23</v>
      </c>
      <c r="AA503" s="3" t="s">
        <v>2286</v>
      </c>
      <c r="AB503" s="21" t="s">
        <v>138</v>
      </c>
      <c r="AH503" s="3" t="s">
        <v>3345</v>
      </c>
      <c r="AM503" s="3" t="s">
        <v>44</v>
      </c>
      <c r="AO503" s="30">
        <v>23</v>
      </c>
      <c r="AP503" s="3">
        <v>2</v>
      </c>
      <c r="AR503" s="3">
        <v>15</v>
      </c>
      <c r="AS503" s="4" t="s">
        <v>2287</v>
      </c>
      <c r="AT503" s="4" t="s">
        <v>48</v>
      </c>
      <c r="AV503" s="4">
        <v>8</v>
      </c>
      <c r="AW503" s="4" t="s">
        <v>2288</v>
      </c>
      <c r="AX503" s="4" t="s">
        <v>3369</v>
      </c>
      <c r="AY503" s="4" t="s">
        <v>2289</v>
      </c>
      <c r="AZ503" s="4">
        <v>0</v>
      </c>
    </row>
    <row r="504" spans="1:52" ht="24" customHeight="1" x14ac:dyDescent="0.25">
      <c r="A504" s="3">
        <v>502</v>
      </c>
      <c r="C504" s="3" t="s">
        <v>3345</v>
      </c>
      <c r="H504" s="17">
        <v>33</v>
      </c>
      <c r="I504" s="23">
        <v>7</v>
      </c>
      <c r="J504" s="13">
        <v>20</v>
      </c>
      <c r="K504" s="8">
        <v>10</v>
      </c>
      <c r="L504" s="15">
        <v>24</v>
      </c>
      <c r="M504" s="3" t="s">
        <v>85</v>
      </c>
      <c r="N504" s="3">
        <v>1</v>
      </c>
      <c r="S504" s="3">
        <v>1</v>
      </c>
      <c r="T504" s="3" t="s">
        <v>190</v>
      </c>
      <c r="V504" s="3" t="s">
        <v>64</v>
      </c>
      <c r="X504" s="3" t="s">
        <v>332</v>
      </c>
      <c r="Z504" s="3">
        <v>10</v>
      </c>
      <c r="AA504" s="3" t="s">
        <v>2290</v>
      </c>
      <c r="AB504" s="21" t="s">
        <v>67</v>
      </c>
      <c r="AF504" s="3" t="s">
        <v>3345</v>
      </c>
      <c r="AM504" s="3" t="s">
        <v>56</v>
      </c>
      <c r="AO504" s="30">
        <v>5</v>
      </c>
      <c r="AP504" s="3">
        <v>1</v>
      </c>
      <c r="AR504" s="3">
        <v>6</v>
      </c>
      <c r="AS504" s="4" t="s">
        <v>2291</v>
      </c>
      <c r="AT504" s="4" t="s">
        <v>58</v>
      </c>
      <c r="AV504" s="4">
        <v>10</v>
      </c>
      <c r="AW504" s="4" t="s">
        <v>2292</v>
      </c>
      <c r="AX504" s="4" t="s">
        <v>2293</v>
      </c>
      <c r="AY504" s="4" t="s">
        <v>119</v>
      </c>
      <c r="AZ504" s="4">
        <v>1</v>
      </c>
    </row>
    <row r="505" spans="1:52" ht="24" customHeight="1" x14ac:dyDescent="0.25">
      <c r="A505" s="3">
        <v>149</v>
      </c>
      <c r="B505" s="3" t="s">
        <v>3345</v>
      </c>
      <c r="C505" s="3" t="s">
        <v>3345</v>
      </c>
      <c r="F505" s="3" t="s">
        <v>3345</v>
      </c>
      <c r="H505" s="17">
        <v>34</v>
      </c>
      <c r="I505" s="23">
        <v>7</v>
      </c>
      <c r="J505" s="13">
        <v>55</v>
      </c>
      <c r="K505" s="8">
        <v>9</v>
      </c>
      <c r="L505" s="15">
        <v>2</v>
      </c>
      <c r="M505" s="3" t="s">
        <v>72</v>
      </c>
      <c r="N505" s="3">
        <v>0</v>
      </c>
      <c r="O505" s="3" t="s">
        <v>81</v>
      </c>
      <c r="Q505" s="3" t="s">
        <v>3337</v>
      </c>
      <c r="S505" s="3">
        <v>1</v>
      </c>
      <c r="T505" s="3" t="s">
        <v>132</v>
      </c>
      <c r="V505" s="3" t="s">
        <v>64</v>
      </c>
      <c r="X505" s="3" t="s">
        <v>87</v>
      </c>
      <c r="Z505" s="3">
        <v>6</v>
      </c>
      <c r="AA505" s="3" t="s">
        <v>765</v>
      </c>
      <c r="AB505" s="21" t="s">
        <v>339</v>
      </c>
      <c r="AF505" s="3" t="s">
        <v>3345</v>
      </c>
      <c r="AG505" s="3" t="s">
        <v>3345</v>
      </c>
      <c r="AH505" s="3" t="s">
        <v>3345</v>
      </c>
      <c r="AM505" s="3" t="s">
        <v>56</v>
      </c>
      <c r="AO505" s="30">
        <v>4</v>
      </c>
      <c r="AP505" s="3">
        <v>4</v>
      </c>
      <c r="AR505" s="3">
        <v>6</v>
      </c>
      <c r="AS505" s="4" t="s">
        <v>766</v>
      </c>
      <c r="AU505" s="4" t="s">
        <v>767</v>
      </c>
      <c r="AV505" s="4">
        <v>10</v>
      </c>
      <c r="AW505" s="4" t="s">
        <v>768</v>
      </c>
      <c r="AX505" s="4" t="s">
        <v>769</v>
      </c>
      <c r="AY505" s="4" t="s">
        <v>770</v>
      </c>
    </row>
    <row r="506" spans="1:52" ht="24" customHeight="1" x14ac:dyDescent="0.25">
      <c r="A506" s="3">
        <v>504</v>
      </c>
      <c r="B506" s="3" t="s">
        <v>3345</v>
      </c>
      <c r="F506" s="3" t="s">
        <v>3345</v>
      </c>
      <c r="H506" s="17">
        <v>30</v>
      </c>
      <c r="I506" s="23">
        <v>6</v>
      </c>
      <c r="J506" s="13">
        <v>60</v>
      </c>
      <c r="K506" s="8">
        <v>10</v>
      </c>
      <c r="L506" s="15">
        <v>6</v>
      </c>
      <c r="M506" s="3" t="s">
        <v>166</v>
      </c>
      <c r="N506" s="3">
        <v>1</v>
      </c>
      <c r="S506" s="3">
        <v>1</v>
      </c>
      <c r="T506" s="3" t="s">
        <v>190</v>
      </c>
      <c r="V506" s="3" t="s">
        <v>64</v>
      </c>
      <c r="X506" s="3" t="s">
        <v>75</v>
      </c>
      <c r="Z506" s="3">
        <v>9</v>
      </c>
      <c r="AA506" s="3" t="s">
        <v>2298</v>
      </c>
      <c r="AB506" s="21" t="s">
        <v>43</v>
      </c>
      <c r="AH506" s="3" t="s">
        <v>3345</v>
      </c>
      <c r="AM506" s="3" t="s">
        <v>56</v>
      </c>
      <c r="AO506" s="30">
        <v>5</v>
      </c>
      <c r="AP506" s="3">
        <v>5</v>
      </c>
      <c r="AR506" s="3">
        <v>5</v>
      </c>
      <c r="AS506" s="4" t="s">
        <v>2299</v>
      </c>
      <c r="AT506" s="4" t="s">
        <v>58</v>
      </c>
      <c r="AV506" s="4">
        <v>10</v>
      </c>
      <c r="AW506" s="4" t="s">
        <v>2300</v>
      </c>
      <c r="AX506" s="4" t="s">
        <v>2301</v>
      </c>
      <c r="AY506" s="4" t="s">
        <v>2302</v>
      </c>
      <c r="AZ506" s="4">
        <v>1</v>
      </c>
    </row>
    <row r="507" spans="1:52" ht="24" customHeight="1" x14ac:dyDescent="0.25">
      <c r="A507" s="3">
        <v>505</v>
      </c>
      <c r="B507" s="3" t="s">
        <v>3345</v>
      </c>
      <c r="H507" s="17">
        <v>29</v>
      </c>
      <c r="I507" s="23">
        <v>6</v>
      </c>
      <c r="J507" s="13">
        <v>2</v>
      </c>
      <c r="K507" s="8">
        <v>10</v>
      </c>
      <c r="L507" s="15">
        <v>10</v>
      </c>
      <c r="M507" s="3" t="s">
        <v>85</v>
      </c>
      <c r="N507" s="3">
        <v>1</v>
      </c>
      <c r="S507" s="3">
        <v>1</v>
      </c>
      <c r="T507" s="3" t="s">
        <v>3358</v>
      </c>
      <c r="V507" s="3" t="s">
        <v>64</v>
      </c>
      <c r="X507" s="3" t="s">
        <v>75</v>
      </c>
      <c r="Z507" s="3">
        <v>1</v>
      </c>
      <c r="AA507" s="3" t="s">
        <v>431</v>
      </c>
      <c r="AB507" s="21" t="s">
        <v>67</v>
      </c>
      <c r="AH507" s="3" t="s">
        <v>3345</v>
      </c>
      <c r="AM507" s="3" t="s">
        <v>44</v>
      </c>
      <c r="AO507" s="30">
        <v>10</v>
      </c>
      <c r="AP507" s="3">
        <v>3</v>
      </c>
      <c r="AR507" s="3">
        <v>6</v>
      </c>
      <c r="AS507" s="4" t="s">
        <v>2303</v>
      </c>
      <c r="AT507" s="4" t="s">
        <v>58</v>
      </c>
      <c r="AV507" s="4">
        <v>8</v>
      </c>
      <c r="AW507" s="4" t="s">
        <v>2304</v>
      </c>
      <c r="AX507" s="4" t="s">
        <v>2305</v>
      </c>
      <c r="AZ507" s="4">
        <v>0</v>
      </c>
    </row>
    <row r="508" spans="1:52" ht="24" customHeight="1" x14ac:dyDescent="0.25">
      <c r="A508" s="3">
        <v>162</v>
      </c>
      <c r="B508" s="3" t="s">
        <v>3345</v>
      </c>
      <c r="H508" s="17">
        <v>23</v>
      </c>
      <c r="I508" s="23">
        <v>8</v>
      </c>
      <c r="J508" s="13">
        <v>120</v>
      </c>
      <c r="K508" s="8">
        <v>9</v>
      </c>
      <c r="L508" s="15">
        <v>5</v>
      </c>
      <c r="M508" s="3" t="s">
        <v>280</v>
      </c>
      <c r="N508" s="3">
        <v>0</v>
      </c>
      <c r="O508" s="3" t="s">
        <v>365</v>
      </c>
      <c r="Q508" s="3" t="s">
        <v>3338</v>
      </c>
      <c r="S508" s="3">
        <v>0</v>
      </c>
      <c r="AB508" s="21" t="s">
        <v>339</v>
      </c>
      <c r="AE508" s="3" t="s">
        <v>3345</v>
      </c>
      <c r="AM508" s="3" t="s">
        <v>56</v>
      </c>
      <c r="AO508" s="30">
        <v>4</v>
      </c>
      <c r="AQ508" s="3">
        <v>28</v>
      </c>
      <c r="AR508" s="3">
        <v>70</v>
      </c>
      <c r="AS508" s="4" t="s">
        <v>821</v>
      </c>
      <c r="AT508" s="4" t="s">
        <v>58</v>
      </c>
      <c r="AV508" s="4">
        <v>10</v>
      </c>
      <c r="AW508" s="4" t="s">
        <v>822</v>
      </c>
      <c r="AX508" s="4" t="s">
        <v>823</v>
      </c>
      <c r="AY508" s="4" t="s">
        <v>824</v>
      </c>
    </row>
    <row r="509" spans="1:52" ht="24" customHeight="1" x14ac:dyDescent="0.25">
      <c r="A509" s="3">
        <v>507</v>
      </c>
      <c r="B509" s="3" t="s">
        <v>3345</v>
      </c>
      <c r="H509" s="17">
        <v>37</v>
      </c>
      <c r="I509" s="23">
        <v>7</v>
      </c>
      <c r="J509" s="13">
        <v>0</v>
      </c>
      <c r="K509" s="8">
        <v>5</v>
      </c>
      <c r="L509" s="15">
        <v>8</v>
      </c>
      <c r="M509" s="3" t="s">
        <v>114</v>
      </c>
      <c r="N509" s="3">
        <v>0</v>
      </c>
      <c r="O509" s="3" t="s">
        <v>3339</v>
      </c>
      <c r="R509" s="3" t="s">
        <v>2310</v>
      </c>
      <c r="S509" s="3">
        <v>0</v>
      </c>
      <c r="AB509" s="21" t="s">
        <v>67</v>
      </c>
      <c r="AG509" s="3" t="s">
        <v>3345</v>
      </c>
      <c r="AH509" s="3" t="s">
        <v>3345</v>
      </c>
      <c r="AM509" s="3" t="s">
        <v>56</v>
      </c>
      <c r="AO509" s="30">
        <v>8</v>
      </c>
      <c r="AQ509" s="3">
        <v>16</v>
      </c>
      <c r="AR509" s="3">
        <v>8</v>
      </c>
      <c r="AS509" s="4" t="s">
        <v>2311</v>
      </c>
      <c r="AT509" s="4" t="s">
        <v>58</v>
      </c>
      <c r="AV509" s="4">
        <v>9</v>
      </c>
      <c r="AW509" s="4" t="s">
        <v>2312</v>
      </c>
      <c r="AX509" s="4" t="s">
        <v>2313</v>
      </c>
      <c r="AY509" s="4" t="s">
        <v>2314</v>
      </c>
      <c r="AZ509" s="4">
        <v>1</v>
      </c>
    </row>
    <row r="510" spans="1:52" ht="24" customHeight="1" x14ac:dyDescent="0.25">
      <c r="A510" s="3">
        <v>508</v>
      </c>
      <c r="B510" s="3" t="s">
        <v>3345</v>
      </c>
      <c r="H510" s="17">
        <v>24</v>
      </c>
      <c r="I510" s="23">
        <v>7</v>
      </c>
      <c r="J510" s="13">
        <v>20</v>
      </c>
      <c r="K510" s="8">
        <v>5</v>
      </c>
      <c r="L510" s="15">
        <v>36</v>
      </c>
      <c r="M510" s="3" t="s">
        <v>311</v>
      </c>
      <c r="N510" s="3">
        <v>0</v>
      </c>
      <c r="O510" s="3" t="s">
        <v>62</v>
      </c>
      <c r="Q510" s="3" t="s">
        <v>3335</v>
      </c>
      <c r="S510" s="3">
        <v>1</v>
      </c>
      <c r="T510" s="3" t="s">
        <v>0</v>
      </c>
      <c r="V510" s="3" t="s">
        <v>92</v>
      </c>
      <c r="X510" s="3" t="s">
        <v>87</v>
      </c>
      <c r="Z510" s="3">
        <v>1</v>
      </c>
      <c r="AA510" s="3" t="s">
        <v>2315</v>
      </c>
      <c r="AB510" s="21" t="s">
        <v>43</v>
      </c>
      <c r="AD510" s="3" t="s">
        <v>3345</v>
      </c>
      <c r="AL510" s="3" t="s">
        <v>2316</v>
      </c>
      <c r="AM510" s="3" t="s">
        <v>56</v>
      </c>
      <c r="AO510" s="30">
        <v>15</v>
      </c>
      <c r="AQ510" s="3">
        <v>15</v>
      </c>
      <c r="AR510" s="3">
        <v>160</v>
      </c>
      <c r="AS510" s="4" t="s">
        <v>2317</v>
      </c>
      <c r="AT510" s="4" t="s">
        <v>48</v>
      </c>
      <c r="AV510" s="4">
        <v>9</v>
      </c>
      <c r="AW510" s="4" t="s">
        <v>843</v>
      </c>
      <c r="AX510" s="4" t="s">
        <v>843</v>
      </c>
      <c r="AY510" s="4" t="s">
        <v>2318</v>
      </c>
      <c r="AZ510" s="4">
        <v>1</v>
      </c>
    </row>
    <row r="511" spans="1:52" ht="24" customHeight="1" x14ac:dyDescent="0.25">
      <c r="A511" s="3">
        <v>509</v>
      </c>
      <c r="C511" s="3" t="s">
        <v>3345</v>
      </c>
      <c r="H511" s="17">
        <v>36</v>
      </c>
      <c r="I511" s="23">
        <v>7</v>
      </c>
      <c r="J511" s="13">
        <v>200</v>
      </c>
      <c r="K511" s="8">
        <v>12</v>
      </c>
      <c r="L511" s="15">
        <v>10</v>
      </c>
      <c r="M511" s="3" t="s">
        <v>311</v>
      </c>
      <c r="N511" s="3">
        <v>1</v>
      </c>
      <c r="S511" s="3">
        <v>1</v>
      </c>
      <c r="T511" s="3" t="s">
        <v>132</v>
      </c>
      <c r="V511" s="3" t="s">
        <v>92</v>
      </c>
      <c r="X511" s="3" t="s">
        <v>249</v>
      </c>
      <c r="Z511" s="3">
        <v>5</v>
      </c>
      <c r="AA511" s="3" t="s">
        <v>2319</v>
      </c>
      <c r="AB511" s="21" t="s">
        <v>55</v>
      </c>
      <c r="AK511" s="3" t="s">
        <v>21</v>
      </c>
      <c r="AO511" s="30">
        <v>0</v>
      </c>
      <c r="AT511" s="4" t="s">
        <v>58</v>
      </c>
      <c r="AV511" s="4">
        <v>10</v>
      </c>
      <c r="AW511" s="4" t="s">
        <v>2320</v>
      </c>
      <c r="AX511" s="4" t="s">
        <v>2321</v>
      </c>
      <c r="AY511" s="4" t="s">
        <v>2322</v>
      </c>
      <c r="AZ511" s="4">
        <v>1</v>
      </c>
    </row>
    <row r="512" spans="1:52" ht="24" customHeight="1" x14ac:dyDescent="0.25">
      <c r="A512" s="3">
        <v>510</v>
      </c>
      <c r="C512" s="3" t="s">
        <v>3345</v>
      </c>
      <c r="H512" s="17">
        <v>54</v>
      </c>
      <c r="I512" s="23">
        <v>7</v>
      </c>
      <c r="J512" s="13">
        <v>45</v>
      </c>
      <c r="K512" s="8">
        <v>13</v>
      </c>
      <c r="L512" s="15">
        <v>1</v>
      </c>
      <c r="M512" s="3" t="s">
        <v>37</v>
      </c>
      <c r="N512" s="3">
        <v>0</v>
      </c>
      <c r="O512" s="3" t="s">
        <v>62</v>
      </c>
      <c r="Q512" s="3" t="s">
        <v>3338</v>
      </c>
      <c r="S512" s="3">
        <v>0</v>
      </c>
      <c r="AB512" s="21" t="s">
        <v>67</v>
      </c>
      <c r="AD512" s="3" t="s">
        <v>3345</v>
      </c>
      <c r="AM512" s="3" t="s">
        <v>56</v>
      </c>
      <c r="AO512" s="30">
        <v>6</v>
      </c>
      <c r="AP512" s="3">
        <v>6</v>
      </c>
      <c r="AR512" s="3">
        <v>5</v>
      </c>
      <c r="AS512" s="4" t="s">
        <v>2323</v>
      </c>
      <c r="AT512" s="4" t="s">
        <v>58</v>
      </c>
      <c r="AV512" s="4">
        <v>10</v>
      </c>
      <c r="AW512" s="4" t="s">
        <v>2324</v>
      </c>
      <c r="AY512" s="4" t="s">
        <v>2325</v>
      </c>
      <c r="AZ512" s="4">
        <v>0</v>
      </c>
    </row>
    <row r="513" spans="1:52" ht="24" customHeight="1" x14ac:dyDescent="0.25">
      <c r="A513" s="3">
        <v>511</v>
      </c>
      <c r="G513" s="3" t="s">
        <v>2326</v>
      </c>
      <c r="H513" s="17">
        <v>27</v>
      </c>
      <c r="I513" s="23">
        <v>6</v>
      </c>
      <c r="J513" s="13">
        <v>25</v>
      </c>
      <c r="K513" s="8">
        <v>15</v>
      </c>
      <c r="L513" s="15">
        <v>5</v>
      </c>
      <c r="M513" s="3" t="s">
        <v>51</v>
      </c>
      <c r="N513" s="3">
        <v>1</v>
      </c>
      <c r="S513" s="3">
        <v>1</v>
      </c>
      <c r="T513" s="3" t="s">
        <v>132</v>
      </c>
      <c r="V513" s="3" t="s">
        <v>64</v>
      </c>
      <c r="X513" s="3" t="s">
        <v>75</v>
      </c>
      <c r="Z513" s="3">
        <v>1</v>
      </c>
      <c r="AA513" s="3" t="s">
        <v>2327</v>
      </c>
      <c r="AB513" s="21" t="s">
        <v>67</v>
      </c>
      <c r="AK513" s="3" t="s">
        <v>21</v>
      </c>
      <c r="AO513" s="30">
        <v>0</v>
      </c>
      <c r="AT513" s="4" t="s">
        <v>58</v>
      </c>
      <c r="AV513" s="4">
        <v>10</v>
      </c>
      <c r="AW513" s="4" t="s">
        <v>2328</v>
      </c>
      <c r="AX513" s="4" t="s">
        <v>404</v>
      </c>
      <c r="AZ513" s="4">
        <v>1</v>
      </c>
    </row>
    <row r="514" spans="1:52" ht="24" customHeight="1" x14ac:dyDescent="0.25">
      <c r="A514" s="3">
        <v>512</v>
      </c>
      <c r="B514" s="3" t="s">
        <v>3345</v>
      </c>
      <c r="C514" s="3" t="s">
        <v>3345</v>
      </c>
      <c r="H514" s="17">
        <v>22</v>
      </c>
      <c r="I514" s="23">
        <v>7</v>
      </c>
      <c r="J514" s="13">
        <v>70</v>
      </c>
      <c r="K514" s="8">
        <v>6</v>
      </c>
      <c r="L514" s="15">
        <v>6</v>
      </c>
      <c r="M514" s="3" t="s">
        <v>114</v>
      </c>
      <c r="N514" s="3">
        <v>1</v>
      </c>
      <c r="S514" s="3">
        <v>1</v>
      </c>
      <c r="T514" s="3" t="s">
        <v>441</v>
      </c>
      <c r="V514" s="3" t="s">
        <v>326</v>
      </c>
      <c r="Y514" s="3" t="s">
        <v>869</v>
      </c>
      <c r="Z514" s="3">
        <v>3</v>
      </c>
      <c r="AA514" s="3" t="s">
        <v>2329</v>
      </c>
      <c r="AB514" s="21" t="s">
        <v>43</v>
      </c>
      <c r="AK514" s="3" t="s">
        <v>21</v>
      </c>
      <c r="AO514" s="30">
        <v>0</v>
      </c>
      <c r="AT514" s="4" t="s">
        <v>321</v>
      </c>
      <c r="AV514" s="4">
        <v>10</v>
      </c>
      <c r="AW514" s="4" t="s">
        <v>2330</v>
      </c>
      <c r="AX514" s="4" t="s">
        <v>2331</v>
      </c>
      <c r="AY514" s="4" t="s">
        <v>2332</v>
      </c>
      <c r="AZ514" s="4">
        <v>1</v>
      </c>
    </row>
    <row r="515" spans="1:52" ht="24" customHeight="1" x14ac:dyDescent="0.25">
      <c r="A515" s="3">
        <v>513</v>
      </c>
      <c r="B515" s="3" t="s">
        <v>3345</v>
      </c>
      <c r="H515" s="17">
        <v>34</v>
      </c>
      <c r="I515" s="23">
        <v>8</v>
      </c>
      <c r="J515" s="13">
        <v>0</v>
      </c>
      <c r="K515" s="8">
        <v>8</v>
      </c>
      <c r="L515" s="15">
        <v>4</v>
      </c>
      <c r="M515" s="3" t="s">
        <v>311</v>
      </c>
      <c r="N515" s="3">
        <v>0</v>
      </c>
      <c r="O515" s="3" t="s">
        <v>62</v>
      </c>
      <c r="Q515" s="3" t="s">
        <v>3337</v>
      </c>
      <c r="S515" s="3">
        <v>0</v>
      </c>
      <c r="AB515" s="21" t="s">
        <v>67</v>
      </c>
      <c r="AE515" s="3" t="s">
        <v>3345</v>
      </c>
      <c r="AF515" s="3" t="s">
        <v>3345</v>
      </c>
      <c r="AM515" s="3" t="s">
        <v>56</v>
      </c>
      <c r="AO515" s="30">
        <v>30</v>
      </c>
      <c r="AQ515" s="3">
        <v>20</v>
      </c>
      <c r="AR515" s="3">
        <v>80</v>
      </c>
      <c r="AS515" s="4" t="s">
        <v>2333</v>
      </c>
      <c r="AU515" s="4" t="s">
        <v>2334</v>
      </c>
      <c r="AV515" s="4">
        <v>10</v>
      </c>
      <c r="AW515" s="4" t="s">
        <v>2335</v>
      </c>
      <c r="AZ515" s="4">
        <v>0</v>
      </c>
    </row>
    <row r="516" spans="1:52" ht="24" customHeight="1" x14ac:dyDescent="0.25">
      <c r="A516" s="3">
        <v>514</v>
      </c>
      <c r="E516" s="3" t="s">
        <v>3345</v>
      </c>
      <c r="H516" s="17">
        <v>23</v>
      </c>
      <c r="I516" s="23">
        <v>6</v>
      </c>
      <c r="J516" s="13">
        <v>2</v>
      </c>
      <c r="K516" s="8">
        <v>17</v>
      </c>
      <c r="L516" s="15">
        <v>50</v>
      </c>
      <c r="M516" s="3" t="s">
        <v>85</v>
      </c>
      <c r="N516" s="3">
        <v>1</v>
      </c>
      <c r="S516" s="3">
        <v>0</v>
      </c>
      <c r="AB516" s="21" t="s">
        <v>67</v>
      </c>
      <c r="AE516" s="3" t="s">
        <v>3345</v>
      </c>
      <c r="AM516" s="3" t="s">
        <v>44</v>
      </c>
      <c r="AO516" s="30">
        <v>5</v>
      </c>
      <c r="AQ516" s="3">
        <v>10</v>
      </c>
      <c r="AR516" s="3">
        <v>50</v>
      </c>
      <c r="AS516" s="4" t="s">
        <v>2336</v>
      </c>
      <c r="AT516" s="4" t="s">
        <v>48</v>
      </c>
      <c r="AV516" s="4">
        <v>10</v>
      </c>
      <c r="AW516" s="4" t="s">
        <v>2337</v>
      </c>
      <c r="AX516" s="4" t="s">
        <v>2338</v>
      </c>
      <c r="AZ516" s="4">
        <v>1</v>
      </c>
    </row>
    <row r="517" spans="1:52" ht="24" customHeight="1" x14ac:dyDescent="0.25">
      <c r="A517" s="3">
        <v>515</v>
      </c>
      <c r="B517" s="3" t="s">
        <v>3345</v>
      </c>
      <c r="H517" s="17">
        <v>31</v>
      </c>
      <c r="I517" s="23">
        <v>7</v>
      </c>
      <c r="J517" s="13">
        <v>60</v>
      </c>
      <c r="K517" s="8">
        <v>9</v>
      </c>
      <c r="L517" s="15">
        <v>3</v>
      </c>
      <c r="M517" s="3" t="s">
        <v>80</v>
      </c>
      <c r="N517" s="3">
        <v>0</v>
      </c>
      <c r="O517" s="3" t="s">
        <v>3339</v>
      </c>
      <c r="Q517" s="3" t="s">
        <v>3337</v>
      </c>
      <c r="S517" s="3">
        <v>0</v>
      </c>
      <c r="AB517" s="21" t="s">
        <v>67</v>
      </c>
      <c r="AF517" s="3" t="s">
        <v>3345</v>
      </c>
      <c r="AM517" s="3" t="s">
        <v>68</v>
      </c>
      <c r="AO517" s="30">
        <v>6</v>
      </c>
      <c r="AP517" s="3">
        <v>6</v>
      </c>
      <c r="AR517" s="3">
        <v>20</v>
      </c>
      <c r="AS517" s="4" t="s">
        <v>2339</v>
      </c>
      <c r="AT517" s="4" t="s">
        <v>58</v>
      </c>
      <c r="AV517" s="4">
        <v>8</v>
      </c>
      <c r="AW517" s="4" t="s">
        <v>2340</v>
      </c>
      <c r="AX517" s="4" t="s">
        <v>2341</v>
      </c>
      <c r="AY517" s="4" t="s">
        <v>2342</v>
      </c>
      <c r="AZ517" s="4">
        <v>1</v>
      </c>
    </row>
    <row r="518" spans="1:52" ht="24" customHeight="1" x14ac:dyDescent="0.25">
      <c r="A518" s="3">
        <v>516</v>
      </c>
      <c r="F518" s="3" t="s">
        <v>3345</v>
      </c>
      <c r="H518" s="17">
        <v>31</v>
      </c>
      <c r="I518" s="23">
        <v>6</v>
      </c>
      <c r="J518" s="13">
        <v>45</v>
      </c>
      <c r="K518" s="8">
        <v>12</v>
      </c>
      <c r="L518" s="15">
        <v>5</v>
      </c>
      <c r="M518" s="3" t="s">
        <v>114</v>
      </c>
      <c r="N518" s="3">
        <v>1</v>
      </c>
      <c r="S518" s="3">
        <v>1</v>
      </c>
      <c r="T518" s="3" t="s">
        <v>190</v>
      </c>
      <c r="V518" s="3" t="s">
        <v>64</v>
      </c>
      <c r="Y518" s="3" t="s">
        <v>1131</v>
      </c>
      <c r="Z518" s="3">
        <v>15</v>
      </c>
      <c r="AA518" s="3" t="s">
        <v>2343</v>
      </c>
      <c r="AB518" s="21" t="s">
        <v>138</v>
      </c>
      <c r="AK518" s="3" t="s">
        <v>21</v>
      </c>
      <c r="AO518" s="30">
        <v>0</v>
      </c>
      <c r="AT518" s="4" t="s">
        <v>58</v>
      </c>
      <c r="AV518" s="4">
        <v>10</v>
      </c>
      <c r="AW518" s="4" t="s">
        <v>2344</v>
      </c>
      <c r="AX518" s="4" t="s">
        <v>1091</v>
      </c>
      <c r="AY518" s="4" t="s">
        <v>2345</v>
      </c>
      <c r="AZ518" s="4">
        <v>1</v>
      </c>
    </row>
    <row r="519" spans="1:52" ht="24" customHeight="1" x14ac:dyDescent="0.25">
      <c r="A519" s="3">
        <v>517</v>
      </c>
      <c r="B519" s="3" t="s">
        <v>3345</v>
      </c>
      <c r="C519" s="3" t="s">
        <v>3345</v>
      </c>
      <c r="F519" s="3" t="s">
        <v>3345</v>
      </c>
      <c r="H519" s="17">
        <v>30</v>
      </c>
      <c r="I519" s="23">
        <v>6</v>
      </c>
      <c r="J519" s="13">
        <v>250</v>
      </c>
      <c r="K519" s="8">
        <v>14</v>
      </c>
      <c r="L519" s="15">
        <v>1</v>
      </c>
      <c r="M519" s="3" t="s">
        <v>280</v>
      </c>
      <c r="N519" s="3">
        <v>1</v>
      </c>
      <c r="S519" s="3">
        <v>1</v>
      </c>
      <c r="T519" s="3" t="s">
        <v>190</v>
      </c>
      <c r="V519" s="3" t="s">
        <v>64</v>
      </c>
      <c r="X519" s="3" t="s">
        <v>87</v>
      </c>
      <c r="Z519" s="3">
        <v>10</v>
      </c>
      <c r="AA519" s="3" t="s">
        <v>2346</v>
      </c>
      <c r="AB519" s="21" t="s">
        <v>1083</v>
      </c>
      <c r="AG519" s="3" t="s">
        <v>3345</v>
      </c>
      <c r="AM519" s="3" t="s">
        <v>44</v>
      </c>
      <c r="AO519" s="30">
        <v>3</v>
      </c>
      <c r="AP519" s="3">
        <v>5</v>
      </c>
      <c r="AR519" s="3">
        <v>14</v>
      </c>
      <c r="AS519" s="4" t="s">
        <v>2347</v>
      </c>
      <c r="AU519" s="4" t="s">
        <v>2348</v>
      </c>
      <c r="AV519" s="4">
        <v>10</v>
      </c>
      <c r="AW519" s="4" t="s">
        <v>2349</v>
      </c>
      <c r="AZ519" s="4">
        <v>1</v>
      </c>
    </row>
    <row r="520" spans="1:52" ht="24" customHeight="1" x14ac:dyDescent="0.25">
      <c r="A520" s="3">
        <v>518</v>
      </c>
      <c r="B520" s="3" t="s">
        <v>3345</v>
      </c>
      <c r="F520" s="3" t="s">
        <v>3345</v>
      </c>
      <c r="H520" s="17">
        <v>35</v>
      </c>
      <c r="I520" s="23">
        <v>7</v>
      </c>
      <c r="J520" s="13">
        <v>30</v>
      </c>
      <c r="K520" s="8">
        <v>12</v>
      </c>
      <c r="L520" s="15">
        <v>5</v>
      </c>
      <c r="M520" s="3" t="s">
        <v>51</v>
      </c>
      <c r="N520" s="3">
        <v>1</v>
      </c>
      <c r="S520" s="3">
        <v>1</v>
      </c>
      <c r="T520" s="3" t="s">
        <v>0</v>
      </c>
      <c r="V520" s="3" t="s">
        <v>64</v>
      </c>
      <c r="X520" s="3" t="s">
        <v>621</v>
      </c>
      <c r="Z520" s="3">
        <v>9</v>
      </c>
      <c r="AA520" s="3" t="s">
        <v>2350</v>
      </c>
      <c r="AB520" s="21" t="s">
        <v>67</v>
      </c>
      <c r="AG520" s="3" t="s">
        <v>3345</v>
      </c>
      <c r="AM520" s="3" t="s">
        <v>56</v>
      </c>
      <c r="AO520" s="30">
        <v>4</v>
      </c>
      <c r="AP520" s="3">
        <v>1</v>
      </c>
      <c r="AR520" s="3">
        <v>6</v>
      </c>
      <c r="AS520" s="4" t="s">
        <v>2351</v>
      </c>
      <c r="AT520" s="4" t="s">
        <v>58</v>
      </c>
      <c r="AV520" s="4">
        <v>6</v>
      </c>
      <c r="AW520" s="4" t="s">
        <v>2352</v>
      </c>
      <c r="AZ520" s="4">
        <v>1</v>
      </c>
    </row>
    <row r="521" spans="1:52" ht="24" customHeight="1" x14ac:dyDescent="0.25">
      <c r="A521" s="3">
        <v>519</v>
      </c>
      <c r="C521" s="3" t="s">
        <v>3345</v>
      </c>
      <c r="F521" s="3" t="s">
        <v>3345</v>
      </c>
      <c r="H521" s="17">
        <v>32</v>
      </c>
      <c r="I521" s="23">
        <v>6</v>
      </c>
      <c r="J521" s="13">
        <v>50</v>
      </c>
      <c r="K521" s="8">
        <v>6</v>
      </c>
      <c r="L521" s="15">
        <v>4</v>
      </c>
      <c r="M521" s="3" t="s">
        <v>202</v>
      </c>
      <c r="N521" s="3">
        <v>0</v>
      </c>
      <c r="O521" s="3" t="s">
        <v>365</v>
      </c>
      <c r="Q521" s="3" t="s">
        <v>3336</v>
      </c>
      <c r="S521" s="3">
        <v>1</v>
      </c>
      <c r="T521" s="3" t="s">
        <v>132</v>
      </c>
      <c r="V521" s="3" t="s">
        <v>74</v>
      </c>
      <c r="X521" s="3" t="s">
        <v>133</v>
      </c>
      <c r="Z521" s="3">
        <v>5</v>
      </c>
      <c r="AA521" s="3" t="s">
        <v>2353</v>
      </c>
      <c r="AB521" s="21" t="s">
        <v>55</v>
      </c>
      <c r="AH521" s="3" t="s">
        <v>3345</v>
      </c>
      <c r="AM521" s="3" t="s">
        <v>44</v>
      </c>
      <c r="AO521" s="30">
        <v>2</v>
      </c>
      <c r="AP521" s="3">
        <v>2</v>
      </c>
      <c r="AR521" s="3">
        <v>2</v>
      </c>
      <c r="AS521" s="4" t="s">
        <v>2354</v>
      </c>
      <c r="AT521" s="4" t="s">
        <v>58</v>
      </c>
      <c r="AV521" s="4">
        <v>8</v>
      </c>
      <c r="AW521" s="4" t="s">
        <v>2355</v>
      </c>
      <c r="AX521" s="4" t="s">
        <v>2356</v>
      </c>
      <c r="AY521" s="4" t="s">
        <v>2357</v>
      </c>
      <c r="AZ521" s="4">
        <v>0</v>
      </c>
    </row>
    <row r="522" spans="1:52" ht="24" customHeight="1" x14ac:dyDescent="0.25">
      <c r="A522" s="3">
        <v>520</v>
      </c>
      <c r="C522" s="3" t="s">
        <v>3345</v>
      </c>
      <c r="F522" s="3" t="s">
        <v>3345</v>
      </c>
      <c r="H522" s="17">
        <v>45</v>
      </c>
      <c r="I522" s="23">
        <v>8</v>
      </c>
      <c r="J522" s="13">
        <v>130</v>
      </c>
      <c r="K522" s="8">
        <v>6</v>
      </c>
      <c r="L522" s="15">
        <v>20</v>
      </c>
      <c r="M522" s="3" t="s">
        <v>72</v>
      </c>
      <c r="N522" s="3">
        <v>0</v>
      </c>
      <c r="O522" s="3" t="s">
        <v>62</v>
      </c>
      <c r="Q522" s="3" t="s">
        <v>3337</v>
      </c>
      <c r="S522" s="3">
        <v>1</v>
      </c>
      <c r="T522" s="3" t="s">
        <v>388</v>
      </c>
      <c r="V522" s="3" t="s">
        <v>74</v>
      </c>
      <c r="X522" s="3" t="s">
        <v>621</v>
      </c>
      <c r="Z522" s="3">
        <v>23</v>
      </c>
      <c r="AA522" s="3" t="s">
        <v>2358</v>
      </c>
      <c r="AB522" s="21" t="s">
        <v>67</v>
      </c>
      <c r="AH522" s="3" t="s">
        <v>3345</v>
      </c>
      <c r="AM522" s="3" t="s">
        <v>44</v>
      </c>
      <c r="AO522" s="30">
        <v>3</v>
      </c>
      <c r="AP522" s="3">
        <v>6</v>
      </c>
      <c r="AR522" s="3">
        <v>10</v>
      </c>
      <c r="AS522" s="4" t="s">
        <v>2359</v>
      </c>
      <c r="AT522" s="4" t="s">
        <v>58</v>
      </c>
      <c r="AV522" s="4">
        <v>8</v>
      </c>
      <c r="AW522" s="4" t="s">
        <v>2360</v>
      </c>
      <c r="AZ522" s="4">
        <v>0</v>
      </c>
    </row>
    <row r="523" spans="1:52" ht="24" customHeight="1" x14ac:dyDescent="0.25">
      <c r="A523" s="3">
        <v>521</v>
      </c>
      <c r="B523" s="3" t="s">
        <v>3345</v>
      </c>
      <c r="H523" s="17">
        <v>33</v>
      </c>
      <c r="I523" s="23">
        <v>7</v>
      </c>
      <c r="J523" s="13">
        <v>30</v>
      </c>
      <c r="K523" s="8">
        <v>1</v>
      </c>
      <c r="L523" s="15">
        <v>15</v>
      </c>
      <c r="M523" s="3" t="s">
        <v>102</v>
      </c>
      <c r="N523" s="3">
        <v>1</v>
      </c>
      <c r="S523" s="3">
        <v>1</v>
      </c>
      <c r="T523" s="3" t="s">
        <v>63</v>
      </c>
      <c r="V523" s="3" t="s">
        <v>40</v>
      </c>
      <c r="X523" s="3" t="s">
        <v>75</v>
      </c>
      <c r="Z523" s="3">
        <v>7</v>
      </c>
      <c r="AA523" s="3" t="s">
        <v>2361</v>
      </c>
      <c r="AB523" s="21" t="s">
        <v>55</v>
      </c>
      <c r="AH523" s="3" t="s">
        <v>3345</v>
      </c>
      <c r="AL523" s="3" t="s">
        <v>1015</v>
      </c>
      <c r="AM523" s="3" t="s">
        <v>44</v>
      </c>
      <c r="AO523" s="30">
        <v>3</v>
      </c>
      <c r="AP523" s="3">
        <v>4</v>
      </c>
      <c r="AR523" s="3">
        <v>10</v>
      </c>
      <c r="AS523" s="4" t="s">
        <v>2362</v>
      </c>
      <c r="AT523" s="4" t="s">
        <v>58</v>
      </c>
      <c r="AV523" s="4">
        <v>9</v>
      </c>
      <c r="AW523" s="4" t="s">
        <v>2363</v>
      </c>
      <c r="AX523" s="4" t="s">
        <v>2364</v>
      </c>
      <c r="AY523" s="4" t="s">
        <v>2365</v>
      </c>
      <c r="AZ523" s="4">
        <v>1</v>
      </c>
    </row>
    <row r="524" spans="1:52" ht="24" customHeight="1" x14ac:dyDescent="0.25">
      <c r="A524" s="3">
        <v>170</v>
      </c>
      <c r="B524" s="3" t="s">
        <v>3345</v>
      </c>
      <c r="C524" s="3" t="s">
        <v>3345</v>
      </c>
      <c r="D524" s="3" t="s">
        <v>3345</v>
      </c>
      <c r="F524" s="3" t="s">
        <v>3345</v>
      </c>
      <c r="H524" s="17">
        <v>23</v>
      </c>
      <c r="I524" s="23">
        <v>8</v>
      </c>
      <c r="J524" s="13">
        <v>15</v>
      </c>
      <c r="K524" s="8">
        <v>10</v>
      </c>
      <c r="L524" s="15">
        <v>2</v>
      </c>
      <c r="M524" s="3" t="s">
        <v>72</v>
      </c>
      <c r="N524" s="3">
        <v>1</v>
      </c>
      <c r="O524" s="3" t="s">
        <v>52</v>
      </c>
      <c r="Q524" s="3" t="s">
        <v>3338</v>
      </c>
      <c r="S524" s="3">
        <v>1</v>
      </c>
      <c r="T524" s="3" t="s">
        <v>0</v>
      </c>
      <c r="V524" s="3" t="s">
        <v>92</v>
      </c>
      <c r="X524" s="3" t="s">
        <v>75</v>
      </c>
      <c r="Z524" s="3">
        <v>3</v>
      </c>
      <c r="AA524" s="3" t="s">
        <v>854</v>
      </c>
      <c r="AB524" s="21" t="s">
        <v>339</v>
      </c>
      <c r="AH524" s="3" t="s">
        <v>3345</v>
      </c>
      <c r="AL524" s="3" t="s">
        <v>855</v>
      </c>
      <c r="AM524" s="3" t="s">
        <v>68</v>
      </c>
      <c r="AO524" s="30">
        <v>4</v>
      </c>
      <c r="AP524" s="3">
        <v>2</v>
      </c>
      <c r="AR524" s="3">
        <v>6</v>
      </c>
      <c r="AS524" s="4" t="s">
        <v>856</v>
      </c>
      <c r="AT524" s="4" t="s">
        <v>58</v>
      </c>
      <c r="AV524" s="4">
        <v>10</v>
      </c>
      <c r="AW524" s="4" t="s">
        <v>857</v>
      </c>
      <c r="AX524" s="4" t="s">
        <v>858</v>
      </c>
    </row>
    <row r="525" spans="1:52" ht="24" customHeight="1" x14ac:dyDescent="0.25">
      <c r="A525" s="3">
        <v>523</v>
      </c>
      <c r="B525" s="3" t="s">
        <v>3345</v>
      </c>
      <c r="F525" s="3" t="s">
        <v>3345</v>
      </c>
      <c r="H525" s="17">
        <v>32</v>
      </c>
      <c r="I525" s="23">
        <v>6</v>
      </c>
      <c r="J525" s="13">
        <v>0</v>
      </c>
      <c r="K525" s="8">
        <v>2</v>
      </c>
      <c r="L525" s="15">
        <v>15</v>
      </c>
      <c r="M525" s="3" t="s">
        <v>202</v>
      </c>
      <c r="N525" s="3">
        <v>0</v>
      </c>
      <c r="O525" s="3" t="s">
        <v>62</v>
      </c>
      <c r="Q525" s="3" t="s">
        <v>3338</v>
      </c>
      <c r="S525" s="3">
        <v>1</v>
      </c>
      <c r="T525" s="3" t="s">
        <v>3346</v>
      </c>
      <c r="V525" s="3" t="s">
        <v>40</v>
      </c>
      <c r="X525" s="3" t="s">
        <v>197</v>
      </c>
      <c r="Z525" s="3">
        <v>10</v>
      </c>
      <c r="AA525" s="3" t="s">
        <v>2370</v>
      </c>
      <c r="AB525" s="21" t="s">
        <v>43</v>
      </c>
      <c r="AF525" s="3" t="s">
        <v>3345</v>
      </c>
      <c r="AI525" s="3" t="s">
        <v>3345</v>
      </c>
      <c r="AM525" s="3" t="s">
        <v>56</v>
      </c>
      <c r="AO525" s="30">
        <v>5</v>
      </c>
      <c r="AQ525" s="3">
        <v>20</v>
      </c>
      <c r="AR525" s="3">
        <v>20</v>
      </c>
      <c r="AS525" s="4" t="s">
        <v>2371</v>
      </c>
      <c r="AT525" s="4" t="s">
        <v>48</v>
      </c>
      <c r="AV525" s="4">
        <v>9</v>
      </c>
      <c r="AW525" s="4" t="s">
        <v>2372</v>
      </c>
      <c r="AY525" s="4" t="s">
        <v>2373</v>
      </c>
      <c r="AZ525" s="4">
        <v>1</v>
      </c>
    </row>
    <row r="526" spans="1:52" ht="24" customHeight="1" x14ac:dyDescent="0.25">
      <c r="A526" s="3">
        <v>524</v>
      </c>
      <c r="F526" s="3" t="s">
        <v>3345</v>
      </c>
      <c r="H526" s="17">
        <v>35</v>
      </c>
      <c r="I526" s="23">
        <v>6</v>
      </c>
      <c r="J526" s="13">
        <v>0</v>
      </c>
      <c r="K526" s="8">
        <v>12</v>
      </c>
      <c r="L526" s="15">
        <v>10</v>
      </c>
      <c r="M526" s="3" t="s">
        <v>80</v>
      </c>
      <c r="N526" s="3">
        <v>0</v>
      </c>
      <c r="O526" s="3" t="s">
        <v>81</v>
      </c>
      <c r="Q526" s="3" t="s">
        <v>3338</v>
      </c>
      <c r="S526" s="3">
        <v>1</v>
      </c>
      <c r="T526" s="3" t="s">
        <v>73</v>
      </c>
      <c r="V526" s="3" t="s">
        <v>64</v>
      </c>
      <c r="X526" s="3" t="s">
        <v>208</v>
      </c>
      <c r="Z526" s="3">
        <v>12</v>
      </c>
      <c r="AA526" s="3" t="s">
        <v>2374</v>
      </c>
      <c r="AB526" s="21" t="s">
        <v>67</v>
      </c>
      <c r="AE526" s="3" t="s">
        <v>3345</v>
      </c>
      <c r="AF526" s="3" t="s">
        <v>3345</v>
      </c>
      <c r="AM526" s="3" t="s">
        <v>68</v>
      </c>
      <c r="AO526" s="30">
        <v>2</v>
      </c>
      <c r="AP526" s="3">
        <v>6</v>
      </c>
      <c r="AR526" s="3">
        <v>80</v>
      </c>
      <c r="AS526" s="4" t="s">
        <v>2375</v>
      </c>
      <c r="AT526" s="4" t="s">
        <v>58</v>
      </c>
      <c r="AV526" s="4">
        <v>10</v>
      </c>
      <c r="AW526" s="4" t="s">
        <v>2376</v>
      </c>
      <c r="AX526" s="4" t="s">
        <v>2377</v>
      </c>
      <c r="AZ526" s="4">
        <v>0</v>
      </c>
    </row>
    <row r="527" spans="1:52" ht="24" customHeight="1" x14ac:dyDescent="0.25">
      <c r="A527" s="3">
        <v>525</v>
      </c>
      <c r="B527" s="3" t="s">
        <v>3345</v>
      </c>
      <c r="F527" s="3" t="s">
        <v>3345</v>
      </c>
      <c r="H527" s="17">
        <v>37</v>
      </c>
      <c r="I527" s="23">
        <v>7</v>
      </c>
      <c r="J527" s="13">
        <v>45</v>
      </c>
      <c r="K527" s="8">
        <v>5</v>
      </c>
      <c r="L527" s="15">
        <v>6</v>
      </c>
      <c r="M527" s="3" t="s">
        <v>311</v>
      </c>
      <c r="N527" s="3">
        <v>0</v>
      </c>
      <c r="O527" s="3" t="s">
        <v>38</v>
      </c>
      <c r="Q527" s="3" t="s">
        <v>3338</v>
      </c>
      <c r="S527" s="3">
        <v>1</v>
      </c>
      <c r="T527" s="3" t="s">
        <v>0</v>
      </c>
      <c r="V527" s="3" t="s">
        <v>64</v>
      </c>
      <c r="X527" s="3" t="s">
        <v>41</v>
      </c>
      <c r="Z527" s="3">
        <v>8</v>
      </c>
      <c r="AA527" s="3" t="s">
        <v>2378</v>
      </c>
      <c r="AB527" s="21" t="s">
        <v>67</v>
      </c>
      <c r="AH527" s="3" t="s">
        <v>3345</v>
      </c>
      <c r="AM527" s="3" t="s">
        <v>56</v>
      </c>
      <c r="AO527" s="30">
        <v>6</v>
      </c>
      <c r="AP527" s="3">
        <v>2</v>
      </c>
      <c r="AR527" s="3">
        <v>80</v>
      </c>
      <c r="AS527" s="4" t="s">
        <v>2379</v>
      </c>
      <c r="AT527" s="4" t="s">
        <v>353</v>
      </c>
      <c r="AV527" s="4">
        <v>10</v>
      </c>
      <c r="AW527" s="4" t="s">
        <v>2380</v>
      </c>
      <c r="AX527" s="4" t="s">
        <v>2381</v>
      </c>
      <c r="AZ527" s="4">
        <v>1</v>
      </c>
    </row>
    <row r="528" spans="1:52" ht="24" customHeight="1" x14ac:dyDescent="0.25">
      <c r="A528" s="3">
        <v>526</v>
      </c>
      <c r="B528" s="3" t="s">
        <v>3345</v>
      </c>
      <c r="H528" s="17">
        <v>116</v>
      </c>
      <c r="I528" s="23">
        <v>7</v>
      </c>
      <c r="J528" s="13">
        <v>13</v>
      </c>
      <c r="K528" s="8">
        <v>10</v>
      </c>
      <c r="L528" s="15">
        <v>2</v>
      </c>
      <c r="M528" s="3" t="s">
        <v>202</v>
      </c>
      <c r="N528" s="3">
        <v>1</v>
      </c>
      <c r="S528" s="3">
        <v>1</v>
      </c>
      <c r="T528" s="3" t="s">
        <v>3345</v>
      </c>
      <c r="V528" s="3" t="s">
        <v>64</v>
      </c>
      <c r="X528" s="3" t="s">
        <v>75</v>
      </c>
      <c r="Z528" s="3">
        <v>2</v>
      </c>
      <c r="AA528" s="3" t="s">
        <v>2382</v>
      </c>
      <c r="AB528" s="21" t="s">
        <v>43</v>
      </c>
      <c r="AF528" s="3" t="s">
        <v>3345</v>
      </c>
      <c r="AM528" s="3" t="s">
        <v>68</v>
      </c>
      <c r="AO528" s="30">
        <v>10</v>
      </c>
      <c r="AQ528" s="3">
        <v>15</v>
      </c>
      <c r="AR528" s="3">
        <v>35</v>
      </c>
      <c r="AS528" s="4" t="s">
        <v>2383</v>
      </c>
      <c r="AT528" s="4" t="s">
        <v>58</v>
      </c>
      <c r="AV528" s="4">
        <v>10</v>
      </c>
      <c r="AW528" s="4" t="s">
        <v>2384</v>
      </c>
      <c r="AZ528" s="4">
        <v>0</v>
      </c>
    </row>
    <row r="529" spans="1:52" ht="24" customHeight="1" x14ac:dyDescent="0.25">
      <c r="A529" s="3">
        <v>221</v>
      </c>
      <c r="E529" s="3" t="s">
        <v>3345</v>
      </c>
      <c r="F529" s="3" t="s">
        <v>3345</v>
      </c>
      <c r="H529" s="17">
        <v>22</v>
      </c>
      <c r="I529" s="23">
        <v>8</v>
      </c>
      <c r="J529" s="13">
        <v>100</v>
      </c>
      <c r="K529" s="8">
        <v>6</v>
      </c>
      <c r="L529" s="15">
        <v>6</v>
      </c>
      <c r="M529" s="3" t="s">
        <v>37</v>
      </c>
      <c r="N529" s="3">
        <v>1</v>
      </c>
      <c r="O529" s="3" t="s">
        <v>52</v>
      </c>
      <c r="Q529" s="3" t="s">
        <v>3335</v>
      </c>
      <c r="S529" s="3">
        <v>1</v>
      </c>
      <c r="T529" s="3" t="s">
        <v>1088</v>
      </c>
      <c r="V529" s="3" t="s">
        <v>64</v>
      </c>
      <c r="X529" s="3" t="s">
        <v>249</v>
      </c>
      <c r="Z529" s="3">
        <v>1</v>
      </c>
      <c r="AA529" s="3" t="s">
        <v>1089</v>
      </c>
      <c r="AB529" s="21" t="s">
        <v>339</v>
      </c>
      <c r="AH529" s="3" t="s">
        <v>3345</v>
      </c>
      <c r="AM529" s="3" t="s">
        <v>56</v>
      </c>
      <c r="AO529" s="30">
        <v>4</v>
      </c>
      <c r="AP529" s="3">
        <v>6</v>
      </c>
      <c r="AR529" s="3">
        <v>30</v>
      </c>
      <c r="AS529" s="4" t="s">
        <v>1090</v>
      </c>
      <c r="AT529" s="4" t="s">
        <v>58</v>
      </c>
      <c r="AV529" s="4">
        <v>7</v>
      </c>
      <c r="AW529" s="4" t="s">
        <v>1091</v>
      </c>
      <c r="AX529" s="4" t="s">
        <v>1092</v>
      </c>
    </row>
    <row r="530" spans="1:52" ht="24" customHeight="1" x14ac:dyDescent="0.25">
      <c r="A530" s="3">
        <v>528</v>
      </c>
      <c r="B530" s="3" t="s">
        <v>3345</v>
      </c>
      <c r="H530" s="17">
        <v>21</v>
      </c>
      <c r="I530" s="23">
        <v>7</v>
      </c>
      <c r="J530" s="13">
        <v>30</v>
      </c>
      <c r="K530" s="8">
        <v>9</v>
      </c>
      <c r="L530" s="15">
        <v>2</v>
      </c>
      <c r="M530" s="3" t="s">
        <v>280</v>
      </c>
      <c r="N530" s="3">
        <v>0</v>
      </c>
      <c r="O530" s="3" t="s">
        <v>120</v>
      </c>
      <c r="Q530" s="3" t="s">
        <v>3338</v>
      </c>
      <c r="S530" s="3">
        <v>1</v>
      </c>
      <c r="T530" s="3" t="s">
        <v>190</v>
      </c>
      <c r="V530" s="3" t="s">
        <v>326</v>
      </c>
      <c r="X530" s="3" t="s">
        <v>75</v>
      </c>
      <c r="Z530" s="3">
        <v>1</v>
      </c>
      <c r="AA530" s="3" t="s">
        <v>2390</v>
      </c>
      <c r="AB530" s="21" t="s">
        <v>138</v>
      </c>
      <c r="AH530" s="3" t="s">
        <v>3345</v>
      </c>
      <c r="AJ530" s="3" t="s">
        <v>20</v>
      </c>
      <c r="AL530" s="3" t="s">
        <v>2391</v>
      </c>
      <c r="AM530" s="3" t="s">
        <v>56</v>
      </c>
      <c r="AO530" s="30">
        <v>15</v>
      </c>
      <c r="AP530" s="3">
        <v>6</v>
      </c>
      <c r="AR530" s="3">
        <v>12</v>
      </c>
      <c r="AS530" s="4" t="s">
        <v>2392</v>
      </c>
      <c r="AT530" s="4" t="s">
        <v>58</v>
      </c>
      <c r="AV530" s="4">
        <v>5</v>
      </c>
      <c r="AW530" s="4" t="s">
        <v>2393</v>
      </c>
      <c r="AX530" s="4" t="s">
        <v>2394</v>
      </c>
      <c r="AZ530" s="4">
        <v>1</v>
      </c>
    </row>
    <row r="531" spans="1:52" ht="24" customHeight="1" x14ac:dyDescent="0.25">
      <c r="A531" s="3">
        <v>529</v>
      </c>
      <c r="B531" s="3" t="s">
        <v>3345</v>
      </c>
      <c r="F531" s="3" t="s">
        <v>3345</v>
      </c>
      <c r="H531" s="17">
        <v>31</v>
      </c>
      <c r="I531" s="23">
        <v>7</v>
      </c>
      <c r="J531" s="13">
        <v>60</v>
      </c>
      <c r="K531" s="8">
        <v>12</v>
      </c>
      <c r="L531" s="15">
        <v>5</v>
      </c>
      <c r="M531" s="3" t="s">
        <v>51</v>
      </c>
      <c r="N531" s="3">
        <v>0</v>
      </c>
      <c r="O531" s="3" t="s">
        <v>52</v>
      </c>
      <c r="Q531" s="3" t="s">
        <v>3337</v>
      </c>
      <c r="S531" s="3">
        <v>1</v>
      </c>
      <c r="T531" s="3" t="s">
        <v>388</v>
      </c>
      <c r="V531" s="3" t="s">
        <v>40</v>
      </c>
      <c r="X531" s="3" t="s">
        <v>105</v>
      </c>
      <c r="Z531" s="3">
        <v>7</v>
      </c>
      <c r="AA531" s="3" t="s">
        <v>2395</v>
      </c>
      <c r="AB531" s="21" t="s">
        <v>67</v>
      </c>
      <c r="AK531" s="3" t="s">
        <v>21</v>
      </c>
      <c r="AO531" s="30">
        <v>0</v>
      </c>
      <c r="AT531" s="4" t="s">
        <v>58</v>
      </c>
      <c r="AV531" s="4">
        <v>10</v>
      </c>
      <c r="AW531" s="4" t="s">
        <v>2396</v>
      </c>
      <c r="AX531" s="4" t="s">
        <v>2397</v>
      </c>
      <c r="AZ531" s="4">
        <v>1</v>
      </c>
    </row>
    <row r="532" spans="1:52" ht="24" customHeight="1" x14ac:dyDescent="0.25">
      <c r="A532" s="3">
        <v>530</v>
      </c>
      <c r="C532" s="3" t="s">
        <v>3345</v>
      </c>
      <c r="F532" s="3" t="s">
        <v>3345</v>
      </c>
      <c r="H532" s="17">
        <v>20</v>
      </c>
      <c r="I532" s="23">
        <v>7</v>
      </c>
      <c r="J532" s="13">
        <v>0</v>
      </c>
      <c r="K532" s="8">
        <v>8</v>
      </c>
      <c r="L532" s="15">
        <v>25</v>
      </c>
      <c r="M532" s="3" t="s">
        <v>61</v>
      </c>
      <c r="N532" s="3">
        <v>1</v>
      </c>
      <c r="S532" s="3">
        <v>1</v>
      </c>
      <c r="T532" s="3" t="s">
        <v>91</v>
      </c>
      <c r="V532" s="3" t="s">
        <v>64</v>
      </c>
      <c r="X532" s="3" t="s">
        <v>75</v>
      </c>
      <c r="Z532" s="3">
        <v>2</v>
      </c>
      <c r="AA532" s="3" t="s">
        <v>2398</v>
      </c>
      <c r="AB532" s="21" t="s">
        <v>138</v>
      </c>
      <c r="AL532" s="3" t="s">
        <v>2399</v>
      </c>
      <c r="AM532" s="3" t="s">
        <v>68</v>
      </c>
      <c r="AO532" s="30">
        <v>6</v>
      </c>
      <c r="AP532" s="3">
        <v>2</v>
      </c>
      <c r="AR532" s="3">
        <v>20</v>
      </c>
      <c r="AS532" s="4" t="s">
        <v>2400</v>
      </c>
      <c r="AT532" s="4" t="s">
        <v>48</v>
      </c>
      <c r="AV532" s="4">
        <v>9</v>
      </c>
      <c r="AW532" s="4" t="s">
        <v>2401</v>
      </c>
      <c r="AX532" s="4" t="s">
        <v>2402</v>
      </c>
      <c r="AY532" s="4" t="s">
        <v>2403</v>
      </c>
      <c r="AZ532" s="4">
        <v>1</v>
      </c>
    </row>
    <row r="533" spans="1:52" ht="24" customHeight="1" x14ac:dyDescent="0.25">
      <c r="A533" s="3">
        <v>531</v>
      </c>
      <c r="B533" s="3" t="s">
        <v>3345</v>
      </c>
      <c r="C533" s="3" t="s">
        <v>3345</v>
      </c>
      <c r="F533" s="3" t="s">
        <v>3345</v>
      </c>
      <c r="H533" s="17">
        <v>30</v>
      </c>
      <c r="I533" s="23">
        <v>7</v>
      </c>
      <c r="J533" s="13">
        <v>60</v>
      </c>
      <c r="K533" s="8">
        <v>6</v>
      </c>
      <c r="L533" s="15">
        <v>4</v>
      </c>
      <c r="M533" s="3" t="s">
        <v>80</v>
      </c>
      <c r="N533" s="3">
        <v>0</v>
      </c>
      <c r="O533" s="3" t="s">
        <v>81</v>
      </c>
      <c r="Q533" s="3" t="s">
        <v>3338</v>
      </c>
      <c r="S533" s="3">
        <v>1</v>
      </c>
      <c r="T533" s="3" t="s">
        <v>441</v>
      </c>
      <c r="V533" s="3" t="s">
        <v>40</v>
      </c>
      <c r="X533" s="3" t="s">
        <v>65</v>
      </c>
      <c r="Z533" s="3">
        <v>5</v>
      </c>
      <c r="AA533" s="3" t="s">
        <v>2404</v>
      </c>
      <c r="AB533" s="21" t="s">
        <v>67</v>
      </c>
      <c r="AE533" s="3" t="s">
        <v>3345</v>
      </c>
      <c r="AM533" s="3" t="s">
        <v>56</v>
      </c>
      <c r="AO533" s="30">
        <v>14</v>
      </c>
      <c r="AP533" s="3">
        <v>2</v>
      </c>
      <c r="AR533" s="3">
        <v>32</v>
      </c>
      <c r="AS533" s="4" t="s">
        <v>2405</v>
      </c>
      <c r="AT533" s="4" t="s">
        <v>58</v>
      </c>
      <c r="AV533" s="4">
        <v>8</v>
      </c>
      <c r="AW533" s="4" t="s">
        <v>2406</v>
      </c>
      <c r="AX533" s="4" t="s">
        <v>2407</v>
      </c>
      <c r="AY533" s="4" t="s">
        <v>2408</v>
      </c>
      <c r="AZ533" s="4">
        <v>1</v>
      </c>
    </row>
    <row r="534" spans="1:52" ht="24" customHeight="1" x14ac:dyDescent="0.25">
      <c r="A534" s="3">
        <v>532</v>
      </c>
      <c r="C534" s="3" t="s">
        <v>3345</v>
      </c>
      <c r="F534" s="3" t="s">
        <v>3345</v>
      </c>
      <c r="H534" s="17">
        <v>40</v>
      </c>
      <c r="I534" s="23">
        <v>7</v>
      </c>
      <c r="J534" s="13">
        <v>10</v>
      </c>
      <c r="K534" s="8">
        <v>6</v>
      </c>
      <c r="L534" s="15">
        <v>15</v>
      </c>
      <c r="M534" s="3" t="s">
        <v>202</v>
      </c>
      <c r="N534" s="3">
        <v>0</v>
      </c>
      <c r="O534" s="3" t="s">
        <v>81</v>
      </c>
      <c r="Q534" s="3" t="s">
        <v>3337</v>
      </c>
      <c r="S534" s="3">
        <v>1</v>
      </c>
      <c r="T534" s="3" t="s">
        <v>388</v>
      </c>
      <c r="V534" s="3" t="s">
        <v>359</v>
      </c>
      <c r="X534" s="3" t="s">
        <v>75</v>
      </c>
      <c r="Z534" s="3">
        <v>17</v>
      </c>
      <c r="AA534" s="3" t="s">
        <v>2409</v>
      </c>
      <c r="AB534" s="21" t="s">
        <v>67</v>
      </c>
      <c r="AG534" s="3" t="s">
        <v>3345</v>
      </c>
      <c r="AM534" s="3" t="s">
        <v>56</v>
      </c>
      <c r="AO534" s="30">
        <v>5</v>
      </c>
      <c r="AP534" s="3">
        <v>5</v>
      </c>
      <c r="AR534" s="3">
        <v>15</v>
      </c>
      <c r="AS534" s="4" t="s">
        <v>2410</v>
      </c>
      <c r="AU534" s="4" t="s">
        <v>2411</v>
      </c>
      <c r="AV534" s="4">
        <v>7</v>
      </c>
      <c r="AW534" s="4" t="s">
        <v>2412</v>
      </c>
      <c r="AX534" s="4" t="s">
        <v>2413</v>
      </c>
      <c r="AY534" s="4" t="s">
        <v>2414</v>
      </c>
      <c r="AZ534" s="4">
        <v>1</v>
      </c>
    </row>
    <row r="535" spans="1:52" ht="24" customHeight="1" x14ac:dyDescent="0.25">
      <c r="A535" s="3">
        <v>533</v>
      </c>
      <c r="C535" s="3" t="s">
        <v>3345</v>
      </c>
      <c r="F535" s="3" t="s">
        <v>3345</v>
      </c>
      <c r="H535" s="17">
        <v>46</v>
      </c>
      <c r="I535" s="23">
        <v>8</v>
      </c>
      <c r="J535" s="13">
        <v>120</v>
      </c>
      <c r="K535" s="8">
        <v>10</v>
      </c>
      <c r="L535" s="15">
        <v>0</v>
      </c>
      <c r="M535" s="3" t="s">
        <v>72</v>
      </c>
      <c r="N535" s="3">
        <v>0</v>
      </c>
      <c r="O535" s="3" t="s">
        <v>52</v>
      </c>
      <c r="Q535" s="3" t="s">
        <v>3337</v>
      </c>
      <c r="S535" s="3">
        <v>1</v>
      </c>
      <c r="T535" s="3" t="s">
        <v>0</v>
      </c>
      <c r="V535" s="3" t="s">
        <v>40</v>
      </c>
      <c r="X535" s="3" t="s">
        <v>41</v>
      </c>
      <c r="Z535" s="3">
        <v>8</v>
      </c>
      <c r="AA535" s="3" t="s">
        <v>2415</v>
      </c>
      <c r="AB535" s="21" t="s">
        <v>55</v>
      </c>
      <c r="AE535" s="3" t="s">
        <v>3345</v>
      </c>
      <c r="AM535" s="3" t="s">
        <v>68</v>
      </c>
      <c r="AO535" s="30">
        <v>5</v>
      </c>
      <c r="AP535" s="3">
        <v>5</v>
      </c>
      <c r="AR535" s="3">
        <v>40</v>
      </c>
      <c r="AS535" s="4" t="s">
        <v>2416</v>
      </c>
      <c r="AT535" s="4" t="s">
        <v>58</v>
      </c>
      <c r="AV535" s="4">
        <v>10</v>
      </c>
      <c r="AW535" s="4" t="s">
        <v>2417</v>
      </c>
      <c r="AX535" s="4" t="s">
        <v>2418</v>
      </c>
      <c r="AZ535" s="4">
        <v>1</v>
      </c>
    </row>
    <row r="536" spans="1:52" ht="24" customHeight="1" x14ac:dyDescent="0.25">
      <c r="A536" s="3">
        <v>534</v>
      </c>
      <c r="B536" s="3" t="s">
        <v>3345</v>
      </c>
      <c r="D536" s="3" t="s">
        <v>3345</v>
      </c>
      <c r="F536" s="3" t="s">
        <v>3345</v>
      </c>
      <c r="H536" s="17">
        <v>37</v>
      </c>
      <c r="I536" s="23">
        <v>7</v>
      </c>
      <c r="J536" s="13">
        <v>40</v>
      </c>
      <c r="K536" s="8">
        <v>12</v>
      </c>
      <c r="L536" s="15">
        <v>10</v>
      </c>
      <c r="M536" s="3" t="s">
        <v>114</v>
      </c>
      <c r="N536" s="3">
        <v>0</v>
      </c>
      <c r="O536" s="3" t="s">
        <v>38</v>
      </c>
      <c r="Q536" s="3" t="s">
        <v>3337</v>
      </c>
      <c r="S536" s="3">
        <v>1</v>
      </c>
      <c r="T536" s="3" t="s">
        <v>383</v>
      </c>
      <c r="V536" s="3" t="s">
        <v>92</v>
      </c>
      <c r="X536" s="3" t="s">
        <v>41</v>
      </c>
      <c r="Z536" s="3">
        <v>8</v>
      </c>
      <c r="AA536" s="3" t="s">
        <v>2419</v>
      </c>
      <c r="AB536" s="21" t="s">
        <v>55</v>
      </c>
      <c r="AF536" s="3" t="s">
        <v>3345</v>
      </c>
      <c r="AM536" s="3" t="s">
        <v>56</v>
      </c>
      <c r="AO536" s="30">
        <v>6</v>
      </c>
      <c r="AP536" s="3">
        <v>5</v>
      </c>
      <c r="AR536" s="3">
        <v>10</v>
      </c>
      <c r="AS536" s="4" t="s">
        <v>2420</v>
      </c>
      <c r="AT536" s="4" t="s">
        <v>58</v>
      </c>
      <c r="AV536" s="4">
        <v>4</v>
      </c>
      <c r="AW536" s="4" t="s">
        <v>2421</v>
      </c>
      <c r="AX536" s="4" t="s">
        <v>2422</v>
      </c>
      <c r="AY536" s="4" t="s">
        <v>2423</v>
      </c>
      <c r="AZ536" s="4">
        <v>0</v>
      </c>
    </row>
    <row r="537" spans="1:52" ht="24" customHeight="1" x14ac:dyDescent="0.25">
      <c r="A537" s="3">
        <v>535</v>
      </c>
      <c r="B537" s="3" t="s">
        <v>3345</v>
      </c>
      <c r="H537" s="17">
        <v>30</v>
      </c>
      <c r="I537" s="23">
        <v>7</v>
      </c>
      <c r="J537" s="13">
        <v>90</v>
      </c>
      <c r="K537" s="8">
        <v>9</v>
      </c>
      <c r="L537" s="15">
        <v>5</v>
      </c>
      <c r="M537" s="3" t="s">
        <v>102</v>
      </c>
      <c r="N537" s="3">
        <v>0</v>
      </c>
      <c r="O537" s="3" t="s">
        <v>38</v>
      </c>
      <c r="Q537" s="3" t="s">
        <v>3335</v>
      </c>
      <c r="S537" s="3">
        <v>1</v>
      </c>
      <c r="T537" s="3" t="s">
        <v>132</v>
      </c>
      <c r="V537" s="3" t="s">
        <v>326</v>
      </c>
      <c r="X537" s="3" t="s">
        <v>197</v>
      </c>
      <c r="Z537" s="3">
        <v>10</v>
      </c>
      <c r="AA537" s="3" t="s">
        <v>2424</v>
      </c>
      <c r="AB537" s="21" t="s">
        <v>67</v>
      </c>
      <c r="AK537" s="3" t="s">
        <v>21</v>
      </c>
      <c r="AO537" s="30">
        <v>0</v>
      </c>
      <c r="AT537" s="4" t="s">
        <v>58</v>
      </c>
      <c r="AV537" s="4">
        <v>10</v>
      </c>
      <c r="AW537" s="4" t="s">
        <v>2425</v>
      </c>
      <c r="AX537" s="4" t="s">
        <v>2426</v>
      </c>
      <c r="AZ537" s="4">
        <v>0</v>
      </c>
    </row>
    <row r="538" spans="1:52" ht="24" customHeight="1" x14ac:dyDescent="0.25">
      <c r="A538" s="3">
        <v>536</v>
      </c>
      <c r="B538" s="3" t="s">
        <v>3345</v>
      </c>
      <c r="C538" s="3" t="s">
        <v>3345</v>
      </c>
      <c r="F538" s="3" t="s">
        <v>3345</v>
      </c>
      <c r="H538" s="17">
        <v>40</v>
      </c>
      <c r="I538" s="23">
        <v>6</v>
      </c>
      <c r="J538" s="13">
        <v>120</v>
      </c>
      <c r="K538" s="8">
        <v>9</v>
      </c>
      <c r="L538" s="15">
        <v>7</v>
      </c>
      <c r="M538" s="3" t="s">
        <v>102</v>
      </c>
      <c r="N538" s="3">
        <v>1</v>
      </c>
      <c r="S538" s="3">
        <v>1</v>
      </c>
      <c r="T538" s="3" t="s">
        <v>441</v>
      </c>
      <c r="V538" s="3" t="s">
        <v>121</v>
      </c>
      <c r="Y538" s="3" t="s">
        <v>2190</v>
      </c>
      <c r="Z538" s="3">
        <v>10</v>
      </c>
      <c r="AB538" s="21" t="s">
        <v>67</v>
      </c>
      <c r="AF538" s="3" t="s">
        <v>3345</v>
      </c>
      <c r="AM538" s="3" t="s">
        <v>56</v>
      </c>
      <c r="AO538" s="30">
        <v>6</v>
      </c>
      <c r="AP538" s="3">
        <v>5</v>
      </c>
      <c r="AR538" s="3">
        <v>15</v>
      </c>
      <c r="AS538" s="4" t="s">
        <v>2427</v>
      </c>
      <c r="AT538" s="4" t="s">
        <v>58</v>
      </c>
      <c r="AV538" s="4">
        <v>9</v>
      </c>
      <c r="AW538" s="4" t="s">
        <v>2428</v>
      </c>
      <c r="AX538" s="4" t="s">
        <v>2429</v>
      </c>
      <c r="AY538" s="4" t="s">
        <v>2430</v>
      </c>
      <c r="AZ538" s="4">
        <v>1</v>
      </c>
    </row>
    <row r="539" spans="1:52" ht="24" customHeight="1" x14ac:dyDescent="0.25">
      <c r="A539" s="3">
        <v>537</v>
      </c>
      <c r="B539" s="3" t="s">
        <v>3345</v>
      </c>
      <c r="H539" s="17">
        <v>37</v>
      </c>
      <c r="I539" s="23">
        <v>7</v>
      </c>
      <c r="J539" s="13">
        <v>60</v>
      </c>
      <c r="K539" s="8">
        <v>7</v>
      </c>
      <c r="L539" s="15">
        <v>0</v>
      </c>
      <c r="M539" s="3" t="s">
        <v>72</v>
      </c>
      <c r="N539" s="3">
        <v>1</v>
      </c>
      <c r="S539" s="3">
        <v>1</v>
      </c>
      <c r="T539" s="3" t="s">
        <v>3346</v>
      </c>
      <c r="V539" s="3" t="s">
        <v>64</v>
      </c>
      <c r="X539" s="3" t="s">
        <v>197</v>
      </c>
      <c r="Z539" s="3">
        <v>1</v>
      </c>
      <c r="AA539" s="3" t="s">
        <v>2431</v>
      </c>
      <c r="AB539" s="21" t="s">
        <v>55</v>
      </c>
      <c r="AE539" s="3" t="s">
        <v>3345</v>
      </c>
      <c r="AM539" s="3" t="s">
        <v>139</v>
      </c>
      <c r="AO539" s="30">
        <v>3</v>
      </c>
      <c r="AP539" s="3">
        <v>5</v>
      </c>
      <c r="AR539" s="3">
        <v>15</v>
      </c>
      <c r="AS539" s="4" t="s">
        <v>2432</v>
      </c>
      <c r="AT539" s="4" t="s">
        <v>48</v>
      </c>
      <c r="AV539" s="4">
        <v>9</v>
      </c>
      <c r="AW539" s="4" t="s">
        <v>2433</v>
      </c>
      <c r="AX539" s="4" t="s">
        <v>2434</v>
      </c>
      <c r="AY539" s="4" t="s">
        <v>2435</v>
      </c>
      <c r="AZ539" s="4">
        <v>1</v>
      </c>
    </row>
    <row r="540" spans="1:52" ht="24" customHeight="1" x14ac:dyDescent="0.25">
      <c r="A540" s="3">
        <v>538</v>
      </c>
      <c r="C540" s="3" t="s">
        <v>3345</v>
      </c>
      <c r="E540" s="3" t="s">
        <v>3345</v>
      </c>
      <c r="F540" s="3" t="s">
        <v>3345</v>
      </c>
      <c r="H540" s="17">
        <v>36</v>
      </c>
      <c r="I540" s="23">
        <v>7</v>
      </c>
      <c r="J540" s="13">
        <v>0</v>
      </c>
      <c r="K540" s="8">
        <v>10</v>
      </c>
      <c r="L540" s="15">
        <v>5</v>
      </c>
      <c r="M540" s="3" t="s">
        <v>37</v>
      </c>
      <c r="N540" s="3">
        <v>0</v>
      </c>
      <c r="O540" s="3" t="s">
        <v>52</v>
      </c>
      <c r="Q540" s="3" t="s">
        <v>3335</v>
      </c>
      <c r="S540" s="3">
        <v>0</v>
      </c>
      <c r="AB540" s="21" t="s">
        <v>67</v>
      </c>
      <c r="AH540" s="3" t="s">
        <v>3345</v>
      </c>
      <c r="AM540" s="3" t="s">
        <v>56</v>
      </c>
      <c r="AO540" s="30">
        <v>6</v>
      </c>
      <c r="AP540" s="3">
        <v>6</v>
      </c>
      <c r="AR540" s="3">
        <v>15</v>
      </c>
      <c r="AS540" s="4" t="s">
        <v>2436</v>
      </c>
      <c r="AT540" s="4" t="s">
        <v>2437</v>
      </c>
      <c r="AV540" s="4">
        <v>10</v>
      </c>
      <c r="AW540" s="4" t="s">
        <v>2438</v>
      </c>
      <c r="AX540" s="4" t="s">
        <v>1544</v>
      </c>
      <c r="AZ540" s="4">
        <v>0</v>
      </c>
    </row>
    <row r="541" spans="1:52" ht="24" customHeight="1" x14ac:dyDescent="0.25">
      <c r="A541" s="3">
        <v>539</v>
      </c>
      <c r="B541" s="3" t="s">
        <v>3345</v>
      </c>
      <c r="H541" s="17">
        <v>24</v>
      </c>
      <c r="I541" s="23">
        <v>8</v>
      </c>
      <c r="J541" s="13">
        <v>0</v>
      </c>
      <c r="K541" s="8">
        <v>15</v>
      </c>
      <c r="L541" s="15">
        <v>100</v>
      </c>
      <c r="M541" s="3" t="s">
        <v>80</v>
      </c>
      <c r="N541" s="3">
        <v>1</v>
      </c>
      <c r="S541" s="3">
        <v>1</v>
      </c>
      <c r="T541" s="3" t="s">
        <v>493</v>
      </c>
      <c r="V541" s="3" t="s">
        <v>64</v>
      </c>
      <c r="X541" s="3" t="s">
        <v>41</v>
      </c>
      <c r="Z541" s="3">
        <v>1</v>
      </c>
      <c r="AA541" s="3" t="s">
        <v>42</v>
      </c>
      <c r="AB541" s="21" t="s">
        <v>43</v>
      </c>
      <c r="AC541" s="3" t="s">
        <v>3345</v>
      </c>
      <c r="AE541" s="3" t="s">
        <v>3345</v>
      </c>
      <c r="AF541" s="3" t="s">
        <v>3345</v>
      </c>
      <c r="AG541" s="3" t="s">
        <v>3345</v>
      </c>
      <c r="AH541" s="3" t="s">
        <v>3345</v>
      </c>
      <c r="AJ541" s="3" t="s">
        <v>20</v>
      </c>
      <c r="AM541" s="3" t="s">
        <v>44</v>
      </c>
      <c r="AO541" s="30">
        <v>25</v>
      </c>
      <c r="AQ541" s="3">
        <v>10</v>
      </c>
      <c r="AR541" s="3">
        <v>4</v>
      </c>
      <c r="AS541" s="4" t="s">
        <v>134</v>
      </c>
      <c r="AT541" s="4" t="s">
        <v>58</v>
      </c>
      <c r="AV541" s="4">
        <v>10</v>
      </c>
      <c r="AW541" s="4" t="s">
        <v>2439</v>
      </c>
      <c r="AX541" s="4" t="s">
        <v>2440</v>
      </c>
      <c r="AY541" s="4" t="s">
        <v>2441</v>
      </c>
      <c r="AZ541" s="4">
        <v>1</v>
      </c>
    </row>
    <row r="542" spans="1:52" ht="24" customHeight="1" x14ac:dyDescent="0.25">
      <c r="A542" s="3">
        <v>540</v>
      </c>
      <c r="B542" s="3" t="s">
        <v>3345</v>
      </c>
      <c r="H542" s="17">
        <v>34</v>
      </c>
      <c r="I542" s="23">
        <v>7</v>
      </c>
      <c r="J542" s="13">
        <v>0</v>
      </c>
      <c r="K542" s="8">
        <v>10</v>
      </c>
      <c r="L542" s="15">
        <v>1</v>
      </c>
      <c r="M542" s="3" t="s">
        <v>311</v>
      </c>
      <c r="N542" s="3">
        <v>1</v>
      </c>
      <c r="S542" s="3">
        <v>1</v>
      </c>
      <c r="T542" s="3" t="s">
        <v>63</v>
      </c>
      <c r="W542" s="3" t="s">
        <v>2442</v>
      </c>
      <c r="X542" s="3" t="s">
        <v>65</v>
      </c>
      <c r="Z542" s="3">
        <v>5</v>
      </c>
      <c r="AA542" s="3" t="s">
        <v>2072</v>
      </c>
      <c r="AB542" s="21" t="s">
        <v>67</v>
      </c>
      <c r="AG542" s="3" t="s">
        <v>3345</v>
      </c>
      <c r="AM542" s="3" t="s">
        <v>68</v>
      </c>
      <c r="AO542" s="30">
        <v>4</v>
      </c>
      <c r="AQ542" s="3">
        <v>10</v>
      </c>
      <c r="AR542" s="3">
        <v>18</v>
      </c>
      <c r="AS542" s="4" t="s">
        <v>2443</v>
      </c>
      <c r="AT542" s="4" t="s">
        <v>321</v>
      </c>
      <c r="AV542" s="4">
        <v>10</v>
      </c>
      <c r="AW542" s="4" t="s">
        <v>2444</v>
      </c>
      <c r="AX542" s="4" t="s">
        <v>2445</v>
      </c>
      <c r="AY542" s="4" t="s">
        <v>2446</v>
      </c>
      <c r="AZ542" s="4">
        <v>1</v>
      </c>
    </row>
    <row r="543" spans="1:52" ht="24" customHeight="1" x14ac:dyDescent="0.25">
      <c r="A543" s="3">
        <v>541</v>
      </c>
      <c r="B543" s="3" t="s">
        <v>3345</v>
      </c>
      <c r="H543" s="17">
        <v>25</v>
      </c>
      <c r="I543" s="23">
        <v>8</v>
      </c>
      <c r="J543" s="13">
        <v>15</v>
      </c>
      <c r="K543" s="8">
        <v>6</v>
      </c>
      <c r="L543" s="15">
        <v>10</v>
      </c>
      <c r="M543" s="3" t="s">
        <v>85</v>
      </c>
      <c r="N543" s="3">
        <v>0</v>
      </c>
      <c r="O543" s="3" t="s">
        <v>62</v>
      </c>
      <c r="Q543" s="3" t="s">
        <v>3338</v>
      </c>
      <c r="S543" s="3">
        <v>1</v>
      </c>
      <c r="T543" s="3" t="s">
        <v>132</v>
      </c>
      <c r="V543" s="3" t="s">
        <v>64</v>
      </c>
      <c r="X543" s="3" t="s">
        <v>208</v>
      </c>
      <c r="Z543" s="3">
        <v>1</v>
      </c>
      <c r="AA543" s="3" t="s">
        <v>2447</v>
      </c>
      <c r="AB543" s="21" t="s">
        <v>43</v>
      </c>
      <c r="AF543" s="3" t="s">
        <v>3345</v>
      </c>
      <c r="AH543" s="3" t="s">
        <v>3345</v>
      </c>
      <c r="AI543" s="3" t="s">
        <v>3345</v>
      </c>
      <c r="AM543" s="3" t="s">
        <v>44</v>
      </c>
      <c r="AO543" s="30">
        <v>6</v>
      </c>
      <c r="AQ543" s="3">
        <v>20</v>
      </c>
      <c r="AR543" s="3">
        <v>15</v>
      </c>
      <c r="AS543" s="4" t="s">
        <v>2448</v>
      </c>
      <c r="AT543" s="4" t="s">
        <v>48</v>
      </c>
      <c r="AV543" s="4">
        <v>10</v>
      </c>
      <c r="AW543" s="4" t="s">
        <v>2449</v>
      </c>
      <c r="AX543" s="4" t="s">
        <v>2450</v>
      </c>
      <c r="AY543" s="4" t="s">
        <v>504</v>
      </c>
      <c r="AZ543" s="4">
        <v>1</v>
      </c>
    </row>
    <row r="544" spans="1:52" ht="24" customHeight="1" x14ac:dyDescent="0.25">
      <c r="A544" s="3">
        <v>542</v>
      </c>
      <c r="C544" s="3" t="s">
        <v>3345</v>
      </c>
      <c r="H544" s="17">
        <v>30</v>
      </c>
      <c r="I544" s="23">
        <v>7</v>
      </c>
      <c r="J544" s="13">
        <v>10</v>
      </c>
      <c r="K544" s="8">
        <v>8</v>
      </c>
      <c r="L544" s="15">
        <v>24</v>
      </c>
      <c r="M544" s="3" t="s">
        <v>51</v>
      </c>
      <c r="N544" s="3">
        <v>1</v>
      </c>
      <c r="S544" s="3">
        <v>1</v>
      </c>
      <c r="T544" s="3" t="s">
        <v>0</v>
      </c>
      <c r="V544" s="3" t="s">
        <v>64</v>
      </c>
      <c r="Y544" s="3" t="s">
        <v>2451</v>
      </c>
      <c r="Z544" s="3">
        <v>5</v>
      </c>
      <c r="AA544" s="3" t="s">
        <v>2452</v>
      </c>
      <c r="AB544" s="21" t="s">
        <v>43</v>
      </c>
      <c r="AH544" s="3" t="s">
        <v>3345</v>
      </c>
      <c r="AM544" s="3" t="s">
        <v>56</v>
      </c>
      <c r="AO544" s="30">
        <v>1</v>
      </c>
      <c r="AP544" s="3">
        <v>1</v>
      </c>
      <c r="AR544" s="3">
        <v>10</v>
      </c>
      <c r="AS544" s="4" t="s">
        <v>2453</v>
      </c>
      <c r="AT544" s="4" t="s">
        <v>58</v>
      </c>
      <c r="AV544" s="4">
        <v>8</v>
      </c>
      <c r="AW544" s="4" t="s">
        <v>2454</v>
      </c>
      <c r="AX544" s="4" t="s">
        <v>2455</v>
      </c>
      <c r="AY544" s="4" t="s">
        <v>2456</v>
      </c>
      <c r="AZ544" s="4">
        <v>1</v>
      </c>
    </row>
    <row r="545" spans="1:52" ht="24" customHeight="1" x14ac:dyDescent="0.25">
      <c r="A545" s="3">
        <v>543</v>
      </c>
      <c r="B545" s="3" t="s">
        <v>3345</v>
      </c>
      <c r="F545" s="3" t="s">
        <v>3345</v>
      </c>
      <c r="H545" s="17">
        <v>31</v>
      </c>
      <c r="I545" s="23">
        <v>7</v>
      </c>
      <c r="J545" s="13">
        <v>0</v>
      </c>
      <c r="K545" s="8">
        <v>8</v>
      </c>
      <c r="L545" s="15">
        <v>1</v>
      </c>
      <c r="M545" s="3" t="s">
        <v>80</v>
      </c>
      <c r="N545" s="3">
        <v>1</v>
      </c>
      <c r="S545" s="3">
        <v>1</v>
      </c>
      <c r="T545" s="3" t="s">
        <v>383</v>
      </c>
      <c r="V545" s="3" t="s">
        <v>92</v>
      </c>
      <c r="Y545" s="3" t="s">
        <v>869</v>
      </c>
      <c r="Z545" s="3">
        <v>5</v>
      </c>
      <c r="AB545" s="21" t="s">
        <v>67</v>
      </c>
      <c r="AF545" s="3" t="s">
        <v>3345</v>
      </c>
      <c r="AH545" s="3" t="s">
        <v>3345</v>
      </c>
      <c r="AM545" s="3" t="s">
        <v>56</v>
      </c>
      <c r="AO545" s="30">
        <v>2</v>
      </c>
      <c r="AP545" s="3">
        <v>3</v>
      </c>
      <c r="AR545" s="3">
        <v>10</v>
      </c>
      <c r="AS545" s="4" t="s">
        <v>2457</v>
      </c>
      <c r="AT545" s="4" t="s">
        <v>58</v>
      </c>
      <c r="AV545" s="4">
        <v>9</v>
      </c>
      <c r="AW545" s="4" t="s">
        <v>3383</v>
      </c>
      <c r="AX545" s="4" t="s">
        <v>2458</v>
      </c>
      <c r="AY545" s="4" t="s">
        <v>2459</v>
      </c>
      <c r="AZ545" s="4">
        <v>0</v>
      </c>
    </row>
    <row r="546" spans="1:52" ht="24" customHeight="1" x14ac:dyDescent="0.25">
      <c r="A546" s="3">
        <v>544</v>
      </c>
      <c r="C546" s="3" t="s">
        <v>3345</v>
      </c>
      <c r="E546" s="3" t="s">
        <v>3345</v>
      </c>
      <c r="F546" s="3" t="s">
        <v>3345</v>
      </c>
      <c r="H546" s="17">
        <v>29</v>
      </c>
      <c r="I546" s="23">
        <v>7</v>
      </c>
      <c r="J546" s="13">
        <v>45</v>
      </c>
      <c r="K546" s="8">
        <v>7</v>
      </c>
      <c r="L546" s="15">
        <v>6</v>
      </c>
      <c r="M546" s="3" t="s">
        <v>61</v>
      </c>
      <c r="N546" s="3">
        <v>0</v>
      </c>
      <c r="O546" s="3" t="s">
        <v>81</v>
      </c>
      <c r="Q546" s="3" t="s">
        <v>3337</v>
      </c>
      <c r="S546" s="3">
        <v>1</v>
      </c>
      <c r="T546" s="3" t="s">
        <v>190</v>
      </c>
      <c r="V546" s="3" t="s">
        <v>40</v>
      </c>
      <c r="Y546" s="3" t="s">
        <v>2460</v>
      </c>
      <c r="Z546" s="3">
        <v>8</v>
      </c>
      <c r="AA546" s="3" t="s">
        <v>2461</v>
      </c>
      <c r="AB546" s="21" t="s">
        <v>67</v>
      </c>
      <c r="AF546" s="3" t="s">
        <v>3345</v>
      </c>
      <c r="AM546" s="3" t="s">
        <v>56</v>
      </c>
      <c r="AO546" s="30">
        <v>3</v>
      </c>
      <c r="AP546" s="3">
        <v>2</v>
      </c>
      <c r="AR546" s="3">
        <v>40</v>
      </c>
      <c r="AS546" s="4" t="s">
        <v>2462</v>
      </c>
      <c r="AT546" s="4" t="s">
        <v>58</v>
      </c>
      <c r="AV546" s="4">
        <v>10</v>
      </c>
      <c r="AW546" s="4" t="s">
        <v>2463</v>
      </c>
      <c r="AZ546" s="4">
        <v>0</v>
      </c>
    </row>
    <row r="547" spans="1:52" ht="24" customHeight="1" x14ac:dyDescent="0.25">
      <c r="A547" s="3">
        <v>545</v>
      </c>
      <c r="B547" s="3" t="s">
        <v>3345</v>
      </c>
      <c r="H547" s="17">
        <v>56</v>
      </c>
      <c r="I547" s="23">
        <v>8</v>
      </c>
      <c r="J547" s="13">
        <v>120</v>
      </c>
      <c r="K547" s="8">
        <v>2</v>
      </c>
      <c r="L547" s="15">
        <v>25</v>
      </c>
      <c r="M547" s="3" t="s">
        <v>280</v>
      </c>
      <c r="N547" s="3">
        <v>1</v>
      </c>
      <c r="S547" s="3">
        <v>1</v>
      </c>
      <c r="T547" s="3" t="s">
        <v>190</v>
      </c>
      <c r="V547" s="3" t="s">
        <v>40</v>
      </c>
      <c r="X547" s="3" t="s">
        <v>332</v>
      </c>
      <c r="Z547" s="3">
        <v>25</v>
      </c>
      <c r="AA547" s="3" t="s">
        <v>2464</v>
      </c>
      <c r="AB547" s="21" t="s">
        <v>67</v>
      </c>
      <c r="AC547" s="3" t="s">
        <v>3345</v>
      </c>
      <c r="AE547" s="3" t="s">
        <v>3345</v>
      </c>
      <c r="AJ547" s="3" t="s">
        <v>20</v>
      </c>
      <c r="AM547" s="3" t="s">
        <v>68</v>
      </c>
      <c r="AO547" s="30">
        <v>20</v>
      </c>
      <c r="AP547" s="3">
        <v>5</v>
      </c>
      <c r="AR547" s="3">
        <v>15</v>
      </c>
      <c r="AS547" s="4" t="s">
        <v>2465</v>
      </c>
      <c r="AU547" s="4" t="s">
        <v>2466</v>
      </c>
      <c r="AV547" s="4">
        <v>10</v>
      </c>
      <c r="AW547" s="4" t="s">
        <v>59</v>
      </c>
      <c r="AX547" s="4" t="s">
        <v>2467</v>
      </c>
      <c r="AY547" s="4" t="s">
        <v>97</v>
      </c>
      <c r="AZ547" s="4">
        <v>1</v>
      </c>
    </row>
    <row r="548" spans="1:52" ht="24" customHeight="1" x14ac:dyDescent="0.25">
      <c r="A548" s="3">
        <v>546</v>
      </c>
      <c r="B548" s="3" t="s">
        <v>3345</v>
      </c>
      <c r="F548" s="3" t="s">
        <v>3345</v>
      </c>
      <c r="H548" s="17">
        <v>36</v>
      </c>
      <c r="I548" s="23">
        <v>6</v>
      </c>
      <c r="J548" s="13">
        <v>15</v>
      </c>
      <c r="K548" s="8">
        <v>10</v>
      </c>
      <c r="L548" s="15">
        <v>3</v>
      </c>
      <c r="M548" s="3" t="s">
        <v>80</v>
      </c>
      <c r="N548" s="3">
        <v>1</v>
      </c>
      <c r="S548" s="3">
        <v>1</v>
      </c>
      <c r="T548" s="3" t="s">
        <v>190</v>
      </c>
      <c r="V548" s="3" t="s">
        <v>64</v>
      </c>
      <c r="Y548" s="3" t="s">
        <v>2468</v>
      </c>
      <c r="Z548" s="3">
        <v>10</v>
      </c>
      <c r="AA548" s="3" t="s">
        <v>2469</v>
      </c>
      <c r="AB548" s="21" t="s">
        <v>138</v>
      </c>
      <c r="AK548" s="3" t="s">
        <v>21</v>
      </c>
      <c r="AO548" s="30">
        <v>0</v>
      </c>
      <c r="AT548" s="4" t="s">
        <v>321</v>
      </c>
      <c r="AV548" s="4">
        <v>9</v>
      </c>
      <c r="AW548" s="4" t="s">
        <v>2470</v>
      </c>
      <c r="AX548" s="4" t="s">
        <v>2471</v>
      </c>
      <c r="AY548" s="4" t="s">
        <v>1576</v>
      </c>
      <c r="AZ548" s="4">
        <v>0</v>
      </c>
    </row>
    <row r="549" spans="1:52" ht="24" customHeight="1" x14ac:dyDescent="0.25">
      <c r="A549" s="3">
        <v>547</v>
      </c>
      <c r="B549" s="3" t="s">
        <v>3345</v>
      </c>
      <c r="D549" s="3" t="s">
        <v>3345</v>
      </c>
      <c r="G549" s="3" t="s">
        <v>2472</v>
      </c>
      <c r="H549" s="17">
        <v>27</v>
      </c>
      <c r="I549" s="23">
        <v>6</v>
      </c>
      <c r="J549" s="13">
        <v>0</v>
      </c>
      <c r="K549" s="8">
        <v>10</v>
      </c>
      <c r="L549" s="15">
        <v>300</v>
      </c>
      <c r="M549" s="3" t="s">
        <v>72</v>
      </c>
      <c r="N549" s="3">
        <v>1</v>
      </c>
      <c r="S549" s="3">
        <v>1</v>
      </c>
      <c r="T549" s="3" t="s">
        <v>190</v>
      </c>
      <c r="W549" s="3" t="s">
        <v>2473</v>
      </c>
      <c r="X549" s="3" t="s">
        <v>249</v>
      </c>
      <c r="Z549" s="3">
        <v>1</v>
      </c>
      <c r="AA549" s="3" t="s">
        <v>2474</v>
      </c>
      <c r="AB549" s="21" t="s">
        <v>67</v>
      </c>
      <c r="AE549" s="3" t="s">
        <v>3345</v>
      </c>
      <c r="AF549" s="3" t="s">
        <v>3345</v>
      </c>
      <c r="AM549" s="3" t="s">
        <v>56</v>
      </c>
      <c r="AO549" s="30">
        <v>12</v>
      </c>
      <c r="AQ549" s="3">
        <v>10</v>
      </c>
      <c r="AR549" s="3">
        <v>3</v>
      </c>
      <c r="AS549" s="4" t="s">
        <v>2475</v>
      </c>
      <c r="AT549" s="4" t="s">
        <v>58</v>
      </c>
      <c r="AV549" s="4">
        <v>10</v>
      </c>
      <c r="AW549" s="4" t="s">
        <v>2476</v>
      </c>
      <c r="AX549" s="4" t="s">
        <v>2477</v>
      </c>
      <c r="AY549" s="4" t="s">
        <v>2478</v>
      </c>
      <c r="AZ549" s="4">
        <v>1</v>
      </c>
    </row>
    <row r="550" spans="1:52" ht="24" customHeight="1" x14ac:dyDescent="0.25">
      <c r="A550" s="3">
        <v>548</v>
      </c>
      <c r="B550" s="3" t="s">
        <v>3345</v>
      </c>
      <c r="C550" s="3" t="s">
        <v>3345</v>
      </c>
      <c r="E550" s="3" t="s">
        <v>3345</v>
      </c>
      <c r="H550" s="17">
        <v>29</v>
      </c>
      <c r="I550" s="23">
        <v>7</v>
      </c>
      <c r="J550" s="13">
        <v>20</v>
      </c>
      <c r="K550" s="8">
        <v>10</v>
      </c>
      <c r="L550" s="15">
        <v>30</v>
      </c>
      <c r="M550" s="3" t="s">
        <v>166</v>
      </c>
      <c r="N550" s="3">
        <v>1</v>
      </c>
      <c r="S550" s="3">
        <v>1</v>
      </c>
      <c r="T550" s="3" t="s">
        <v>190</v>
      </c>
      <c r="V550" s="3" t="s">
        <v>64</v>
      </c>
      <c r="X550" s="3" t="s">
        <v>75</v>
      </c>
      <c r="Z550" s="3">
        <v>2</v>
      </c>
      <c r="AA550" s="3" t="s">
        <v>2479</v>
      </c>
      <c r="AB550" s="21" t="s">
        <v>43</v>
      </c>
      <c r="AK550" s="3" t="s">
        <v>21</v>
      </c>
      <c r="AO550" s="30">
        <v>0</v>
      </c>
      <c r="AT550" s="4" t="s">
        <v>58</v>
      </c>
      <c r="AV550" s="4">
        <v>5</v>
      </c>
      <c r="AW550" s="4" t="s">
        <v>2480</v>
      </c>
      <c r="AX550" s="4" t="s">
        <v>2481</v>
      </c>
      <c r="AY550" s="4" t="s">
        <v>2482</v>
      </c>
      <c r="AZ550" s="4">
        <v>0</v>
      </c>
    </row>
    <row r="551" spans="1:52" ht="24" customHeight="1" x14ac:dyDescent="0.25">
      <c r="A551" s="3">
        <v>549</v>
      </c>
      <c r="C551" s="3" t="s">
        <v>3345</v>
      </c>
      <c r="H551" s="17">
        <v>27</v>
      </c>
      <c r="I551" s="23">
        <v>6</v>
      </c>
      <c r="J551" s="13">
        <v>10</v>
      </c>
      <c r="K551" s="8">
        <v>6</v>
      </c>
      <c r="L551" s="15">
        <v>4</v>
      </c>
      <c r="M551" s="3" t="s">
        <v>85</v>
      </c>
      <c r="N551" s="3">
        <v>1</v>
      </c>
      <c r="S551" s="3">
        <v>1</v>
      </c>
      <c r="T551" s="3" t="s">
        <v>190</v>
      </c>
      <c r="V551" s="3" t="s">
        <v>74</v>
      </c>
      <c r="X551" s="3" t="s">
        <v>75</v>
      </c>
      <c r="Z551" s="3">
        <v>10</v>
      </c>
      <c r="AA551" s="3" t="s">
        <v>2483</v>
      </c>
      <c r="AB551" s="21" t="s">
        <v>43</v>
      </c>
      <c r="AH551" s="3" t="s">
        <v>3345</v>
      </c>
      <c r="AM551" s="3" t="s">
        <v>68</v>
      </c>
      <c r="AO551" s="30">
        <v>2</v>
      </c>
      <c r="AP551" s="3">
        <v>3</v>
      </c>
      <c r="AR551" s="3">
        <v>4</v>
      </c>
      <c r="AS551" s="4" t="s">
        <v>2484</v>
      </c>
      <c r="AT551" s="4" t="s">
        <v>58</v>
      </c>
      <c r="AV551" s="4">
        <v>9</v>
      </c>
      <c r="AW551" s="4" t="s">
        <v>2485</v>
      </c>
      <c r="AX551" s="4" t="s">
        <v>2486</v>
      </c>
      <c r="AY551" s="4" t="s">
        <v>97</v>
      </c>
      <c r="AZ551" s="4">
        <v>1</v>
      </c>
    </row>
    <row r="552" spans="1:52" ht="24" customHeight="1" x14ac:dyDescent="0.25">
      <c r="A552" s="3">
        <v>550</v>
      </c>
      <c r="C552" s="3" t="s">
        <v>3345</v>
      </c>
      <c r="E552" s="3" t="s">
        <v>3345</v>
      </c>
      <c r="H552" s="17">
        <v>34</v>
      </c>
      <c r="I552" s="23">
        <v>7</v>
      </c>
      <c r="J552" s="13">
        <v>30</v>
      </c>
      <c r="K552" s="8">
        <v>8</v>
      </c>
      <c r="L552" s="15">
        <v>4</v>
      </c>
      <c r="M552" s="3" t="s">
        <v>280</v>
      </c>
      <c r="N552" s="3">
        <v>0</v>
      </c>
      <c r="O552" s="3" t="s">
        <v>52</v>
      </c>
      <c r="Q552" s="3" t="s">
        <v>3336</v>
      </c>
      <c r="S552" s="3">
        <v>1</v>
      </c>
      <c r="T552" s="3" t="s">
        <v>190</v>
      </c>
      <c r="V552" s="3" t="s">
        <v>64</v>
      </c>
      <c r="X552" s="3" t="s">
        <v>75</v>
      </c>
      <c r="Z552" s="3">
        <v>7</v>
      </c>
      <c r="AA552" s="3" t="s">
        <v>176</v>
      </c>
      <c r="AB552" s="21" t="s">
        <v>67</v>
      </c>
      <c r="AF552" s="3" t="s">
        <v>3345</v>
      </c>
      <c r="AH552" s="3" t="s">
        <v>3345</v>
      </c>
      <c r="AM552" s="3" t="s">
        <v>44</v>
      </c>
      <c r="AO552" s="30">
        <v>3</v>
      </c>
      <c r="AP552" s="3">
        <v>2</v>
      </c>
      <c r="AR552" s="3">
        <v>8</v>
      </c>
      <c r="AS552" s="4" t="s">
        <v>2487</v>
      </c>
      <c r="AU552" s="4" t="s">
        <v>2488</v>
      </c>
      <c r="AV552" s="4">
        <v>9</v>
      </c>
      <c r="AW552" s="4" t="s">
        <v>2489</v>
      </c>
      <c r="AX552" s="4" t="s">
        <v>2490</v>
      </c>
      <c r="AZ552" s="4">
        <v>0</v>
      </c>
    </row>
    <row r="553" spans="1:52" ht="24" customHeight="1" x14ac:dyDescent="0.25">
      <c r="A553" s="3">
        <v>551</v>
      </c>
      <c r="C553" s="3" t="s">
        <v>3345</v>
      </c>
      <c r="F553" s="3" t="s">
        <v>3345</v>
      </c>
      <c r="H553" s="17">
        <v>28</v>
      </c>
      <c r="I553" s="23">
        <v>6</v>
      </c>
      <c r="J553" s="13">
        <v>60</v>
      </c>
      <c r="K553" s="8">
        <v>5</v>
      </c>
      <c r="L553" s="15">
        <v>30</v>
      </c>
      <c r="M553" s="3" t="s">
        <v>72</v>
      </c>
      <c r="N553" s="3">
        <v>1</v>
      </c>
      <c r="S553" s="3">
        <v>1</v>
      </c>
      <c r="T553" s="3" t="s">
        <v>190</v>
      </c>
      <c r="V553" s="3" t="s">
        <v>40</v>
      </c>
      <c r="X553" s="3" t="s">
        <v>75</v>
      </c>
      <c r="Z553" s="3">
        <v>8</v>
      </c>
      <c r="AA553" s="3" t="s">
        <v>2491</v>
      </c>
      <c r="AB553" s="21" t="s">
        <v>43</v>
      </c>
      <c r="AK553" s="3" t="s">
        <v>21</v>
      </c>
      <c r="AO553" s="30">
        <v>0</v>
      </c>
      <c r="AT553" s="4" t="s">
        <v>58</v>
      </c>
      <c r="AV553" s="4">
        <v>8</v>
      </c>
      <c r="AW553" s="4" t="s">
        <v>2492</v>
      </c>
      <c r="AX553" s="4" t="s">
        <v>2493</v>
      </c>
      <c r="AY553" s="4" t="s">
        <v>2494</v>
      </c>
      <c r="AZ553" s="4">
        <v>1</v>
      </c>
    </row>
    <row r="554" spans="1:52" ht="24" customHeight="1" x14ac:dyDescent="0.25">
      <c r="A554" s="3">
        <v>552</v>
      </c>
      <c r="B554" s="3" t="s">
        <v>3345</v>
      </c>
      <c r="F554" s="3" t="s">
        <v>3345</v>
      </c>
      <c r="H554" s="17">
        <v>38</v>
      </c>
      <c r="I554" s="23">
        <v>6</v>
      </c>
      <c r="J554" s="13">
        <v>40</v>
      </c>
      <c r="K554" s="8">
        <v>12</v>
      </c>
      <c r="L554" s="15">
        <v>2</v>
      </c>
      <c r="M554" s="3" t="s">
        <v>102</v>
      </c>
      <c r="N554" s="3">
        <v>0</v>
      </c>
      <c r="O554" s="3" t="s">
        <v>81</v>
      </c>
      <c r="Q554" s="3" t="s">
        <v>3337</v>
      </c>
      <c r="S554" s="3">
        <v>1</v>
      </c>
      <c r="T554" s="3" t="s">
        <v>190</v>
      </c>
      <c r="V554" s="3" t="s">
        <v>40</v>
      </c>
      <c r="X554" s="3" t="s">
        <v>75</v>
      </c>
      <c r="Z554" s="3">
        <v>15</v>
      </c>
      <c r="AA554" s="3" t="s">
        <v>2495</v>
      </c>
      <c r="AB554" s="21" t="s">
        <v>55</v>
      </c>
      <c r="AE554" s="3" t="s">
        <v>3345</v>
      </c>
      <c r="AM554" s="3" t="s">
        <v>56</v>
      </c>
      <c r="AO554" s="30">
        <v>4</v>
      </c>
      <c r="AP554" s="3">
        <v>4</v>
      </c>
      <c r="AR554" s="3">
        <v>5</v>
      </c>
      <c r="AS554" s="4" t="s">
        <v>2496</v>
      </c>
      <c r="AT554" s="4" t="s">
        <v>58</v>
      </c>
      <c r="AV554" s="4">
        <v>10</v>
      </c>
      <c r="AW554" s="4" t="s">
        <v>2497</v>
      </c>
      <c r="AX554" s="4" t="s">
        <v>2498</v>
      </c>
      <c r="AY554" s="4" t="s">
        <v>2499</v>
      </c>
      <c r="AZ554" s="4">
        <v>0</v>
      </c>
    </row>
    <row r="555" spans="1:52" ht="24" customHeight="1" x14ac:dyDescent="0.25">
      <c r="A555" s="3">
        <v>553</v>
      </c>
      <c r="C555" s="3" t="s">
        <v>3345</v>
      </c>
      <c r="E555" s="3" t="s">
        <v>3345</v>
      </c>
      <c r="F555" s="3" t="s">
        <v>3345</v>
      </c>
      <c r="H555" s="17">
        <v>34</v>
      </c>
      <c r="I555" s="23">
        <v>6</v>
      </c>
      <c r="J555" s="13">
        <v>70</v>
      </c>
      <c r="K555" s="8">
        <v>10</v>
      </c>
      <c r="L555" s="15">
        <v>12</v>
      </c>
      <c r="M555" s="3" t="s">
        <v>102</v>
      </c>
      <c r="N555" s="3">
        <v>0</v>
      </c>
      <c r="O555" s="3" t="s">
        <v>81</v>
      </c>
      <c r="Q555" s="3" t="s">
        <v>3338</v>
      </c>
      <c r="S555" s="3">
        <v>1</v>
      </c>
      <c r="T555" s="3" t="s">
        <v>190</v>
      </c>
      <c r="V555" s="3" t="s">
        <v>64</v>
      </c>
      <c r="X555" s="3" t="s">
        <v>75</v>
      </c>
      <c r="Z555" s="3">
        <v>10</v>
      </c>
      <c r="AA555" s="3" t="s">
        <v>2500</v>
      </c>
      <c r="AB555" s="21" t="s">
        <v>43</v>
      </c>
      <c r="AF555" s="3" t="s">
        <v>3345</v>
      </c>
      <c r="AL555" s="3" t="s">
        <v>1037</v>
      </c>
      <c r="AM555" s="3" t="s">
        <v>56</v>
      </c>
      <c r="AO555" s="30">
        <v>6</v>
      </c>
      <c r="AP555" s="3">
        <v>4</v>
      </c>
      <c r="AR555" s="3">
        <v>20</v>
      </c>
      <c r="AS555" s="4" t="s">
        <v>2501</v>
      </c>
      <c r="AU555" s="4" t="s">
        <v>2502</v>
      </c>
      <c r="AV555" s="4">
        <v>10</v>
      </c>
      <c r="AW555" s="4" t="s">
        <v>2503</v>
      </c>
      <c r="AX555" s="4" t="s">
        <v>2504</v>
      </c>
      <c r="AY555" s="4" t="s">
        <v>2505</v>
      </c>
      <c r="AZ555" s="4">
        <v>1</v>
      </c>
    </row>
    <row r="556" spans="1:52" ht="24" customHeight="1" x14ac:dyDescent="0.25">
      <c r="A556" s="3">
        <v>554</v>
      </c>
      <c r="C556" s="3" t="s">
        <v>3345</v>
      </c>
      <c r="H556" s="17">
        <v>27</v>
      </c>
      <c r="I556" s="23">
        <v>8</v>
      </c>
      <c r="J556" s="13">
        <v>0</v>
      </c>
      <c r="K556" s="8">
        <v>12</v>
      </c>
      <c r="L556" s="15">
        <v>15</v>
      </c>
      <c r="M556" s="3" t="s">
        <v>37</v>
      </c>
      <c r="N556" s="3">
        <v>0</v>
      </c>
      <c r="O556" s="3" t="s">
        <v>52</v>
      </c>
      <c r="Q556" s="3" t="s">
        <v>3337</v>
      </c>
      <c r="S556" s="3">
        <v>1</v>
      </c>
      <c r="T556" s="3" t="s">
        <v>132</v>
      </c>
      <c r="V556" s="3" t="s">
        <v>74</v>
      </c>
      <c r="X556" s="3" t="s">
        <v>282</v>
      </c>
      <c r="Z556" s="3">
        <v>5</v>
      </c>
      <c r="AA556" s="3" t="s">
        <v>2506</v>
      </c>
      <c r="AB556" s="21" t="s">
        <v>67</v>
      </c>
      <c r="AG556" s="3" t="s">
        <v>3345</v>
      </c>
      <c r="AM556" s="3" t="s">
        <v>139</v>
      </c>
      <c r="AO556" s="30">
        <v>4</v>
      </c>
      <c r="AP556" s="3">
        <v>2</v>
      </c>
      <c r="AR556" s="3">
        <v>5</v>
      </c>
      <c r="AS556" s="4" t="s">
        <v>2507</v>
      </c>
      <c r="AT556" s="4" t="s">
        <v>58</v>
      </c>
      <c r="AV556" s="4">
        <v>10</v>
      </c>
      <c r="AW556" s="4" t="s">
        <v>2508</v>
      </c>
      <c r="AX556" s="4" t="s">
        <v>2509</v>
      </c>
      <c r="AY556" s="4" t="s">
        <v>2510</v>
      </c>
      <c r="AZ556" s="4">
        <v>0</v>
      </c>
    </row>
    <row r="557" spans="1:52" ht="24" customHeight="1" x14ac:dyDescent="0.25">
      <c r="A557" s="3">
        <v>555</v>
      </c>
      <c r="B557" s="3" t="s">
        <v>3345</v>
      </c>
      <c r="H557" s="17">
        <v>53</v>
      </c>
      <c r="I557" s="23">
        <v>6</v>
      </c>
      <c r="J557" s="13">
        <v>95</v>
      </c>
      <c r="K557" s="8">
        <v>8</v>
      </c>
      <c r="L557" s="15">
        <v>25</v>
      </c>
      <c r="M557" s="3" t="s">
        <v>166</v>
      </c>
      <c r="N557" s="3">
        <v>1</v>
      </c>
      <c r="S557" s="3">
        <v>1</v>
      </c>
      <c r="T557" s="3" t="s">
        <v>132</v>
      </c>
      <c r="V557" s="3" t="s">
        <v>64</v>
      </c>
      <c r="X557" s="3" t="s">
        <v>133</v>
      </c>
      <c r="Z557" s="3">
        <v>10</v>
      </c>
      <c r="AA557" s="3" t="s">
        <v>2511</v>
      </c>
      <c r="AB557" s="21" t="s">
        <v>67</v>
      </c>
      <c r="AE557" s="3" t="s">
        <v>3345</v>
      </c>
      <c r="AM557" s="3" t="s">
        <v>139</v>
      </c>
      <c r="AO557" s="30">
        <v>3</v>
      </c>
      <c r="AP557" s="3">
        <v>6</v>
      </c>
      <c r="AR557" s="3">
        <v>25</v>
      </c>
      <c r="AS557" s="4" t="s">
        <v>2512</v>
      </c>
      <c r="AT557" s="4" t="s">
        <v>48</v>
      </c>
      <c r="AV557" s="4">
        <v>9</v>
      </c>
      <c r="AW557" s="4" t="s">
        <v>2513</v>
      </c>
      <c r="AX557" s="4" t="s">
        <v>648</v>
      </c>
      <c r="AY557" s="4" t="s">
        <v>2514</v>
      </c>
      <c r="AZ557" s="4">
        <v>0</v>
      </c>
    </row>
    <row r="558" spans="1:52" ht="24" customHeight="1" x14ac:dyDescent="0.25">
      <c r="A558" s="3">
        <v>556</v>
      </c>
      <c r="B558" s="3" t="s">
        <v>3345</v>
      </c>
      <c r="D558" s="3" t="s">
        <v>3345</v>
      </c>
      <c r="F558" s="3" t="s">
        <v>3345</v>
      </c>
      <c r="H558" s="17">
        <v>36</v>
      </c>
      <c r="I558" s="23">
        <v>6</v>
      </c>
      <c r="J558" s="13">
        <v>30</v>
      </c>
      <c r="K558" s="8">
        <v>10</v>
      </c>
      <c r="L558" s="15">
        <v>10</v>
      </c>
      <c r="M558" s="3" t="s">
        <v>85</v>
      </c>
      <c r="N558" s="3">
        <v>0</v>
      </c>
      <c r="O558" s="3" t="s">
        <v>62</v>
      </c>
      <c r="Q558" s="3" t="s">
        <v>3338</v>
      </c>
      <c r="S558" s="3">
        <v>1</v>
      </c>
      <c r="T558" s="3" t="s">
        <v>115</v>
      </c>
      <c r="V558" s="3" t="s">
        <v>121</v>
      </c>
      <c r="X558" s="3" t="s">
        <v>133</v>
      </c>
      <c r="Z558" s="3">
        <v>12</v>
      </c>
      <c r="AA558" s="3" t="s">
        <v>2515</v>
      </c>
      <c r="AB558" s="21" t="s">
        <v>55</v>
      </c>
      <c r="AF558" s="3" t="s">
        <v>3345</v>
      </c>
      <c r="AM558" s="3" t="s">
        <v>56</v>
      </c>
      <c r="AO558" s="30">
        <v>6</v>
      </c>
      <c r="AP558" s="3">
        <v>6</v>
      </c>
      <c r="AR558" s="3">
        <v>3</v>
      </c>
      <c r="AS558" s="4" t="s">
        <v>2516</v>
      </c>
      <c r="AT558" s="4" t="s">
        <v>58</v>
      </c>
      <c r="AV558" s="4">
        <v>10</v>
      </c>
      <c r="AW558" s="4" t="s">
        <v>2517</v>
      </c>
      <c r="AX558" s="4" t="s">
        <v>404</v>
      </c>
      <c r="AY558" s="4" t="s">
        <v>2518</v>
      </c>
      <c r="AZ558" s="4">
        <v>1</v>
      </c>
    </row>
    <row r="559" spans="1:52" ht="24" customHeight="1" x14ac:dyDescent="0.25">
      <c r="A559" s="3">
        <v>557</v>
      </c>
      <c r="B559" s="3" t="s">
        <v>3345</v>
      </c>
      <c r="E559" s="3" t="s">
        <v>3345</v>
      </c>
      <c r="F559" s="3" t="s">
        <v>3345</v>
      </c>
      <c r="H559" s="17">
        <v>33</v>
      </c>
      <c r="I559" s="23">
        <v>8</v>
      </c>
      <c r="J559" s="13">
        <v>0</v>
      </c>
      <c r="K559" s="8">
        <v>14</v>
      </c>
      <c r="L559" s="15">
        <v>20</v>
      </c>
      <c r="M559" s="3" t="s">
        <v>37</v>
      </c>
      <c r="N559" s="3">
        <v>1</v>
      </c>
      <c r="S559" s="3">
        <v>0</v>
      </c>
      <c r="AB559" s="21" t="s">
        <v>138</v>
      </c>
      <c r="AF559" s="3" t="s">
        <v>3345</v>
      </c>
      <c r="AM559" s="3" t="s">
        <v>56</v>
      </c>
      <c r="AO559" s="30">
        <v>6</v>
      </c>
      <c r="AQ559" s="3">
        <v>10</v>
      </c>
      <c r="AR559" s="3">
        <v>12</v>
      </c>
      <c r="AS559" s="4" t="s">
        <v>2519</v>
      </c>
      <c r="AT559" s="4" t="s">
        <v>48</v>
      </c>
      <c r="AV559" s="4">
        <v>9</v>
      </c>
      <c r="AW559" s="4" t="s">
        <v>2520</v>
      </c>
      <c r="AX559" s="4" t="s">
        <v>2521</v>
      </c>
      <c r="AY559" s="4" t="s">
        <v>2522</v>
      </c>
      <c r="AZ559" s="4">
        <v>1</v>
      </c>
    </row>
    <row r="560" spans="1:52" ht="24" customHeight="1" x14ac:dyDescent="0.25">
      <c r="A560" s="3">
        <v>558</v>
      </c>
      <c r="C560" s="3" t="s">
        <v>3345</v>
      </c>
      <c r="H560" s="17">
        <v>35</v>
      </c>
      <c r="I560" s="23">
        <v>8</v>
      </c>
      <c r="J560" s="13">
        <v>8</v>
      </c>
      <c r="K560" s="8">
        <v>1</v>
      </c>
      <c r="L560" s="15">
        <v>5</v>
      </c>
      <c r="M560" s="3" t="s">
        <v>102</v>
      </c>
      <c r="N560" s="3">
        <v>1</v>
      </c>
      <c r="S560" s="3">
        <v>1</v>
      </c>
      <c r="T560" s="3" t="s">
        <v>3345</v>
      </c>
      <c r="V560" s="3" t="s">
        <v>92</v>
      </c>
      <c r="X560" s="3" t="s">
        <v>75</v>
      </c>
      <c r="Z560" s="3">
        <v>15</v>
      </c>
      <c r="AA560" s="3" t="s">
        <v>2523</v>
      </c>
      <c r="AB560" s="21" t="s">
        <v>55</v>
      </c>
      <c r="AF560" s="3" t="s">
        <v>3345</v>
      </c>
      <c r="AM560" s="3" t="s">
        <v>56</v>
      </c>
      <c r="AO560" s="30">
        <v>6</v>
      </c>
      <c r="AP560" s="3">
        <v>3</v>
      </c>
      <c r="AR560" s="3">
        <v>40</v>
      </c>
      <c r="AS560" s="4" t="s">
        <v>2524</v>
      </c>
      <c r="AT560" s="4" t="s">
        <v>58</v>
      </c>
      <c r="AV560" s="4">
        <v>10</v>
      </c>
      <c r="AW560" s="4" t="s">
        <v>2525</v>
      </c>
      <c r="AX560" s="4" t="s">
        <v>2526</v>
      </c>
      <c r="AY560" s="4" t="s">
        <v>295</v>
      </c>
      <c r="AZ560" s="4">
        <v>1</v>
      </c>
    </row>
    <row r="561" spans="1:52" ht="24" customHeight="1" x14ac:dyDescent="0.25">
      <c r="A561" s="3">
        <v>559</v>
      </c>
      <c r="B561" s="3" t="s">
        <v>3345</v>
      </c>
      <c r="C561" s="3" t="s">
        <v>3345</v>
      </c>
      <c r="F561" s="3" t="s">
        <v>3345</v>
      </c>
      <c r="H561" s="17">
        <v>24</v>
      </c>
      <c r="I561" s="23">
        <v>7</v>
      </c>
      <c r="J561" s="13">
        <v>20</v>
      </c>
      <c r="K561" s="8">
        <v>14</v>
      </c>
      <c r="L561" s="15">
        <v>10</v>
      </c>
      <c r="M561" s="3" t="s">
        <v>37</v>
      </c>
      <c r="N561" s="3">
        <v>1</v>
      </c>
      <c r="S561" s="3">
        <v>1</v>
      </c>
      <c r="T561" s="3" t="s">
        <v>190</v>
      </c>
      <c r="V561" s="3" t="s">
        <v>64</v>
      </c>
      <c r="X561" s="3" t="s">
        <v>249</v>
      </c>
      <c r="Z561" s="3">
        <v>2</v>
      </c>
      <c r="AA561" s="3" t="s">
        <v>2527</v>
      </c>
      <c r="AB561" s="21" t="s">
        <v>43</v>
      </c>
      <c r="AF561" s="3" t="s">
        <v>3345</v>
      </c>
      <c r="AM561" s="3" t="s">
        <v>56</v>
      </c>
      <c r="AO561" s="30">
        <v>30</v>
      </c>
      <c r="AQ561" s="3">
        <v>10</v>
      </c>
      <c r="AR561" s="3">
        <v>20</v>
      </c>
      <c r="AS561" s="4" t="s">
        <v>2528</v>
      </c>
      <c r="AT561" s="4" t="s">
        <v>58</v>
      </c>
      <c r="AV561" s="4">
        <v>5</v>
      </c>
      <c r="AW561" s="4" t="s">
        <v>2529</v>
      </c>
      <c r="AX561" s="4" t="s">
        <v>152</v>
      </c>
      <c r="AY561" s="4" t="s">
        <v>2530</v>
      </c>
      <c r="AZ561" s="4">
        <v>1</v>
      </c>
    </row>
    <row r="562" spans="1:52" ht="24" customHeight="1" x14ac:dyDescent="0.25">
      <c r="A562" s="3">
        <v>560</v>
      </c>
      <c r="B562" s="3" t="s">
        <v>3345</v>
      </c>
      <c r="H562" s="17">
        <v>24</v>
      </c>
      <c r="I562" s="23">
        <v>8</v>
      </c>
      <c r="J562" s="13">
        <v>60</v>
      </c>
      <c r="K562" s="8">
        <v>12</v>
      </c>
      <c r="L562" s="15">
        <v>3</v>
      </c>
      <c r="M562" s="3" t="s">
        <v>280</v>
      </c>
      <c r="N562" s="3">
        <v>1</v>
      </c>
      <c r="S562" s="3">
        <v>1</v>
      </c>
      <c r="T562" s="3" t="s">
        <v>3358</v>
      </c>
      <c r="V562" s="3" t="s">
        <v>64</v>
      </c>
      <c r="X562" s="3" t="s">
        <v>208</v>
      </c>
      <c r="Z562" s="3">
        <v>1</v>
      </c>
      <c r="AA562" s="3" t="s">
        <v>2531</v>
      </c>
      <c r="AB562" s="21" t="s">
        <v>43</v>
      </c>
      <c r="AF562" s="3" t="s">
        <v>3345</v>
      </c>
      <c r="AM562" s="3" t="s">
        <v>44</v>
      </c>
      <c r="AO562" s="30">
        <v>6</v>
      </c>
      <c r="AP562" s="3">
        <v>6</v>
      </c>
      <c r="AR562" s="3">
        <v>15</v>
      </c>
      <c r="AS562" s="4" t="s">
        <v>2532</v>
      </c>
      <c r="AT562" s="4" t="s">
        <v>58</v>
      </c>
      <c r="AV562" s="4">
        <v>10</v>
      </c>
      <c r="AW562" s="4" t="s">
        <v>2533</v>
      </c>
      <c r="AX562" s="4" t="s">
        <v>2534</v>
      </c>
      <c r="AY562" s="4" t="s">
        <v>2535</v>
      </c>
      <c r="AZ562" s="4">
        <v>0</v>
      </c>
    </row>
    <row r="563" spans="1:52" ht="24" customHeight="1" x14ac:dyDescent="0.25">
      <c r="A563" s="3">
        <v>561</v>
      </c>
      <c r="F563" s="3" t="s">
        <v>3345</v>
      </c>
      <c r="H563" s="17">
        <v>24</v>
      </c>
      <c r="I563" s="23">
        <v>8</v>
      </c>
      <c r="J563" s="13">
        <v>20</v>
      </c>
      <c r="K563" s="8">
        <v>8</v>
      </c>
      <c r="L563" s="15">
        <v>24</v>
      </c>
      <c r="M563" s="3" t="s">
        <v>114</v>
      </c>
      <c r="N563" s="3">
        <v>0</v>
      </c>
      <c r="O563" s="3" t="s">
        <v>52</v>
      </c>
      <c r="Q563" s="3" t="s">
        <v>3335</v>
      </c>
      <c r="S563" s="3">
        <v>0</v>
      </c>
      <c r="AB563" s="21" t="s">
        <v>67</v>
      </c>
      <c r="AF563" s="3" t="s">
        <v>3345</v>
      </c>
      <c r="AM563" s="3" t="s">
        <v>56</v>
      </c>
      <c r="AO563" s="30">
        <v>4</v>
      </c>
      <c r="AP563" s="3">
        <v>4</v>
      </c>
      <c r="AR563" s="3">
        <v>120</v>
      </c>
      <c r="AS563" s="4" t="s">
        <v>2536</v>
      </c>
      <c r="AT563" s="4" t="s">
        <v>58</v>
      </c>
      <c r="AV563" s="4">
        <v>5</v>
      </c>
      <c r="AW563" s="4" t="s">
        <v>2537</v>
      </c>
      <c r="AX563" s="4" t="s">
        <v>2538</v>
      </c>
      <c r="AZ563" s="4">
        <v>0</v>
      </c>
    </row>
    <row r="564" spans="1:52" ht="24" customHeight="1" x14ac:dyDescent="0.25">
      <c r="A564" s="3">
        <v>562</v>
      </c>
      <c r="B564" s="3" t="s">
        <v>3345</v>
      </c>
      <c r="E564" s="3" t="s">
        <v>3345</v>
      </c>
      <c r="F564" s="3" t="s">
        <v>3345</v>
      </c>
      <c r="H564" s="17">
        <v>21</v>
      </c>
      <c r="I564" s="23">
        <v>8</v>
      </c>
      <c r="J564" s="13">
        <v>40</v>
      </c>
      <c r="K564" s="8">
        <v>12</v>
      </c>
      <c r="L564" s="15">
        <v>0</v>
      </c>
      <c r="M564" s="3" t="s">
        <v>311</v>
      </c>
      <c r="N564" s="3">
        <v>1</v>
      </c>
      <c r="S564" s="3">
        <v>0</v>
      </c>
      <c r="AB564" s="21" t="s">
        <v>1083</v>
      </c>
      <c r="AH564" s="3" t="s">
        <v>3345</v>
      </c>
      <c r="AM564" s="3" t="s">
        <v>44</v>
      </c>
      <c r="AO564" s="30">
        <v>3</v>
      </c>
      <c r="AP564" s="3">
        <v>3</v>
      </c>
      <c r="AR564" s="3">
        <v>5</v>
      </c>
      <c r="AS564" s="4" t="s">
        <v>2539</v>
      </c>
      <c r="AU564" s="4" t="s">
        <v>1390</v>
      </c>
      <c r="AV564" s="4">
        <v>9</v>
      </c>
      <c r="AW564" s="4" t="s">
        <v>2540</v>
      </c>
      <c r="AX564" s="4" t="s">
        <v>2541</v>
      </c>
      <c r="AY564" s="4" t="s">
        <v>2542</v>
      </c>
      <c r="AZ564" s="4">
        <v>0</v>
      </c>
    </row>
    <row r="565" spans="1:52" ht="24" customHeight="1" x14ac:dyDescent="0.25">
      <c r="A565" s="3">
        <v>563</v>
      </c>
      <c r="B565" s="3" t="s">
        <v>3345</v>
      </c>
      <c r="C565" s="3" t="s">
        <v>3345</v>
      </c>
      <c r="H565" s="17">
        <v>0</v>
      </c>
      <c r="I565" s="23">
        <v>7</v>
      </c>
      <c r="J565" s="13">
        <v>90</v>
      </c>
      <c r="K565" s="8">
        <v>11</v>
      </c>
      <c r="L565" s="15">
        <v>12</v>
      </c>
      <c r="M565" s="3" t="s">
        <v>311</v>
      </c>
      <c r="N565" s="3">
        <v>0</v>
      </c>
      <c r="O565" s="3" t="s">
        <v>62</v>
      </c>
      <c r="Q565" s="3" t="s">
        <v>3337</v>
      </c>
      <c r="S565" s="3">
        <v>1</v>
      </c>
      <c r="T565" s="3" t="s">
        <v>3346</v>
      </c>
      <c r="V565" s="3" t="s">
        <v>64</v>
      </c>
      <c r="Y565" s="3" t="s">
        <v>2543</v>
      </c>
      <c r="Z565" s="3">
        <v>3</v>
      </c>
      <c r="AA565" s="3" t="s">
        <v>2544</v>
      </c>
      <c r="AB565" s="21" t="s">
        <v>55</v>
      </c>
      <c r="AF565" s="3" t="s">
        <v>3345</v>
      </c>
      <c r="AM565" s="3" t="s">
        <v>56</v>
      </c>
      <c r="AO565" s="30">
        <v>16</v>
      </c>
      <c r="AP565" s="3">
        <v>6</v>
      </c>
      <c r="AR565" s="3">
        <v>50</v>
      </c>
      <c r="AS565" s="4" t="s">
        <v>2545</v>
      </c>
      <c r="AT565" s="4" t="s">
        <v>58</v>
      </c>
      <c r="AV565" s="4">
        <v>7</v>
      </c>
      <c r="AW565" s="4" t="s">
        <v>2546</v>
      </c>
      <c r="AX565" s="4" t="s">
        <v>2547</v>
      </c>
      <c r="AZ565" s="4">
        <v>1</v>
      </c>
    </row>
    <row r="566" spans="1:52" ht="24" customHeight="1" x14ac:dyDescent="0.25">
      <c r="A566" s="3">
        <v>224</v>
      </c>
      <c r="B566" s="3" t="s">
        <v>3345</v>
      </c>
      <c r="H566" s="17">
        <v>26</v>
      </c>
      <c r="I566" s="23">
        <v>6</v>
      </c>
      <c r="J566" s="13">
        <v>2</v>
      </c>
      <c r="K566" s="8">
        <v>10</v>
      </c>
      <c r="L566" s="15">
        <v>3</v>
      </c>
      <c r="M566" s="3" t="s">
        <v>311</v>
      </c>
      <c r="N566" s="3">
        <v>0</v>
      </c>
      <c r="O566" s="3" t="s">
        <v>365</v>
      </c>
      <c r="Q566" s="3" t="s">
        <v>3335</v>
      </c>
      <c r="S566" s="3">
        <v>1</v>
      </c>
      <c r="T566" s="3" t="s">
        <v>73</v>
      </c>
      <c r="W566" s="3" t="s">
        <v>1104</v>
      </c>
      <c r="X566" s="3" t="s">
        <v>75</v>
      </c>
      <c r="Z566" s="3">
        <v>3</v>
      </c>
      <c r="AA566" s="3" t="s">
        <v>1105</v>
      </c>
      <c r="AB566" s="21" t="s">
        <v>339</v>
      </c>
      <c r="AH566" s="3" t="s">
        <v>3345</v>
      </c>
      <c r="AM566" s="3" t="s">
        <v>44</v>
      </c>
      <c r="AO566" s="30">
        <v>4</v>
      </c>
      <c r="AQ566" s="3">
        <v>8</v>
      </c>
      <c r="AR566" s="3">
        <v>9</v>
      </c>
      <c r="AS566" s="4" t="s">
        <v>1106</v>
      </c>
      <c r="AT566" s="4" t="s">
        <v>58</v>
      </c>
      <c r="AV566" s="4">
        <v>7</v>
      </c>
      <c r="AW566" s="4" t="s">
        <v>1107</v>
      </c>
    </row>
    <row r="567" spans="1:52" ht="24" customHeight="1" x14ac:dyDescent="0.25">
      <c r="A567" s="3">
        <v>565</v>
      </c>
      <c r="C567" s="3" t="s">
        <v>3345</v>
      </c>
      <c r="E567" s="3" t="s">
        <v>3345</v>
      </c>
      <c r="H567" s="17">
        <v>28</v>
      </c>
      <c r="I567" s="23">
        <v>7</v>
      </c>
      <c r="J567" s="13">
        <v>10</v>
      </c>
      <c r="K567" s="8">
        <v>8</v>
      </c>
      <c r="L567" s="15">
        <v>5</v>
      </c>
      <c r="M567" s="3" t="s">
        <v>80</v>
      </c>
      <c r="N567" s="3">
        <v>1</v>
      </c>
      <c r="S567" s="3">
        <v>1</v>
      </c>
      <c r="T567" s="3" t="s">
        <v>73</v>
      </c>
      <c r="V567" s="3" t="s">
        <v>64</v>
      </c>
      <c r="X567" s="3" t="s">
        <v>75</v>
      </c>
      <c r="Z567" s="3">
        <v>3</v>
      </c>
      <c r="AA567" s="3" t="s">
        <v>838</v>
      </c>
      <c r="AB567" s="21" t="s">
        <v>67</v>
      </c>
      <c r="AH567" s="3" t="s">
        <v>3345</v>
      </c>
      <c r="AM567" s="3" t="s">
        <v>68</v>
      </c>
      <c r="AO567" s="30">
        <v>5</v>
      </c>
      <c r="AP567" s="3">
        <v>3</v>
      </c>
      <c r="AR567" s="3">
        <v>150</v>
      </c>
      <c r="AS567" s="4" t="s">
        <v>2551</v>
      </c>
      <c r="AT567" s="4" t="s">
        <v>58</v>
      </c>
      <c r="AV567" s="4">
        <v>8</v>
      </c>
      <c r="AW567" s="4" t="s">
        <v>2552</v>
      </c>
      <c r="AX567" s="4" t="s">
        <v>2553</v>
      </c>
      <c r="AY567" s="4" t="s">
        <v>2554</v>
      </c>
      <c r="AZ567" s="4">
        <v>1</v>
      </c>
    </row>
    <row r="568" spans="1:52" ht="24" customHeight="1" x14ac:dyDescent="0.25">
      <c r="A568" s="3">
        <v>566</v>
      </c>
      <c r="B568" s="3" t="s">
        <v>3345</v>
      </c>
      <c r="F568" s="3" t="s">
        <v>3345</v>
      </c>
      <c r="H568" s="17">
        <v>26</v>
      </c>
      <c r="I568" s="23">
        <v>8</v>
      </c>
      <c r="J568" s="13">
        <v>30</v>
      </c>
      <c r="K568" s="8">
        <v>10</v>
      </c>
      <c r="L568" s="15">
        <v>10</v>
      </c>
      <c r="M568" s="3" t="s">
        <v>202</v>
      </c>
      <c r="N568" s="3">
        <v>1</v>
      </c>
      <c r="S568" s="3">
        <v>1</v>
      </c>
      <c r="T568" s="3" t="s">
        <v>3346</v>
      </c>
      <c r="V568" s="3" t="s">
        <v>64</v>
      </c>
      <c r="X568" s="3" t="s">
        <v>87</v>
      </c>
      <c r="Z568" s="3">
        <v>1</v>
      </c>
      <c r="AA568" s="3" t="s">
        <v>2555</v>
      </c>
      <c r="AB568" s="21" t="s">
        <v>43</v>
      </c>
      <c r="AE568" s="3" t="s">
        <v>3345</v>
      </c>
      <c r="AL568" s="3" t="s">
        <v>2556</v>
      </c>
      <c r="AM568" s="3" t="s">
        <v>68</v>
      </c>
      <c r="AO568" s="30">
        <v>40</v>
      </c>
      <c r="AQ568" s="3" t="s">
        <v>590</v>
      </c>
      <c r="AR568" s="3">
        <v>20</v>
      </c>
      <c r="AS568" s="4" t="s">
        <v>2557</v>
      </c>
      <c r="AT568" s="4" t="s">
        <v>58</v>
      </c>
      <c r="AV568" s="4">
        <v>10</v>
      </c>
      <c r="AW568" s="4" t="s">
        <v>2558</v>
      </c>
      <c r="AX568" s="4" t="s">
        <v>2559</v>
      </c>
      <c r="AZ568" s="4">
        <v>1</v>
      </c>
    </row>
    <row r="569" spans="1:52" ht="24" customHeight="1" x14ac:dyDescent="0.25">
      <c r="A569" s="3">
        <v>567</v>
      </c>
      <c r="B569" s="3" t="s">
        <v>3345</v>
      </c>
      <c r="H569" s="17">
        <v>40</v>
      </c>
      <c r="I569" s="23">
        <v>7</v>
      </c>
      <c r="J569" s="13">
        <v>40</v>
      </c>
      <c r="K569" s="8">
        <v>10</v>
      </c>
      <c r="L569" s="15">
        <v>1</v>
      </c>
      <c r="M569" s="3" t="s">
        <v>280</v>
      </c>
      <c r="N569" s="3">
        <v>0</v>
      </c>
      <c r="O569" s="3" t="s">
        <v>62</v>
      </c>
      <c r="Q569" s="3" t="s">
        <v>3338</v>
      </c>
      <c r="S569" s="3">
        <v>1</v>
      </c>
      <c r="T569" s="3" t="s">
        <v>73</v>
      </c>
      <c r="V569" s="3" t="s">
        <v>64</v>
      </c>
      <c r="X569" s="3" t="s">
        <v>546</v>
      </c>
      <c r="Z569" s="3">
        <v>1</v>
      </c>
      <c r="AA569" s="3" t="s">
        <v>2560</v>
      </c>
      <c r="AB569" s="21" t="s">
        <v>67</v>
      </c>
      <c r="AF569" s="3" t="s">
        <v>3345</v>
      </c>
      <c r="AM569" s="3" t="s">
        <v>56</v>
      </c>
      <c r="AO569" s="30">
        <v>20</v>
      </c>
      <c r="AQ569" s="3">
        <v>20</v>
      </c>
      <c r="AR569" s="3">
        <v>20</v>
      </c>
      <c r="AS569" s="4" t="s">
        <v>2561</v>
      </c>
      <c r="AT569" s="4" t="s">
        <v>48</v>
      </c>
      <c r="AV569" s="4">
        <v>8</v>
      </c>
      <c r="AW569" s="4" t="s">
        <v>2562</v>
      </c>
      <c r="AZ569" s="4">
        <v>1</v>
      </c>
    </row>
    <row r="570" spans="1:52" ht="24" customHeight="1" x14ac:dyDescent="0.25">
      <c r="A570" s="3">
        <v>568</v>
      </c>
      <c r="B570" s="3" t="s">
        <v>3345</v>
      </c>
      <c r="C570" s="3" t="s">
        <v>3345</v>
      </c>
      <c r="F570" s="3" t="s">
        <v>3345</v>
      </c>
      <c r="H570" s="17">
        <v>37</v>
      </c>
      <c r="I570" s="23">
        <v>7</v>
      </c>
      <c r="J570" s="13">
        <v>30</v>
      </c>
      <c r="K570" s="8">
        <v>4</v>
      </c>
      <c r="L570" s="15">
        <v>12</v>
      </c>
      <c r="M570" s="3" t="s">
        <v>51</v>
      </c>
      <c r="N570" s="3">
        <v>0</v>
      </c>
      <c r="O570" s="3" t="s">
        <v>81</v>
      </c>
      <c r="Q570" s="3" t="s">
        <v>3336</v>
      </c>
      <c r="S570" s="3">
        <v>1</v>
      </c>
      <c r="T570" s="3" t="s">
        <v>441</v>
      </c>
      <c r="V570" s="3" t="s">
        <v>121</v>
      </c>
      <c r="Y570" s="3" t="s">
        <v>2563</v>
      </c>
      <c r="Z570" s="3">
        <v>14</v>
      </c>
      <c r="AA570" s="3" t="s">
        <v>2564</v>
      </c>
      <c r="AB570" s="21" t="s">
        <v>43</v>
      </c>
      <c r="AL570" s="3" t="s">
        <v>2565</v>
      </c>
      <c r="AM570" s="3" t="s">
        <v>527</v>
      </c>
      <c r="AO570" s="30">
        <v>4</v>
      </c>
      <c r="AQ570" s="3" t="s">
        <v>2566</v>
      </c>
      <c r="AR570" s="3">
        <v>10</v>
      </c>
      <c r="AS570" s="4" t="s">
        <v>2567</v>
      </c>
      <c r="AU570" s="4" t="s">
        <v>2568</v>
      </c>
      <c r="AV570" s="4">
        <v>10</v>
      </c>
      <c r="AW570" s="4" t="s">
        <v>2569</v>
      </c>
      <c r="AX570" s="4" t="s">
        <v>2570</v>
      </c>
      <c r="AY570" s="4" t="s">
        <v>2571</v>
      </c>
      <c r="AZ570" s="4">
        <v>1</v>
      </c>
    </row>
    <row r="571" spans="1:52" ht="24" customHeight="1" x14ac:dyDescent="0.25">
      <c r="A571" s="3">
        <v>569</v>
      </c>
      <c r="B571" s="3" t="s">
        <v>3345</v>
      </c>
      <c r="F571" s="3" t="s">
        <v>3345</v>
      </c>
      <c r="H571" s="17">
        <v>36</v>
      </c>
      <c r="I571" s="23">
        <v>6</v>
      </c>
      <c r="J571" s="13">
        <v>180</v>
      </c>
      <c r="K571" s="8">
        <v>12</v>
      </c>
      <c r="L571" s="15">
        <v>14</v>
      </c>
      <c r="M571" s="3" t="s">
        <v>51</v>
      </c>
      <c r="N571" s="3">
        <v>1</v>
      </c>
      <c r="S571" s="3">
        <v>1</v>
      </c>
      <c r="T571" s="3" t="s">
        <v>190</v>
      </c>
      <c r="V571" s="3" t="s">
        <v>40</v>
      </c>
      <c r="Y571" s="3" t="s">
        <v>707</v>
      </c>
      <c r="Z571" s="3">
        <v>12</v>
      </c>
      <c r="AA571" s="3" t="s">
        <v>2572</v>
      </c>
      <c r="AB571" s="21" t="s">
        <v>67</v>
      </c>
      <c r="AF571" s="3" t="s">
        <v>3345</v>
      </c>
      <c r="AM571" s="3" t="s">
        <v>56</v>
      </c>
      <c r="AO571" s="30">
        <v>6</v>
      </c>
      <c r="AQ571" s="3">
        <v>12</v>
      </c>
      <c r="AR571" s="3">
        <v>24</v>
      </c>
      <c r="AS571" s="4" t="s">
        <v>2573</v>
      </c>
      <c r="AT571" s="4" t="s">
        <v>58</v>
      </c>
      <c r="AV571" s="4">
        <v>7</v>
      </c>
      <c r="AW571" s="4" t="s">
        <v>2574</v>
      </c>
      <c r="AX571" s="4" t="s">
        <v>2575</v>
      </c>
      <c r="AZ571" s="4">
        <v>0</v>
      </c>
    </row>
    <row r="572" spans="1:52" ht="24" customHeight="1" x14ac:dyDescent="0.25">
      <c r="A572" s="3">
        <v>570</v>
      </c>
      <c r="C572" s="3" t="s">
        <v>3345</v>
      </c>
      <c r="H572" s="17">
        <v>30</v>
      </c>
      <c r="I572" s="23">
        <v>8</v>
      </c>
      <c r="J572" s="13">
        <v>60</v>
      </c>
      <c r="K572" s="8">
        <v>6</v>
      </c>
      <c r="L572" s="15">
        <v>10</v>
      </c>
      <c r="M572" s="3" t="s">
        <v>102</v>
      </c>
      <c r="N572" s="3">
        <v>0</v>
      </c>
      <c r="O572" s="3" t="s">
        <v>52</v>
      </c>
      <c r="Q572" s="3" t="s">
        <v>3336</v>
      </c>
      <c r="S572" s="3">
        <v>1</v>
      </c>
      <c r="T572" s="3" t="s">
        <v>3358</v>
      </c>
      <c r="V572" s="3" t="s">
        <v>64</v>
      </c>
      <c r="X572" s="3" t="s">
        <v>75</v>
      </c>
      <c r="Z572" s="3">
        <v>5</v>
      </c>
      <c r="AA572" s="3" t="s">
        <v>2576</v>
      </c>
      <c r="AB572" s="21" t="s">
        <v>43</v>
      </c>
      <c r="AH572" s="3" t="s">
        <v>3345</v>
      </c>
      <c r="AM572" s="3" t="s">
        <v>44</v>
      </c>
      <c r="AO572" s="30">
        <v>4</v>
      </c>
      <c r="AP572" s="3">
        <v>5</v>
      </c>
      <c r="AR572" s="3">
        <v>8</v>
      </c>
      <c r="AS572" s="4" t="s">
        <v>2577</v>
      </c>
      <c r="AT572" s="4" t="s">
        <v>58</v>
      </c>
      <c r="AV572" s="4">
        <v>7</v>
      </c>
      <c r="AW572" s="4" t="s">
        <v>2578</v>
      </c>
      <c r="AZ572" s="4">
        <v>1</v>
      </c>
    </row>
    <row r="573" spans="1:52" ht="24" customHeight="1" x14ac:dyDescent="0.25">
      <c r="A573" s="3">
        <v>571</v>
      </c>
      <c r="B573" s="3" t="s">
        <v>3345</v>
      </c>
      <c r="C573" s="3" t="s">
        <v>3345</v>
      </c>
      <c r="H573" s="17">
        <v>33</v>
      </c>
      <c r="I573" s="23">
        <v>7</v>
      </c>
      <c r="J573" s="13">
        <v>60</v>
      </c>
      <c r="K573" s="8">
        <v>7</v>
      </c>
      <c r="L573" s="15">
        <v>15</v>
      </c>
      <c r="M573" s="3" t="s">
        <v>85</v>
      </c>
      <c r="N573" s="3">
        <v>0</v>
      </c>
      <c r="O573" s="3" t="s">
        <v>38</v>
      </c>
      <c r="Q573" s="3" t="s">
        <v>3338</v>
      </c>
      <c r="S573" s="3">
        <v>1</v>
      </c>
      <c r="T573" s="3" t="s">
        <v>132</v>
      </c>
      <c r="V573" s="3" t="s">
        <v>64</v>
      </c>
      <c r="X573" s="3" t="s">
        <v>75</v>
      </c>
      <c r="Z573" s="3">
        <v>8</v>
      </c>
      <c r="AA573" s="3" t="s">
        <v>1658</v>
      </c>
      <c r="AB573" s="21" t="s">
        <v>43</v>
      </c>
      <c r="AE573" s="3" t="s">
        <v>3345</v>
      </c>
      <c r="AM573" s="3" t="s">
        <v>56</v>
      </c>
      <c r="AO573" s="30">
        <v>5</v>
      </c>
      <c r="AP573" s="3">
        <v>5</v>
      </c>
      <c r="AR573" s="3">
        <v>20</v>
      </c>
      <c r="AS573" s="4" t="s">
        <v>2579</v>
      </c>
      <c r="AT573" s="4" t="s">
        <v>48</v>
      </c>
      <c r="AV573" s="4">
        <v>9</v>
      </c>
      <c r="AW573" s="4" t="s">
        <v>2580</v>
      </c>
      <c r="AX573" s="4" t="s">
        <v>2581</v>
      </c>
      <c r="AZ573" s="4">
        <v>0</v>
      </c>
    </row>
    <row r="574" spans="1:52" ht="24" customHeight="1" x14ac:dyDescent="0.25">
      <c r="A574" s="3">
        <v>572</v>
      </c>
      <c r="B574" s="3" t="s">
        <v>3345</v>
      </c>
      <c r="H574" s="17">
        <v>0</v>
      </c>
      <c r="I574" s="23">
        <v>6</v>
      </c>
      <c r="J574" s="13">
        <v>20</v>
      </c>
      <c r="K574" s="8">
        <v>6</v>
      </c>
      <c r="L574" s="15">
        <v>4</v>
      </c>
      <c r="M574" s="3" t="s">
        <v>72</v>
      </c>
      <c r="N574" s="3">
        <v>0</v>
      </c>
      <c r="O574" s="3" t="s">
        <v>3339</v>
      </c>
      <c r="Q574" s="3" t="s">
        <v>3337</v>
      </c>
      <c r="S574" s="3">
        <v>1</v>
      </c>
      <c r="U574" s="3" t="s">
        <v>886</v>
      </c>
      <c r="V574" s="3" t="s">
        <v>64</v>
      </c>
      <c r="X574" s="3" t="s">
        <v>621</v>
      </c>
      <c r="Z574" s="3">
        <v>6</v>
      </c>
      <c r="AA574" s="3" t="s">
        <v>2582</v>
      </c>
      <c r="AB574" s="21" t="s">
        <v>67</v>
      </c>
      <c r="AF574" s="3" t="s">
        <v>3345</v>
      </c>
      <c r="AM574" s="3" t="s">
        <v>56</v>
      </c>
      <c r="AO574" s="30">
        <v>5</v>
      </c>
      <c r="AP574" s="3">
        <v>1</v>
      </c>
      <c r="AR574" s="3">
        <v>489</v>
      </c>
      <c r="AS574" s="4" t="s">
        <v>2583</v>
      </c>
      <c r="AT574" s="4" t="s">
        <v>58</v>
      </c>
      <c r="AV574" s="4">
        <v>8</v>
      </c>
      <c r="AW574" s="4" t="s">
        <v>2584</v>
      </c>
      <c r="AX574" s="4" t="s">
        <v>2585</v>
      </c>
      <c r="AY574" s="4" t="s">
        <v>2586</v>
      </c>
      <c r="AZ574" s="4">
        <v>0</v>
      </c>
    </row>
    <row r="575" spans="1:52" ht="24" customHeight="1" x14ac:dyDescent="0.25">
      <c r="A575" s="3">
        <v>573</v>
      </c>
      <c r="B575" s="3" t="s">
        <v>3345</v>
      </c>
      <c r="C575" s="3" t="s">
        <v>3345</v>
      </c>
      <c r="E575" s="3" t="s">
        <v>3345</v>
      </c>
      <c r="F575" s="3" t="s">
        <v>3345</v>
      </c>
      <c r="H575" s="17">
        <v>27</v>
      </c>
      <c r="I575" s="23">
        <v>7</v>
      </c>
      <c r="J575" s="13">
        <v>80</v>
      </c>
      <c r="K575" s="8">
        <v>14</v>
      </c>
      <c r="L575" s="15">
        <v>6</v>
      </c>
      <c r="M575" s="3" t="s">
        <v>72</v>
      </c>
      <c r="N575" s="3">
        <v>1</v>
      </c>
      <c r="S575" s="3">
        <v>1</v>
      </c>
      <c r="T575" s="3" t="s">
        <v>190</v>
      </c>
      <c r="V575" s="3" t="s">
        <v>64</v>
      </c>
      <c r="X575" s="3" t="s">
        <v>75</v>
      </c>
      <c r="Z575" s="3">
        <v>1</v>
      </c>
      <c r="AA575" s="3" t="s">
        <v>2587</v>
      </c>
      <c r="AB575" s="21" t="s">
        <v>67</v>
      </c>
      <c r="AH575" s="3" t="s">
        <v>3345</v>
      </c>
      <c r="AM575" s="3" t="s">
        <v>56</v>
      </c>
      <c r="AO575" s="30">
        <v>4</v>
      </c>
      <c r="AP575" s="3">
        <v>3</v>
      </c>
      <c r="AR575" s="3">
        <v>30</v>
      </c>
      <c r="AS575" s="4" t="s">
        <v>2588</v>
      </c>
      <c r="AT575" s="4" t="s">
        <v>58</v>
      </c>
      <c r="AV575" s="4">
        <v>9</v>
      </c>
      <c r="AW575" s="4" t="s">
        <v>2589</v>
      </c>
      <c r="AX575" s="4" t="s">
        <v>2590</v>
      </c>
      <c r="AY575" s="4" t="s">
        <v>2591</v>
      </c>
      <c r="AZ575" s="4">
        <v>1</v>
      </c>
    </row>
    <row r="576" spans="1:52" ht="24" customHeight="1" x14ac:dyDescent="0.25">
      <c r="A576" s="3">
        <v>424</v>
      </c>
      <c r="C576" s="3" t="s">
        <v>3345</v>
      </c>
      <c r="E576" s="3" t="s">
        <v>3345</v>
      </c>
      <c r="H576" s="17">
        <v>24</v>
      </c>
      <c r="I576" s="23">
        <v>5</v>
      </c>
      <c r="J576" s="13">
        <v>240</v>
      </c>
      <c r="K576" s="8">
        <v>6</v>
      </c>
      <c r="L576" s="15">
        <v>24</v>
      </c>
      <c r="M576" s="3" t="s">
        <v>85</v>
      </c>
      <c r="N576" s="3">
        <v>1</v>
      </c>
      <c r="S576" s="3">
        <v>1</v>
      </c>
      <c r="T576" s="3" t="s">
        <v>190</v>
      </c>
      <c r="V576" s="3" t="s">
        <v>92</v>
      </c>
      <c r="X576" s="3" t="s">
        <v>75</v>
      </c>
      <c r="Z576" s="3">
        <v>2</v>
      </c>
      <c r="AA576" s="3" t="s">
        <v>1972</v>
      </c>
      <c r="AB576" s="21" t="s">
        <v>339</v>
      </c>
      <c r="AH576" s="3" t="s">
        <v>3345</v>
      </c>
      <c r="AM576" s="3" t="s">
        <v>44</v>
      </c>
      <c r="AO576" s="30">
        <v>4</v>
      </c>
      <c r="AP576" s="3">
        <v>4</v>
      </c>
      <c r="AR576" s="3">
        <v>12</v>
      </c>
      <c r="AS576" s="4" t="s">
        <v>1973</v>
      </c>
      <c r="AT576" s="4" t="s">
        <v>58</v>
      </c>
      <c r="AV576" s="4">
        <v>10</v>
      </c>
      <c r="AW576" s="4" t="s">
        <v>1974</v>
      </c>
      <c r="AZ576" s="4">
        <v>0</v>
      </c>
    </row>
    <row r="577" spans="1:52" ht="24" customHeight="1" x14ac:dyDescent="0.25">
      <c r="A577" s="3">
        <v>575</v>
      </c>
      <c r="C577" s="3" t="s">
        <v>3345</v>
      </c>
      <c r="H577" s="17">
        <v>36</v>
      </c>
      <c r="I577" s="23">
        <v>8</v>
      </c>
      <c r="J577" s="13">
        <v>80</v>
      </c>
      <c r="K577" s="8">
        <v>12</v>
      </c>
      <c r="L577" s="15">
        <v>20</v>
      </c>
      <c r="M577" s="3" t="s">
        <v>80</v>
      </c>
      <c r="N577" s="3">
        <v>1</v>
      </c>
      <c r="S577" s="3">
        <v>1</v>
      </c>
      <c r="T577" s="3" t="s">
        <v>132</v>
      </c>
      <c r="V577" s="3" t="s">
        <v>40</v>
      </c>
      <c r="X577" s="3" t="s">
        <v>197</v>
      </c>
      <c r="Z577" s="3">
        <v>14</v>
      </c>
      <c r="AA577" s="3" t="s">
        <v>2597</v>
      </c>
      <c r="AB577" s="21" t="s">
        <v>55</v>
      </c>
      <c r="AE577" s="3" t="s">
        <v>3345</v>
      </c>
      <c r="AM577" s="3" t="s">
        <v>68</v>
      </c>
      <c r="AO577" s="30">
        <v>12</v>
      </c>
      <c r="AQ577" s="3">
        <v>12</v>
      </c>
      <c r="AR577" s="3">
        <v>300</v>
      </c>
      <c r="AS577" s="4" t="s">
        <v>2598</v>
      </c>
      <c r="AT577" s="4" t="s">
        <v>58</v>
      </c>
      <c r="AV577" s="4">
        <v>9</v>
      </c>
      <c r="AW577" s="4" t="s">
        <v>3353</v>
      </c>
      <c r="AX577" s="4" t="s">
        <v>2599</v>
      </c>
      <c r="AY577" s="4" t="s">
        <v>3384</v>
      </c>
      <c r="AZ577" s="4">
        <v>1</v>
      </c>
    </row>
    <row r="578" spans="1:52" ht="24" customHeight="1" x14ac:dyDescent="0.25">
      <c r="A578" s="3">
        <v>576</v>
      </c>
      <c r="C578" s="3" t="s">
        <v>3345</v>
      </c>
      <c r="H578" s="17">
        <v>28</v>
      </c>
      <c r="I578" s="23">
        <v>7</v>
      </c>
      <c r="J578" s="13">
        <v>80</v>
      </c>
      <c r="K578" s="8">
        <v>7</v>
      </c>
      <c r="L578" s="15">
        <v>20</v>
      </c>
      <c r="M578" s="3" t="s">
        <v>114</v>
      </c>
      <c r="N578" s="3">
        <v>1</v>
      </c>
      <c r="S578" s="3">
        <v>1</v>
      </c>
      <c r="T578" s="3" t="s">
        <v>383</v>
      </c>
      <c r="V578" s="3" t="s">
        <v>64</v>
      </c>
      <c r="X578" s="3" t="s">
        <v>395</v>
      </c>
      <c r="Z578" s="3">
        <v>5</v>
      </c>
      <c r="AA578" s="3" t="s">
        <v>2600</v>
      </c>
      <c r="AB578" s="21" t="s">
        <v>43</v>
      </c>
      <c r="AH578" s="3" t="s">
        <v>3345</v>
      </c>
      <c r="AM578" s="3" t="s">
        <v>44</v>
      </c>
      <c r="AO578" s="30">
        <v>6</v>
      </c>
      <c r="AP578" s="3">
        <v>6</v>
      </c>
      <c r="AR578" s="3">
        <v>20</v>
      </c>
      <c r="AS578" s="4" t="s">
        <v>2601</v>
      </c>
      <c r="AT578" s="4" t="s">
        <v>58</v>
      </c>
      <c r="AV578" s="4">
        <v>10</v>
      </c>
      <c r="AW578" s="4" t="s">
        <v>59</v>
      </c>
      <c r="AX578" s="4" t="s">
        <v>2602</v>
      </c>
      <c r="AZ578" s="4">
        <v>0</v>
      </c>
    </row>
    <row r="579" spans="1:52" ht="24" customHeight="1" x14ac:dyDescent="0.25">
      <c r="A579" s="3">
        <v>577</v>
      </c>
      <c r="C579" s="3" t="s">
        <v>3345</v>
      </c>
      <c r="D579" s="3" t="s">
        <v>3345</v>
      </c>
      <c r="H579" s="17">
        <v>22</v>
      </c>
      <c r="I579" s="23">
        <v>6</v>
      </c>
      <c r="J579" s="13">
        <v>30</v>
      </c>
      <c r="K579" s="8">
        <v>12</v>
      </c>
      <c r="L579" s="15">
        <v>3</v>
      </c>
      <c r="M579" s="3" t="s">
        <v>311</v>
      </c>
      <c r="N579" s="3">
        <v>0</v>
      </c>
      <c r="O579" s="3" t="s">
        <v>52</v>
      </c>
      <c r="Q579" s="3" t="s">
        <v>3337</v>
      </c>
      <c r="S579" s="3">
        <v>0</v>
      </c>
      <c r="AB579" s="21" t="s">
        <v>67</v>
      </c>
      <c r="AH579" s="3" t="s">
        <v>3345</v>
      </c>
      <c r="AM579" s="3" t="s">
        <v>68</v>
      </c>
      <c r="AO579" s="30">
        <v>6</v>
      </c>
      <c r="AP579" s="3">
        <v>4</v>
      </c>
      <c r="AR579" s="3">
        <v>20</v>
      </c>
      <c r="AS579" s="4" t="s">
        <v>669</v>
      </c>
      <c r="AT579" s="4" t="s">
        <v>58</v>
      </c>
      <c r="AV579" s="4">
        <v>10</v>
      </c>
      <c r="AW579" s="4" t="s">
        <v>21</v>
      </c>
      <c r="AX579" s="4" t="s">
        <v>2603</v>
      </c>
      <c r="AY579" s="4" t="s">
        <v>21</v>
      </c>
      <c r="AZ579" s="4">
        <v>1</v>
      </c>
    </row>
    <row r="580" spans="1:52" ht="24" customHeight="1" x14ac:dyDescent="0.25">
      <c r="A580" s="3">
        <v>578</v>
      </c>
      <c r="B580" s="3" t="s">
        <v>3345</v>
      </c>
      <c r="H580" s="17">
        <v>36</v>
      </c>
      <c r="I580" s="23">
        <v>7</v>
      </c>
      <c r="J580" s="13">
        <v>60</v>
      </c>
      <c r="K580" s="8">
        <v>8</v>
      </c>
      <c r="L580" s="15">
        <v>12</v>
      </c>
      <c r="M580" s="3" t="s">
        <v>280</v>
      </c>
      <c r="N580" s="3">
        <v>0</v>
      </c>
      <c r="O580" s="3" t="s">
        <v>81</v>
      </c>
      <c r="Q580" s="3" t="s">
        <v>3335</v>
      </c>
      <c r="S580" s="3">
        <v>0</v>
      </c>
      <c r="AB580" s="21" t="s">
        <v>43</v>
      </c>
      <c r="AF580" s="3" t="s">
        <v>3345</v>
      </c>
      <c r="AM580" s="3" t="s">
        <v>56</v>
      </c>
      <c r="AO580" s="30">
        <v>6</v>
      </c>
      <c r="AP580" s="3">
        <v>6</v>
      </c>
      <c r="AR580" s="3">
        <v>18</v>
      </c>
      <c r="AS580" s="4" t="s">
        <v>2604</v>
      </c>
      <c r="AT580" s="4" t="s">
        <v>58</v>
      </c>
      <c r="AV580" s="4">
        <v>9</v>
      </c>
      <c r="AW580" s="4" t="s">
        <v>1091</v>
      </c>
      <c r="AX580" s="4" t="s">
        <v>2605</v>
      </c>
      <c r="AY580" s="4" t="s">
        <v>119</v>
      </c>
      <c r="AZ580" s="4">
        <v>0</v>
      </c>
    </row>
    <row r="581" spans="1:52" ht="24" customHeight="1" x14ac:dyDescent="0.25">
      <c r="A581" s="3">
        <v>579</v>
      </c>
      <c r="B581" s="3" t="s">
        <v>3345</v>
      </c>
      <c r="H581" s="17">
        <v>25</v>
      </c>
      <c r="I581" s="23">
        <v>6</v>
      </c>
      <c r="J581" s="13">
        <v>5</v>
      </c>
      <c r="K581" s="8">
        <v>4</v>
      </c>
      <c r="L581" s="15">
        <v>50</v>
      </c>
      <c r="M581" s="3" t="s">
        <v>166</v>
      </c>
      <c r="N581" s="3">
        <v>1</v>
      </c>
      <c r="S581" s="3">
        <v>1</v>
      </c>
      <c r="T581" s="3" t="s">
        <v>63</v>
      </c>
      <c r="V581" s="3" t="s">
        <v>74</v>
      </c>
      <c r="X581" s="3" t="s">
        <v>75</v>
      </c>
      <c r="Z581" s="3">
        <v>3</v>
      </c>
      <c r="AA581" s="3" t="s">
        <v>2606</v>
      </c>
      <c r="AB581" s="21" t="s">
        <v>43</v>
      </c>
      <c r="AE581" s="3" t="s">
        <v>3345</v>
      </c>
      <c r="AM581" s="3" t="s">
        <v>44</v>
      </c>
      <c r="AO581" s="30">
        <v>6</v>
      </c>
      <c r="AP581" s="3">
        <v>6</v>
      </c>
      <c r="AR581" s="3">
        <v>10</v>
      </c>
      <c r="AS581" s="4" t="s">
        <v>2607</v>
      </c>
      <c r="AT581" s="4" t="s">
        <v>58</v>
      </c>
      <c r="AV581" s="4">
        <v>8</v>
      </c>
      <c r="AW581" s="4" t="s">
        <v>2608</v>
      </c>
      <c r="AX581" s="4" t="s">
        <v>2609</v>
      </c>
      <c r="AY581" s="4" t="s">
        <v>2610</v>
      </c>
      <c r="AZ581" s="4">
        <v>0</v>
      </c>
    </row>
    <row r="582" spans="1:52" ht="24" customHeight="1" x14ac:dyDescent="0.25">
      <c r="A582" s="3">
        <v>580</v>
      </c>
      <c r="B582" s="3" t="s">
        <v>3345</v>
      </c>
      <c r="H582" s="17">
        <v>28</v>
      </c>
      <c r="I582" s="23">
        <v>7</v>
      </c>
      <c r="J582" s="13">
        <v>20</v>
      </c>
      <c r="K582" s="8">
        <v>12</v>
      </c>
      <c r="L582" s="15">
        <v>4</v>
      </c>
      <c r="M582" s="3" t="s">
        <v>85</v>
      </c>
      <c r="N582" s="3">
        <v>1</v>
      </c>
      <c r="S582" s="3">
        <v>1</v>
      </c>
      <c r="T582" s="3" t="s">
        <v>190</v>
      </c>
      <c r="V582" s="3" t="s">
        <v>64</v>
      </c>
      <c r="X582" s="3" t="s">
        <v>105</v>
      </c>
      <c r="Z582" s="3">
        <v>3</v>
      </c>
      <c r="AA582" s="3" t="s">
        <v>2611</v>
      </c>
      <c r="AB582" s="21" t="s">
        <v>67</v>
      </c>
      <c r="AE582" s="3" t="s">
        <v>3345</v>
      </c>
      <c r="AM582" s="3" t="s">
        <v>56</v>
      </c>
      <c r="AO582" s="30">
        <v>5</v>
      </c>
      <c r="AQ582" s="3">
        <v>7</v>
      </c>
      <c r="AR582" s="3">
        <v>12</v>
      </c>
      <c r="AS582" s="4" t="s">
        <v>2612</v>
      </c>
      <c r="AT582" s="4" t="s">
        <v>58</v>
      </c>
      <c r="AV582" s="4">
        <v>8</v>
      </c>
      <c r="AW582" s="4" t="s">
        <v>2613</v>
      </c>
      <c r="AX582" s="4" t="s">
        <v>2614</v>
      </c>
      <c r="AY582" s="4" t="s">
        <v>2615</v>
      </c>
      <c r="AZ582" s="4">
        <v>1</v>
      </c>
    </row>
    <row r="583" spans="1:52" ht="24" customHeight="1" x14ac:dyDescent="0.25">
      <c r="A583" s="3">
        <v>581</v>
      </c>
      <c r="B583" s="3" t="s">
        <v>3345</v>
      </c>
      <c r="F583" s="3" t="s">
        <v>3345</v>
      </c>
      <c r="H583" s="17">
        <v>31</v>
      </c>
      <c r="I583" s="23">
        <v>7</v>
      </c>
      <c r="J583" s="13">
        <v>60</v>
      </c>
      <c r="K583" s="8">
        <v>7</v>
      </c>
      <c r="L583" s="15">
        <v>24</v>
      </c>
      <c r="M583" s="3" t="s">
        <v>61</v>
      </c>
      <c r="N583" s="3">
        <v>1</v>
      </c>
      <c r="S583" s="3">
        <v>0</v>
      </c>
      <c r="AB583" s="21" t="s">
        <v>43</v>
      </c>
      <c r="AC583" s="3" t="s">
        <v>3345</v>
      </c>
      <c r="AH583" s="3" t="s">
        <v>3345</v>
      </c>
      <c r="AM583" s="3" t="s">
        <v>56</v>
      </c>
      <c r="AO583" s="30">
        <v>6</v>
      </c>
      <c r="AP583" s="3">
        <v>3</v>
      </c>
      <c r="AR583" s="3">
        <v>5</v>
      </c>
      <c r="AS583" s="4" t="s">
        <v>2616</v>
      </c>
      <c r="AT583" s="4" t="s">
        <v>58</v>
      </c>
      <c r="AV583" s="4">
        <v>7</v>
      </c>
      <c r="AW583" s="4" t="s">
        <v>2617</v>
      </c>
      <c r="AX583" s="4" t="s">
        <v>2618</v>
      </c>
      <c r="AY583" s="4" t="s">
        <v>2619</v>
      </c>
      <c r="AZ583" s="4">
        <v>1</v>
      </c>
    </row>
    <row r="584" spans="1:52" ht="24" customHeight="1" x14ac:dyDescent="0.25">
      <c r="A584" s="3">
        <v>582</v>
      </c>
      <c r="F584" s="3" t="s">
        <v>3345</v>
      </c>
      <c r="H584" s="17">
        <v>36</v>
      </c>
      <c r="I584" s="23">
        <v>6</v>
      </c>
      <c r="J584" s="13">
        <v>0</v>
      </c>
      <c r="K584" s="8">
        <v>17</v>
      </c>
      <c r="L584" s="15">
        <v>100</v>
      </c>
      <c r="M584" s="3" t="s">
        <v>72</v>
      </c>
      <c r="N584" s="3">
        <v>0</v>
      </c>
      <c r="O584" s="3" t="s">
        <v>38</v>
      </c>
      <c r="Q584" s="3" t="s">
        <v>3338</v>
      </c>
      <c r="S584" s="3">
        <v>1</v>
      </c>
      <c r="U584" s="3" t="s">
        <v>2620</v>
      </c>
      <c r="V584" s="3" t="s">
        <v>64</v>
      </c>
      <c r="Y584" s="3" t="s">
        <v>2621</v>
      </c>
      <c r="Z584" s="3">
        <v>10</v>
      </c>
      <c r="AA584" s="3" t="s">
        <v>2622</v>
      </c>
      <c r="AB584" s="21" t="s">
        <v>43</v>
      </c>
      <c r="AG584" s="3" t="s">
        <v>3345</v>
      </c>
      <c r="AM584" s="3" t="s">
        <v>56</v>
      </c>
      <c r="AO584" s="30">
        <v>32</v>
      </c>
      <c r="AQ584" s="3">
        <v>8</v>
      </c>
      <c r="AR584" s="3">
        <v>480</v>
      </c>
      <c r="AS584" s="4" t="s">
        <v>3370</v>
      </c>
      <c r="AT584" s="4" t="s">
        <v>48</v>
      </c>
      <c r="AV584" s="4">
        <v>10</v>
      </c>
      <c r="AW584" s="4" t="s">
        <v>2623</v>
      </c>
      <c r="AX584" s="4" t="s">
        <v>2624</v>
      </c>
      <c r="AZ584" s="4">
        <v>1</v>
      </c>
    </row>
    <row r="585" spans="1:52" ht="24" customHeight="1" x14ac:dyDescent="0.25">
      <c r="A585" s="3">
        <v>583</v>
      </c>
      <c r="B585" s="3" t="s">
        <v>3345</v>
      </c>
      <c r="F585" s="3" t="s">
        <v>3345</v>
      </c>
      <c r="H585" s="17">
        <v>35</v>
      </c>
      <c r="I585" s="23">
        <v>6</v>
      </c>
      <c r="J585" s="13">
        <v>40</v>
      </c>
      <c r="K585" s="8">
        <v>14</v>
      </c>
      <c r="L585" s="15">
        <v>1</v>
      </c>
      <c r="M585" s="3" t="s">
        <v>37</v>
      </c>
      <c r="N585" s="3">
        <v>1</v>
      </c>
      <c r="S585" s="3">
        <v>0</v>
      </c>
      <c r="AB585" s="21" t="s">
        <v>67</v>
      </c>
      <c r="AE585" s="3" t="s">
        <v>3345</v>
      </c>
      <c r="AM585" s="3" t="s">
        <v>68</v>
      </c>
      <c r="AO585" s="30">
        <v>5</v>
      </c>
      <c r="AP585" s="3">
        <v>4</v>
      </c>
      <c r="AR585" s="3">
        <v>4</v>
      </c>
      <c r="AS585" s="4" t="s">
        <v>2625</v>
      </c>
      <c r="AU585" s="4" t="s">
        <v>2626</v>
      </c>
      <c r="AV585" s="4">
        <v>10</v>
      </c>
      <c r="AW585" s="4" t="s">
        <v>2627</v>
      </c>
      <c r="AX585" s="4" t="s">
        <v>2628</v>
      </c>
      <c r="AZ585" s="4">
        <v>0</v>
      </c>
    </row>
    <row r="586" spans="1:52" ht="24" customHeight="1" x14ac:dyDescent="0.25">
      <c r="A586" s="3">
        <v>584</v>
      </c>
      <c r="F586" s="3" t="s">
        <v>3345</v>
      </c>
      <c r="H586" s="17">
        <v>24</v>
      </c>
      <c r="I586" s="23">
        <v>8</v>
      </c>
      <c r="J586" s="13">
        <v>120</v>
      </c>
      <c r="K586" s="8">
        <v>8</v>
      </c>
      <c r="L586" s="15">
        <v>10</v>
      </c>
      <c r="M586" s="3" t="s">
        <v>280</v>
      </c>
      <c r="N586" s="3">
        <v>0</v>
      </c>
      <c r="O586" s="3" t="s">
        <v>38</v>
      </c>
      <c r="Q586" s="3" t="s">
        <v>3336</v>
      </c>
      <c r="S586" s="3">
        <v>1</v>
      </c>
      <c r="T586" s="3" t="s">
        <v>190</v>
      </c>
      <c r="V586" s="3" t="s">
        <v>64</v>
      </c>
      <c r="X586" s="3" t="s">
        <v>65</v>
      </c>
      <c r="Z586" s="3">
        <v>1</v>
      </c>
      <c r="AB586" s="21" t="s">
        <v>43</v>
      </c>
      <c r="AK586" s="3" t="s">
        <v>21</v>
      </c>
      <c r="AO586" s="30">
        <v>0</v>
      </c>
      <c r="AT586" s="4" t="s">
        <v>48</v>
      </c>
      <c r="AV586" s="4">
        <v>9</v>
      </c>
      <c r="AW586" s="4" t="s">
        <v>2629</v>
      </c>
      <c r="AZ586" s="4">
        <v>0</v>
      </c>
    </row>
    <row r="587" spans="1:52" ht="24" customHeight="1" x14ac:dyDescent="0.25">
      <c r="A587" s="3">
        <v>585</v>
      </c>
      <c r="B587" s="3" t="s">
        <v>3345</v>
      </c>
      <c r="H587" s="17">
        <v>26</v>
      </c>
      <c r="I587" s="23">
        <v>8</v>
      </c>
      <c r="J587" s="13">
        <v>15</v>
      </c>
      <c r="K587" s="8">
        <v>10</v>
      </c>
      <c r="L587" s="15">
        <v>12</v>
      </c>
      <c r="M587" s="3" t="s">
        <v>280</v>
      </c>
      <c r="N587" s="3">
        <v>1</v>
      </c>
      <c r="S587" s="3">
        <v>1</v>
      </c>
      <c r="T587" s="3" t="s">
        <v>3345</v>
      </c>
      <c r="V587" s="3" t="s">
        <v>326</v>
      </c>
      <c r="X587" s="3" t="s">
        <v>197</v>
      </c>
      <c r="Z587" s="3">
        <v>1</v>
      </c>
      <c r="AA587" s="3" t="s">
        <v>2630</v>
      </c>
      <c r="AB587" s="21" t="s">
        <v>67</v>
      </c>
      <c r="AF587" s="3" t="s">
        <v>3345</v>
      </c>
      <c r="AM587" s="3" t="s">
        <v>68</v>
      </c>
      <c r="AO587" s="30">
        <v>6</v>
      </c>
      <c r="AP587" s="3">
        <v>6</v>
      </c>
      <c r="AR587" s="3">
        <v>6</v>
      </c>
      <c r="AS587" s="4" t="s">
        <v>2631</v>
      </c>
      <c r="AT587" s="4" t="s">
        <v>58</v>
      </c>
      <c r="AV587" s="4">
        <v>10</v>
      </c>
      <c r="AW587" s="4" t="s">
        <v>2632</v>
      </c>
      <c r="AX587" s="4" t="s">
        <v>207</v>
      </c>
      <c r="AY587" s="4" t="s">
        <v>2633</v>
      </c>
      <c r="AZ587" s="4">
        <v>1</v>
      </c>
    </row>
    <row r="588" spans="1:52" ht="24" customHeight="1" x14ac:dyDescent="0.25">
      <c r="A588" s="3">
        <v>586</v>
      </c>
      <c r="B588" s="3" t="s">
        <v>3345</v>
      </c>
      <c r="C588" s="3" t="s">
        <v>3345</v>
      </c>
      <c r="E588" s="3" t="s">
        <v>3345</v>
      </c>
      <c r="F588" s="3" t="s">
        <v>3345</v>
      </c>
      <c r="H588" s="17">
        <v>116</v>
      </c>
      <c r="I588" s="23">
        <v>8</v>
      </c>
      <c r="J588" s="13">
        <v>0</v>
      </c>
      <c r="K588" s="8">
        <v>10</v>
      </c>
      <c r="L588" s="15">
        <v>15</v>
      </c>
      <c r="M588" s="3" t="s">
        <v>37</v>
      </c>
      <c r="N588" s="3">
        <v>0</v>
      </c>
      <c r="O588" s="3" t="s">
        <v>62</v>
      </c>
      <c r="R588" s="3" t="s">
        <v>2634</v>
      </c>
      <c r="S588" s="3">
        <v>1</v>
      </c>
      <c r="T588" s="3" t="s">
        <v>493</v>
      </c>
      <c r="V588" s="3" t="s">
        <v>64</v>
      </c>
      <c r="X588" s="3" t="s">
        <v>75</v>
      </c>
      <c r="Z588" s="3">
        <v>2</v>
      </c>
      <c r="AB588" s="21" t="s">
        <v>43</v>
      </c>
      <c r="AF588" s="3" t="s">
        <v>3345</v>
      </c>
      <c r="AM588" s="3" t="s">
        <v>56</v>
      </c>
      <c r="AO588" s="30">
        <v>5</v>
      </c>
      <c r="AP588" s="3">
        <v>5</v>
      </c>
      <c r="AR588" s="3">
        <v>20</v>
      </c>
      <c r="AS588" s="4" t="s">
        <v>2635</v>
      </c>
      <c r="AT588" s="4" t="s">
        <v>58</v>
      </c>
      <c r="AV588" s="4">
        <v>10</v>
      </c>
      <c r="AW588" s="4" t="s">
        <v>2636</v>
      </c>
      <c r="AX588" s="4" t="s">
        <v>2637</v>
      </c>
      <c r="AZ588" s="4">
        <v>0</v>
      </c>
    </row>
    <row r="589" spans="1:52" ht="24" customHeight="1" x14ac:dyDescent="0.25">
      <c r="A589" s="3">
        <v>587</v>
      </c>
      <c r="B589" s="3" t="s">
        <v>3345</v>
      </c>
      <c r="H589" s="17">
        <v>52</v>
      </c>
      <c r="I589" s="23">
        <v>7</v>
      </c>
      <c r="J589" s="13">
        <v>90</v>
      </c>
      <c r="K589" s="8">
        <v>9</v>
      </c>
      <c r="L589" s="15">
        <v>4</v>
      </c>
      <c r="M589" s="3" t="s">
        <v>166</v>
      </c>
      <c r="N589" s="3">
        <v>1</v>
      </c>
      <c r="S589" s="3">
        <v>1</v>
      </c>
      <c r="T589" s="3" t="s">
        <v>1088</v>
      </c>
      <c r="V589" s="3" t="s">
        <v>64</v>
      </c>
      <c r="X589" s="3" t="s">
        <v>1264</v>
      </c>
      <c r="Z589" s="3">
        <v>2</v>
      </c>
      <c r="AA589" s="3" t="s">
        <v>2638</v>
      </c>
      <c r="AB589" s="21" t="s">
        <v>43</v>
      </c>
      <c r="AG589" s="3" t="s">
        <v>3345</v>
      </c>
      <c r="AM589" s="3" t="s">
        <v>44</v>
      </c>
      <c r="AO589" s="30">
        <v>14</v>
      </c>
      <c r="AQ589" s="3">
        <v>14</v>
      </c>
      <c r="AR589" s="3">
        <v>10</v>
      </c>
      <c r="AS589" s="4" t="s">
        <v>2639</v>
      </c>
      <c r="AT589" s="4" t="s">
        <v>58</v>
      </c>
      <c r="AV589" s="4">
        <v>10</v>
      </c>
      <c r="AW589" s="4" t="s">
        <v>2640</v>
      </c>
      <c r="AX589" s="4" t="s">
        <v>2641</v>
      </c>
      <c r="AY589" s="4" t="s">
        <v>2642</v>
      </c>
      <c r="AZ589" s="4">
        <v>1</v>
      </c>
    </row>
    <row r="590" spans="1:52" ht="24" customHeight="1" x14ac:dyDescent="0.25">
      <c r="A590" s="3">
        <v>588</v>
      </c>
      <c r="B590" s="3" t="s">
        <v>3345</v>
      </c>
      <c r="H590" s="17">
        <v>49</v>
      </c>
      <c r="I590" s="23">
        <v>4</v>
      </c>
      <c r="J590" s="13">
        <v>60</v>
      </c>
      <c r="K590" s="8">
        <v>10</v>
      </c>
      <c r="L590" s="15">
        <v>15</v>
      </c>
      <c r="M590" s="3" t="s">
        <v>102</v>
      </c>
      <c r="N590" s="3">
        <v>0</v>
      </c>
      <c r="O590" s="3" t="s">
        <v>81</v>
      </c>
      <c r="Q590" s="3" t="s">
        <v>3336</v>
      </c>
      <c r="S590" s="3">
        <v>1</v>
      </c>
      <c r="T590" s="3" t="s">
        <v>190</v>
      </c>
      <c r="V590" s="3" t="s">
        <v>40</v>
      </c>
      <c r="X590" s="3" t="s">
        <v>287</v>
      </c>
      <c r="Z590" s="3">
        <v>27</v>
      </c>
      <c r="AA590" s="3" t="s">
        <v>2643</v>
      </c>
      <c r="AB590" s="21" t="s">
        <v>43</v>
      </c>
      <c r="AF590" s="3" t="s">
        <v>3345</v>
      </c>
      <c r="AM590" s="3" t="s">
        <v>56</v>
      </c>
      <c r="AO590" s="30">
        <v>20</v>
      </c>
      <c r="AQ590" s="3">
        <v>10</v>
      </c>
      <c r="AR590" s="3">
        <v>1000</v>
      </c>
      <c r="AS590" s="4" t="s">
        <v>2644</v>
      </c>
      <c r="AU590" s="4" t="s">
        <v>2645</v>
      </c>
      <c r="AV590" s="4">
        <v>8</v>
      </c>
      <c r="AW590" s="4" t="s">
        <v>2646</v>
      </c>
      <c r="AX590" s="4" t="s">
        <v>2647</v>
      </c>
      <c r="AY590" s="4" t="s">
        <v>2648</v>
      </c>
      <c r="AZ590" s="4">
        <v>1</v>
      </c>
    </row>
    <row r="591" spans="1:52" ht="24" customHeight="1" x14ac:dyDescent="0.25">
      <c r="A591" s="3">
        <v>589</v>
      </c>
      <c r="B591" s="3" t="s">
        <v>3345</v>
      </c>
      <c r="E591" s="3" t="s">
        <v>3345</v>
      </c>
      <c r="F591" s="3" t="s">
        <v>3345</v>
      </c>
      <c r="H591" s="17">
        <v>27</v>
      </c>
      <c r="I591" s="23">
        <v>8</v>
      </c>
      <c r="J591" s="13">
        <v>90</v>
      </c>
      <c r="K591" s="8">
        <v>11</v>
      </c>
      <c r="L591" s="15">
        <v>20</v>
      </c>
      <c r="M591" s="3" t="s">
        <v>37</v>
      </c>
      <c r="N591" s="3">
        <v>1</v>
      </c>
      <c r="S591" s="3">
        <v>1</v>
      </c>
      <c r="T591" s="3" t="s">
        <v>190</v>
      </c>
      <c r="V591" s="3" t="s">
        <v>64</v>
      </c>
      <c r="X591" s="3" t="s">
        <v>75</v>
      </c>
      <c r="Z591" s="3">
        <v>2</v>
      </c>
      <c r="AA591" s="3" t="s">
        <v>2649</v>
      </c>
      <c r="AB591" s="21" t="s">
        <v>67</v>
      </c>
      <c r="AK591" s="3" t="s">
        <v>21</v>
      </c>
      <c r="AO591" s="30">
        <v>0</v>
      </c>
      <c r="AT591" s="4" t="s">
        <v>321</v>
      </c>
      <c r="AV591" s="4">
        <v>10</v>
      </c>
      <c r="AW591" s="4" t="s">
        <v>2650</v>
      </c>
      <c r="AX591" s="4" t="s">
        <v>2651</v>
      </c>
      <c r="AY591" s="4" t="s">
        <v>2652</v>
      </c>
      <c r="AZ591" s="4">
        <v>1</v>
      </c>
    </row>
    <row r="592" spans="1:52" ht="24" customHeight="1" x14ac:dyDescent="0.25">
      <c r="A592" s="3">
        <v>590</v>
      </c>
      <c r="C592" s="3" t="s">
        <v>3345</v>
      </c>
      <c r="H592" s="17">
        <v>47</v>
      </c>
      <c r="I592" s="23">
        <v>6</v>
      </c>
      <c r="J592" s="13">
        <v>21</v>
      </c>
      <c r="K592" s="8">
        <v>12</v>
      </c>
      <c r="L592" s="15">
        <v>20</v>
      </c>
      <c r="M592" s="3" t="s">
        <v>80</v>
      </c>
      <c r="N592" s="3">
        <v>0</v>
      </c>
      <c r="O592" s="3" t="s">
        <v>38</v>
      </c>
      <c r="Q592" s="3" t="s">
        <v>3337</v>
      </c>
      <c r="S592" s="3">
        <v>1</v>
      </c>
      <c r="T592" s="3" t="s">
        <v>73</v>
      </c>
      <c r="V592" s="3" t="s">
        <v>64</v>
      </c>
      <c r="X592" s="3" t="s">
        <v>621</v>
      </c>
      <c r="Z592" s="3">
        <v>15</v>
      </c>
      <c r="AA592" s="3" t="s">
        <v>2653</v>
      </c>
      <c r="AB592" s="21" t="s">
        <v>43</v>
      </c>
      <c r="AF592" s="3" t="s">
        <v>3345</v>
      </c>
      <c r="AM592" s="3" t="s">
        <v>56</v>
      </c>
      <c r="AO592" s="30">
        <v>3</v>
      </c>
      <c r="AQ592" s="3">
        <v>10</v>
      </c>
      <c r="AR592" s="3">
        <v>10</v>
      </c>
      <c r="AS592" s="4" t="s">
        <v>2654</v>
      </c>
      <c r="AT592" s="4" t="s">
        <v>58</v>
      </c>
      <c r="AV592" s="4">
        <v>9</v>
      </c>
      <c r="AW592" s="4" t="s">
        <v>2655</v>
      </c>
      <c r="AX592" s="4" t="s">
        <v>2656</v>
      </c>
      <c r="AY592" s="4" t="s">
        <v>2657</v>
      </c>
      <c r="AZ592" s="4">
        <v>0</v>
      </c>
    </row>
    <row r="593" spans="1:52" ht="24" customHeight="1" x14ac:dyDescent="0.25">
      <c r="A593" s="3">
        <v>591</v>
      </c>
      <c r="B593" s="3" t="s">
        <v>3345</v>
      </c>
      <c r="F593" s="3" t="s">
        <v>3345</v>
      </c>
      <c r="H593" s="17">
        <v>43</v>
      </c>
      <c r="I593" s="23">
        <v>8</v>
      </c>
      <c r="J593" s="13">
        <v>20</v>
      </c>
      <c r="K593" s="8">
        <v>14</v>
      </c>
      <c r="L593" s="15">
        <v>1</v>
      </c>
      <c r="M593" s="3" t="s">
        <v>166</v>
      </c>
      <c r="N593" s="3">
        <v>1</v>
      </c>
      <c r="S593" s="3">
        <v>1</v>
      </c>
      <c r="T593" s="3" t="s">
        <v>190</v>
      </c>
      <c r="V593" s="3" t="s">
        <v>64</v>
      </c>
      <c r="X593" s="3" t="s">
        <v>621</v>
      </c>
      <c r="Z593" s="3">
        <v>20</v>
      </c>
      <c r="AA593" s="3" t="s">
        <v>2658</v>
      </c>
      <c r="AB593" s="21" t="s">
        <v>67</v>
      </c>
      <c r="AH593" s="3" t="s">
        <v>3345</v>
      </c>
      <c r="AM593" s="3" t="s">
        <v>44</v>
      </c>
      <c r="AO593" s="30">
        <v>2</v>
      </c>
      <c r="AP593" s="3">
        <v>6</v>
      </c>
      <c r="AR593" s="3">
        <v>40</v>
      </c>
      <c r="AS593" s="4" t="s">
        <v>2659</v>
      </c>
      <c r="AT593" s="4" t="s">
        <v>58</v>
      </c>
      <c r="AV593" s="4">
        <v>8</v>
      </c>
      <c r="AW593" s="4" t="s">
        <v>3385</v>
      </c>
      <c r="AX593" s="4" t="s">
        <v>2660</v>
      </c>
      <c r="AZ593" s="4">
        <v>1</v>
      </c>
    </row>
    <row r="594" spans="1:52" ht="24" customHeight="1" x14ac:dyDescent="0.25">
      <c r="A594" s="3">
        <v>592</v>
      </c>
      <c r="B594" s="3" t="s">
        <v>3345</v>
      </c>
      <c r="C594" s="3" t="s">
        <v>3345</v>
      </c>
      <c r="H594" s="17">
        <v>31</v>
      </c>
      <c r="I594" s="23">
        <v>7</v>
      </c>
      <c r="J594" s="13">
        <v>60</v>
      </c>
      <c r="K594" s="8">
        <v>10</v>
      </c>
      <c r="L594" s="15">
        <v>40</v>
      </c>
      <c r="M594" s="3" t="s">
        <v>202</v>
      </c>
      <c r="N594" s="3">
        <v>1</v>
      </c>
      <c r="S594" s="3">
        <v>1</v>
      </c>
      <c r="T594" s="3" t="s">
        <v>190</v>
      </c>
      <c r="V594" s="3" t="s">
        <v>40</v>
      </c>
      <c r="X594" s="3" t="s">
        <v>75</v>
      </c>
      <c r="Z594" s="3">
        <v>6</v>
      </c>
      <c r="AA594" s="3" t="s">
        <v>2661</v>
      </c>
      <c r="AB594" s="21" t="s">
        <v>67</v>
      </c>
      <c r="AH594" s="3" t="s">
        <v>3345</v>
      </c>
      <c r="AM594" s="3" t="s">
        <v>56</v>
      </c>
      <c r="AO594" s="30">
        <v>6</v>
      </c>
      <c r="AP594" s="3">
        <v>6</v>
      </c>
      <c r="AR594" s="3">
        <v>6</v>
      </c>
      <c r="AS594" s="4" t="s">
        <v>2662</v>
      </c>
      <c r="AT594" s="4" t="s">
        <v>58</v>
      </c>
      <c r="AV594" s="4">
        <v>10</v>
      </c>
      <c r="AW594" s="4" t="s">
        <v>2663</v>
      </c>
      <c r="AX594" s="4" t="s">
        <v>2664</v>
      </c>
      <c r="AY594" s="4" t="s">
        <v>2665</v>
      </c>
      <c r="AZ594" s="4">
        <v>1</v>
      </c>
    </row>
    <row r="595" spans="1:52" ht="24" customHeight="1" x14ac:dyDescent="0.25">
      <c r="A595" s="3">
        <v>527</v>
      </c>
      <c r="B595" s="3" t="s">
        <v>3345</v>
      </c>
      <c r="C595" s="3" t="s">
        <v>3345</v>
      </c>
      <c r="F595" s="3" t="s">
        <v>3345</v>
      </c>
      <c r="H595" s="17">
        <v>38</v>
      </c>
      <c r="I595" s="23">
        <v>7</v>
      </c>
      <c r="J595" s="13">
        <v>0</v>
      </c>
      <c r="K595" s="8">
        <v>8</v>
      </c>
      <c r="L595" s="15">
        <v>2</v>
      </c>
      <c r="M595" s="3" t="s">
        <v>61</v>
      </c>
      <c r="N595" s="3">
        <v>1</v>
      </c>
      <c r="S595" s="3">
        <v>1</v>
      </c>
      <c r="T595" s="3" t="s">
        <v>3358</v>
      </c>
      <c r="V595" s="3" t="s">
        <v>64</v>
      </c>
      <c r="X595" s="3" t="s">
        <v>133</v>
      </c>
      <c r="Z595" s="3">
        <v>15</v>
      </c>
      <c r="AA595" s="3" t="s">
        <v>2385</v>
      </c>
      <c r="AB595" s="21" t="s">
        <v>339</v>
      </c>
      <c r="AF595" s="3" t="s">
        <v>3345</v>
      </c>
      <c r="AH595" s="3" t="s">
        <v>3345</v>
      </c>
      <c r="AM595" s="3" t="s">
        <v>56</v>
      </c>
      <c r="AO595" s="30">
        <v>4</v>
      </c>
      <c r="AP595" s="3">
        <v>4</v>
      </c>
      <c r="AR595" s="3">
        <v>24</v>
      </c>
      <c r="AS595" s="4" t="s">
        <v>2386</v>
      </c>
      <c r="AT595" s="4" t="s">
        <v>58</v>
      </c>
      <c r="AV595" s="4">
        <v>10</v>
      </c>
      <c r="AW595" s="4" t="s">
        <v>2387</v>
      </c>
      <c r="AX595" s="4" t="s">
        <v>2388</v>
      </c>
      <c r="AY595" s="4" t="s">
        <v>2389</v>
      </c>
      <c r="AZ595" s="4">
        <v>1</v>
      </c>
    </row>
    <row r="596" spans="1:52" ht="24" customHeight="1" x14ac:dyDescent="0.25">
      <c r="A596" s="3">
        <v>594</v>
      </c>
      <c r="F596" s="3" t="s">
        <v>3345</v>
      </c>
      <c r="H596" s="17">
        <v>34</v>
      </c>
      <c r="I596" s="23">
        <v>8</v>
      </c>
      <c r="J596" s="13">
        <v>30</v>
      </c>
      <c r="K596" s="8">
        <v>10</v>
      </c>
      <c r="L596" s="15">
        <v>30</v>
      </c>
      <c r="M596" s="3" t="s">
        <v>311</v>
      </c>
      <c r="N596" s="3">
        <v>1</v>
      </c>
      <c r="S596" s="3">
        <v>1</v>
      </c>
      <c r="T596" s="3" t="s">
        <v>190</v>
      </c>
      <c r="V596" s="3" t="s">
        <v>92</v>
      </c>
      <c r="X596" s="3" t="s">
        <v>75</v>
      </c>
      <c r="Z596" s="3">
        <v>12</v>
      </c>
      <c r="AA596" s="3" t="s">
        <v>2673</v>
      </c>
      <c r="AB596" s="21" t="s">
        <v>67</v>
      </c>
      <c r="AH596" s="3" t="s">
        <v>3345</v>
      </c>
      <c r="AN596" s="3" t="s">
        <v>2674</v>
      </c>
      <c r="AO596" s="30">
        <v>3</v>
      </c>
      <c r="AP596" s="3">
        <v>3</v>
      </c>
      <c r="AR596" s="3">
        <v>6</v>
      </c>
      <c r="AS596" s="4" t="s">
        <v>2675</v>
      </c>
      <c r="AT596" s="4" t="s">
        <v>58</v>
      </c>
      <c r="AV596" s="4">
        <v>8</v>
      </c>
      <c r="AW596" s="4" t="s">
        <v>2676</v>
      </c>
      <c r="AX596" s="4" t="s">
        <v>2677</v>
      </c>
      <c r="AY596" s="4" t="s">
        <v>581</v>
      </c>
      <c r="AZ596" s="4">
        <v>1</v>
      </c>
    </row>
    <row r="597" spans="1:52" ht="24" customHeight="1" x14ac:dyDescent="0.25">
      <c r="A597" s="3">
        <v>595</v>
      </c>
      <c r="B597" s="3" t="s">
        <v>3345</v>
      </c>
      <c r="D597" s="3" t="s">
        <v>3345</v>
      </c>
      <c r="H597" s="17">
        <v>22</v>
      </c>
      <c r="I597" s="23">
        <v>6</v>
      </c>
      <c r="J597" s="13">
        <v>40</v>
      </c>
      <c r="K597" s="8">
        <v>8</v>
      </c>
      <c r="L597" s="15">
        <v>2</v>
      </c>
      <c r="M597" s="3" t="s">
        <v>114</v>
      </c>
      <c r="N597" s="3">
        <v>0</v>
      </c>
      <c r="O597" s="3" t="s">
        <v>38</v>
      </c>
      <c r="Q597" s="3" t="s">
        <v>3337</v>
      </c>
      <c r="S597" s="3">
        <v>1</v>
      </c>
      <c r="T597" s="3" t="s">
        <v>3345</v>
      </c>
      <c r="V597" s="3" t="s">
        <v>92</v>
      </c>
      <c r="X597" s="3" t="s">
        <v>75</v>
      </c>
      <c r="Z597" s="3">
        <v>1</v>
      </c>
      <c r="AA597" s="3" t="s">
        <v>2678</v>
      </c>
      <c r="AB597" s="21" t="s">
        <v>43</v>
      </c>
      <c r="AD597" s="3" t="s">
        <v>3345</v>
      </c>
      <c r="AM597" s="3" t="s">
        <v>56</v>
      </c>
      <c r="AO597" s="30">
        <v>30</v>
      </c>
      <c r="AQ597" s="3">
        <v>15</v>
      </c>
      <c r="AR597" s="3">
        <v>10</v>
      </c>
      <c r="AS597" s="4" t="s">
        <v>2679</v>
      </c>
      <c r="AT597" s="4" t="s">
        <v>58</v>
      </c>
      <c r="AV597" s="4">
        <v>10</v>
      </c>
      <c r="AW597" s="4" t="s">
        <v>2680</v>
      </c>
      <c r="AX597" s="4" t="s">
        <v>3348</v>
      </c>
      <c r="AY597" s="4" t="s">
        <v>3354</v>
      </c>
      <c r="AZ597" s="4">
        <v>1</v>
      </c>
    </row>
    <row r="598" spans="1:52" ht="24" customHeight="1" x14ac:dyDescent="0.25">
      <c r="A598" s="3">
        <v>596</v>
      </c>
      <c r="B598" s="3" t="s">
        <v>3345</v>
      </c>
      <c r="E598" s="3" t="s">
        <v>3345</v>
      </c>
      <c r="F598" s="3" t="s">
        <v>3345</v>
      </c>
      <c r="H598" s="17">
        <v>23</v>
      </c>
      <c r="I598" s="23">
        <v>9</v>
      </c>
      <c r="J598" s="13">
        <v>30</v>
      </c>
      <c r="K598" s="8">
        <v>13</v>
      </c>
      <c r="L598" s="15">
        <v>25</v>
      </c>
      <c r="M598" s="3" t="s">
        <v>51</v>
      </c>
      <c r="N598" s="3">
        <v>1</v>
      </c>
      <c r="S598" s="3">
        <v>0</v>
      </c>
      <c r="AB598" s="21" t="s">
        <v>138</v>
      </c>
      <c r="AF598" s="3" t="s">
        <v>3345</v>
      </c>
      <c r="AM598" s="3" t="s">
        <v>68</v>
      </c>
      <c r="AO598" s="30">
        <v>6</v>
      </c>
      <c r="AP598" s="3">
        <v>3</v>
      </c>
      <c r="AR598" s="3">
        <v>4</v>
      </c>
      <c r="AS598" s="4" t="s">
        <v>2681</v>
      </c>
      <c r="AT598" s="4" t="s">
        <v>58</v>
      </c>
      <c r="AV598" s="4">
        <v>9</v>
      </c>
      <c r="AW598" s="4" t="s">
        <v>2682</v>
      </c>
      <c r="AX598" s="4" t="s">
        <v>404</v>
      </c>
      <c r="AY598" s="4" t="s">
        <v>295</v>
      </c>
      <c r="AZ598" s="4">
        <v>1</v>
      </c>
    </row>
    <row r="599" spans="1:52" ht="24" customHeight="1" x14ac:dyDescent="0.25">
      <c r="A599" s="3">
        <v>597</v>
      </c>
      <c r="B599" s="3" t="s">
        <v>3345</v>
      </c>
      <c r="H599" s="17">
        <v>25</v>
      </c>
      <c r="I599" s="23">
        <v>7</v>
      </c>
      <c r="J599" s="13">
        <v>15</v>
      </c>
      <c r="K599" s="8">
        <v>6</v>
      </c>
      <c r="L599" s="15">
        <v>24</v>
      </c>
      <c r="M599" s="3" t="s">
        <v>85</v>
      </c>
      <c r="N599" s="3">
        <v>1</v>
      </c>
      <c r="S599" s="3">
        <v>1</v>
      </c>
      <c r="T599" s="3" t="s">
        <v>3346</v>
      </c>
      <c r="V599" s="3" t="s">
        <v>74</v>
      </c>
      <c r="X599" s="3" t="s">
        <v>65</v>
      </c>
      <c r="Z599" s="3">
        <v>1</v>
      </c>
      <c r="AA599" s="3" t="s">
        <v>2683</v>
      </c>
      <c r="AB599" s="21" t="s">
        <v>43</v>
      </c>
      <c r="AH599" s="3" t="s">
        <v>3345</v>
      </c>
      <c r="AM599" s="3" t="s">
        <v>44</v>
      </c>
      <c r="AO599" s="30">
        <v>3</v>
      </c>
      <c r="AP599" s="3">
        <v>4</v>
      </c>
      <c r="AR599" s="3">
        <v>5</v>
      </c>
      <c r="AS599" s="4" t="s">
        <v>2684</v>
      </c>
      <c r="AT599" s="4" t="s">
        <v>58</v>
      </c>
      <c r="AV599" s="4">
        <v>8</v>
      </c>
      <c r="AW599" s="4" t="s">
        <v>2685</v>
      </c>
      <c r="AX599" s="4" t="s">
        <v>2686</v>
      </c>
      <c r="AY599" s="4" t="s">
        <v>2687</v>
      </c>
      <c r="AZ599" s="4">
        <v>1</v>
      </c>
    </row>
    <row r="600" spans="1:52" ht="24" customHeight="1" x14ac:dyDescent="0.25">
      <c r="A600" s="3">
        <v>598</v>
      </c>
      <c r="C600" s="3" t="s">
        <v>3345</v>
      </c>
      <c r="E600" s="3" t="s">
        <v>3345</v>
      </c>
      <c r="F600" s="3" t="s">
        <v>3345</v>
      </c>
      <c r="H600" s="17">
        <v>33</v>
      </c>
      <c r="I600" s="23">
        <v>6</v>
      </c>
      <c r="J600" s="13">
        <v>2</v>
      </c>
      <c r="K600" s="8">
        <v>11</v>
      </c>
      <c r="L600" s="15">
        <v>10</v>
      </c>
      <c r="M600" s="3" t="s">
        <v>61</v>
      </c>
      <c r="N600" s="3">
        <v>1</v>
      </c>
      <c r="S600" s="3">
        <v>1</v>
      </c>
      <c r="T600" s="3" t="s">
        <v>441</v>
      </c>
      <c r="V600" s="3" t="s">
        <v>64</v>
      </c>
      <c r="Y600" s="3" t="s">
        <v>2688</v>
      </c>
      <c r="Z600" s="3">
        <v>10</v>
      </c>
      <c r="AA600" s="3" t="s">
        <v>2689</v>
      </c>
      <c r="AB600" s="21" t="s">
        <v>67</v>
      </c>
      <c r="AE600" s="3" t="s">
        <v>3345</v>
      </c>
      <c r="AF600" s="3" t="s">
        <v>3345</v>
      </c>
      <c r="AM600" s="3" t="s">
        <v>56</v>
      </c>
      <c r="AO600" s="30">
        <v>4</v>
      </c>
      <c r="AQ600" s="6">
        <v>0.27083333333333331</v>
      </c>
      <c r="AR600" s="3">
        <v>60</v>
      </c>
      <c r="AS600" s="4" t="s">
        <v>2690</v>
      </c>
      <c r="AT600" s="4" t="s">
        <v>58</v>
      </c>
      <c r="AV600" s="4">
        <v>10</v>
      </c>
      <c r="AW600" s="4" t="s">
        <v>2691</v>
      </c>
      <c r="AX600" s="4" t="s">
        <v>2692</v>
      </c>
      <c r="AY600" s="4" t="s">
        <v>119</v>
      </c>
      <c r="AZ600" s="4">
        <v>1</v>
      </c>
    </row>
    <row r="601" spans="1:52" ht="24" customHeight="1" x14ac:dyDescent="0.25">
      <c r="A601" s="3">
        <v>599</v>
      </c>
      <c r="B601" s="3" t="s">
        <v>3345</v>
      </c>
      <c r="C601" s="3" t="s">
        <v>3345</v>
      </c>
      <c r="F601" s="3" t="s">
        <v>3345</v>
      </c>
      <c r="H601" s="17">
        <v>26</v>
      </c>
      <c r="I601" s="23">
        <v>6</v>
      </c>
      <c r="J601" s="13">
        <v>150</v>
      </c>
      <c r="K601" s="8">
        <v>800</v>
      </c>
      <c r="L601" s="15">
        <v>20</v>
      </c>
      <c r="M601" s="3" t="s">
        <v>280</v>
      </c>
      <c r="N601" s="3">
        <v>1</v>
      </c>
      <c r="S601" s="3">
        <v>1</v>
      </c>
      <c r="T601" s="3" t="s">
        <v>3345</v>
      </c>
      <c r="V601" s="3" t="s">
        <v>64</v>
      </c>
      <c r="X601" s="3" t="s">
        <v>287</v>
      </c>
      <c r="Z601" s="3">
        <v>2</v>
      </c>
      <c r="AB601" s="21" t="s">
        <v>67</v>
      </c>
      <c r="AH601" s="3" t="s">
        <v>3345</v>
      </c>
      <c r="AM601" s="3" t="s">
        <v>44</v>
      </c>
      <c r="AO601" s="30">
        <v>6</v>
      </c>
      <c r="AP601" s="3">
        <v>5</v>
      </c>
      <c r="AR601" s="3">
        <v>5</v>
      </c>
      <c r="AS601" s="4" t="s">
        <v>2693</v>
      </c>
      <c r="AT601" s="4" t="s">
        <v>48</v>
      </c>
      <c r="AV601" s="4">
        <v>10</v>
      </c>
      <c r="AW601" s="4" t="s">
        <v>2694</v>
      </c>
      <c r="AX601" s="4" t="s">
        <v>2695</v>
      </c>
      <c r="AZ601" s="4">
        <v>0</v>
      </c>
    </row>
    <row r="602" spans="1:52" ht="24" customHeight="1" x14ac:dyDescent="0.25">
      <c r="A602" s="3">
        <v>600</v>
      </c>
      <c r="B602" s="3" t="s">
        <v>3345</v>
      </c>
      <c r="E602" s="3" t="s">
        <v>3345</v>
      </c>
      <c r="F602" s="3" t="s">
        <v>3345</v>
      </c>
      <c r="H602" s="17">
        <v>30</v>
      </c>
      <c r="I602" s="23">
        <v>6</v>
      </c>
      <c r="J602" s="13">
        <v>2</v>
      </c>
      <c r="K602" s="8">
        <v>10</v>
      </c>
      <c r="L602" s="15">
        <v>8</v>
      </c>
      <c r="M602" s="3" t="s">
        <v>166</v>
      </c>
      <c r="N602" s="3">
        <v>1</v>
      </c>
      <c r="S602" s="3">
        <v>1</v>
      </c>
      <c r="T602" s="3" t="s">
        <v>63</v>
      </c>
      <c r="V602" s="3" t="s">
        <v>40</v>
      </c>
      <c r="X602" s="3" t="s">
        <v>208</v>
      </c>
      <c r="Z602" s="3">
        <v>10</v>
      </c>
      <c r="AA602" s="3" t="s">
        <v>2696</v>
      </c>
      <c r="AB602" s="21" t="s">
        <v>67</v>
      </c>
      <c r="AK602" s="3" t="s">
        <v>21</v>
      </c>
      <c r="AO602" s="30">
        <v>0</v>
      </c>
      <c r="AT602" s="4" t="s">
        <v>353</v>
      </c>
      <c r="AV602" s="4">
        <v>10</v>
      </c>
      <c r="AW602" s="4" t="s">
        <v>2697</v>
      </c>
      <c r="AX602" s="4" t="s">
        <v>20</v>
      </c>
      <c r="AY602" s="4" t="s">
        <v>267</v>
      </c>
      <c r="AZ602" s="4">
        <v>1</v>
      </c>
    </row>
    <row r="603" spans="1:52" ht="24" customHeight="1" x14ac:dyDescent="0.25">
      <c r="A603" s="3">
        <v>601</v>
      </c>
      <c r="D603" s="3" t="s">
        <v>3345</v>
      </c>
      <c r="H603" s="17">
        <v>22</v>
      </c>
      <c r="I603" s="23">
        <v>7</v>
      </c>
      <c r="J603" s="13">
        <v>40</v>
      </c>
      <c r="K603" s="8">
        <v>5</v>
      </c>
      <c r="L603" s="15">
        <v>4</v>
      </c>
      <c r="M603" s="3" t="s">
        <v>80</v>
      </c>
      <c r="N603" s="3">
        <v>1</v>
      </c>
      <c r="S603" s="3">
        <v>0</v>
      </c>
      <c r="AB603" s="21" t="s">
        <v>43</v>
      </c>
      <c r="AF603" s="3" t="s">
        <v>3345</v>
      </c>
      <c r="AM603" s="3" t="s">
        <v>56</v>
      </c>
      <c r="AO603" s="30">
        <v>5</v>
      </c>
      <c r="AP603" s="3">
        <v>4</v>
      </c>
      <c r="AR603" s="3">
        <v>15</v>
      </c>
      <c r="AS603" s="4" t="s">
        <v>2698</v>
      </c>
      <c r="AT603" s="4" t="s">
        <v>58</v>
      </c>
      <c r="AV603" s="4">
        <v>9</v>
      </c>
      <c r="AW603" s="4" t="s">
        <v>2699</v>
      </c>
      <c r="AX603" s="4" t="s">
        <v>2700</v>
      </c>
      <c r="AZ603" s="4">
        <v>1</v>
      </c>
    </row>
    <row r="604" spans="1:52" ht="24" customHeight="1" x14ac:dyDescent="0.25">
      <c r="A604" s="3">
        <v>602</v>
      </c>
      <c r="B604" s="3" t="s">
        <v>3345</v>
      </c>
      <c r="E604" s="3" t="s">
        <v>3345</v>
      </c>
      <c r="F604" s="3" t="s">
        <v>3345</v>
      </c>
      <c r="H604" s="17">
        <v>41</v>
      </c>
      <c r="I604" s="23">
        <v>5</v>
      </c>
      <c r="J604" s="13">
        <v>90</v>
      </c>
      <c r="K604" s="8">
        <v>16</v>
      </c>
      <c r="L604" s="15">
        <v>2</v>
      </c>
      <c r="M604" s="3" t="s">
        <v>85</v>
      </c>
      <c r="N604" s="3">
        <v>0</v>
      </c>
      <c r="O604" s="3" t="s">
        <v>52</v>
      </c>
      <c r="R604" s="3" t="s">
        <v>2701</v>
      </c>
      <c r="S604" s="3">
        <v>1</v>
      </c>
      <c r="T604" s="3" t="s">
        <v>190</v>
      </c>
      <c r="V604" s="3" t="s">
        <v>40</v>
      </c>
      <c r="X604" s="3" t="s">
        <v>87</v>
      </c>
      <c r="Z604" s="3">
        <v>5</v>
      </c>
      <c r="AA604" s="3" t="s">
        <v>2702</v>
      </c>
      <c r="AB604" s="21" t="s">
        <v>43</v>
      </c>
      <c r="AH604" s="3" t="s">
        <v>3345</v>
      </c>
      <c r="AM604" s="3" t="s">
        <v>44</v>
      </c>
      <c r="AO604" s="30">
        <v>4</v>
      </c>
      <c r="AP604" s="3">
        <v>6</v>
      </c>
      <c r="AR604" s="3">
        <v>12</v>
      </c>
      <c r="AS604" s="4" t="s">
        <v>2703</v>
      </c>
      <c r="AT604" s="4" t="s">
        <v>58</v>
      </c>
      <c r="AV604" s="4">
        <v>8</v>
      </c>
      <c r="AW604" s="4" t="s">
        <v>2704</v>
      </c>
      <c r="AX604" s="4" t="s">
        <v>174</v>
      </c>
      <c r="AY604" s="4" t="s">
        <v>2705</v>
      </c>
      <c r="AZ604" s="4">
        <v>0</v>
      </c>
    </row>
    <row r="605" spans="1:52" ht="24" customHeight="1" x14ac:dyDescent="0.25">
      <c r="A605" s="3">
        <v>603</v>
      </c>
      <c r="B605" s="3" t="s">
        <v>3345</v>
      </c>
      <c r="C605" s="3" t="s">
        <v>3345</v>
      </c>
      <c r="E605" s="3" t="s">
        <v>3345</v>
      </c>
      <c r="F605" s="3" t="s">
        <v>3345</v>
      </c>
      <c r="H605" s="17">
        <v>116</v>
      </c>
      <c r="I605" s="23">
        <v>6</v>
      </c>
      <c r="J605" s="13">
        <v>20</v>
      </c>
      <c r="K605" s="8">
        <v>13</v>
      </c>
      <c r="L605" s="15">
        <v>3</v>
      </c>
      <c r="M605" s="3" t="s">
        <v>80</v>
      </c>
      <c r="N605" s="3">
        <v>0</v>
      </c>
      <c r="O605" s="3" t="s">
        <v>52</v>
      </c>
      <c r="Q605" s="3" t="s">
        <v>3335</v>
      </c>
      <c r="S605" s="3">
        <v>1</v>
      </c>
      <c r="T605" s="3" t="s">
        <v>190</v>
      </c>
      <c r="W605" s="3" t="s">
        <v>2706</v>
      </c>
      <c r="X605" s="3" t="s">
        <v>395</v>
      </c>
      <c r="Z605" s="3">
        <v>13</v>
      </c>
      <c r="AA605" s="3" t="s">
        <v>2707</v>
      </c>
      <c r="AB605" s="21" t="s">
        <v>43</v>
      </c>
      <c r="AH605" s="3" t="s">
        <v>3345</v>
      </c>
      <c r="AM605" s="3" t="s">
        <v>44</v>
      </c>
      <c r="AO605" s="30">
        <v>2</v>
      </c>
      <c r="AP605" s="3">
        <v>3</v>
      </c>
      <c r="AR605" s="3">
        <v>4</v>
      </c>
      <c r="AS605" s="4" t="s">
        <v>2708</v>
      </c>
      <c r="AT605" s="4" t="s">
        <v>58</v>
      </c>
      <c r="AV605" s="4">
        <v>10</v>
      </c>
      <c r="AW605" s="4" t="s">
        <v>1091</v>
      </c>
      <c r="AZ605" s="4">
        <v>0</v>
      </c>
    </row>
    <row r="606" spans="1:52" ht="24" customHeight="1" x14ac:dyDescent="0.25">
      <c r="A606" s="3">
        <v>604</v>
      </c>
      <c r="C606" s="3" t="s">
        <v>3345</v>
      </c>
      <c r="H606" s="17">
        <v>26</v>
      </c>
      <c r="I606" s="23">
        <v>7</v>
      </c>
      <c r="J606" s="13">
        <v>0</v>
      </c>
      <c r="K606" s="8">
        <v>6</v>
      </c>
      <c r="L606" s="15">
        <v>5</v>
      </c>
      <c r="M606" s="3" t="s">
        <v>37</v>
      </c>
      <c r="N606" s="3">
        <v>1</v>
      </c>
      <c r="S606" s="3">
        <v>0</v>
      </c>
      <c r="AB606" s="21" t="s">
        <v>67</v>
      </c>
      <c r="AE606" s="3" t="s">
        <v>3345</v>
      </c>
      <c r="AM606" s="3" t="s">
        <v>56</v>
      </c>
      <c r="AO606" s="30">
        <v>5</v>
      </c>
      <c r="AP606" s="3">
        <v>4</v>
      </c>
      <c r="AR606" s="3">
        <v>12</v>
      </c>
      <c r="AS606" s="4" t="s">
        <v>2709</v>
      </c>
      <c r="AT606" s="4" t="s">
        <v>48</v>
      </c>
      <c r="AV606" s="4">
        <v>8</v>
      </c>
      <c r="AW606" s="4" t="s">
        <v>2710</v>
      </c>
      <c r="AZ606" s="4">
        <v>0</v>
      </c>
    </row>
    <row r="607" spans="1:52" ht="24" customHeight="1" x14ac:dyDescent="0.25">
      <c r="A607" s="3">
        <v>605</v>
      </c>
      <c r="B607" s="3" t="s">
        <v>3345</v>
      </c>
      <c r="C607" s="3" t="s">
        <v>3345</v>
      </c>
      <c r="F607" s="3" t="s">
        <v>3345</v>
      </c>
      <c r="H607" s="17">
        <v>34</v>
      </c>
      <c r="I607" s="23">
        <v>7</v>
      </c>
      <c r="J607" s="13">
        <v>0</v>
      </c>
      <c r="K607" s="8">
        <v>7</v>
      </c>
      <c r="L607" s="15">
        <v>12</v>
      </c>
      <c r="M607" s="3" t="s">
        <v>85</v>
      </c>
      <c r="N607" s="3">
        <v>1</v>
      </c>
      <c r="S607" s="3">
        <v>0</v>
      </c>
      <c r="AB607" s="21" t="s">
        <v>67</v>
      </c>
      <c r="AF607" s="3" t="s">
        <v>3345</v>
      </c>
      <c r="AM607" s="3" t="s">
        <v>527</v>
      </c>
      <c r="AO607" s="30">
        <v>6</v>
      </c>
      <c r="AP607" s="3">
        <v>6</v>
      </c>
      <c r="AR607" s="3">
        <v>100</v>
      </c>
      <c r="AS607" s="4" t="s">
        <v>846</v>
      </c>
      <c r="AU607" s="4" t="s">
        <v>2711</v>
      </c>
      <c r="AV607" s="4">
        <v>10</v>
      </c>
      <c r="AW607" s="4" t="s">
        <v>2712</v>
      </c>
      <c r="AX607" s="4" t="s">
        <v>2713</v>
      </c>
      <c r="AY607" s="4" t="s">
        <v>2714</v>
      </c>
      <c r="AZ607" s="4">
        <v>1</v>
      </c>
    </row>
    <row r="608" spans="1:52" ht="24" customHeight="1" x14ac:dyDescent="0.25">
      <c r="A608" s="3">
        <v>606</v>
      </c>
      <c r="C608" s="3" t="s">
        <v>3345</v>
      </c>
      <c r="E608" s="3" t="s">
        <v>3345</v>
      </c>
      <c r="F608" s="3" t="s">
        <v>3345</v>
      </c>
      <c r="H608" s="17">
        <v>26</v>
      </c>
      <c r="I608" s="23">
        <v>6</v>
      </c>
      <c r="J608" s="13">
        <v>60</v>
      </c>
      <c r="K608" s="8">
        <v>9</v>
      </c>
      <c r="L608" s="15">
        <v>10</v>
      </c>
      <c r="M608" s="3" t="s">
        <v>166</v>
      </c>
      <c r="N608" s="3">
        <v>0</v>
      </c>
      <c r="O608" s="3" t="s">
        <v>3339</v>
      </c>
      <c r="Q608" s="3" t="s">
        <v>3335</v>
      </c>
      <c r="S608" s="3">
        <v>1</v>
      </c>
      <c r="T608" s="3" t="s">
        <v>132</v>
      </c>
      <c r="V608" s="3" t="s">
        <v>64</v>
      </c>
      <c r="X608" s="3" t="s">
        <v>75</v>
      </c>
      <c r="Z608" s="3">
        <v>1</v>
      </c>
      <c r="AA608" s="3" t="s">
        <v>2715</v>
      </c>
      <c r="AB608" s="21" t="s">
        <v>43</v>
      </c>
      <c r="AH608" s="3" t="s">
        <v>3345</v>
      </c>
      <c r="AM608" s="3" t="s">
        <v>44</v>
      </c>
      <c r="AO608" s="30">
        <v>6</v>
      </c>
      <c r="AP608" s="3">
        <v>6</v>
      </c>
      <c r="AR608" s="3">
        <v>10</v>
      </c>
      <c r="AS608" s="4" t="s">
        <v>2716</v>
      </c>
      <c r="AT608" s="4" t="s">
        <v>58</v>
      </c>
      <c r="AV608" s="4">
        <v>10</v>
      </c>
      <c r="AW608" s="4" t="s">
        <v>2717</v>
      </c>
      <c r="AX608" s="4" t="s">
        <v>2718</v>
      </c>
      <c r="AY608" s="4" t="s">
        <v>2719</v>
      </c>
      <c r="AZ608" s="4">
        <v>1</v>
      </c>
    </row>
    <row r="609" spans="1:52" ht="24" customHeight="1" x14ac:dyDescent="0.25">
      <c r="A609" s="3">
        <v>607</v>
      </c>
      <c r="C609" s="3" t="s">
        <v>3345</v>
      </c>
      <c r="H609" s="17">
        <v>22</v>
      </c>
      <c r="I609" s="23">
        <v>8</v>
      </c>
      <c r="J609" s="13">
        <v>60</v>
      </c>
      <c r="K609" s="8">
        <v>8</v>
      </c>
      <c r="L609" s="15">
        <v>5</v>
      </c>
      <c r="M609" s="3" t="s">
        <v>102</v>
      </c>
      <c r="N609" s="3">
        <v>1</v>
      </c>
      <c r="S609" s="3">
        <v>0</v>
      </c>
      <c r="AB609" s="21" t="s">
        <v>67</v>
      </c>
      <c r="AF609" s="3" t="s">
        <v>3345</v>
      </c>
      <c r="AH609" s="3" t="s">
        <v>3345</v>
      </c>
      <c r="AM609" s="3" t="s">
        <v>139</v>
      </c>
      <c r="AO609" s="30">
        <v>20</v>
      </c>
      <c r="AP609" s="3">
        <v>6</v>
      </c>
      <c r="AR609" s="3">
        <v>10</v>
      </c>
      <c r="AS609" s="4" t="s">
        <v>2720</v>
      </c>
      <c r="AT609" s="4" t="s">
        <v>48</v>
      </c>
      <c r="AV609" s="4">
        <v>10</v>
      </c>
      <c r="AW609" s="4" t="s">
        <v>2721</v>
      </c>
      <c r="AX609" s="4" t="s">
        <v>2722</v>
      </c>
      <c r="AY609" s="4" t="s">
        <v>2723</v>
      </c>
      <c r="AZ609" s="4">
        <v>1</v>
      </c>
    </row>
    <row r="610" spans="1:52" ht="24" customHeight="1" x14ac:dyDescent="0.25">
      <c r="A610" s="3">
        <v>608</v>
      </c>
      <c r="C610" s="3" t="s">
        <v>3345</v>
      </c>
      <c r="F610" s="3" t="s">
        <v>3345</v>
      </c>
      <c r="H610" s="17">
        <v>35</v>
      </c>
      <c r="I610" s="23">
        <v>6</v>
      </c>
      <c r="J610" s="13">
        <v>60</v>
      </c>
      <c r="K610" s="8">
        <v>10</v>
      </c>
      <c r="L610" s="15">
        <v>12</v>
      </c>
      <c r="M610" s="3" t="s">
        <v>202</v>
      </c>
      <c r="N610" s="3">
        <v>1</v>
      </c>
      <c r="S610" s="3">
        <v>1</v>
      </c>
      <c r="T610" s="3" t="s">
        <v>190</v>
      </c>
      <c r="V610" s="3" t="s">
        <v>40</v>
      </c>
      <c r="Y610" s="3" t="s">
        <v>2724</v>
      </c>
      <c r="Z610" s="3">
        <v>5</v>
      </c>
      <c r="AA610" s="3" t="s">
        <v>2725</v>
      </c>
      <c r="AB610" s="21" t="s">
        <v>67</v>
      </c>
      <c r="AF610" s="3" t="s">
        <v>3345</v>
      </c>
      <c r="AM610" s="3" t="s">
        <v>56</v>
      </c>
      <c r="AO610" s="30">
        <v>6</v>
      </c>
      <c r="AP610" s="3">
        <v>6</v>
      </c>
      <c r="AR610" s="3">
        <v>10</v>
      </c>
      <c r="AS610" s="4" t="s">
        <v>2726</v>
      </c>
      <c r="AT610" s="4" t="s">
        <v>58</v>
      </c>
      <c r="AV610" s="4">
        <v>10</v>
      </c>
      <c r="AW610" s="4" t="s">
        <v>2727</v>
      </c>
      <c r="AX610" s="4" t="s">
        <v>2728</v>
      </c>
      <c r="AZ610" s="4">
        <v>1</v>
      </c>
    </row>
    <row r="611" spans="1:52" ht="24" customHeight="1" x14ac:dyDescent="0.25">
      <c r="A611" s="3">
        <v>609</v>
      </c>
      <c r="B611" s="3" t="s">
        <v>3345</v>
      </c>
      <c r="F611" s="3" t="s">
        <v>3345</v>
      </c>
      <c r="H611" s="17">
        <v>32</v>
      </c>
      <c r="I611" s="23">
        <v>7</v>
      </c>
      <c r="J611" s="13">
        <v>5</v>
      </c>
      <c r="K611" s="8">
        <v>6</v>
      </c>
      <c r="L611" s="15">
        <v>12</v>
      </c>
      <c r="M611" s="3" t="s">
        <v>72</v>
      </c>
      <c r="N611" s="3">
        <v>1</v>
      </c>
      <c r="S611" s="3">
        <v>1</v>
      </c>
      <c r="T611" s="3" t="s">
        <v>0</v>
      </c>
      <c r="V611" s="3" t="s">
        <v>92</v>
      </c>
      <c r="X611" s="3" t="s">
        <v>1264</v>
      </c>
      <c r="Z611" s="3">
        <v>0</v>
      </c>
      <c r="AA611" s="3" t="s">
        <v>2729</v>
      </c>
      <c r="AB611" s="21" t="s">
        <v>67</v>
      </c>
      <c r="AE611" s="3" t="s">
        <v>3345</v>
      </c>
      <c r="AN611" s="3" t="s">
        <v>2730</v>
      </c>
      <c r="AO611" s="30">
        <v>6</v>
      </c>
      <c r="AP611" s="3">
        <v>6</v>
      </c>
      <c r="AR611" s="3">
        <v>30</v>
      </c>
      <c r="AS611" s="4" t="s">
        <v>2731</v>
      </c>
      <c r="AU611" s="4" t="s">
        <v>2732</v>
      </c>
      <c r="AV611" s="4">
        <v>10</v>
      </c>
      <c r="AW611" s="4" t="s">
        <v>2733</v>
      </c>
      <c r="AX611" s="4" t="s">
        <v>2734</v>
      </c>
      <c r="AY611" s="4" t="s">
        <v>3355</v>
      </c>
      <c r="AZ611" s="4">
        <v>0</v>
      </c>
    </row>
    <row r="612" spans="1:52" ht="24" customHeight="1" x14ac:dyDescent="0.25">
      <c r="A612" s="3">
        <v>574</v>
      </c>
      <c r="B612" s="3" t="s">
        <v>3345</v>
      </c>
      <c r="F612" s="3" t="s">
        <v>3345</v>
      </c>
      <c r="H612" s="17">
        <v>39</v>
      </c>
      <c r="I612" s="23">
        <v>4</v>
      </c>
      <c r="J612" s="13">
        <v>120</v>
      </c>
      <c r="K612" s="8">
        <v>12</v>
      </c>
      <c r="L612" s="15">
        <v>25</v>
      </c>
      <c r="M612" s="3" t="s">
        <v>37</v>
      </c>
      <c r="N612" s="3">
        <v>1</v>
      </c>
      <c r="S612" s="3">
        <v>1</v>
      </c>
      <c r="U612" s="3" t="s">
        <v>2592</v>
      </c>
      <c r="V612" s="3" t="s">
        <v>92</v>
      </c>
      <c r="X612" s="3" t="s">
        <v>133</v>
      </c>
      <c r="Z612" s="3">
        <v>30</v>
      </c>
      <c r="AA612" s="3" t="s">
        <v>2593</v>
      </c>
      <c r="AB612" s="21" t="s">
        <v>339</v>
      </c>
      <c r="AG612" s="3" t="s">
        <v>3345</v>
      </c>
      <c r="AH612" s="3" t="s">
        <v>3345</v>
      </c>
      <c r="AM612" s="3" t="s">
        <v>44</v>
      </c>
      <c r="AO612" s="30">
        <v>4</v>
      </c>
      <c r="AP612" s="3">
        <v>4</v>
      </c>
      <c r="AR612" s="3">
        <v>6</v>
      </c>
      <c r="AS612" s="4" t="s">
        <v>2594</v>
      </c>
      <c r="AU612" s="4" t="s">
        <v>2595</v>
      </c>
      <c r="AV612" s="4">
        <v>10</v>
      </c>
      <c r="AW612" s="4" t="s">
        <v>2596</v>
      </c>
      <c r="AZ612" s="4">
        <v>1</v>
      </c>
    </row>
    <row r="613" spans="1:52" ht="24" customHeight="1" x14ac:dyDescent="0.25">
      <c r="A613" s="3">
        <v>611</v>
      </c>
      <c r="F613" s="3" t="s">
        <v>3345</v>
      </c>
      <c r="H613" s="17">
        <v>29</v>
      </c>
      <c r="I613" s="23">
        <v>6</v>
      </c>
      <c r="J613" s="13">
        <v>120</v>
      </c>
      <c r="K613" s="8">
        <v>12</v>
      </c>
      <c r="L613" s="15">
        <v>2</v>
      </c>
      <c r="M613" s="3" t="s">
        <v>114</v>
      </c>
      <c r="N613" s="3">
        <v>1</v>
      </c>
      <c r="S613" s="3">
        <v>1</v>
      </c>
      <c r="T613" s="3" t="s">
        <v>190</v>
      </c>
      <c r="V613" s="3" t="s">
        <v>64</v>
      </c>
      <c r="X613" s="3" t="s">
        <v>621</v>
      </c>
      <c r="Z613" s="3">
        <v>6</v>
      </c>
      <c r="AA613" s="3" t="s">
        <v>2740</v>
      </c>
      <c r="AB613" s="21" t="s">
        <v>43</v>
      </c>
      <c r="AK613" s="3" t="s">
        <v>21</v>
      </c>
      <c r="AO613" s="30">
        <v>0</v>
      </c>
      <c r="AT613" s="4" t="s">
        <v>48</v>
      </c>
      <c r="AV613" s="4">
        <v>7</v>
      </c>
      <c r="AW613" s="4" t="s">
        <v>2741</v>
      </c>
      <c r="AX613" s="4" t="s">
        <v>2742</v>
      </c>
      <c r="AY613" s="4" t="s">
        <v>119</v>
      </c>
      <c r="AZ613" s="4">
        <v>0</v>
      </c>
    </row>
    <row r="614" spans="1:52" ht="24" customHeight="1" x14ac:dyDescent="0.25">
      <c r="A614" s="3">
        <v>612</v>
      </c>
      <c r="B614" s="3" t="s">
        <v>3345</v>
      </c>
      <c r="H614" s="17">
        <v>29</v>
      </c>
      <c r="I614" s="23">
        <v>7</v>
      </c>
      <c r="J614" s="13">
        <v>50</v>
      </c>
      <c r="K614" s="8">
        <v>10</v>
      </c>
      <c r="L614" s="15">
        <v>10</v>
      </c>
      <c r="M614" s="3" t="s">
        <v>311</v>
      </c>
      <c r="N614" s="3">
        <v>0</v>
      </c>
      <c r="O614" s="3" t="s">
        <v>52</v>
      </c>
      <c r="Q614" s="3" t="s">
        <v>3337</v>
      </c>
      <c r="S614" s="3">
        <v>1</v>
      </c>
      <c r="T614" s="3" t="s">
        <v>190</v>
      </c>
      <c r="V614" s="3" t="s">
        <v>326</v>
      </c>
      <c r="X614" s="3" t="s">
        <v>208</v>
      </c>
      <c r="Z614" s="3">
        <v>10</v>
      </c>
      <c r="AA614" s="3" t="s">
        <v>2743</v>
      </c>
      <c r="AB614" s="21" t="s">
        <v>43</v>
      </c>
      <c r="AF614" s="3" t="s">
        <v>3345</v>
      </c>
      <c r="AM614" s="3" t="s">
        <v>68</v>
      </c>
      <c r="AO614" s="30">
        <v>10</v>
      </c>
      <c r="AP614" s="3">
        <v>4</v>
      </c>
      <c r="AR614" s="3">
        <v>15</v>
      </c>
      <c r="AS614" s="4" t="s">
        <v>2744</v>
      </c>
      <c r="AT614" s="4" t="s">
        <v>58</v>
      </c>
      <c r="AV614" s="4">
        <v>9</v>
      </c>
      <c r="AW614" s="4" t="s">
        <v>2745</v>
      </c>
      <c r="AX614" s="4" t="s">
        <v>2746</v>
      </c>
      <c r="AZ614" s="4">
        <v>1</v>
      </c>
    </row>
    <row r="615" spans="1:52" ht="24" customHeight="1" x14ac:dyDescent="0.25">
      <c r="A615" s="3">
        <v>613</v>
      </c>
      <c r="B615" s="3" t="s">
        <v>3345</v>
      </c>
      <c r="D615" s="3" t="s">
        <v>3345</v>
      </c>
      <c r="E615" s="3" t="s">
        <v>3345</v>
      </c>
      <c r="F615" s="3" t="s">
        <v>3345</v>
      </c>
      <c r="H615" s="17">
        <v>22</v>
      </c>
      <c r="I615" s="23">
        <v>7</v>
      </c>
      <c r="J615" s="13">
        <v>0</v>
      </c>
      <c r="K615" s="8">
        <v>15</v>
      </c>
      <c r="L615" s="15">
        <v>10</v>
      </c>
      <c r="M615" s="3" t="s">
        <v>114</v>
      </c>
      <c r="N615" s="3">
        <v>1</v>
      </c>
      <c r="S615" s="3">
        <v>0</v>
      </c>
      <c r="AB615" s="21" t="s">
        <v>43</v>
      </c>
      <c r="AH615" s="3" t="s">
        <v>3345</v>
      </c>
      <c r="AM615" s="3" t="s">
        <v>68</v>
      </c>
      <c r="AO615" s="30">
        <v>20</v>
      </c>
      <c r="AQ615" s="3">
        <v>10</v>
      </c>
      <c r="AR615" s="3">
        <v>40</v>
      </c>
      <c r="AS615" s="4" t="s">
        <v>2747</v>
      </c>
      <c r="AT615" s="4" t="s">
        <v>48</v>
      </c>
      <c r="AV615" s="4">
        <v>10</v>
      </c>
      <c r="AW615" s="4" t="s">
        <v>2748</v>
      </c>
      <c r="AX615" s="4" t="s">
        <v>2749</v>
      </c>
      <c r="AY615" s="4" t="s">
        <v>2750</v>
      </c>
      <c r="AZ615" s="4">
        <v>1</v>
      </c>
    </row>
    <row r="616" spans="1:52" ht="24" customHeight="1" x14ac:dyDescent="0.25">
      <c r="A616" s="3">
        <v>614</v>
      </c>
      <c r="E616" s="3" t="s">
        <v>3345</v>
      </c>
      <c r="H616" s="17">
        <v>26</v>
      </c>
      <c r="I616" s="23">
        <v>7</v>
      </c>
      <c r="J616" s="13">
        <v>120</v>
      </c>
      <c r="K616" s="8">
        <v>10</v>
      </c>
      <c r="L616" s="15">
        <v>5</v>
      </c>
      <c r="M616" s="3" t="s">
        <v>102</v>
      </c>
      <c r="N616" s="3">
        <v>1</v>
      </c>
      <c r="S616" s="3">
        <v>1</v>
      </c>
      <c r="T616" s="3" t="s">
        <v>147</v>
      </c>
      <c r="V616" s="3" t="s">
        <v>326</v>
      </c>
      <c r="X616" s="3" t="s">
        <v>41</v>
      </c>
      <c r="Z616" s="3">
        <v>1</v>
      </c>
      <c r="AA616" s="3" t="s">
        <v>2751</v>
      </c>
      <c r="AB616" s="21" t="s">
        <v>43</v>
      </c>
      <c r="AE616" s="3" t="s">
        <v>3345</v>
      </c>
      <c r="AM616" s="3" t="s">
        <v>139</v>
      </c>
      <c r="AO616" s="30">
        <v>12</v>
      </c>
      <c r="AP616" s="3">
        <v>6</v>
      </c>
      <c r="AR616" s="3">
        <v>160</v>
      </c>
      <c r="AS616" s="4" t="s">
        <v>2752</v>
      </c>
      <c r="AT616" s="4" t="s">
        <v>58</v>
      </c>
      <c r="AV616" s="4">
        <v>10</v>
      </c>
      <c r="AW616" s="4" t="s">
        <v>2753</v>
      </c>
      <c r="AX616" s="4" t="s">
        <v>2754</v>
      </c>
      <c r="AY616" s="4" t="s">
        <v>2755</v>
      </c>
      <c r="AZ616" s="4">
        <v>1</v>
      </c>
    </row>
    <row r="617" spans="1:52" ht="24" customHeight="1" x14ac:dyDescent="0.25">
      <c r="A617" s="3">
        <v>615</v>
      </c>
      <c r="D617" s="3" t="s">
        <v>3345</v>
      </c>
      <c r="F617" s="3" t="s">
        <v>3345</v>
      </c>
      <c r="H617" s="17">
        <v>48</v>
      </c>
      <c r="I617" s="23">
        <v>6</v>
      </c>
      <c r="J617" s="13">
        <v>60</v>
      </c>
      <c r="K617" s="8">
        <v>6</v>
      </c>
      <c r="L617" s="15">
        <v>50</v>
      </c>
      <c r="M617" s="3" t="s">
        <v>311</v>
      </c>
      <c r="N617" s="3">
        <v>0</v>
      </c>
      <c r="O617" s="3" t="s">
        <v>62</v>
      </c>
      <c r="Q617" s="3" t="s">
        <v>3336</v>
      </c>
      <c r="S617" s="3">
        <v>1</v>
      </c>
      <c r="T617" s="3" t="s">
        <v>53</v>
      </c>
      <c r="V617" s="3" t="s">
        <v>92</v>
      </c>
      <c r="X617" s="3" t="s">
        <v>41</v>
      </c>
      <c r="Z617" s="3">
        <v>9</v>
      </c>
      <c r="AA617" s="3" t="s">
        <v>2756</v>
      </c>
      <c r="AB617" s="21" t="s">
        <v>55</v>
      </c>
      <c r="AF617" s="3" t="s">
        <v>3345</v>
      </c>
      <c r="AM617" s="3" t="s">
        <v>139</v>
      </c>
      <c r="AO617" s="30">
        <v>15</v>
      </c>
      <c r="AQ617" s="3">
        <v>15</v>
      </c>
      <c r="AR617" s="3">
        <v>20</v>
      </c>
      <c r="AS617" s="4" t="s">
        <v>2757</v>
      </c>
      <c r="AT617" s="4" t="s">
        <v>48</v>
      </c>
      <c r="AV617" s="4">
        <v>10</v>
      </c>
      <c r="AW617" s="4" t="s">
        <v>2758</v>
      </c>
      <c r="AX617" s="4" t="s">
        <v>2759</v>
      </c>
      <c r="AY617" s="4" t="s">
        <v>2760</v>
      </c>
      <c r="AZ617" s="4">
        <v>0</v>
      </c>
    </row>
    <row r="618" spans="1:52" ht="24" customHeight="1" x14ac:dyDescent="0.25">
      <c r="A618" s="3">
        <v>616</v>
      </c>
      <c r="C618" s="3" t="s">
        <v>3345</v>
      </c>
      <c r="D618" s="3" t="s">
        <v>3345</v>
      </c>
      <c r="F618" s="3" t="s">
        <v>3345</v>
      </c>
      <c r="H618" s="17">
        <v>21</v>
      </c>
      <c r="I618" s="23">
        <v>7</v>
      </c>
      <c r="J618" s="13">
        <v>60</v>
      </c>
      <c r="K618" s="8">
        <v>7</v>
      </c>
      <c r="L618" s="15">
        <v>20</v>
      </c>
      <c r="M618" s="3" t="s">
        <v>166</v>
      </c>
      <c r="N618" s="3">
        <v>1</v>
      </c>
      <c r="S618" s="3">
        <v>0</v>
      </c>
      <c r="AB618" s="21" t="s">
        <v>43</v>
      </c>
      <c r="AE618" s="3" t="s">
        <v>3345</v>
      </c>
      <c r="AH618" s="3" t="s">
        <v>3345</v>
      </c>
      <c r="AM618" s="3" t="s">
        <v>44</v>
      </c>
      <c r="AO618" s="30">
        <v>10</v>
      </c>
      <c r="AQ618" s="3">
        <v>10</v>
      </c>
      <c r="AR618" s="3">
        <v>5</v>
      </c>
      <c r="AS618" s="4" t="s">
        <v>2761</v>
      </c>
      <c r="AT618" s="4" t="s">
        <v>58</v>
      </c>
      <c r="AV618" s="4">
        <v>8</v>
      </c>
      <c r="AW618" s="4" t="s">
        <v>2762</v>
      </c>
      <c r="AX618" s="4" t="s">
        <v>2763</v>
      </c>
      <c r="AY618" s="4" t="s">
        <v>2764</v>
      </c>
      <c r="AZ618" s="4">
        <v>1</v>
      </c>
    </row>
    <row r="619" spans="1:52" ht="24" customHeight="1" x14ac:dyDescent="0.25">
      <c r="A619" s="3">
        <v>617</v>
      </c>
      <c r="C619" s="3" t="s">
        <v>3345</v>
      </c>
      <c r="H619" s="17">
        <v>34</v>
      </c>
      <c r="I619" s="23">
        <v>7</v>
      </c>
      <c r="J619" s="13">
        <v>120</v>
      </c>
      <c r="K619" s="8">
        <v>9</v>
      </c>
      <c r="L619" s="15">
        <v>5</v>
      </c>
      <c r="M619" s="3" t="s">
        <v>102</v>
      </c>
      <c r="N619" s="3">
        <v>1</v>
      </c>
      <c r="S619" s="3">
        <v>1</v>
      </c>
      <c r="T619" s="3" t="s">
        <v>3345</v>
      </c>
      <c r="V619" s="3" t="s">
        <v>64</v>
      </c>
      <c r="X619" s="3" t="s">
        <v>75</v>
      </c>
      <c r="Z619" s="3">
        <v>11</v>
      </c>
      <c r="AA619" s="3" t="s">
        <v>2298</v>
      </c>
      <c r="AB619" s="21" t="s">
        <v>43</v>
      </c>
      <c r="AE619" s="3" t="s">
        <v>3345</v>
      </c>
      <c r="AH619" s="3" t="s">
        <v>3345</v>
      </c>
      <c r="AM619" s="3" t="s">
        <v>44</v>
      </c>
      <c r="AO619" s="30">
        <v>15</v>
      </c>
      <c r="AQ619" s="3">
        <v>10</v>
      </c>
      <c r="AR619" s="3">
        <v>10</v>
      </c>
      <c r="AS619" s="4" t="s">
        <v>2765</v>
      </c>
      <c r="AT619" s="4" t="s">
        <v>58</v>
      </c>
      <c r="AV619" s="4">
        <v>10</v>
      </c>
      <c r="AW619" s="4" t="s">
        <v>2766</v>
      </c>
      <c r="AX619" s="4" t="s">
        <v>2767</v>
      </c>
      <c r="AY619" s="4" t="s">
        <v>2768</v>
      </c>
      <c r="AZ619" s="4">
        <v>1</v>
      </c>
    </row>
    <row r="620" spans="1:52" ht="24" customHeight="1" x14ac:dyDescent="0.25">
      <c r="A620" s="3">
        <v>618</v>
      </c>
      <c r="B620" s="3" t="s">
        <v>3345</v>
      </c>
      <c r="E620" s="3" t="s">
        <v>3345</v>
      </c>
      <c r="H620" s="17">
        <v>22</v>
      </c>
      <c r="I620" s="23">
        <v>7</v>
      </c>
      <c r="J620" s="13">
        <v>90</v>
      </c>
      <c r="K620" s="8">
        <v>11</v>
      </c>
      <c r="L620" s="15">
        <v>0</v>
      </c>
      <c r="M620" s="3" t="s">
        <v>85</v>
      </c>
      <c r="N620" s="3">
        <v>1</v>
      </c>
      <c r="S620" s="3">
        <v>1</v>
      </c>
      <c r="T620" s="3" t="s">
        <v>190</v>
      </c>
      <c r="W620" s="3" t="s">
        <v>2769</v>
      </c>
      <c r="X620" s="3" t="s">
        <v>274</v>
      </c>
      <c r="Z620" s="3">
        <v>1</v>
      </c>
      <c r="AA620" s="3" t="s">
        <v>2770</v>
      </c>
      <c r="AB620" s="21" t="s">
        <v>43</v>
      </c>
      <c r="AE620" s="3" t="s">
        <v>3345</v>
      </c>
      <c r="AM620" s="3" t="s">
        <v>68</v>
      </c>
      <c r="AO620" s="30">
        <v>30</v>
      </c>
      <c r="AQ620" s="3" t="s">
        <v>2771</v>
      </c>
      <c r="AR620" s="3">
        <v>24</v>
      </c>
      <c r="AS620" s="4" t="s">
        <v>2772</v>
      </c>
      <c r="AT620" s="4" t="s">
        <v>58</v>
      </c>
      <c r="AV620" s="4">
        <v>10</v>
      </c>
      <c r="AW620" s="4" t="s">
        <v>2773</v>
      </c>
      <c r="AY620" s="4" t="s">
        <v>2774</v>
      </c>
      <c r="AZ620" s="4">
        <v>1</v>
      </c>
    </row>
    <row r="621" spans="1:52" ht="24" customHeight="1" x14ac:dyDescent="0.25">
      <c r="A621" s="3">
        <v>619</v>
      </c>
      <c r="F621" s="3" t="s">
        <v>3345</v>
      </c>
      <c r="H621" s="17">
        <v>24</v>
      </c>
      <c r="I621" s="23">
        <v>7</v>
      </c>
      <c r="J621" s="13">
        <v>30</v>
      </c>
      <c r="K621" s="8">
        <v>12</v>
      </c>
      <c r="L621" s="15">
        <v>5</v>
      </c>
      <c r="M621" s="3" t="s">
        <v>311</v>
      </c>
      <c r="N621" s="3">
        <v>1</v>
      </c>
      <c r="S621" s="3">
        <v>1</v>
      </c>
      <c r="T621" s="3" t="s">
        <v>190</v>
      </c>
      <c r="V621" s="3" t="s">
        <v>64</v>
      </c>
      <c r="X621" s="3" t="s">
        <v>75</v>
      </c>
      <c r="Z621" s="3">
        <v>2</v>
      </c>
      <c r="AA621" s="3" t="s">
        <v>176</v>
      </c>
      <c r="AB621" s="21" t="s">
        <v>43</v>
      </c>
      <c r="AH621" s="3" t="s">
        <v>3345</v>
      </c>
      <c r="AM621" s="3" t="s">
        <v>68</v>
      </c>
      <c r="AO621" s="30">
        <v>0</v>
      </c>
      <c r="AP621" s="3">
        <v>3</v>
      </c>
      <c r="AR621" s="3">
        <v>4</v>
      </c>
      <c r="AS621" s="4" t="s">
        <v>2775</v>
      </c>
      <c r="AT621" s="4" t="s">
        <v>48</v>
      </c>
      <c r="AV621" s="4">
        <v>9</v>
      </c>
      <c r="AW621" s="4" t="s">
        <v>2776</v>
      </c>
      <c r="AX621" s="4" t="s">
        <v>2777</v>
      </c>
      <c r="AZ621" s="4">
        <v>0</v>
      </c>
    </row>
    <row r="622" spans="1:52" ht="24" customHeight="1" x14ac:dyDescent="0.25">
      <c r="A622" s="3">
        <v>620</v>
      </c>
      <c r="F622" s="3" t="s">
        <v>3345</v>
      </c>
      <c r="H622" s="17">
        <v>30</v>
      </c>
      <c r="I622" s="23">
        <v>6</v>
      </c>
      <c r="J622" s="13">
        <v>60</v>
      </c>
      <c r="K622" s="8">
        <v>10</v>
      </c>
      <c r="L622" s="15">
        <v>2</v>
      </c>
      <c r="M622" s="3" t="s">
        <v>61</v>
      </c>
      <c r="N622" s="3">
        <v>1</v>
      </c>
      <c r="S622" s="3">
        <v>0</v>
      </c>
      <c r="AB622" s="21" t="s">
        <v>67</v>
      </c>
      <c r="AE622" s="3" t="s">
        <v>3345</v>
      </c>
      <c r="AM622" s="3" t="s">
        <v>68</v>
      </c>
      <c r="AO622" s="30">
        <v>3</v>
      </c>
      <c r="AP622" s="3">
        <v>2</v>
      </c>
      <c r="AR622" s="3">
        <v>8</v>
      </c>
      <c r="AS622" s="4" t="s">
        <v>2778</v>
      </c>
      <c r="AT622" s="4" t="s">
        <v>48</v>
      </c>
      <c r="AV622" s="4">
        <v>8</v>
      </c>
      <c r="AW622" s="4" t="s">
        <v>2779</v>
      </c>
      <c r="AX622" s="4" t="s">
        <v>2780</v>
      </c>
      <c r="AY622" s="4" t="s">
        <v>2781</v>
      </c>
      <c r="AZ622" s="4">
        <v>1</v>
      </c>
    </row>
    <row r="623" spans="1:52" ht="24" customHeight="1" x14ac:dyDescent="0.25">
      <c r="A623" s="3">
        <v>621</v>
      </c>
      <c r="F623" s="3" t="s">
        <v>3345</v>
      </c>
      <c r="H623" s="17">
        <v>116</v>
      </c>
      <c r="I623" s="23">
        <v>7</v>
      </c>
      <c r="J623" s="13">
        <v>60</v>
      </c>
      <c r="K623" s="8">
        <v>8</v>
      </c>
      <c r="L623" s="15">
        <v>5</v>
      </c>
      <c r="M623" s="3" t="s">
        <v>51</v>
      </c>
      <c r="N623" s="3">
        <v>0</v>
      </c>
      <c r="O623" s="3" t="s">
        <v>52</v>
      </c>
      <c r="Q623" s="3" t="s">
        <v>3338</v>
      </c>
      <c r="S623" s="3">
        <v>1</v>
      </c>
      <c r="T623" s="3" t="s">
        <v>1088</v>
      </c>
      <c r="V623" s="3" t="s">
        <v>121</v>
      </c>
      <c r="X623" s="3" t="s">
        <v>75</v>
      </c>
      <c r="Z623" s="3">
        <v>10</v>
      </c>
      <c r="AA623" s="3" t="s">
        <v>2782</v>
      </c>
      <c r="AB623" s="21" t="s">
        <v>43</v>
      </c>
      <c r="AF623" s="3" t="s">
        <v>3345</v>
      </c>
      <c r="AG623" s="3" t="s">
        <v>3345</v>
      </c>
      <c r="AM623" s="3" t="s">
        <v>56</v>
      </c>
      <c r="AO623" s="30">
        <v>5</v>
      </c>
      <c r="AP623" s="3">
        <v>4</v>
      </c>
      <c r="AR623" s="3">
        <v>15</v>
      </c>
      <c r="AS623" s="4" t="s">
        <v>2783</v>
      </c>
      <c r="AT623" s="4" t="s">
        <v>58</v>
      </c>
      <c r="AV623" s="4">
        <v>8</v>
      </c>
      <c r="AW623" s="4" t="s">
        <v>2784</v>
      </c>
      <c r="AX623" s="4" t="s">
        <v>2785</v>
      </c>
      <c r="AZ623" s="4">
        <v>1</v>
      </c>
    </row>
    <row r="624" spans="1:52" ht="24" customHeight="1" x14ac:dyDescent="0.25">
      <c r="A624" s="3">
        <v>622</v>
      </c>
      <c r="B624" s="3" t="s">
        <v>3345</v>
      </c>
      <c r="C624" s="3" t="s">
        <v>3345</v>
      </c>
      <c r="E624" s="3" t="s">
        <v>3345</v>
      </c>
      <c r="H624" s="17">
        <v>32</v>
      </c>
      <c r="I624" s="23">
        <v>5</v>
      </c>
      <c r="J624" s="13">
        <v>120</v>
      </c>
      <c r="K624" s="8">
        <v>15</v>
      </c>
      <c r="L624" s="15">
        <v>24</v>
      </c>
      <c r="M624" s="3" t="s">
        <v>202</v>
      </c>
      <c r="N624" s="3">
        <v>1</v>
      </c>
      <c r="S624" s="3">
        <v>1</v>
      </c>
      <c r="T624" s="3" t="s">
        <v>3346</v>
      </c>
      <c r="V624" s="3" t="s">
        <v>64</v>
      </c>
      <c r="Y624" s="3" t="s">
        <v>2786</v>
      </c>
      <c r="Z624" s="3">
        <v>10</v>
      </c>
      <c r="AA624" s="3" t="s">
        <v>237</v>
      </c>
      <c r="AB624" s="21" t="s">
        <v>43</v>
      </c>
      <c r="AH624" s="3" t="s">
        <v>3345</v>
      </c>
      <c r="AM624" s="3" t="s">
        <v>44</v>
      </c>
      <c r="AO624" s="30">
        <v>6</v>
      </c>
      <c r="AP624" s="3">
        <v>6</v>
      </c>
      <c r="AR624" s="3">
        <v>5</v>
      </c>
      <c r="AS624" s="4" t="s">
        <v>3343</v>
      </c>
      <c r="AT624" s="4" t="s">
        <v>58</v>
      </c>
      <c r="AV624" s="4">
        <v>8</v>
      </c>
      <c r="AW624" s="4" t="s">
        <v>3344</v>
      </c>
      <c r="AX624" s="4" t="s">
        <v>3371</v>
      </c>
      <c r="AY624" s="4" t="s">
        <v>2787</v>
      </c>
      <c r="AZ624" s="4">
        <v>1</v>
      </c>
    </row>
    <row r="625" spans="1:52" ht="24" customHeight="1" x14ac:dyDescent="0.25">
      <c r="A625" s="3">
        <v>623</v>
      </c>
      <c r="B625" s="3" t="s">
        <v>3345</v>
      </c>
      <c r="D625" s="3" t="s">
        <v>3345</v>
      </c>
      <c r="E625" s="3" t="s">
        <v>3345</v>
      </c>
      <c r="F625" s="3" t="s">
        <v>3345</v>
      </c>
      <c r="H625" s="17">
        <v>27</v>
      </c>
      <c r="I625" s="23">
        <v>6</v>
      </c>
      <c r="J625" s="13">
        <v>80</v>
      </c>
      <c r="K625" s="8">
        <v>10</v>
      </c>
      <c r="L625" s="15">
        <v>20</v>
      </c>
      <c r="M625" s="3" t="s">
        <v>114</v>
      </c>
      <c r="N625" s="3">
        <v>1</v>
      </c>
      <c r="S625" s="3">
        <v>0</v>
      </c>
      <c r="AB625" s="21" t="s">
        <v>67</v>
      </c>
      <c r="AH625" s="3" t="s">
        <v>3345</v>
      </c>
      <c r="AM625" s="3" t="s">
        <v>44</v>
      </c>
      <c r="AO625" s="30">
        <v>6</v>
      </c>
      <c r="AP625" s="3">
        <v>6</v>
      </c>
      <c r="AR625" s="3">
        <v>25</v>
      </c>
      <c r="AS625" s="4" t="s">
        <v>2788</v>
      </c>
      <c r="AT625" s="4" t="s">
        <v>58</v>
      </c>
      <c r="AV625" s="4">
        <v>10</v>
      </c>
      <c r="AW625" s="4" t="s">
        <v>2789</v>
      </c>
      <c r="AX625" s="4" t="s">
        <v>2790</v>
      </c>
      <c r="AY625" s="4" t="s">
        <v>2791</v>
      </c>
      <c r="AZ625" s="4">
        <v>0</v>
      </c>
    </row>
    <row r="626" spans="1:52" ht="24" customHeight="1" x14ac:dyDescent="0.25">
      <c r="A626" s="3">
        <v>624</v>
      </c>
      <c r="C626" s="3" t="s">
        <v>3345</v>
      </c>
      <c r="H626" s="17">
        <v>23</v>
      </c>
      <c r="I626" s="23">
        <v>7</v>
      </c>
      <c r="J626" s="13">
        <v>0</v>
      </c>
      <c r="K626" s="8">
        <v>12</v>
      </c>
      <c r="L626" s="15">
        <v>10</v>
      </c>
      <c r="M626" s="3" t="s">
        <v>114</v>
      </c>
      <c r="N626" s="3">
        <v>1</v>
      </c>
      <c r="S626" s="3">
        <v>1</v>
      </c>
      <c r="T626" s="3" t="s">
        <v>147</v>
      </c>
      <c r="V626" s="3" t="s">
        <v>92</v>
      </c>
      <c r="X626" s="3" t="s">
        <v>75</v>
      </c>
      <c r="Z626" s="3">
        <v>3</v>
      </c>
      <c r="AA626" s="3" t="s">
        <v>2792</v>
      </c>
      <c r="AB626" s="21" t="s">
        <v>67</v>
      </c>
      <c r="AF626" s="3" t="s">
        <v>3345</v>
      </c>
      <c r="AH626" s="3" t="s">
        <v>3345</v>
      </c>
      <c r="AM626" s="3" t="s">
        <v>56</v>
      </c>
      <c r="AO626" s="30">
        <v>6</v>
      </c>
      <c r="AP626" s="3">
        <v>3</v>
      </c>
      <c r="AR626" s="3">
        <v>4</v>
      </c>
      <c r="AS626" s="4" t="s">
        <v>2793</v>
      </c>
      <c r="AT626" s="4" t="s">
        <v>48</v>
      </c>
      <c r="AV626" s="4">
        <v>10</v>
      </c>
      <c r="AW626" s="4" t="s">
        <v>2794</v>
      </c>
      <c r="AX626" s="4" t="s">
        <v>2795</v>
      </c>
      <c r="AY626" s="4" t="s">
        <v>2796</v>
      </c>
      <c r="AZ626" s="4">
        <v>1</v>
      </c>
    </row>
    <row r="627" spans="1:52" ht="24" customHeight="1" x14ac:dyDescent="0.25">
      <c r="A627" s="3">
        <v>625</v>
      </c>
      <c r="B627" s="3" t="s">
        <v>3345</v>
      </c>
      <c r="H627" s="17">
        <v>34</v>
      </c>
      <c r="I627" s="23">
        <v>7</v>
      </c>
      <c r="J627" s="13">
        <v>50</v>
      </c>
      <c r="K627" s="8">
        <v>10</v>
      </c>
      <c r="L627" s="15">
        <v>30</v>
      </c>
      <c r="M627" s="3" t="s">
        <v>202</v>
      </c>
      <c r="N627" s="3">
        <v>0</v>
      </c>
      <c r="O627" s="3" t="s">
        <v>103</v>
      </c>
      <c r="Q627" s="3" t="s">
        <v>3335</v>
      </c>
      <c r="S627" s="3">
        <v>1</v>
      </c>
      <c r="T627" s="3" t="s">
        <v>39</v>
      </c>
      <c r="V627" s="3" t="s">
        <v>40</v>
      </c>
      <c r="Y627" s="3" t="s">
        <v>869</v>
      </c>
      <c r="Z627" s="3">
        <v>9</v>
      </c>
      <c r="AA627" s="3" t="s">
        <v>2797</v>
      </c>
      <c r="AB627" s="21" t="s">
        <v>67</v>
      </c>
      <c r="AE627" s="3" t="s">
        <v>3345</v>
      </c>
      <c r="AM627" s="3" t="s">
        <v>56</v>
      </c>
      <c r="AO627" s="30">
        <v>6</v>
      </c>
      <c r="AP627" s="3">
        <v>4</v>
      </c>
      <c r="AR627" s="3">
        <v>48</v>
      </c>
      <c r="AS627" s="4" t="s">
        <v>2798</v>
      </c>
      <c r="AT627" s="4" t="s">
        <v>58</v>
      </c>
      <c r="AV627" s="4">
        <v>9</v>
      </c>
      <c r="AW627" s="4" t="s">
        <v>2799</v>
      </c>
      <c r="AZ627" s="4">
        <v>0</v>
      </c>
    </row>
    <row r="628" spans="1:52" ht="24" customHeight="1" x14ac:dyDescent="0.25">
      <c r="A628" s="3">
        <v>626</v>
      </c>
      <c r="B628" s="3" t="s">
        <v>3345</v>
      </c>
      <c r="C628" s="3" t="s">
        <v>3345</v>
      </c>
      <c r="H628" s="17">
        <v>26</v>
      </c>
      <c r="I628" s="23">
        <v>7</v>
      </c>
      <c r="J628" s="13">
        <v>60</v>
      </c>
      <c r="K628" s="8">
        <v>8</v>
      </c>
      <c r="L628" s="15">
        <v>4</v>
      </c>
      <c r="M628" s="3" t="s">
        <v>61</v>
      </c>
      <c r="N628" s="3">
        <v>1</v>
      </c>
      <c r="S628" s="3">
        <v>1</v>
      </c>
      <c r="T628" s="3" t="s">
        <v>3345</v>
      </c>
      <c r="V628" s="3" t="s">
        <v>64</v>
      </c>
      <c r="X628" s="3" t="s">
        <v>133</v>
      </c>
      <c r="Z628" s="3">
        <v>2</v>
      </c>
      <c r="AA628" s="3" t="s">
        <v>2800</v>
      </c>
      <c r="AB628" s="21" t="s">
        <v>43</v>
      </c>
      <c r="AE628" s="3" t="s">
        <v>3345</v>
      </c>
      <c r="AM628" s="3" t="s">
        <v>68</v>
      </c>
      <c r="AO628" s="30">
        <v>5</v>
      </c>
      <c r="AP628" s="3">
        <v>6</v>
      </c>
      <c r="AR628" s="3">
        <v>10</v>
      </c>
      <c r="AS628" s="4" t="s">
        <v>2801</v>
      </c>
      <c r="AT628" s="4" t="s">
        <v>58</v>
      </c>
      <c r="AV628" s="4">
        <v>8</v>
      </c>
      <c r="AW628" s="4" t="s">
        <v>2802</v>
      </c>
      <c r="AX628" s="4" t="s">
        <v>3356</v>
      </c>
      <c r="AY628" s="4" t="s">
        <v>2803</v>
      </c>
      <c r="AZ628" s="4">
        <v>1</v>
      </c>
    </row>
    <row r="629" spans="1:52" ht="24" customHeight="1" x14ac:dyDescent="0.25">
      <c r="A629" s="3">
        <v>627</v>
      </c>
      <c r="B629" s="3" t="s">
        <v>3345</v>
      </c>
      <c r="D629" s="3" t="s">
        <v>3345</v>
      </c>
      <c r="F629" s="3" t="s">
        <v>3345</v>
      </c>
      <c r="H629" s="17">
        <v>43</v>
      </c>
      <c r="I629" s="23">
        <v>6</v>
      </c>
      <c r="J629" s="13">
        <v>30</v>
      </c>
      <c r="K629" s="8">
        <v>5</v>
      </c>
      <c r="L629" s="15">
        <v>10</v>
      </c>
      <c r="M629" s="3" t="s">
        <v>202</v>
      </c>
      <c r="N629" s="3">
        <v>1</v>
      </c>
      <c r="S629" s="3">
        <v>1</v>
      </c>
      <c r="T629" s="3" t="s">
        <v>53</v>
      </c>
      <c r="W629" s="3" t="s">
        <v>2804</v>
      </c>
      <c r="X629" s="3" t="s">
        <v>41</v>
      </c>
      <c r="Z629" s="3">
        <v>20</v>
      </c>
      <c r="AA629" s="3" t="s">
        <v>2805</v>
      </c>
      <c r="AB629" s="21" t="s">
        <v>55</v>
      </c>
      <c r="AG629" s="3" t="s">
        <v>3345</v>
      </c>
      <c r="AM629" s="3" t="s">
        <v>44</v>
      </c>
      <c r="AO629" s="30">
        <v>2</v>
      </c>
      <c r="AQ629" s="3">
        <v>15</v>
      </c>
      <c r="AR629" s="3">
        <v>10</v>
      </c>
      <c r="AS629" s="4" t="s">
        <v>2806</v>
      </c>
      <c r="AT629" s="4" t="s">
        <v>58</v>
      </c>
      <c r="AV629" s="4">
        <v>10</v>
      </c>
      <c r="AW629" s="4" t="s">
        <v>2807</v>
      </c>
      <c r="AX629" s="4" t="s">
        <v>2808</v>
      </c>
      <c r="AY629" s="4" t="s">
        <v>2809</v>
      </c>
      <c r="AZ629" s="4">
        <v>1</v>
      </c>
    </row>
    <row r="630" spans="1:52" ht="24" customHeight="1" x14ac:dyDescent="0.25">
      <c r="A630" s="3">
        <v>628</v>
      </c>
      <c r="F630" s="3" t="s">
        <v>3345</v>
      </c>
      <c r="H630" s="17">
        <v>43</v>
      </c>
      <c r="I630" s="23">
        <v>6</v>
      </c>
      <c r="J630" s="13">
        <v>50</v>
      </c>
      <c r="K630" s="8">
        <v>10</v>
      </c>
      <c r="L630" s="15">
        <v>20</v>
      </c>
      <c r="M630" s="3" t="s">
        <v>80</v>
      </c>
      <c r="N630" s="3">
        <v>1</v>
      </c>
      <c r="S630" s="3">
        <v>1</v>
      </c>
      <c r="T630" s="3" t="s">
        <v>1088</v>
      </c>
      <c r="V630" s="3" t="s">
        <v>74</v>
      </c>
      <c r="X630" s="3" t="s">
        <v>75</v>
      </c>
      <c r="Z630" s="3">
        <v>22</v>
      </c>
      <c r="AA630" s="3" t="s">
        <v>58</v>
      </c>
      <c r="AB630" s="21" t="s">
        <v>67</v>
      </c>
      <c r="AF630" s="3" t="s">
        <v>3345</v>
      </c>
      <c r="AG630" s="3" t="s">
        <v>3345</v>
      </c>
      <c r="AM630" s="3" t="s">
        <v>56</v>
      </c>
      <c r="AO630" s="30">
        <v>5</v>
      </c>
      <c r="AP630" s="3">
        <v>5</v>
      </c>
      <c r="AR630" s="3">
        <v>35</v>
      </c>
      <c r="AS630" s="4" t="s">
        <v>2810</v>
      </c>
      <c r="AU630" s="4" t="s">
        <v>2811</v>
      </c>
      <c r="AV630" s="4">
        <v>10</v>
      </c>
      <c r="AW630" s="4" t="s">
        <v>2812</v>
      </c>
      <c r="AX630" s="4" t="s">
        <v>2813</v>
      </c>
      <c r="AY630" s="4" t="s">
        <v>2814</v>
      </c>
      <c r="AZ630" s="4">
        <v>1</v>
      </c>
    </row>
    <row r="631" spans="1:52" ht="24" customHeight="1" x14ac:dyDescent="0.25">
      <c r="A631" s="3">
        <v>629</v>
      </c>
      <c r="C631" s="3" t="s">
        <v>3345</v>
      </c>
      <c r="E631" s="3" t="s">
        <v>3345</v>
      </c>
      <c r="H631" s="17">
        <v>27</v>
      </c>
      <c r="I631" s="23">
        <v>7</v>
      </c>
      <c r="J631" s="13">
        <v>20</v>
      </c>
      <c r="K631" s="8">
        <v>10</v>
      </c>
      <c r="L631" s="15">
        <v>10</v>
      </c>
      <c r="M631" s="3" t="s">
        <v>280</v>
      </c>
      <c r="N631" s="3">
        <v>1</v>
      </c>
      <c r="S631" s="3">
        <v>1</v>
      </c>
      <c r="T631" s="3" t="s">
        <v>190</v>
      </c>
      <c r="V631" s="3" t="s">
        <v>64</v>
      </c>
      <c r="X631" s="3" t="s">
        <v>105</v>
      </c>
      <c r="Z631" s="3">
        <v>4</v>
      </c>
      <c r="AA631" s="3" t="s">
        <v>2815</v>
      </c>
      <c r="AB631" s="21" t="s">
        <v>43</v>
      </c>
      <c r="AH631" s="3" t="s">
        <v>3345</v>
      </c>
      <c r="AM631" s="3" t="s">
        <v>44</v>
      </c>
      <c r="AO631" s="30">
        <v>3</v>
      </c>
      <c r="AP631" s="3">
        <v>5</v>
      </c>
      <c r="AR631" s="3">
        <v>20</v>
      </c>
      <c r="AS631" s="4" t="s">
        <v>2816</v>
      </c>
      <c r="AT631" s="4" t="s">
        <v>58</v>
      </c>
      <c r="AV631" s="4">
        <v>7</v>
      </c>
      <c r="AW631" s="4" t="s">
        <v>2817</v>
      </c>
      <c r="AX631" s="4" t="s">
        <v>2818</v>
      </c>
      <c r="AZ631" s="4">
        <v>1</v>
      </c>
    </row>
    <row r="632" spans="1:52" ht="24" customHeight="1" x14ac:dyDescent="0.25">
      <c r="A632" s="3">
        <v>630</v>
      </c>
      <c r="F632" s="3" t="s">
        <v>3345</v>
      </c>
      <c r="H632" s="17">
        <v>22</v>
      </c>
      <c r="I632" s="23">
        <v>7</v>
      </c>
      <c r="J632" s="13">
        <v>45</v>
      </c>
      <c r="K632" s="8">
        <v>10</v>
      </c>
      <c r="L632" s="15">
        <v>4</v>
      </c>
      <c r="M632" s="3" t="s">
        <v>61</v>
      </c>
      <c r="N632" s="3">
        <v>0</v>
      </c>
      <c r="O632" s="3" t="s">
        <v>52</v>
      </c>
      <c r="Q632" s="3" t="s">
        <v>3336</v>
      </c>
      <c r="S632" s="3">
        <v>0</v>
      </c>
      <c r="AB632" s="21" t="s">
        <v>43</v>
      </c>
      <c r="AG632" s="3" t="s">
        <v>3345</v>
      </c>
      <c r="AM632" s="3" t="s">
        <v>139</v>
      </c>
      <c r="AO632" s="30">
        <v>5</v>
      </c>
      <c r="AQ632" s="3">
        <v>8</v>
      </c>
      <c r="AR632" s="3">
        <v>10</v>
      </c>
      <c r="AS632" s="4" t="s">
        <v>2819</v>
      </c>
      <c r="AT632" s="4" t="s">
        <v>58</v>
      </c>
      <c r="AV632" s="4">
        <v>9</v>
      </c>
      <c r="AW632" s="4" t="s">
        <v>3372</v>
      </c>
      <c r="AX632" s="4" t="s">
        <v>2820</v>
      </c>
      <c r="AY632" s="4" t="s">
        <v>97</v>
      </c>
      <c r="AZ632" s="4">
        <v>0</v>
      </c>
    </row>
    <row r="633" spans="1:52" ht="24" customHeight="1" x14ac:dyDescent="0.25">
      <c r="A633" s="3">
        <v>631</v>
      </c>
      <c r="C633" s="3" t="s">
        <v>3345</v>
      </c>
      <c r="F633" s="3" t="s">
        <v>3345</v>
      </c>
      <c r="H633" s="17">
        <v>29</v>
      </c>
      <c r="I633" s="23">
        <v>8</v>
      </c>
      <c r="J633" s="13">
        <v>5</v>
      </c>
      <c r="K633" s="8">
        <v>6</v>
      </c>
      <c r="L633" s="15">
        <v>5</v>
      </c>
      <c r="M633" s="3" t="s">
        <v>166</v>
      </c>
      <c r="N633" s="3">
        <v>0</v>
      </c>
      <c r="O633" s="3" t="s">
        <v>3339</v>
      </c>
      <c r="Q633" s="3" t="s">
        <v>3337</v>
      </c>
      <c r="S633" s="3">
        <v>0</v>
      </c>
      <c r="AB633" s="21" t="s">
        <v>67</v>
      </c>
      <c r="AH633" s="3" t="s">
        <v>3345</v>
      </c>
      <c r="AM633" s="3" t="s">
        <v>44</v>
      </c>
      <c r="AO633" s="30">
        <v>6</v>
      </c>
      <c r="AQ633" s="3">
        <v>10</v>
      </c>
      <c r="AR633" s="3">
        <v>5</v>
      </c>
      <c r="AS633" s="4" t="s">
        <v>2821</v>
      </c>
      <c r="AT633" s="4" t="s">
        <v>58</v>
      </c>
      <c r="AV633" s="4">
        <v>10</v>
      </c>
      <c r="AW633" s="4" t="s">
        <v>2822</v>
      </c>
      <c r="AX633" s="4" t="s">
        <v>2823</v>
      </c>
      <c r="AY633" s="4" t="s">
        <v>2580</v>
      </c>
      <c r="AZ633" s="4">
        <v>1</v>
      </c>
    </row>
    <row r="634" spans="1:52" ht="24" customHeight="1" x14ac:dyDescent="0.25">
      <c r="A634" s="3">
        <v>632</v>
      </c>
      <c r="F634" s="3" t="s">
        <v>3345</v>
      </c>
      <c r="H634" s="17">
        <v>32</v>
      </c>
      <c r="I634" s="23">
        <v>7</v>
      </c>
      <c r="J634" s="13">
        <v>90</v>
      </c>
      <c r="K634" s="8">
        <v>6</v>
      </c>
      <c r="L634" s="15">
        <v>30</v>
      </c>
      <c r="M634" s="3" t="s">
        <v>166</v>
      </c>
      <c r="N634" s="3">
        <v>1</v>
      </c>
      <c r="S634" s="3">
        <v>1</v>
      </c>
      <c r="T634" s="3" t="s">
        <v>91</v>
      </c>
      <c r="V634" s="3" t="s">
        <v>92</v>
      </c>
      <c r="X634" s="3" t="s">
        <v>1264</v>
      </c>
      <c r="Z634" s="3">
        <v>2</v>
      </c>
      <c r="AB634" s="21" t="s">
        <v>55</v>
      </c>
      <c r="AE634" s="3" t="s">
        <v>3345</v>
      </c>
      <c r="AM634" s="3" t="s">
        <v>56</v>
      </c>
      <c r="AO634" s="30">
        <v>5</v>
      </c>
      <c r="AQ634" s="3">
        <v>10</v>
      </c>
      <c r="AR634" s="3">
        <v>15</v>
      </c>
      <c r="AS634" s="4" t="s">
        <v>2824</v>
      </c>
      <c r="AU634" s="4" t="s">
        <v>2825</v>
      </c>
      <c r="AV634" s="4">
        <v>9</v>
      </c>
      <c r="AW634" s="4" t="s">
        <v>2826</v>
      </c>
      <c r="AX634" s="4" t="s">
        <v>2827</v>
      </c>
      <c r="AY634" s="4" t="s">
        <v>2828</v>
      </c>
      <c r="AZ634" s="4">
        <v>1</v>
      </c>
    </row>
    <row r="635" spans="1:52" ht="24" customHeight="1" x14ac:dyDescent="0.25">
      <c r="A635" s="3">
        <v>633</v>
      </c>
      <c r="B635" s="3" t="s">
        <v>3345</v>
      </c>
      <c r="C635" s="3" t="s">
        <v>3345</v>
      </c>
      <c r="F635" s="3" t="s">
        <v>3345</v>
      </c>
      <c r="H635" s="17">
        <v>26</v>
      </c>
      <c r="I635" s="23">
        <v>7</v>
      </c>
      <c r="J635" s="13">
        <v>60</v>
      </c>
      <c r="K635" s="8">
        <v>11</v>
      </c>
      <c r="L635" s="15">
        <v>9</v>
      </c>
      <c r="M635" s="3" t="s">
        <v>311</v>
      </c>
      <c r="N635" s="3">
        <v>1</v>
      </c>
      <c r="S635" s="3">
        <v>1</v>
      </c>
      <c r="T635" s="3" t="s">
        <v>3345</v>
      </c>
      <c r="V635" s="3" t="s">
        <v>64</v>
      </c>
      <c r="X635" s="3" t="s">
        <v>75</v>
      </c>
      <c r="Z635" s="3">
        <v>3</v>
      </c>
      <c r="AA635" s="3" t="s">
        <v>2829</v>
      </c>
      <c r="AB635" s="21" t="s">
        <v>43</v>
      </c>
      <c r="AH635" s="3" t="s">
        <v>3345</v>
      </c>
      <c r="AM635" s="3" t="s">
        <v>44</v>
      </c>
      <c r="AO635" s="30">
        <v>4</v>
      </c>
      <c r="AQ635" s="3">
        <v>10</v>
      </c>
      <c r="AR635" s="3">
        <v>7</v>
      </c>
      <c r="AS635" s="4" t="s">
        <v>2830</v>
      </c>
      <c r="AU635" s="4" t="s">
        <v>2831</v>
      </c>
      <c r="AV635" s="4">
        <v>10</v>
      </c>
      <c r="AW635" s="4" t="s">
        <v>2832</v>
      </c>
      <c r="AX635" s="4" t="s">
        <v>2833</v>
      </c>
      <c r="AY635" s="4" t="s">
        <v>2834</v>
      </c>
      <c r="AZ635" s="4">
        <v>1</v>
      </c>
    </row>
    <row r="636" spans="1:52" ht="24" customHeight="1" x14ac:dyDescent="0.25">
      <c r="A636" s="3">
        <v>634</v>
      </c>
      <c r="B636" s="3" t="s">
        <v>3345</v>
      </c>
      <c r="C636" s="3" t="s">
        <v>3345</v>
      </c>
      <c r="D636" s="3" t="s">
        <v>3345</v>
      </c>
      <c r="F636" s="3" t="s">
        <v>3345</v>
      </c>
      <c r="H636" s="17">
        <v>30</v>
      </c>
      <c r="I636" s="23">
        <v>7</v>
      </c>
      <c r="J636" s="13">
        <v>10</v>
      </c>
      <c r="K636" s="8">
        <v>7</v>
      </c>
      <c r="L636" s="15">
        <v>6</v>
      </c>
      <c r="M636" s="3" t="s">
        <v>85</v>
      </c>
      <c r="N636" s="3">
        <v>0</v>
      </c>
      <c r="O636" s="3" t="s">
        <v>3339</v>
      </c>
      <c r="R636" s="3" t="s">
        <v>2835</v>
      </c>
      <c r="S636" s="3">
        <v>0</v>
      </c>
      <c r="AB636" s="21" t="s">
        <v>67</v>
      </c>
      <c r="AF636" s="3" t="s">
        <v>3345</v>
      </c>
      <c r="AM636" s="3" t="s">
        <v>139</v>
      </c>
      <c r="AO636" s="30">
        <v>6</v>
      </c>
      <c r="AP636" s="3">
        <v>5</v>
      </c>
      <c r="AR636" s="3">
        <v>8</v>
      </c>
      <c r="AS636" s="4" t="s">
        <v>2836</v>
      </c>
      <c r="AT636" s="4" t="s">
        <v>58</v>
      </c>
      <c r="AV636" s="4">
        <v>10</v>
      </c>
      <c r="AW636" s="4" t="s">
        <v>2837</v>
      </c>
      <c r="AX636" s="4" t="s">
        <v>2838</v>
      </c>
      <c r="AY636" s="4" t="s">
        <v>2839</v>
      </c>
      <c r="AZ636" s="4">
        <v>1</v>
      </c>
    </row>
    <row r="637" spans="1:52" ht="24" customHeight="1" x14ac:dyDescent="0.25">
      <c r="A637" s="3">
        <v>635</v>
      </c>
      <c r="C637" s="3" t="s">
        <v>3345</v>
      </c>
      <c r="F637" s="3" t="s">
        <v>3345</v>
      </c>
      <c r="H637" s="17">
        <v>30</v>
      </c>
      <c r="I637" s="23">
        <v>8</v>
      </c>
      <c r="J637" s="13">
        <v>40</v>
      </c>
      <c r="K637" s="8">
        <v>10</v>
      </c>
      <c r="L637" s="15">
        <v>6</v>
      </c>
      <c r="M637" s="3" t="s">
        <v>85</v>
      </c>
      <c r="N637" s="3">
        <v>1</v>
      </c>
      <c r="S637" s="3">
        <v>1</v>
      </c>
      <c r="T637" s="3" t="s">
        <v>63</v>
      </c>
      <c r="V637" s="3" t="s">
        <v>64</v>
      </c>
      <c r="Y637" s="3" t="s">
        <v>2840</v>
      </c>
      <c r="Z637" s="3">
        <v>5</v>
      </c>
      <c r="AA637" s="3" t="s">
        <v>2841</v>
      </c>
      <c r="AB637" s="21" t="s">
        <v>43</v>
      </c>
      <c r="AH637" s="3" t="s">
        <v>3345</v>
      </c>
      <c r="AN637" s="3" t="s">
        <v>2842</v>
      </c>
      <c r="AO637" s="30">
        <v>6</v>
      </c>
      <c r="AP637" s="3">
        <v>6</v>
      </c>
      <c r="AR637" s="3">
        <v>60</v>
      </c>
      <c r="AS637" s="4" t="s">
        <v>2843</v>
      </c>
      <c r="AT637" s="4" t="s">
        <v>353</v>
      </c>
      <c r="AV637" s="4">
        <v>10</v>
      </c>
      <c r="AW637" s="4" t="s">
        <v>2844</v>
      </c>
      <c r="AX637" s="4" t="s">
        <v>2845</v>
      </c>
      <c r="AY637" s="4" t="s">
        <v>2846</v>
      </c>
      <c r="AZ637" s="4">
        <v>1</v>
      </c>
    </row>
    <row r="638" spans="1:52" ht="24" customHeight="1" x14ac:dyDescent="0.25">
      <c r="A638" s="3">
        <v>636</v>
      </c>
      <c r="F638" s="3" t="s">
        <v>3345</v>
      </c>
      <c r="H638" s="17">
        <v>0</v>
      </c>
      <c r="I638" s="23">
        <v>9141984</v>
      </c>
      <c r="J638" s="13">
        <v>45</v>
      </c>
      <c r="K638" s="8">
        <v>8</v>
      </c>
      <c r="L638" s="15">
        <v>3</v>
      </c>
      <c r="M638" s="3" t="s">
        <v>311</v>
      </c>
      <c r="N638" s="3">
        <v>0</v>
      </c>
      <c r="O638" s="3" t="s">
        <v>81</v>
      </c>
      <c r="Q638" s="3" t="s">
        <v>3337</v>
      </c>
      <c r="S638" s="3">
        <v>1</v>
      </c>
      <c r="T638" s="3" t="s">
        <v>190</v>
      </c>
      <c r="V638" s="3" t="s">
        <v>64</v>
      </c>
      <c r="X638" s="3" t="s">
        <v>75</v>
      </c>
      <c r="Z638" s="3">
        <v>8</v>
      </c>
      <c r="AA638" s="3" t="s">
        <v>58</v>
      </c>
      <c r="AB638" s="21" t="s">
        <v>67</v>
      </c>
      <c r="AF638" s="3" t="s">
        <v>3345</v>
      </c>
      <c r="AM638" s="3" t="s">
        <v>56</v>
      </c>
      <c r="AO638" s="30">
        <v>4</v>
      </c>
      <c r="AP638" s="3">
        <v>3</v>
      </c>
      <c r="AR638" s="3">
        <v>6</v>
      </c>
      <c r="AS638" s="4" t="s">
        <v>2847</v>
      </c>
      <c r="AT638" s="4" t="s">
        <v>58</v>
      </c>
      <c r="AV638" s="4">
        <v>6</v>
      </c>
      <c r="AW638" s="4" t="s">
        <v>2848</v>
      </c>
      <c r="AX638" s="4" t="s">
        <v>394</v>
      </c>
      <c r="AY638" s="4" t="s">
        <v>2849</v>
      </c>
      <c r="AZ638" s="4">
        <v>0</v>
      </c>
    </row>
    <row r="639" spans="1:52" ht="24" customHeight="1" x14ac:dyDescent="0.25">
      <c r="A639" s="3">
        <v>637</v>
      </c>
      <c r="F639" s="3" t="s">
        <v>3345</v>
      </c>
      <c r="H639" s="17">
        <v>53</v>
      </c>
      <c r="I639" s="23">
        <v>6</v>
      </c>
      <c r="J639" s="13">
        <v>30</v>
      </c>
      <c r="K639" s="8">
        <v>8</v>
      </c>
      <c r="L639" s="15">
        <v>20</v>
      </c>
      <c r="M639" s="3" t="s">
        <v>166</v>
      </c>
      <c r="N639" s="3">
        <v>1</v>
      </c>
      <c r="S639" s="3">
        <v>1</v>
      </c>
      <c r="T639" s="3" t="s">
        <v>441</v>
      </c>
      <c r="V639" s="3" t="s">
        <v>359</v>
      </c>
      <c r="Y639" s="3" t="s">
        <v>2850</v>
      </c>
      <c r="Z639" s="3">
        <v>20</v>
      </c>
      <c r="AA639" s="3" t="s">
        <v>2851</v>
      </c>
      <c r="AB639" s="21" t="s">
        <v>67</v>
      </c>
      <c r="AH639" s="3" t="s">
        <v>3345</v>
      </c>
      <c r="AM639" s="3" t="s">
        <v>44</v>
      </c>
      <c r="AO639" s="30">
        <v>4</v>
      </c>
      <c r="AP639" s="3">
        <v>2</v>
      </c>
      <c r="AR639" s="3">
        <v>4</v>
      </c>
      <c r="AS639" s="4" t="s">
        <v>2852</v>
      </c>
      <c r="AU639" s="4" t="s">
        <v>2853</v>
      </c>
      <c r="AV639" s="4">
        <v>10</v>
      </c>
      <c r="AW639" s="4" t="s">
        <v>2854</v>
      </c>
      <c r="AX639" s="4" t="s">
        <v>2855</v>
      </c>
      <c r="AZ639" s="4">
        <v>1</v>
      </c>
    </row>
    <row r="640" spans="1:52" ht="24" customHeight="1" x14ac:dyDescent="0.25">
      <c r="A640" s="3">
        <v>638</v>
      </c>
      <c r="F640" s="3" t="s">
        <v>3345</v>
      </c>
      <c r="H640" s="17">
        <v>41</v>
      </c>
      <c r="I640" s="23">
        <v>6</v>
      </c>
      <c r="J640" s="13">
        <v>45</v>
      </c>
      <c r="K640" s="8">
        <v>12</v>
      </c>
      <c r="L640" s="15">
        <v>50</v>
      </c>
      <c r="M640" s="3" t="s">
        <v>85</v>
      </c>
      <c r="N640" s="3">
        <v>1</v>
      </c>
      <c r="S640" s="3">
        <v>1</v>
      </c>
      <c r="T640" s="3" t="s">
        <v>63</v>
      </c>
      <c r="V640" s="3" t="s">
        <v>40</v>
      </c>
      <c r="X640" s="3" t="s">
        <v>75</v>
      </c>
      <c r="Z640" s="3">
        <v>19</v>
      </c>
      <c r="AA640" s="3" t="s">
        <v>313</v>
      </c>
      <c r="AB640" s="21" t="s">
        <v>67</v>
      </c>
      <c r="AH640" s="3" t="s">
        <v>3345</v>
      </c>
      <c r="AM640" s="3" t="s">
        <v>44</v>
      </c>
      <c r="AO640" s="30">
        <v>6</v>
      </c>
      <c r="AQ640" s="3">
        <v>8</v>
      </c>
      <c r="AR640" s="3">
        <v>15</v>
      </c>
      <c r="AS640" s="4" t="s">
        <v>2856</v>
      </c>
      <c r="AT640" s="4" t="s">
        <v>48</v>
      </c>
      <c r="AV640" s="4">
        <v>10</v>
      </c>
      <c r="AW640" s="4" t="s">
        <v>2857</v>
      </c>
      <c r="AX640" s="4" t="s">
        <v>2858</v>
      </c>
      <c r="AY640" s="4" t="s">
        <v>2859</v>
      </c>
      <c r="AZ640" s="4">
        <v>1</v>
      </c>
    </row>
    <row r="641" spans="1:52" ht="24" customHeight="1" x14ac:dyDescent="0.25">
      <c r="A641" s="3">
        <v>639</v>
      </c>
      <c r="B641" s="3" t="s">
        <v>3345</v>
      </c>
      <c r="C641" s="3" t="s">
        <v>3345</v>
      </c>
      <c r="H641" s="17">
        <v>29</v>
      </c>
      <c r="I641" s="23">
        <v>7</v>
      </c>
      <c r="J641" s="13">
        <v>360</v>
      </c>
      <c r="K641" s="8">
        <v>2</v>
      </c>
      <c r="L641" s="15">
        <v>5</v>
      </c>
      <c r="M641" s="3" t="s">
        <v>166</v>
      </c>
      <c r="N641" s="3">
        <v>1</v>
      </c>
      <c r="S641" s="3">
        <v>1</v>
      </c>
      <c r="T641" s="3" t="s">
        <v>190</v>
      </c>
      <c r="V641" s="3" t="s">
        <v>121</v>
      </c>
      <c r="X641" s="3" t="s">
        <v>65</v>
      </c>
      <c r="Z641" s="3">
        <v>1</v>
      </c>
      <c r="AA641" s="3" t="s">
        <v>2860</v>
      </c>
      <c r="AB641" s="21" t="s">
        <v>67</v>
      </c>
      <c r="AH641" s="3" t="s">
        <v>3345</v>
      </c>
      <c r="AM641" s="3" t="s">
        <v>68</v>
      </c>
      <c r="AO641" s="30">
        <v>6</v>
      </c>
      <c r="AP641" s="3">
        <v>6</v>
      </c>
      <c r="AR641" s="3">
        <v>6</v>
      </c>
      <c r="AS641" s="4" t="s">
        <v>2861</v>
      </c>
      <c r="AT641" s="4" t="s">
        <v>58</v>
      </c>
      <c r="AV641" s="4">
        <v>10</v>
      </c>
      <c r="AW641" s="4" t="s">
        <v>2862</v>
      </c>
      <c r="AX641" s="4" t="s">
        <v>90</v>
      </c>
      <c r="AY641" s="4" t="s">
        <v>119</v>
      </c>
      <c r="AZ641" s="4">
        <v>1</v>
      </c>
    </row>
    <row r="642" spans="1:52" ht="24" customHeight="1" x14ac:dyDescent="0.25">
      <c r="A642" s="3">
        <v>640</v>
      </c>
      <c r="E642" s="3" t="s">
        <v>3345</v>
      </c>
      <c r="H642" s="17">
        <v>24</v>
      </c>
      <c r="I642" s="23">
        <v>8</v>
      </c>
      <c r="J642" s="13">
        <v>0</v>
      </c>
      <c r="K642" s="8">
        <v>14</v>
      </c>
      <c r="L642" s="15">
        <v>10</v>
      </c>
      <c r="M642" s="3" t="s">
        <v>37</v>
      </c>
      <c r="N642" s="3">
        <v>1</v>
      </c>
      <c r="S642" s="3">
        <v>0</v>
      </c>
      <c r="AB642" s="21" t="s">
        <v>43</v>
      </c>
      <c r="AE642" s="3" t="s">
        <v>3345</v>
      </c>
      <c r="AM642" s="3" t="s">
        <v>56</v>
      </c>
      <c r="AO642" s="30">
        <v>6</v>
      </c>
      <c r="AP642" s="3">
        <v>6</v>
      </c>
      <c r="AR642" s="3">
        <v>50</v>
      </c>
      <c r="AS642" s="4" t="s">
        <v>2863</v>
      </c>
      <c r="AT642" s="4" t="s">
        <v>58</v>
      </c>
      <c r="AV642" s="4">
        <v>8</v>
      </c>
      <c r="AW642" s="4" t="s">
        <v>2864</v>
      </c>
      <c r="AX642" s="4" t="s">
        <v>382</v>
      </c>
      <c r="AY642" s="4" t="s">
        <v>2865</v>
      </c>
      <c r="AZ642" s="4">
        <v>1</v>
      </c>
    </row>
    <row r="643" spans="1:52" ht="24" customHeight="1" x14ac:dyDescent="0.25">
      <c r="A643" s="3">
        <v>641</v>
      </c>
      <c r="D643" s="3" t="s">
        <v>3345</v>
      </c>
      <c r="F643" s="3" t="s">
        <v>3345</v>
      </c>
      <c r="H643" s="17">
        <v>25</v>
      </c>
      <c r="I643" s="23">
        <v>5</v>
      </c>
      <c r="J643" s="13">
        <v>20</v>
      </c>
      <c r="K643" s="8">
        <v>9</v>
      </c>
      <c r="L643" s="15">
        <v>0</v>
      </c>
      <c r="M643" s="3" t="s">
        <v>61</v>
      </c>
      <c r="N643" s="3">
        <v>1</v>
      </c>
      <c r="S643" s="3">
        <v>1</v>
      </c>
      <c r="T643" s="3" t="s">
        <v>383</v>
      </c>
      <c r="V643" s="3" t="s">
        <v>92</v>
      </c>
      <c r="Y643" s="3" t="s">
        <v>2866</v>
      </c>
      <c r="Z643" s="3">
        <v>1</v>
      </c>
      <c r="AA643" s="3" t="s">
        <v>2867</v>
      </c>
      <c r="AB643" s="21" t="s">
        <v>67</v>
      </c>
      <c r="AF643" s="3" t="s">
        <v>3345</v>
      </c>
      <c r="AM643" s="3" t="s">
        <v>56</v>
      </c>
      <c r="AO643" s="30">
        <v>5</v>
      </c>
      <c r="AP643" s="3">
        <v>5</v>
      </c>
      <c r="AR643" s="3">
        <v>20</v>
      </c>
      <c r="AS643" s="4" t="s">
        <v>2868</v>
      </c>
      <c r="AT643" s="4" t="s">
        <v>353</v>
      </c>
      <c r="AV643" s="4">
        <v>7</v>
      </c>
      <c r="AW643" s="4" t="s">
        <v>2869</v>
      </c>
      <c r="AX643" s="4" t="s">
        <v>2870</v>
      </c>
      <c r="AY643" s="4" t="s">
        <v>97</v>
      </c>
      <c r="AZ643" s="4">
        <v>1</v>
      </c>
    </row>
    <row r="644" spans="1:52" ht="24" customHeight="1" x14ac:dyDescent="0.25">
      <c r="A644" s="3">
        <v>642</v>
      </c>
      <c r="B644" s="3" t="s">
        <v>3345</v>
      </c>
      <c r="F644" s="3" t="s">
        <v>3345</v>
      </c>
      <c r="H644" s="17">
        <v>25</v>
      </c>
      <c r="I644" s="23">
        <v>8</v>
      </c>
      <c r="J644" s="13">
        <v>120</v>
      </c>
      <c r="K644" s="8">
        <v>12</v>
      </c>
      <c r="L644" s="15">
        <v>20</v>
      </c>
      <c r="M644" s="3" t="s">
        <v>311</v>
      </c>
      <c r="N644" s="3">
        <v>1</v>
      </c>
      <c r="S644" s="3">
        <v>0</v>
      </c>
      <c r="AB644" s="21" t="s">
        <v>43</v>
      </c>
      <c r="AC644" s="3" t="s">
        <v>3345</v>
      </c>
      <c r="AF644" s="3" t="s">
        <v>3345</v>
      </c>
      <c r="AN644" s="3" t="s">
        <v>2871</v>
      </c>
      <c r="AO644" s="30">
        <v>4</v>
      </c>
      <c r="AP644" s="3">
        <v>6</v>
      </c>
      <c r="AR644" s="3">
        <v>40</v>
      </c>
      <c r="AS644" s="4" t="s">
        <v>2872</v>
      </c>
      <c r="AT644" s="4" t="s">
        <v>58</v>
      </c>
      <c r="AV644" s="4">
        <v>10</v>
      </c>
      <c r="AW644" s="4" t="s">
        <v>2873</v>
      </c>
      <c r="AX644" s="4" t="s">
        <v>2874</v>
      </c>
      <c r="AY644" s="4" t="s">
        <v>2875</v>
      </c>
      <c r="AZ644" s="4">
        <v>1</v>
      </c>
    </row>
    <row r="645" spans="1:52" ht="24" customHeight="1" x14ac:dyDescent="0.25">
      <c r="A645" s="3">
        <v>643</v>
      </c>
      <c r="B645" s="3" t="s">
        <v>3345</v>
      </c>
      <c r="H645" s="17">
        <v>34</v>
      </c>
      <c r="I645" s="23">
        <v>8</v>
      </c>
      <c r="J645" s="13">
        <v>0</v>
      </c>
      <c r="K645" s="8">
        <v>12</v>
      </c>
      <c r="L645" s="15">
        <v>5</v>
      </c>
      <c r="M645" s="3" t="s">
        <v>51</v>
      </c>
      <c r="N645" s="3">
        <v>0</v>
      </c>
      <c r="O645" s="3" t="s">
        <v>81</v>
      </c>
      <c r="Q645" s="3" t="s">
        <v>3337</v>
      </c>
      <c r="S645" s="3">
        <v>0</v>
      </c>
      <c r="AB645" s="21" t="s">
        <v>67</v>
      </c>
      <c r="AE645" s="3" t="s">
        <v>3345</v>
      </c>
      <c r="AM645" s="3" t="s">
        <v>56</v>
      </c>
      <c r="AO645" s="30">
        <v>6</v>
      </c>
      <c r="AP645" s="3">
        <v>3</v>
      </c>
      <c r="AR645" s="3">
        <v>500</v>
      </c>
      <c r="AS645" s="4" t="s">
        <v>2876</v>
      </c>
      <c r="AT645" s="4" t="s">
        <v>58</v>
      </c>
      <c r="AV645" s="4">
        <v>10</v>
      </c>
      <c r="AW645" s="4" t="s">
        <v>2877</v>
      </c>
      <c r="AX645" s="4" t="s">
        <v>2878</v>
      </c>
      <c r="AY645" s="4" t="s">
        <v>1358</v>
      </c>
      <c r="AZ645" s="4">
        <v>1</v>
      </c>
    </row>
    <row r="646" spans="1:52" ht="24" customHeight="1" x14ac:dyDescent="0.25">
      <c r="A646" s="3">
        <v>644</v>
      </c>
      <c r="B646" s="3" t="s">
        <v>3345</v>
      </c>
      <c r="H646" s="17">
        <v>35</v>
      </c>
      <c r="I646" s="23">
        <v>5</v>
      </c>
      <c r="J646" s="13">
        <v>120</v>
      </c>
      <c r="K646" s="8">
        <v>14</v>
      </c>
      <c r="L646" s="15">
        <v>30</v>
      </c>
      <c r="M646" s="3" t="s">
        <v>37</v>
      </c>
      <c r="N646" s="3">
        <v>0</v>
      </c>
      <c r="O646" s="3" t="s">
        <v>52</v>
      </c>
      <c r="Q646" s="3" t="s">
        <v>3337</v>
      </c>
      <c r="S646" s="3">
        <v>1</v>
      </c>
      <c r="T646" s="3" t="s">
        <v>190</v>
      </c>
      <c r="V646" s="3" t="s">
        <v>64</v>
      </c>
      <c r="X646" s="3" t="s">
        <v>87</v>
      </c>
      <c r="Z646" s="3">
        <v>11</v>
      </c>
      <c r="AA646" s="3" t="s">
        <v>2879</v>
      </c>
      <c r="AB646" s="21" t="s">
        <v>43</v>
      </c>
      <c r="AE646" s="3" t="s">
        <v>3345</v>
      </c>
      <c r="AM646" s="3" t="s">
        <v>68</v>
      </c>
      <c r="AO646" s="30">
        <v>4</v>
      </c>
      <c r="AQ646" s="3" t="s">
        <v>590</v>
      </c>
      <c r="AR646" s="3">
        <v>50</v>
      </c>
      <c r="AS646" s="4" t="s">
        <v>2880</v>
      </c>
      <c r="AT646" s="4" t="s">
        <v>58</v>
      </c>
      <c r="AV646" s="4">
        <v>10</v>
      </c>
      <c r="AW646" s="4" t="s">
        <v>2881</v>
      </c>
      <c r="AZ646" s="4">
        <v>1</v>
      </c>
    </row>
    <row r="647" spans="1:52" ht="24" customHeight="1" x14ac:dyDescent="0.25">
      <c r="A647" s="3">
        <v>645</v>
      </c>
      <c r="C647" s="3" t="s">
        <v>3345</v>
      </c>
      <c r="H647" s="17">
        <v>32</v>
      </c>
      <c r="I647" s="23">
        <v>7</v>
      </c>
      <c r="J647" s="13">
        <v>110</v>
      </c>
      <c r="K647" s="8">
        <v>11</v>
      </c>
      <c r="L647" s="15">
        <v>20</v>
      </c>
      <c r="M647" s="3" t="s">
        <v>280</v>
      </c>
      <c r="N647" s="3">
        <v>1</v>
      </c>
      <c r="S647" s="3">
        <v>0</v>
      </c>
      <c r="AB647" s="21" t="s">
        <v>67</v>
      </c>
      <c r="AD647" s="3" t="s">
        <v>3345</v>
      </c>
      <c r="AM647" s="3" t="s">
        <v>56</v>
      </c>
      <c r="AO647" s="30">
        <v>12</v>
      </c>
      <c r="AQ647" s="3">
        <v>20</v>
      </c>
      <c r="AR647" s="3">
        <v>20</v>
      </c>
      <c r="AS647" s="4" t="s">
        <v>2882</v>
      </c>
      <c r="AU647" s="4" t="s">
        <v>314</v>
      </c>
      <c r="AV647" s="4">
        <v>10</v>
      </c>
      <c r="AW647" s="4" t="s">
        <v>2883</v>
      </c>
      <c r="AX647" s="4" t="s">
        <v>501</v>
      </c>
      <c r="AY647" s="4" t="s">
        <v>2884</v>
      </c>
      <c r="AZ647" s="4">
        <v>1</v>
      </c>
    </row>
    <row r="648" spans="1:52" ht="24" customHeight="1" x14ac:dyDescent="0.25">
      <c r="A648" s="3">
        <v>646</v>
      </c>
      <c r="F648" s="3" t="s">
        <v>3345</v>
      </c>
      <c r="H648" s="17">
        <v>48</v>
      </c>
      <c r="I648" s="23">
        <v>7</v>
      </c>
      <c r="J648" s="13">
        <v>60</v>
      </c>
      <c r="K648" s="8">
        <v>10</v>
      </c>
      <c r="L648" s="15">
        <v>10</v>
      </c>
      <c r="M648" s="3" t="s">
        <v>85</v>
      </c>
      <c r="N648" s="3">
        <v>0</v>
      </c>
      <c r="O648" s="3" t="s">
        <v>62</v>
      </c>
      <c r="Q648" s="3" t="s">
        <v>3337</v>
      </c>
      <c r="S648" s="3">
        <v>1</v>
      </c>
      <c r="T648" s="3" t="s">
        <v>115</v>
      </c>
      <c r="V648" s="3" t="s">
        <v>121</v>
      </c>
      <c r="X648" s="3" t="s">
        <v>75</v>
      </c>
      <c r="Z648" s="3">
        <v>25</v>
      </c>
      <c r="AA648" s="3" t="s">
        <v>2885</v>
      </c>
      <c r="AB648" s="21" t="s">
        <v>67</v>
      </c>
      <c r="AG648" s="3" t="s">
        <v>3345</v>
      </c>
      <c r="AL648" s="3" t="s">
        <v>1037</v>
      </c>
      <c r="AM648" s="3" t="s">
        <v>56</v>
      </c>
      <c r="AO648" s="30">
        <v>5</v>
      </c>
      <c r="AP648" s="3">
        <v>4</v>
      </c>
      <c r="AR648" s="3">
        <v>16</v>
      </c>
      <c r="AS648" s="4" t="s">
        <v>2886</v>
      </c>
      <c r="AU648" s="4" t="s">
        <v>2172</v>
      </c>
      <c r="AV648" s="4">
        <v>8</v>
      </c>
      <c r="AW648" s="4" t="s">
        <v>2887</v>
      </c>
      <c r="AZ648" s="4">
        <v>1</v>
      </c>
    </row>
    <row r="649" spans="1:52" ht="24" customHeight="1" x14ac:dyDescent="0.25">
      <c r="A649" s="3">
        <v>647</v>
      </c>
      <c r="C649" s="3" t="s">
        <v>3345</v>
      </c>
      <c r="F649" s="3" t="s">
        <v>3345</v>
      </c>
      <c r="H649" s="17">
        <v>34</v>
      </c>
      <c r="I649" s="23">
        <v>7</v>
      </c>
      <c r="J649" s="13">
        <v>60</v>
      </c>
      <c r="K649" s="8">
        <v>8</v>
      </c>
      <c r="L649" s="15">
        <v>2</v>
      </c>
      <c r="M649" s="3" t="s">
        <v>80</v>
      </c>
      <c r="N649" s="3">
        <v>0</v>
      </c>
      <c r="O649" s="3" t="s">
        <v>62</v>
      </c>
      <c r="Q649" s="3" t="s">
        <v>3337</v>
      </c>
      <c r="S649" s="3">
        <v>1</v>
      </c>
      <c r="T649" s="3" t="s">
        <v>3345</v>
      </c>
      <c r="V649" s="3" t="s">
        <v>64</v>
      </c>
      <c r="X649" s="3" t="s">
        <v>75</v>
      </c>
      <c r="Z649" s="3">
        <v>7</v>
      </c>
      <c r="AA649" s="3" t="s">
        <v>2888</v>
      </c>
      <c r="AB649" s="21" t="s">
        <v>67</v>
      </c>
      <c r="AF649" s="3" t="s">
        <v>3345</v>
      </c>
      <c r="AM649" s="3" t="s">
        <v>68</v>
      </c>
      <c r="AO649" s="30">
        <v>3</v>
      </c>
      <c r="AP649" s="3">
        <v>5</v>
      </c>
      <c r="AR649" s="3">
        <v>5</v>
      </c>
      <c r="AS649" s="4" t="s">
        <v>2889</v>
      </c>
      <c r="AU649" s="4" t="s">
        <v>417</v>
      </c>
      <c r="AV649" s="4">
        <v>6</v>
      </c>
      <c r="AW649" s="4" t="s">
        <v>2890</v>
      </c>
      <c r="AX649" s="4" t="s">
        <v>2891</v>
      </c>
      <c r="AY649" s="4" t="s">
        <v>2892</v>
      </c>
      <c r="AZ649" s="4">
        <v>0</v>
      </c>
    </row>
    <row r="650" spans="1:52" ht="24" customHeight="1" x14ac:dyDescent="0.25">
      <c r="A650" s="3">
        <v>648</v>
      </c>
      <c r="B650" s="3" t="s">
        <v>3345</v>
      </c>
      <c r="H650" s="17">
        <v>33</v>
      </c>
      <c r="I650" s="23">
        <v>4</v>
      </c>
      <c r="J650" s="13">
        <v>40</v>
      </c>
      <c r="K650" s="8">
        <v>11</v>
      </c>
      <c r="L650" s="15">
        <v>2</v>
      </c>
      <c r="M650" s="3" t="s">
        <v>37</v>
      </c>
      <c r="N650" s="3">
        <v>0</v>
      </c>
      <c r="O650" s="3" t="s">
        <v>52</v>
      </c>
      <c r="Q650" s="3" t="s">
        <v>3335</v>
      </c>
      <c r="S650" s="3">
        <v>0</v>
      </c>
      <c r="AB650" s="21" t="s">
        <v>67</v>
      </c>
      <c r="AH650" s="3" t="s">
        <v>3345</v>
      </c>
      <c r="AM650" s="3" t="s">
        <v>44</v>
      </c>
      <c r="AO650" s="30">
        <v>10</v>
      </c>
      <c r="AP650" s="3">
        <v>5</v>
      </c>
      <c r="AR650" s="3">
        <v>12</v>
      </c>
      <c r="AS650" s="4" t="s">
        <v>2893</v>
      </c>
      <c r="AT650" s="4" t="s">
        <v>58</v>
      </c>
      <c r="AV650" s="4">
        <v>7</v>
      </c>
      <c r="AW650" s="4" t="s">
        <v>2894</v>
      </c>
      <c r="AX650" s="4" t="s">
        <v>2895</v>
      </c>
      <c r="AY650" s="4" t="s">
        <v>2896</v>
      </c>
      <c r="AZ650" s="4">
        <v>1</v>
      </c>
    </row>
    <row r="651" spans="1:52" ht="24" customHeight="1" x14ac:dyDescent="0.25">
      <c r="A651" s="3">
        <v>709</v>
      </c>
      <c r="B651" s="3" t="s">
        <v>3345</v>
      </c>
      <c r="H651" s="17">
        <v>30</v>
      </c>
      <c r="I651" s="23">
        <v>6</v>
      </c>
      <c r="J651" s="13">
        <v>30</v>
      </c>
      <c r="K651" s="8">
        <v>6</v>
      </c>
      <c r="L651" s="15">
        <v>30</v>
      </c>
      <c r="M651" s="3" t="s">
        <v>114</v>
      </c>
      <c r="N651" s="3">
        <v>1</v>
      </c>
      <c r="S651" s="3">
        <v>1</v>
      </c>
      <c r="T651" s="3" t="s">
        <v>3345</v>
      </c>
      <c r="V651" s="3" t="s">
        <v>92</v>
      </c>
      <c r="Y651" s="3" t="s">
        <v>3148</v>
      </c>
      <c r="Z651" s="3">
        <v>5</v>
      </c>
      <c r="AA651" s="3" t="s">
        <v>3149</v>
      </c>
      <c r="AB651" s="21" t="s">
        <v>339</v>
      </c>
      <c r="AE651" s="3" t="s">
        <v>3345</v>
      </c>
      <c r="AM651" s="3" t="s">
        <v>68</v>
      </c>
      <c r="AO651" s="30">
        <v>4</v>
      </c>
      <c r="AP651" s="3">
        <v>4</v>
      </c>
      <c r="AR651" s="3">
        <v>20</v>
      </c>
      <c r="AS651" s="4" t="s">
        <v>3150</v>
      </c>
      <c r="AT651" s="4" t="s">
        <v>48</v>
      </c>
      <c r="AV651" s="4">
        <v>9</v>
      </c>
      <c r="AW651" s="4" t="s">
        <v>3151</v>
      </c>
      <c r="AX651" s="4" t="s">
        <v>3152</v>
      </c>
      <c r="AY651" s="4" t="s">
        <v>3153</v>
      </c>
      <c r="AZ651" s="4">
        <v>1</v>
      </c>
    </row>
    <row r="652" spans="1:52" ht="24" customHeight="1" x14ac:dyDescent="0.25">
      <c r="A652" s="3">
        <v>650</v>
      </c>
      <c r="C652" s="3" t="s">
        <v>3345</v>
      </c>
      <c r="H652" s="17">
        <v>25</v>
      </c>
      <c r="I652" s="23">
        <v>7</v>
      </c>
      <c r="J652" s="13">
        <v>30</v>
      </c>
      <c r="K652" s="8">
        <v>12</v>
      </c>
      <c r="L652" s="15">
        <v>2</v>
      </c>
      <c r="M652" s="3" t="s">
        <v>72</v>
      </c>
      <c r="N652" s="3">
        <v>1</v>
      </c>
      <c r="S652" s="3">
        <v>1</v>
      </c>
      <c r="T652" s="3" t="s">
        <v>493</v>
      </c>
      <c r="V652" s="3" t="s">
        <v>40</v>
      </c>
      <c r="X652" s="3" t="s">
        <v>41</v>
      </c>
      <c r="Z652" s="3">
        <v>3</v>
      </c>
      <c r="AA652" s="3" t="s">
        <v>2902</v>
      </c>
      <c r="AB652" s="21" t="s">
        <v>43</v>
      </c>
      <c r="AF652" s="3" t="s">
        <v>3345</v>
      </c>
      <c r="AG652" s="3" t="s">
        <v>3345</v>
      </c>
      <c r="AH652" s="3" t="s">
        <v>3345</v>
      </c>
      <c r="AL652" s="3" t="s">
        <v>2903</v>
      </c>
      <c r="AM652" s="3" t="s">
        <v>56</v>
      </c>
      <c r="AO652" s="30">
        <v>6</v>
      </c>
      <c r="AQ652" s="3" t="s">
        <v>2904</v>
      </c>
      <c r="AR652" s="3">
        <v>8</v>
      </c>
      <c r="AS652" s="4" t="s">
        <v>2905</v>
      </c>
      <c r="AT652" s="4" t="s">
        <v>58</v>
      </c>
      <c r="AV652" s="4">
        <v>10</v>
      </c>
      <c r="AW652" s="4" t="s">
        <v>2906</v>
      </c>
      <c r="AX652" s="4" t="s">
        <v>2907</v>
      </c>
      <c r="AY652" s="4" t="s">
        <v>2908</v>
      </c>
      <c r="AZ652" s="4">
        <v>1</v>
      </c>
    </row>
    <row r="653" spans="1:52" ht="24" customHeight="1" x14ac:dyDescent="0.25">
      <c r="A653" s="3">
        <v>651</v>
      </c>
      <c r="B653" s="3" t="s">
        <v>3345</v>
      </c>
      <c r="C653" s="3" t="s">
        <v>3345</v>
      </c>
      <c r="H653" s="17">
        <v>28</v>
      </c>
      <c r="I653" s="23">
        <v>7</v>
      </c>
      <c r="J653" s="13">
        <v>90</v>
      </c>
      <c r="K653" s="8">
        <v>9</v>
      </c>
      <c r="L653" s="15">
        <v>3</v>
      </c>
      <c r="M653" s="3" t="s">
        <v>51</v>
      </c>
      <c r="N653" s="3">
        <v>1</v>
      </c>
      <c r="S653" s="3">
        <v>0</v>
      </c>
      <c r="AB653" s="21" t="s">
        <v>43</v>
      </c>
      <c r="AH653" s="3" t="s">
        <v>3345</v>
      </c>
      <c r="AM653" s="3" t="s">
        <v>44</v>
      </c>
      <c r="AO653" s="30">
        <v>3</v>
      </c>
      <c r="AP653" s="3">
        <v>1</v>
      </c>
      <c r="AR653" s="3">
        <v>5</v>
      </c>
      <c r="AS653" s="4" t="s">
        <v>2909</v>
      </c>
      <c r="AT653" s="4" t="s">
        <v>321</v>
      </c>
      <c r="AV653" s="4">
        <v>10</v>
      </c>
      <c r="AW653" s="4" t="s">
        <v>2910</v>
      </c>
      <c r="AX653" s="4" t="s">
        <v>2911</v>
      </c>
      <c r="AY653" s="4" t="s">
        <v>2912</v>
      </c>
      <c r="AZ653" s="4">
        <v>1</v>
      </c>
    </row>
    <row r="654" spans="1:52" ht="24" customHeight="1" x14ac:dyDescent="0.25">
      <c r="A654" s="3">
        <v>652</v>
      </c>
      <c r="D654" s="3" t="s">
        <v>3345</v>
      </c>
      <c r="H654" s="17">
        <v>29</v>
      </c>
      <c r="I654" s="23">
        <v>7</v>
      </c>
      <c r="J654" s="13">
        <v>15</v>
      </c>
      <c r="K654" s="8">
        <v>8</v>
      </c>
      <c r="L654" s="15">
        <v>2</v>
      </c>
      <c r="M654" s="3" t="s">
        <v>37</v>
      </c>
      <c r="N654" s="3">
        <v>0</v>
      </c>
      <c r="O654" s="3" t="s">
        <v>38</v>
      </c>
      <c r="Q654" s="3" t="s">
        <v>3336</v>
      </c>
      <c r="S654" s="3">
        <v>1</v>
      </c>
      <c r="T654" s="3" t="s">
        <v>132</v>
      </c>
      <c r="V654" s="3" t="s">
        <v>64</v>
      </c>
      <c r="X654" s="3" t="s">
        <v>87</v>
      </c>
      <c r="Z654" s="3">
        <v>0</v>
      </c>
      <c r="AA654" s="3" t="s">
        <v>2913</v>
      </c>
      <c r="AB654" s="21" t="s">
        <v>55</v>
      </c>
      <c r="AF654" s="3" t="s">
        <v>3345</v>
      </c>
      <c r="AM654" s="3" t="s">
        <v>139</v>
      </c>
      <c r="AO654" s="30">
        <v>6</v>
      </c>
      <c r="AP654" s="3">
        <v>2</v>
      </c>
      <c r="AR654" s="3">
        <v>15</v>
      </c>
      <c r="AS654" s="4" t="s">
        <v>2914</v>
      </c>
      <c r="AT654" s="4" t="s">
        <v>58</v>
      </c>
      <c r="AV654" s="4">
        <v>10</v>
      </c>
      <c r="AW654" s="4" t="s">
        <v>2915</v>
      </c>
      <c r="AX654" s="4" t="s">
        <v>2916</v>
      </c>
      <c r="AZ654" s="4">
        <v>0</v>
      </c>
    </row>
    <row r="655" spans="1:52" ht="24" customHeight="1" x14ac:dyDescent="0.25">
      <c r="A655" s="3">
        <v>292</v>
      </c>
      <c r="F655" s="3" t="s">
        <v>3345</v>
      </c>
      <c r="H655" s="17">
        <v>31</v>
      </c>
      <c r="I655" s="23">
        <v>8</v>
      </c>
      <c r="J655" s="13">
        <v>0</v>
      </c>
      <c r="K655" s="8">
        <v>10</v>
      </c>
      <c r="L655" s="15">
        <v>10</v>
      </c>
      <c r="M655" s="3" t="s">
        <v>72</v>
      </c>
      <c r="N655" s="3">
        <v>0</v>
      </c>
      <c r="O655" s="3" t="s">
        <v>38</v>
      </c>
      <c r="Q655" s="3" t="s">
        <v>3335</v>
      </c>
      <c r="S655" s="3">
        <v>1</v>
      </c>
      <c r="U655" s="3" t="s">
        <v>1415</v>
      </c>
      <c r="V655" s="3" t="s">
        <v>359</v>
      </c>
      <c r="X655" s="3" t="s">
        <v>75</v>
      </c>
      <c r="Z655" s="3">
        <v>12</v>
      </c>
      <c r="AA655" s="3" t="s">
        <v>1416</v>
      </c>
      <c r="AB655" s="21" t="s">
        <v>339</v>
      </c>
      <c r="AF655" s="3" t="s">
        <v>3345</v>
      </c>
      <c r="AM655" s="3" t="s">
        <v>56</v>
      </c>
      <c r="AO655" s="30">
        <v>3</v>
      </c>
      <c r="AP655" s="3">
        <v>5</v>
      </c>
      <c r="AR655" s="3">
        <v>15</v>
      </c>
      <c r="AS655" s="4" t="s">
        <v>1417</v>
      </c>
      <c r="AT655" s="4" t="s">
        <v>169</v>
      </c>
      <c r="AV655" s="4">
        <v>9</v>
      </c>
      <c r="AW655" s="4" t="s">
        <v>59</v>
      </c>
      <c r="AX655" s="4" t="s">
        <v>1418</v>
      </c>
    </row>
    <row r="656" spans="1:52" ht="24" customHeight="1" x14ac:dyDescent="0.25">
      <c r="A656" s="3">
        <v>654</v>
      </c>
      <c r="E656" s="3" t="s">
        <v>3345</v>
      </c>
      <c r="H656" s="17">
        <v>26</v>
      </c>
      <c r="I656" s="23">
        <v>7</v>
      </c>
      <c r="J656" s="13">
        <v>5</v>
      </c>
      <c r="K656" s="8">
        <v>12</v>
      </c>
      <c r="L656" s="15">
        <v>8</v>
      </c>
      <c r="M656" s="3" t="s">
        <v>37</v>
      </c>
      <c r="N656" s="3">
        <v>0</v>
      </c>
      <c r="O656" s="3" t="s">
        <v>52</v>
      </c>
      <c r="Q656" s="3" t="s">
        <v>3338</v>
      </c>
      <c r="S656" s="3">
        <v>0</v>
      </c>
      <c r="AB656" s="21" t="s">
        <v>43</v>
      </c>
      <c r="AH656" s="3" t="s">
        <v>3345</v>
      </c>
      <c r="AM656" s="3" t="s">
        <v>44</v>
      </c>
      <c r="AO656" s="30">
        <v>5</v>
      </c>
      <c r="AP656" s="3">
        <v>3</v>
      </c>
      <c r="AR656" s="3">
        <v>80</v>
      </c>
      <c r="AS656" s="4" t="s">
        <v>2920</v>
      </c>
      <c r="AT656" s="4" t="s">
        <v>58</v>
      </c>
      <c r="AV656" s="4">
        <v>9</v>
      </c>
      <c r="AW656" s="4" t="s">
        <v>2921</v>
      </c>
      <c r="AX656" s="4" t="s">
        <v>3373</v>
      </c>
      <c r="AY656" s="4" t="s">
        <v>2922</v>
      </c>
      <c r="AZ656" s="4">
        <v>1</v>
      </c>
    </row>
    <row r="657" spans="1:52" ht="24" customHeight="1" x14ac:dyDescent="0.25">
      <c r="A657" s="3">
        <v>655</v>
      </c>
      <c r="B657" s="3" t="s">
        <v>3345</v>
      </c>
      <c r="F657" s="3" t="s">
        <v>3345</v>
      </c>
      <c r="H657" s="17">
        <v>29</v>
      </c>
      <c r="I657" s="23">
        <v>7</v>
      </c>
      <c r="J657" s="13">
        <v>60</v>
      </c>
      <c r="K657" s="8">
        <v>4</v>
      </c>
      <c r="L657" s="15">
        <v>5</v>
      </c>
      <c r="M657" s="3" t="s">
        <v>280</v>
      </c>
      <c r="N657" s="3">
        <v>1</v>
      </c>
      <c r="S657" s="3">
        <v>1</v>
      </c>
      <c r="T657" s="3" t="s">
        <v>53</v>
      </c>
      <c r="V657" s="3" t="s">
        <v>92</v>
      </c>
      <c r="X657" s="3" t="s">
        <v>41</v>
      </c>
      <c r="Z657" s="3">
        <v>3</v>
      </c>
      <c r="AA657" s="3" t="s">
        <v>2923</v>
      </c>
      <c r="AB657" s="21" t="s">
        <v>67</v>
      </c>
      <c r="AH657" s="3" t="s">
        <v>3345</v>
      </c>
      <c r="AM657" s="3" t="s">
        <v>56</v>
      </c>
      <c r="AO657" s="30">
        <v>4</v>
      </c>
      <c r="AP657" s="3">
        <v>5</v>
      </c>
      <c r="AR657" s="3">
        <v>5</v>
      </c>
      <c r="AS657" s="4" t="s">
        <v>2924</v>
      </c>
      <c r="AT657" s="4" t="s">
        <v>58</v>
      </c>
      <c r="AV657" s="4">
        <v>10</v>
      </c>
      <c r="AW657" s="4" t="s">
        <v>2925</v>
      </c>
      <c r="AX657" s="4" t="s">
        <v>2926</v>
      </c>
      <c r="AY657" s="4" t="s">
        <v>2927</v>
      </c>
      <c r="AZ657" s="4">
        <v>1</v>
      </c>
    </row>
    <row r="658" spans="1:52" ht="24" customHeight="1" x14ac:dyDescent="0.25">
      <c r="A658" s="3">
        <v>656</v>
      </c>
      <c r="F658" s="3" t="s">
        <v>3345</v>
      </c>
      <c r="H658" s="17">
        <v>34</v>
      </c>
      <c r="I658" s="23">
        <v>7</v>
      </c>
      <c r="J658" s="13">
        <v>3</v>
      </c>
      <c r="K658" s="8">
        <v>7</v>
      </c>
      <c r="L658" s="15">
        <v>100</v>
      </c>
      <c r="M658" s="3" t="s">
        <v>202</v>
      </c>
      <c r="N658" s="3">
        <v>0</v>
      </c>
      <c r="O658" s="3" t="s">
        <v>52</v>
      </c>
      <c r="Q658" s="3" t="s">
        <v>3337</v>
      </c>
      <c r="S658" s="3">
        <v>0</v>
      </c>
      <c r="AB658" s="21" t="s">
        <v>43</v>
      </c>
      <c r="AF658" s="3" t="s">
        <v>3345</v>
      </c>
      <c r="AH658" s="3" t="s">
        <v>3345</v>
      </c>
      <c r="AM658" s="3" t="s">
        <v>44</v>
      </c>
      <c r="AO658" s="30">
        <v>6</v>
      </c>
      <c r="AP658" s="3">
        <v>6</v>
      </c>
      <c r="AR658" s="3">
        <v>15</v>
      </c>
      <c r="AS658" s="4" t="s">
        <v>2928</v>
      </c>
      <c r="AT658" s="4" t="s">
        <v>48</v>
      </c>
      <c r="AV658" s="4">
        <v>5</v>
      </c>
      <c r="AW658" s="4" t="s">
        <v>2929</v>
      </c>
      <c r="AX658" s="4" t="s">
        <v>298</v>
      </c>
      <c r="AY658" s="4" t="s">
        <v>97</v>
      </c>
      <c r="AZ658" s="4">
        <v>1</v>
      </c>
    </row>
    <row r="659" spans="1:52" ht="24" customHeight="1" x14ac:dyDescent="0.25">
      <c r="A659" s="3">
        <v>657</v>
      </c>
      <c r="D659" s="3" t="s">
        <v>3345</v>
      </c>
      <c r="H659" s="17">
        <v>22</v>
      </c>
      <c r="I659" s="23">
        <v>7</v>
      </c>
      <c r="J659" s="13">
        <v>180</v>
      </c>
      <c r="K659" s="8">
        <v>6</v>
      </c>
      <c r="L659" s="15">
        <v>5</v>
      </c>
      <c r="M659" s="3" t="s">
        <v>51</v>
      </c>
      <c r="N659" s="3">
        <v>1</v>
      </c>
      <c r="S659" s="3">
        <v>1</v>
      </c>
      <c r="T659" s="3" t="s">
        <v>147</v>
      </c>
      <c r="V659" s="3" t="s">
        <v>326</v>
      </c>
      <c r="X659" s="3" t="s">
        <v>75</v>
      </c>
      <c r="Z659" s="3">
        <v>0</v>
      </c>
      <c r="AA659" s="3" t="s">
        <v>2930</v>
      </c>
      <c r="AB659" s="21" t="s">
        <v>138</v>
      </c>
      <c r="AF659" s="3" t="s">
        <v>3345</v>
      </c>
      <c r="AH659" s="3" t="s">
        <v>3345</v>
      </c>
      <c r="AM659" s="3" t="s">
        <v>56</v>
      </c>
      <c r="AO659" s="30">
        <v>15</v>
      </c>
      <c r="AQ659" s="3">
        <v>10</v>
      </c>
      <c r="AR659" s="3">
        <v>5</v>
      </c>
      <c r="AS659" s="4" t="s">
        <v>2931</v>
      </c>
      <c r="AT659" s="4" t="s">
        <v>58</v>
      </c>
      <c r="AV659" s="4">
        <v>9</v>
      </c>
      <c r="AW659" s="4" t="s">
        <v>2932</v>
      </c>
      <c r="AX659" s="4" t="s">
        <v>2933</v>
      </c>
      <c r="AY659" s="4" t="s">
        <v>2934</v>
      </c>
      <c r="AZ659" s="4">
        <v>1</v>
      </c>
    </row>
    <row r="660" spans="1:52" ht="24" customHeight="1" x14ac:dyDescent="0.25">
      <c r="A660" s="3">
        <v>658</v>
      </c>
      <c r="B660" s="3" t="s">
        <v>3345</v>
      </c>
      <c r="H660" s="17">
        <v>116</v>
      </c>
      <c r="I660" s="23">
        <v>7</v>
      </c>
      <c r="J660" s="13">
        <v>0</v>
      </c>
      <c r="K660" s="8">
        <v>8</v>
      </c>
      <c r="L660" s="15">
        <v>6</v>
      </c>
      <c r="M660" s="3" t="s">
        <v>202</v>
      </c>
      <c r="N660" s="3">
        <v>0</v>
      </c>
      <c r="O660" s="3" t="s">
        <v>81</v>
      </c>
      <c r="R660" s="3" t="s">
        <v>2935</v>
      </c>
      <c r="S660" s="3">
        <v>0</v>
      </c>
      <c r="AB660" s="21" t="s">
        <v>43</v>
      </c>
      <c r="AF660" s="3" t="s">
        <v>3345</v>
      </c>
      <c r="AM660" s="3" t="s">
        <v>68</v>
      </c>
      <c r="AO660" s="30">
        <v>10</v>
      </c>
      <c r="AQ660" s="3">
        <v>10</v>
      </c>
      <c r="AR660" s="3">
        <v>20</v>
      </c>
      <c r="AS660" s="4" t="s">
        <v>2936</v>
      </c>
      <c r="AT660" s="4" t="s">
        <v>58</v>
      </c>
      <c r="AV660" s="4">
        <v>8</v>
      </c>
      <c r="AW660" s="4" t="s">
        <v>2937</v>
      </c>
      <c r="AX660" s="4" t="s">
        <v>3374</v>
      </c>
      <c r="AY660" s="4" t="s">
        <v>2938</v>
      </c>
      <c r="AZ660" s="4">
        <v>1</v>
      </c>
    </row>
    <row r="661" spans="1:52" ht="24" customHeight="1" x14ac:dyDescent="0.25">
      <c r="A661" s="3">
        <v>659</v>
      </c>
      <c r="B661" s="3" t="s">
        <v>3345</v>
      </c>
      <c r="C661" s="3" t="s">
        <v>3345</v>
      </c>
      <c r="F661" s="3" t="s">
        <v>3345</v>
      </c>
      <c r="H661" s="17">
        <v>29</v>
      </c>
      <c r="I661" s="23">
        <v>6</v>
      </c>
      <c r="J661" s="13">
        <v>70</v>
      </c>
      <c r="K661" s="8">
        <v>8</v>
      </c>
      <c r="L661" s="15">
        <v>7</v>
      </c>
      <c r="M661" s="3" t="s">
        <v>102</v>
      </c>
      <c r="N661" s="3">
        <v>0</v>
      </c>
      <c r="O661" s="3" t="s">
        <v>52</v>
      </c>
      <c r="Q661" s="3" t="s">
        <v>3337</v>
      </c>
      <c r="S661" s="3">
        <v>1</v>
      </c>
      <c r="T661" s="3" t="s">
        <v>190</v>
      </c>
      <c r="W661" s="3" t="s">
        <v>2939</v>
      </c>
      <c r="Y661" s="3" t="s">
        <v>2940</v>
      </c>
      <c r="Z661" s="3">
        <v>3</v>
      </c>
      <c r="AA661" s="3" t="s">
        <v>2941</v>
      </c>
      <c r="AB661" s="21" t="s">
        <v>67</v>
      </c>
      <c r="AG661" s="3" t="s">
        <v>3345</v>
      </c>
      <c r="AM661" s="3" t="s">
        <v>56</v>
      </c>
      <c r="AO661" s="30">
        <v>5</v>
      </c>
      <c r="AP661" s="3">
        <v>3</v>
      </c>
      <c r="AR661" s="3">
        <v>5</v>
      </c>
      <c r="AS661" s="4" t="s">
        <v>2942</v>
      </c>
      <c r="AT661" s="4" t="s">
        <v>58</v>
      </c>
      <c r="AV661" s="4">
        <v>9</v>
      </c>
      <c r="AW661" s="4" t="s">
        <v>2943</v>
      </c>
      <c r="AX661" s="4" t="s">
        <v>1836</v>
      </c>
      <c r="AZ661" s="4">
        <v>1</v>
      </c>
    </row>
    <row r="662" spans="1:52" ht="24" customHeight="1" x14ac:dyDescent="0.25">
      <c r="A662" s="3">
        <v>660</v>
      </c>
      <c r="B662" s="3" t="s">
        <v>3345</v>
      </c>
      <c r="H662" s="17">
        <v>24</v>
      </c>
      <c r="I662" s="23">
        <v>6</v>
      </c>
      <c r="J662" s="13">
        <v>60</v>
      </c>
      <c r="K662" s="8">
        <v>10</v>
      </c>
      <c r="L662" s="15">
        <v>5</v>
      </c>
      <c r="M662" s="3" t="s">
        <v>85</v>
      </c>
      <c r="N662" s="3">
        <v>1</v>
      </c>
      <c r="S662" s="3">
        <v>1</v>
      </c>
      <c r="T662" s="3" t="s">
        <v>0</v>
      </c>
      <c r="V662" s="3" t="s">
        <v>40</v>
      </c>
      <c r="X662" s="3" t="s">
        <v>395</v>
      </c>
      <c r="Z662" s="3">
        <v>3</v>
      </c>
      <c r="AA662" s="3" t="s">
        <v>2944</v>
      </c>
      <c r="AB662" s="21" t="s">
        <v>43</v>
      </c>
      <c r="AH662" s="3" t="s">
        <v>3345</v>
      </c>
      <c r="AM662" s="3" t="s">
        <v>44</v>
      </c>
      <c r="AO662" s="30">
        <v>3</v>
      </c>
      <c r="AP662" s="3">
        <v>5</v>
      </c>
      <c r="AR662" s="3">
        <v>5</v>
      </c>
      <c r="AS662" s="4" t="s">
        <v>2945</v>
      </c>
      <c r="AT662" s="4" t="s">
        <v>58</v>
      </c>
      <c r="AV662" s="4">
        <v>7</v>
      </c>
      <c r="AW662" s="4" t="s">
        <v>2946</v>
      </c>
      <c r="AX662" s="4" t="s">
        <v>2947</v>
      </c>
      <c r="AY662" s="4" t="s">
        <v>2948</v>
      </c>
      <c r="AZ662" s="4">
        <v>1</v>
      </c>
    </row>
    <row r="663" spans="1:52" ht="24" customHeight="1" x14ac:dyDescent="0.25">
      <c r="A663" s="3">
        <v>661</v>
      </c>
      <c r="B663" s="3" t="s">
        <v>3345</v>
      </c>
      <c r="C663" s="3" t="s">
        <v>3345</v>
      </c>
      <c r="F663" s="3" t="s">
        <v>3345</v>
      </c>
      <c r="H663" s="17">
        <v>42</v>
      </c>
      <c r="I663" s="23">
        <v>5</v>
      </c>
      <c r="J663" s="13">
        <v>0</v>
      </c>
      <c r="K663" s="8">
        <v>12</v>
      </c>
      <c r="L663" s="15">
        <v>30</v>
      </c>
      <c r="M663" s="3" t="s">
        <v>61</v>
      </c>
      <c r="N663" s="3">
        <v>1</v>
      </c>
      <c r="S663" s="3">
        <v>1</v>
      </c>
      <c r="T663" s="3" t="s">
        <v>63</v>
      </c>
      <c r="V663" s="3" t="s">
        <v>40</v>
      </c>
      <c r="X663" s="3" t="s">
        <v>75</v>
      </c>
      <c r="Z663" s="3">
        <v>7</v>
      </c>
      <c r="AA663" s="3" t="s">
        <v>2949</v>
      </c>
      <c r="AB663" s="21" t="s">
        <v>67</v>
      </c>
      <c r="AE663" s="3" t="s">
        <v>3345</v>
      </c>
      <c r="AF663" s="3" t="s">
        <v>3345</v>
      </c>
      <c r="AL663" s="3" t="s">
        <v>2565</v>
      </c>
      <c r="AM663" s="3" t="s">
        <v>68</v>
      </c>
      <c r="AO663" s="30">
        <v>6</v>
      </c>
      <c r="AP663" s="3">
        <v>6</v>
      </c>
      <c r="AR663" s="3">
        <v>20</v>
      </c>
      <c r="AS663" s="4" t="s">
        <v>2950</v>
      </c>
      <c r="AT663" s="4" t="s">
        <v>58</v>
      </c>
      <c r="AV663" s="4">
        <v>8</v>
      </c>
      <c r="AW663" s="4" t="s">
        <v>2951</v>
      </c>
      <c r="AX663" s="4" t="s">
        <v>2952</v>
      </c>
      <c r="AY663" s="4" t="s">
        <v>2953</v>
      </c>
      <c r="AZ663" s="4">
        <v>1</v>
      </c>
    </row>
    <row r="664" spans="1:52" ht="24" customHeight="1" x14ac:dyDescent="0.25">
      <c r="A664" s="3">
        <v>662</v>
      </c>
      <c r="B664" s="3" t="s">
        <v>3345</v>
      </c>
      <c r="F664" s="3" t="s">
        <v>3345</v>
      </c>
      <c r="H664" s="17">
        <v>33</v>
      </c>
      <c r="I664" s="23">
        <v>5</v>
      </c>
      <c r="J664" s="13">
        <v>10</v>
      </c>
      <c r="K664" s="8">
        <v>16</v>
      </c>
      <c r="L664" s="15">
        <v>4</v>
      </c>
      <c r="M664" s="3" t="s">
        <v>37</v>
      </c>
      <c r="N664" s="3">
        <v>1</v>
      </c>
      <c r="S664" s="3">
        <v>1</v>
      </c>
      <c r="T664" s="3" t="s">
        <v>190</v>
      </c>
      <c r="V664" s="3" t="s">
        <v>64</v>
      </c>
      <c r="X664" s="3" t="s">
        <v>546</v>
      </c>
      <c r="Z664" s="3">
        <v>9</v>
      </c>
      <c r="AA664" s="3" t="s">
        <v>2560</v>
      </c>
      <c r="AB664" s="21" t="s">
        <v>67</v>
      </c>
      <c r="AH664" s="3" t="s">
        <v>3345</v>
      </c>
      <c r="AM664" s="3" t="s">
        <v>44</v>
      </c>
      <c r="AO664" s="30">
        <v>12</v>
      </c>
      <c r="AQ664" s="3">
        <v>8</v>
      </c>
      <c r="AR664" s="3">
        <v>15</v>
      </c>
      <c r="AS664" s="4" t="s">
        <v>2954</v>
      </c>
      <c r="AU664" s="4" t="s">
        <v>2955</v>
      </c>
      <c r="AV664" s="4">
        <v>10</v>
      </c>
      <c r="AW664" s="4" t="s">
        <v>2956</v>
      </c>
      <c r="AX664" s="4" t="s">
        <v>2957</v>
      </c>
      <c r="AY664" s="4" t="s">
        <v>2958</v>
      </c>
      <c r="AZ664" s="4">
        <v>1</v>
      </c>
    </row>
    <row r="665" spans="1:52" ht="24" customHeight="1" x14ac:dyDescent="0.25">
      <c r="A665" s="3">
        <v>663</v>
      </c>
      <c r="F665" s="3" t="s">
        <v>3345</v>
      </c>
      <c r="H665" s="17">
        <v>28</v>
      </c>
      <c r="I665" s="23">
        <v>6</v>
      </c>
      <c r="J665" s="13">
        <v>45</v>
      </c>
      <c r="K665" s="8">
        <v>10</v>
      </c>
      <c r="L665" s="15">
        <v>15</v>
      </c>
      <c r="M665" s="3" t="s">
        <v>166</v>
      </c>
      <c r="N665" s="3">
        <v>1</v>
      </c>
      <c r="S665" s="3">
        <v>1</v>
      </c>
      <c r="T665" s="3" t="s">
        <v>190</v>
      </c>
      <c r="V665" s="3" t="s">
        <v>64</v>
      </c>
      <c r="X665" s="3" t="s">
        <v>75</v>
      </c>
      <c r="Z665" s="3">
        <v>5</v>
      </c>
      <c r="AA665" s="3" t="s">
        <v>2959</v>
      </c>
      <c r="AB665" s="21" t="s">
        <v>43</v>
      </c>
      <c r="AF665" s="3" t="s">
        <v>3345</v>
      </c>
      <c r="AM665" s="3" t="s">
        <v>56</v>
      </c>
      <c r="AO665" s="30">
        <v>6</v>
      </c>
      <c r="AP665" s="3">
        <v>1</v>
      </c>
      <c r="AR665" s="3">
        <v>10</v>
      </c>
      <c r="AS665" s="4" t="s">
        <v>181</v>
      </c>
      <c r="AT665" s="4" t="s">
        <v>58</v>
      </c>
      <c r="AV665" s="4">
        <v>10</v>
      </c>
      <c r="AW665" s="4" t="s">
        <v>181</v>
      </c>
      <c r="AX665" s="4" t="s">
        <v>2960</v>
      </c>
      <c r="AY665" s="4" t="s">
        <v>181</v>
      </c>
      <c r="AZ665" s="4">
        <v>0</v>
      </c>
    </row>
    <row r="666" spans="1:52" ht="24" customHeight="1" x14ac:dyDescent="0.25">
      <c r="A666" s="3">
        <v>664</v>
      </c>
      <c r="F666" s="3" t="s">
        <v>3345</v>
      </c>
      <c r="H666" s="17">
        <v>38</v>
      </c>
      <c r="I666" s="23">
        <v>8</v>
      </c>
      <c r="J666" s="13">
        <v>30</v>
      </c>
      <c r="K666" s="8">
        <v>14</v>
      </c>
      <c r="L666" s="15">
        <v>3</v>
      </c>
      <c r="M666" s="3" t="s">
        <v>51</v>
      </c>
      <c r="N666" s="3">
        <v>0</v>
      </c>
      <c r="O666" s="3" t="s">
        <v>81</v>
      </c>
      <c r="Q666" s="3" t="s">
        <v>3337</v>
      </c>
      <c r="S666" s="3">
        <v>1</v>
      </c>
      <c r="T666" s="3" t="s">
        <v>0</v>
      </c>
      <c r="V666" s="3" t="s">
        <v>74</v>
      </c>
      <c r="X666" s="3" t="s">
        <v>87</v>
      </c>
      <c r="Z666" s="3">
        <v>13</v>
      </c>
      <c r="AB666" s="21" t="s">
        <v>43</v>
      </c>
      <c r="AH666" s="3" t="s">
        <v>3345</v>
      </c>
      <c r="AM666" s="3" t="s">
        <v>56</v>
      </c>
      <c r="AO666" s="30">
        <v>10</v>
      </c>
      <c r="AP666" s="3">
        <v>1</v>
      </c>
      <c r="AR666" s="3">
        <v>3</v>
      </c>
      <c r="AS666" s="4" t="s">
        <v>1537</v>
      </c>
      <c r="AT666" s="4" t="s">
        <v>48</v>
      </c>
      <c r="AV666" s="4">
        <v>9</v>
      </c>
      <c r="AW666" s="4" t="s">
        <v>2961</v>
      </c>
      <c r="AX666" s="4" t="s">
        <v>20</v>
      </c>
      <c r="AY666" s="4" t="s">
        <v>2962</v>
      </c>
      <c r="AZ666" s="4">
        <v>0</v>
      </c>
    </row>
    <row r="667" spans="1:52" ht="24" customHeight="1" x14ac:dyDescent="0.25">
      <c r="A667" s="3">
        <v>665</v>
      </c>
      <c r="E667" s="3" t="s">
        <v>3345</v>
      </c>
      <c r="H667" s="17">
        <v>22</v>
      </c>
      <c r="I667" s="23">
        <v>6</v>
      </c>
      <c r="J667" s="13">
        <v>30</v>
      </c>
      <c r="K667" s="8">
        <v>12</v>
      </c>
      <c r="L667" s="15">
        <v>5</v>
      </c>
      <c r="M667" s="3" t="s">
        <v>166</v>
      </c>
      <c r="N667" s="3">
        <v>1</v>
      </c>
      <c r="S667" s="3">
        <v>0</v>
      </c>
      <c r="AB667" s="21" t="s">
        <v>43</v>
      </c>
      <c r="AF667" s="3" t="s">
        <v>3345</v>
      </c>
      <c r="AM667" s="3" t="s">
        <v>68</v>
      </c>
      <c r="AO667" s="30">
        <v>4</v>
      </c>
      <c r="AP667" s="3">
        <v>6</v>
      </c>
      <c r="AR667" s="3">
        <v>4</v>
      </c>
      <c r="AS667" s="4" t="s">
        <v>2963</v>
      </c>
      <c r="AT667" s="4" t="s">
        <v>58</v>
      </c>
      <c r="AV667" s="4">
        <v>10</v>
      </c>
      <c r="AW667" s="4" t="s">
        <v>2964</v>
      </c>
      <c r="AX667" s="4" t="s">
        <v>2965</v>
      </c>
      <c r="AY667" s="4" t="s">
        <v>2966</v>
      </c>
      <c r="AZ667" s="4">
        <v>1</v>
      </c>
    </row>
    <row r="668" spans="1:52" ht="24" customHeight="1" x14ac:dyDescent="0.25">
      <c r="A668" s="3">
        <v>666</v>
      </c>
      <c r="B668" s="3" t="s">
        <v>3345</v>
      </c>
      <c r="E668" s="3" t="s">
        <v>3345</v>
      </c>
      <c r="H668" s="17">
        <v>41</v>
      </c>
      <c r="I668" s="23">
        <v>6</v>
      </c>
      <c r="J668" s="13">
        <v>120</v>
      </c>
      <c r="K668" s="8">
        <v>12</v>
      </c>
      <c r="L668" s="15">
        <v>8</v>
      </c>
      <c r="M668" s="3" t="s">
        <v>51</v>
      </c>
      <c r="N668" s="3">
        <v>1</v>
      </c>
      <c r="S668" s="3">
        <v>1</v>
      </c>
      <c r="T668" s="3" t="s">
        <v>39</v>
      </c>
      <c r="V668" s="3" t="s">
        <v>40</v>
      </c>
      <c r="X668" s="3" t="s">
        <v>249</v>
      </c>
      <c r="Z668" s="3">
        <v>15</v>
      </c>
      <c r="AA668" s="3" t="s">
        <v>2967</v>
      </c>
      <c r="AB668" s="21" t="s">
        <v>43</v>
      </c>
      <c r="AH668" s="3" t="s">
        <v>3345</v>
      </c>
      <c r="AM668" s="3" t="s">
        <v>56</v>
      </c>
      <c r="AO668" s="30">
        <v>6</v>
      </c>
      <c r="AP668" s="3">
        <v>3</v>
      </c>
      <c r="AR668" s="3">
        <v>8</v>
      </c>
      <c r="AS668" s="4" t="s">
        <v>2968</v>
      </c>
      <c r="AU668" s="4" t="s">
        <v>2969</v>
      </c>
      <c r="AV668" s="4">
        <v>10</v>
      </c>
      <c r="AW668" s="4" t="s">
        <v>2970</v>
      </c>
      <c r="AX668" s="4" t="s">
        <v>2971</v>
      </c>
      <c r="AY668" s="4" t="s">
        <v>2972</v>
      </c>
      <c r="AZ668" s="4">
        <v>1</v>
      </c>
    </row>
    <row r="669" spans="1:52" ht="24" customHeight="1" x14ac:dyDescent="0.25">
      <c r="A669" s="3">
        <v>667</v>
      </c>
      <c r="C669" s="3" t="s">
        <v>3345</v>
      </c>
      <c r="H669" s="17">
        <v>21</v>
      </c>
      <c r="I669" s="23">
        <v>6</v>
      </c>
      <c r="J669" s="13">
        <v>100</v>
      </c>
      <c r="K669" s="8">
        <v>14</v>
      </c>
      <c r="L669" s="15">
        <v>6</v>
      </c>
      <c r="M669" s="3" t="s">
        <v>202</v>
      </c>
      <c r="N669" s="3">
        <v>1</v>
      </c>
      <c r="S669" s="3">
        <v>1</v>
      </c>
      <c r="T669" s="3" t="s">
        <v>3358</v>
      </c>
      <c r="V669" s="3" t="s">
        <v>326</v>
      </c>
      <c r="X669" s="3" t="s">
        <v>208</v>
      </c>
      <c r="Z669" s="3">
        <v>0</v>
      </c>
      <c r="AA669" s="3" t="s">
        <v>2973</v>
      </c>
      <c r="AB669" s="21" t="s">
        <v>43</v>
      </c>
      <c r="AE669" s="3" t="s">
        <v>3345</v>
      </c>
      <c r="AM669" s="3" t="s">
        <v>56</v>
      </c>
      <c r="AO669" s="30">
        <v>6</v>
      </c>
      <c r="AP669" s="3">
        <v>6</v>
      </c>
      <c r="AR669" s="3">
        <v>80</v>
      </c>
      <c r="AS669" s="4" t="s">
        <v>2974</v>
      </c>
      <c r="AT669" s="4" t="s">
        <v>58</v>
      </c>
      <c r="AV669" s="4">
        <v>9</v>
      </c>
      <c r="AW669" s="4" t="s">
        <v>2975</v>
      </c>
      <c r="AX669" s="4" t="s">
        <v>2976</v>
      </c>
      <c r="AY669" s="4" t="s">
        <v>1358</v>
      </c>
      <c r="AZ669" s="4">
        <v>0</v>
      </c>
    </row>
    <row r="670" spans="1:52" ht="24" customHeight="1" x14ac:dyDescent="0.25">
      <c r="A670" s="3">
        <v>668</v>
      </c>
      <c r="F670" s="3" t="s">
        <v>3345</v>
      </c>
      <c r="H670" s="17">
        <v>30</v>
      </c>
      <c r="I670" s="23">
        <v>6</v>
      </c>
      <c r="J670" s="13">
        <v>600</v>
      </c>
      <c r="K670" s="8">
        <v>6</v>
      </c>
      <c r="L670" s="15">
        <v>20</v>
      </c>
      <c r="M670" s="3" t="s">
        <v>311</v>
      </c>
      <c r="N670" s="3">
        <v>1</v>
      </c>
      <c r="S670" s="3">
        <v>1</v>
      </c>
      <c r="T670" s="3" t="s">
        <v>73</v>
      </c>
      <c r="V670" s="3" t="s">
        <v>92</v>
      </c>
      <c r="X670" s="3" t="s">
        <v>287</v>
      </c>
      <c r="Z670" s="3">
        <v>7</v>
      </c>
      <c r="AA670" s="3" t="s">
        <v>2977</v>
      </c>
      <c r="AB670" s="21" t="s">
        <v>67</v>
      </c>
      <c r="AF670" s="3" t="s">
        <v>3345</v>
      </c>
      <c r="AM670" s="3" t="s">
        <v>56</v>
      </c>
      <c r="AO670" s="30">
        <v>6</v>
      </c>
      <c r="AP670" s="3">
        <v>6</v>
      </c>
      <c r="AR670" s="3">
        <v>10</v>
      </c>
      <c r="AS670" s="4" t="s">
        <v>2978</v>
      </c>
      <c r="AT670" s="4" t="s">
        <v>48</v>
      </c>
      <c r="AV670" s="4">
        <v>8</v>
      </c>
      <c r="AW670" s="4" t="s">
        <v>2979</v>
      </c>
      <c r="AX670" s="4" t="s">
        <v>2980</v>
      </c>
      <c r="AY670" s="4" t="s">
        <v>119</v>
      </c>
      <c r="AZ670" s="4">
        <v>1</v>
      </c>
    </row>
    <row r="671" spans="1:52" ht="24" customHeight="1" x14ac:dyDescent="0.25">
      <c r="A671" s="3">
        <v>669</v>
      </c>
      <c r="C671" s="3" t="s">
        <v>3345</v>
      </c>
      <c r="F671" s="3" t="s">
        <v>3345</v>
      </c>
      <c r="H671" s="17">
        <v>35</v>
      </c>
      <c r="I671" s="23">
        <v>7</v>
      </c>
      <c r="J671" s="13">
        <v>2</v>
      </c>
      <c r="K671" s="8">
        <v>10</v>
      </c>
      <c r="L671" s="15">
        <v>30</v>
      </c>
      <c r="M671" s="3" t="s">
        <v>114</v>
      </c>
      <c r="N671" s="3">
        <v>1</v>
      </c>
      <c r="S671" s="3">
        <v>1</v>
      </c>
      <c r="T671" s="3" t="s">
        <v>147</v>
      </c>
      <c r="W671" s="3" t="s">
        <v>2981</v>
      </c>
      <c r="Y671" s="3" t="s">
        <v>471</v>
      </c>
      <c r="Z671" s="3">
        <v>3</v>
      </c>
      <c r="AA671" s="3" t="s">
        <v>2982</v>
      </c>
      <c r="AB671" s="21" t="s">
        <v>67</v>
      </c>
      <c r="AG671" s="3" t="s">
        <v>3345</v>
      </c>
      <c r="AM671" s="3" t="s">
        <v>56</v>
      </c>
      <c r="AO671" s="30">
        <v>3</v>
      </c>
      <c r="AP671" s="3">
        <v>6</v>
      </c>
      <c r="AR671" s="3">
        <v>20</v>
      </c>
      <c r="AS671" s="4" t="s">
        <v>2983</v>
      </c>
      <c r="AT671" s="4" t="s">
        <v>58</v>
      </c>
      <c r="AV671" s="4">
        <v>7</v>
      </c>
      <c r="AW671" s="4" t="s">
        <v>2984</v>
      </c>
      <c r="AX671" s="4" t="s">
        <v>1767</v>
      </c>
      <c r="AZ671" s="4">
        <v>1</v>
      </c>
    </row>
    <row r="672" spans="1:52" ht="24" customHeight="1" x14ac:dyDescent="0.25">
      <c r="A672" s="3">
        <v>670</v>
      </c>
      <c r="B672" s="3" t="s">
        <v>3345</v>
      </c>
      <c r="C672" s="3" t="s">
        <v>3345</v>
      </c>
      <c r="H672" s="17">
        <v>116</v>
      </c>
      <c r="I672" s="23">
        <v>7</v>
      </c>
      <c r="J672" s="13">
        <v>40</v>
      </c>
      <c r="K672" s="8">
        <v>9</v>
      </c>
      <c r="L672" s="15">
        <v>6</v>
      </c>
      <c r="M672" s="3" t="s">
        <v>85</v>
      </c>
      <c r="N672" s="3">
        <v>1</v>
      </c>
      <c r="S672" s="3">
        <v>1</v>
      </c>
      <c r="T672" s="3" t="s">
        <v>3358</v>
      </c>
      <c r="V672" s="3" t="s">
        <v>40</v>
      </c>
      <c r="X672" s="3" t="s">
        <v>65</v>
      </c>
      <c r="Z672" s="3">
        <v>7</v>
      </c>
      <c r="AA672" s="3" t="s">
        <v>2985</v>
      </c>
      <c r="AB672" s="21" t="s">
        <v>67</v>
      </c>
      <c r="AF672" s="3" t="s">
        <v>3345</v>
      </c>
      <c r="AH672" s="3" t="s">
        <v>3345</v>
      </c>
      <c r="AM672" s="3" t="s">
        <v>527</v>
      </c>
      <c r="AO672" s="30">
        <v>4</v>
      </c>
      <c r="AP672" s="3">
        <v>5</v>
      </c>
      <c r="AR672" s="3">
        <v>8</v>
      </c>
      <c r="AS672" s="4" t="s">
        <v>2986</v>
      </c>
      <c r="AU672" s="4" t="s">
        <v>2987</v>
      </c>
      <c r="AV672" s="4">
        <v>9</v>
      </c>
      <c r="AW672" s="4" t="s">
        <v>119</v>
      </c>
      <c r="AX672" s="4" t="s">
        <v>119</v>
      </c>
      <c r="AY672" s="4" t="s">
        <v>119</v>
      </c>
      <c r="AZ672" s="4">
        <v>0</v>
      </c>
    </row>
    <row r="673" spans="1:52" ht="24" customHeight="1" x14ac:dyDescent="0.25">
      <c r="A673" s="3">
        <v>671</v>
      </c>
      <c r="C673" s="3" t="s">
        <v>3345</v>
      </c>
      <c r="F673" s="3" t="s">
        <v>3345</v>
      </c>
      <c r="H673" s="17">
        <v>30</v>
      </c>
      <c r="I673" s="23">
        <v>7</v>
      </c>
      <c r="J673" s="13">
        <v>150</v>
      </c>
      <c r="K673" s="8">
        <v>12</v>
      </c>
      <c r="L673" s="15">
        <v>12</v>
      </c>
      <c r="M673" s="3" t="s">
        <v>61</v>
      </c>
      <c r="N673" s="3">
        <v>0</v>
      </c>
      <c r="O673" s="3" t="s">
        <v>81</v>
      </c>
      <c r="Q673" s="3" t="s">
        <v>3338</v>
      </c>
      <c r="S673" s="3">
        <v>1</v>
      </c>
      <c r="T673" s="3" t="s">
        <v>73</v>
      </c>
      <c r="V673" s="3" t="s">
        <v>64</v>
      </c>
      <c r="X673" s="3" t="s">
        <v>75</v>
      </c>
      <c r="Z673" s="3">
        <v>3</v>
      </c>
      <c r="AA673" s="3" t="s">
        <v>581</v>
      </c>
      <c r="AB673" s="21" t="s">
        <v>67</v>
      </c>
      <c r="AE673" s="3" t="s">
        <v>3345</v>
      </c>
      <c r="AM673" s="3" t="s">
        <v>68</v>
      </c>
      <c r="AO673" s="30">
        <v>20</v>
      </c>
      <c r="AP673" s="3">
        <v>5</v>
      </c>
      <c r="AR673" s="3">
        <v>20</v>
      </c>
      <c r="AS673" s="4" t="s">
        <v>2988</v>
      </c>
      <c r="AU673" s="4" t="s">
        <v>1293</v>
      </c>
      <c r="AV673" s="4">
        <v>8</v>
      </c>
      <c r="AW673" s="4" t="s">
        <v>2989</v>
      </c>
      <c r="AX673" s="4" t="s">
        <v>2990</v>
      </c>
      <c r="AY673" s="4" t="s">
        <v>2991</v>
      </c>
      <c r="AZ673" s="4">
        <v>0</v>
      </c>
    </row>
    <row r="674" spans="1:52" ht="24" customHeight="1" x14ac:dyDescent="0.25">
      <c r="A674" s="3">
        <v>672</v>
      </c>
      <c r="C674" s="3" t="s">
        <v>3345</v>
      </c>
      <c r="D674" s="3" t="s">
        <v>3345</v>
      </c>
      <c r="H674" s="17">
        <v>25</v>
      </c>
      <c r="I674" s="23">
        <v>8</v>
      </c>
      <c r="J674" s="13">
        <v>100</v>
      </c>
      <c r="K674" s="8">
        <v>12</v>
      </c>
      <c r="L674" s="15">
        <v>4</v>
      </c>
      <c r="M674" s="3" t="s">
        <v>114</v>
      </c>
      <c r="N674" s="3">
        <v>1</v>
      </c>
      <c r="S674" s="3">
        <v>1</v>
      </c>
      <c r="T674" s="3" t="s">
        <v>190</v>
      </c>
      <c r="V674" s="3" t="s">
        <v>64</v>
      </c>
      <c r="X674" s="3" t="s">
        <v>75</v>
      </c>
      <c r="Z674" s="3">
        <v>8</v>
      </c>
      <c r="AA674" s="3" t="s">
        <v>2992</v>
      </c>
      <c r="AB674" s="21" t="s">
        <v>67</v>
      </c>
      <c r="AG674" s="3" t="s">
        <v>3345</v>
      </c>
      <c r="AM674" s="3" t="s">
        <v>44</v>
      </c>
      <c r="AO674" s="30">
        <v>5</v>
      </c>
      <c r="AP674" s="3">
        <v>6</v>
      </c>
      <c r="AR674" s="3">
        <v>6</v>
      </c>
      <c r="AS674" s="4" t="s">
        <v>2993</v>
      </c>
      <c r="AT674" s="4" t="s">
        <v>58</v>
      </c>
      <c r="AV674" s="4">
        <v>9</v>
      </c>
      <c r="AW674" s="4" t="s">
        <v>2994</v>
      </c>
      <c r="AX674" s="4" t="s">
        <v>2995</v>
      </c>
      <c r="AY674" s="4" t="s">
        <v>2996</v>
      </c>
      <c r="AZ674" s="4">
        <v>1</v>
      </c>
    </row>
    <row r="675" spans="1:52" ht="24" customHeight="1" x14ac:dyDescent="0.25">
      <c r="A675" s="3">
        <v>673</v>
      </c>
      <c r="B675" s="3" t="s">
        <v>3345</v>
      </c>
      <c r="C675" s="3" t="s">
        <v>3345</v>
      </c>
      <c r="F675" s="3" t="s">
        <v>3345</v>
      </c>
      <c r="H675" s="17">
        <v>27</v>
      </c>
      <c r="I675" s="23">
        <v>7</v>
      </c>
      <c r="J675" s="13">
        <v>140</v>
      </c>
      <c r="K675" s="8">
        <v>14</v>
      </c>
      <c r="L675" s="15">
        <v>30</v>
      </c>
      <c r="M675" s="3" t="s">
        <v>51</v>
      </c>
      <c r="N675" s="3">
        <v>1</v>
      </c>
      <c r="S675" s="3">
        <v>0</v>
      </c>
      <c r="AB675" s="21" t="s">
        <v>67</v>
      </c>
      <c r="AF675" s="3" t="s">
        <v>3345</v>
      </c>
      <c r="AJ675" s="3" t="s">
        <v>20</v>
      </c>
      <c r="AM675" s="3" t="s">
        <v>44</v>
      </c>
      <c r="AO675" s="30">
        <v>6</v>
      </c>
      <c r="AQ675" s="3">
        <v>13</v>
      </c>
      <c r="AR675" s="3">
        <v>20</v>
      </c>
      <c r="AS675" s="4" t="s">
        <v>2997</v>
      </c>
      <c r="AT675" s="4" t="s">
        <v>58</v>
      </c>
      <c r="AV675" s="4">
        <v>9</v>
      </c>
      <c r="AW675" s="4" t="s">
        <v>2998</v>
      </c>
      <c r="AX675" s="4" t="s">
        <v>2999</v>
      </c>
      <c r="AY675" s="4" t="s">
        <v>3000</v>
      </c>
      <c r="AZ675" s="4">
        <v>1</v>
      </c>
    </row>
    <row r="676" spans="1:52" ht="24" customHeight="1" x14ac:dyDescent="0.25">
      <c r="A676" s="3">
        <v>674</v>
      </c>
      <c r="B676" s="3" t="s">
        <v>3345</v>
      </c>
      <c r="F676" s="3" t="s">
        <v>3345</v>
      </c>
      <c r="H676" s="17">
        <v>28</v>
      </c>
      <c r="I676" s="23">
        <v>6</v>
      </c>
      <c r="J676" s="13">
        <v>45</v>
      </c>
      <c r="K676" s="8">
        <v>10</v>
      </c>
      <c r="L676" s="15">
        <v>1</v>
      </c>
      <c r="M676" s="3" t="s">
        <v>166</v>
      </c>
      <c r="N676" s="3">
        <v>0</v>
      </c>
      <c r="O676" s="3" t="s">
        <v>52</v>
      </c>
      <c r="Q676" s="3" t="s">
        <v>3338</v>
      </c>
      <c r="S676" s="3">
        <v>1</v>
      </c>
      <c r="T676" s="3" t="s">
        <v>53</v>
      </c>
      <c r="V676" s="3" t="s">
        <v>92</v>
      </c>
      <c r="X676" s="3" t="s">
        <v>41</v>
      </c>
      <c r="Z676" s="3">
        <v>5</v>
      </c>
      <c r="AA676" s="3" t="s">
        <v>3001</v>
      </c>
      <c r="AB676" s="21" t="s">
        <v>43</v>
      </c>
      <c r="AE676" s="3" t="s">
        <v>3345</v>
      </c>
      <c r="AM676" s="3" t="s">
        <v>56</v>
      </c>
      <c r="AO676" s="30">
        <v>10</v>
      </c>
      <c r="AQ676" s="3">
        <v>20</v>
      </c>
      <c r="AR676" s="3">
        <v>10</v>
      </c>
      <c r="AS676" s="4" t="s">
        <v>3002</v>
      </c>
      <c r="AT676" s="4" t="s">
        <v>353</v>
      </c>
      <c r="AV676" s="4">
        <v>8</v>
      </c>
      <c r="AW676" s="4" t="s">
        <v>3003</v>
      </c>
      <c r="AX676" s="4" t="s">
        <v>3004</v>
      </c>
      <c r="AY676" s="4" t="s">
        <v>3005</v>
      </c>
      <c r="AZ676" s="4">
        <v>0</v>
      </c>
    </row>
    <row r="677" spans="1:52" ht="24" customHeight="1" x14ac:dyDescent="0.25">
      <c r="A677" s="3">
        <v>675</v>
      </c>
      <c r="C677" s="3" t="s">
        <v>3345</v>
      </c>
      <c r="F677" s="3" t="s">
        <v>3345</v>
      </c>
      <c r="H677" s="17">
        <v>28</v>
      </c>
      <c r="I677" s="23">
        <v>6</v>
      </c>
      <c r="J677" s="13">
        <v>120</v>
      </c>
      <c r="K677" s="8">
        <v>12</v>
      </c>
      <c r="L677" s="15">
        <v>10</v>
      </c>
      <c r="M677" s="3" t="s">
        <v>102</v>
      </c>
      <c r="N677" s="3">
        <v>1</v>
      </c>
      <c r="S677" s="3">
        <v>1</v>
      </c>
      <c r="T677" s="3" t="s">
        <v>3346</v>
      </c>
      <c r="V677" s="3" t="s">
        <v>64</v>
      </c>
      <c r="X677" s="3" t="s">
        <v>75</v>
      </c>
      <c r="Z677" s="3">
        <v>1</v>
      </c>
      <c r="AA677" s="3" t="s">
        <v>3006</v>
      </c>
      <c r="AB677" s="21" t="s">
        <v>67</v>
      </c>
      <c r="AH677" s="3" t="s">
        <v>3345</v>
      </c>
      <c r="AM677" s="3" t="s">
        <v>44</v>
      </c>
      <c r="AO677" s="30">
        <v>5</v>
      </c>
      <c r="AP677" s="3">
        <v>3</v>
      </c>
      <c r="AR677" s="3">
        <v>8</v>
      </c>
      <c r="AS677" s="4" t="s">
        <v>3007</v>
      </c>
      <c r="AT677" s="4" t="s">
        <v>58</v>
      </c>
      <c r="AV677" s="4">
        <v>8</v>
      </c>
      <c r="AW677" s="4" t="s">
        <v>3008</v>
      </c>
      <c r="AX677" s="4" t="s">
        <v>3009</v>
      </c>
      <c r="AY677" s="4" t="s">
        <v>3010</v>
      </c>
      <c r="AZ677" s="4">
        <v>1</v>
      </c>
    </row>
    <row r="678" spans="1:52" ht="24" customHeight="1" x14ac:dyDescent="0.25">
      <c r="A678" s="3">
        <v>676</v>
      </c>
      <c r="B678" s="3" t="s">
        <v>3345</v>
      </c>
      <c r="H678" s="17">
        <v>44</v>
      </c>
      <c r="I678" s="23">
        <v>5</v>
      </c>
      <c r="J678" s="13">
        <v>120</v>
      </c>
      <c r="K678" s="8">
        <v>14</v>
      </c>
      <c r="L678" s="15">
        <v>6</v>
      </c>
      <c r="M678" s="3" t="s">
        <v>166</v>
      </c>
      <c r="N678" s="3">
        <v>1</v>
      </c>
      <c r="S678" s="3">
        <v>1</v>
      </c>
      <c r="T678" s="3" t="s">
        <v>190</v>
      </c>
      <c r="V678" s="3" t="s">
        <v>121</v>
      </c>
      <c r="X678" s="3" t="s">
        <v>133</v>
      </c>
      <c r="Z678" s="3">
        <v>15</v>
      </c>
      <c r="AA678" s="3" t="s">
        <v>3011</v>
      </c>
      <c r="AB678" s="21" t="s">
        <v>43</v>
      </c>
      <c r="AK678" s="3" t="s">
        <v>21</v>
      </c>
      <c r="AO678" s="30">
        <v>0</v>
      </c>
      <c r="AT678" s="4" t="s">
        <v>58</v>
      </c>
      <c r="AV678" s="4">
        <v>10</v>
      </c>
      <c r="AW678" s="4" t="s">
        <v>59</v>
      </c>
      <c r="AX678" s="4" t="s">
        <v>3012</v>
      </c>
      <c r="AY678" s="4" t="s">
        <v>3013</v>
      </c>
      <c r="AZ678" s="4">
        <v>0</v>
      </c>
    </row>
    <row r="679" spans="1:52" ht="24" customHeight="1" x14ac:dyDescent="0.25">
      <c r="A679" s="3">
        <v>677</v>
      </c>
      <c r="B679" s="3" t="s">
        <v>3345</v>
      </c>
      <c r="H679" s="17">
        <v>34</v>
      </c>
      <c r="I679" s="23">
        <v>8</v>
      </c>
      <c r="J679" s="13">
        <v>2</v>
      </c>
      <c r="K679" s="8">
        <v>8</v>
      </c>
      <c r="L679" s="15">
        <v>1</v>
      </c>
      <c r="M679" s="3" t="s">
        <v>61</v>
      </c>
      <c r="N679" s="3">
        <v>0</v>
      </c>
      <c r="O679" s="3" t="s">
        <v>52</v>
      </c>
      <c r="Q679" s="3" t="s">
        <v>3336</v>
      </c>
      <c r="S679" s="3">
        <v>1</v>
      </c>
      <c r="T679" s="3" t="s">
        <v>3345</v>
      </c>
      <c r="V679" s="3" t="s">
        <v>64</v>
      </c>
      <c r="X679" s="3" t="s">
        <v>41</v>
      </c>
      <c r="Z679" s="3">
        <v>2</v>
      </c>
      <c r="AA679" s="3" t="s">
        <v>3014</v>
      </c>
      <c r="AB679" s="21" t="s">
        <v>67</v>
      </c>
      <c r="AH679" s="3" t="s">
        <v>3345</v>
      </c>
      <c r="AM679" s="3" t="s">
        <v>44</v>
      </c>
      <c r="AO679" s="30">
        <v>6</v>
      </c>
      <c r="AP679" s="3">
        <v>3</v>
      </c>
      <c r="AR679" s="3">
        <v>3</v>
      </c>
      <c r="AS679" s="4" t="s">
        <v>3015</v>
      </c>
      <c r="AT679" s="4" t="s">
        <v>58</v>
      </c>
      <c r="AV679" s="4">
        <v>8</v>
      </c>
      <c r="AW679" s="4" t="s">
        <v>3016</v>
      </c>
      <c r="AX679" s="4" t="s">
        <v>3017</v>
      </c>
      <c r="AY679" s="4" t="s">
        <v>3018</v>
      </c>
      <c r="AZ679" s="4">
        <v>0</v>
      </c>
    </row>
    <row r="680" spans="1:52" ht="24" customHeight="1" x14ac:dyDescent="0.25">
      <c r="A680" s="3">
        <v>678</v>
      </c>
      <c r="C680" s="3" t="s">
        <v>3345</v>
      </c>
      <c r="H680" s="17">
        <v>27</v>
      </c>
      <c r="I680" s="23">
        <v>7</v>
      </c>
      <c r="J680" s="13">
        <v>60</v>
      </c>
      <c r="K680" s="8">
        <v>7</v>
      </c>
      <c r="L680" s="15">
        <v>5</v>
      </c>
      <c r="M680" s="3" t="s">
        <v>202</v>
      </c>
      <c r="N680" s="3">
        <v>1</v>
      </c>
      <c r="S680" s="3">
        <v>1</v>
      </c>
      <c r="T680" s="3" t="s">
        <v>73</v>
      </c>
      <c r="V680" s="3" t="s">
        <v>64</v>
      </c>
      <c r="X680" s="3" t="s">
        <v>75</v>
      </c>
      <c r="Z680" s="3">
        <v>2</v>
      </c>
      <c r="AA680" s="3" t="s">
        <v>1480</v>
      </c>
      <c r="AB680" s="21" t="s">
        <v>67</v>
      </c>
      <c r="AE680" s="3" t="s">
        <v>3345</v>
      </c>
      <c r="AM680" s="3" t="s">
        <v>68</v>
      </c>
      <c r="AO680" s="30">
        <v>3</v>
      </c>
      <c r="AP680" s="3">
        <v>5</v>
      </c>
      <c r="AR680" s="3">
        <v>168</v>
      </c>
      <c r="AS680" s="4" t="s">
        <v>3019</v>
      </c>
      <c r="AT680" s="4" t="s">
        <v>48</v>
      </c>
      <c r="AV680" s="4">
        <v>9</v>
      </c>
      <c r="AW680" s="4" t="s">
        <v>3020</v>
      </c>
      <c r="AX680" s="4" t="s">
        <v>3021</v>
      </c>
      <c r="AY680" s="4" t="s">
        <v>3022</v>
      </c>
      <c r="AZ680" s="4">
        <v>1</v>
      </c>
    </row>
    <row r="681" spans="1:52" ht="24" customHeight="1" x14ac:dyDescent="0.25">
      <c r="A681" s="3">
        <v>679</v>
      </c>
      <c r="C681" s="3" t="s">
        <v>3345</v>
      </c>
      <c r="F681" s="3" t="s">
        <v>3345</v>
      </c>
      <c r="H681" s="17">
        <v>25</v>
      </c>
      <c r="I681" s="23">
        <v>6</v>
      </c>
      <c r="J681" s="13">
        <v>60</v>
      </c>
      <c r="K681" s="8">
        <v>14</v>
      </c>
      <c r="L681" s="15">
        <v>4</v>
      </c>
      <c r="M681" s="3" t="s">
        <v>102</v>
      </c>
      <c r="N681" s="3">
        <v>0</v>
      </c>
      <c r="O681" s="3" t="s">
        <v>38</v>
      </c>
      <c r="Q681" s="3" t="s">
        <v>3337</v>
      </c>
      <c r="S681" s="3">
        <v>1</v>
      </c>
      <c r="T681" s="3" t="s">
        <v>3345</v>
      </c>
      <c r="W681" s="3" t="s">
        <v>236</v>
      </c>
      <c r="Y681" s="3" t="s">
        <v>3023</v>
      </c>
      <c r="Z681" s="3">
        <v>3</v>
      </c>
      <c r="AA681" s="3" t="s">
        <v>3024</v>
      </c>
      <c r="AB681" s="21" t="s">
        <v>43</v>
      </c>
      <c r="AK681" s="3" t="s">
        <v>21</v>
      </c>
      <c r="AO681" s="30">
        <v>0</v>
      </c>
      <c r="AT681" s="4" t="s">
        <v>58</v>
      </c>
      <c r="AV681" s="4">
        <v>10</v>
      </c>
      <c r="AW681" s="4" t="s">
        <v>3375</v>
      </c>
      <c r="AX681" s="4" t="s">
        <v>3025</v>
      </c>
      <c r="AY681" s="4" t="s">
        <v>3026</v>
      </c>
      <c r="AZ681" s="4">
        <v>1</v>
      </c>
    </row>
    <row r="682" spans="1:52" ht="24" customHeight="1" x14ac:dyDescent="0.25">
      <c r="A682" s="3">
        <v>680</v>
      </c>
      <c r="C682" s="3" t="s">
        <v>3345</v>
      </c>
      <c r="F682" s="3" t="s">
        <v>3345</v>
      </c>
      <c r="H682" s="17">
        <v>35</v>
      </c>
      <c r="I682" s="23">
        <v>6</v>
      </c>
      <c r="J682" s="13">
        <v>30</v>
      </c>
      <c r="K682" s="8">
        <v>15</v>
      </c>
      <c r="L682" s="15">
        <v>16</v>
      </c>
      <c r="M682" s="3" t="s">
        <v>166</v>
      </c>
      <c r="N682" s="3">
        <v>1</v>
      </c>
      <c r="S682" s="3">
        <v>1</v>
      </c>
      <c r="T682" s="3" t="s">
        <v>383</v>
      </c>
      <c r="W682" s="3" t="s">
        <v>576</v>
      </c>
      <c r="Y682" s="3" t="s">
        <v>3027</v>
      </c>
      <c r="Z682" s="3">
        <v>2</v>
      </c>
      <c r="AA682" s="3" t="s">
        <v>3028</v>
      </c>
      <c r="AB682" s="21" t="s">
        <v>67</v>
      </c>
      <c r="AK682" s="3" t="s">
        <v>21</v>
      </c>
      <c r="AO682" s="30">
        <v>0</v>
      </c>
      <c r="AT682" s="4" t="s">
        <v>58</v>
      </c>
      <c r="AV682" s="4">
        <v>10</v>
      </c>
      <c r="AW682" s="4" t="s">
        <v>3029</v>
      </c>
      <c r="AX682" s="4" t="s">
        <v>3030</v>
      </c>
      <c r="AY682" s="4" t="s">
        <v>3031</v>
      </c>
      <c r="AZ682" s="4">
        <v>1</v>
      </c>
    </row>
    <row r="683" spans="1:52" ht="24" customHeight="1" x14ac:dyDescent="0.25">
      <c r="A683" s="3">
        <v>297</v>
      </c>
      <c r="B683" s="3" t="s">
        <v>3345</v>
      </c>
      <c r="F683" s="3" t="s">
        <v>3345</v>
      </c>
      <c r="H683" s="17">
        <v>33</v>
      </c>
      <c r="I683" s="23">
        <v>7</v>
      </c>
      <c r="J683" s="13">
        <v>0</v>
      </c>
      <c r="K683" s="8">
        <v>12</v>
      </c>
      <c r="L683" s="15">
        <v>8</v>
      </c>
      <c r="M683" s="3" t="s">
        <v>72</v>
      </c>
      <c r="N683" s="3">
        <v>1</v>
      </c>
      <c r="O683" s="3" t="s">
        <v>81</v>
      </c>
      <c r="Q683" s="3" t="s">
        <v>3338</v>
      </c>
      <c r="S683" s="3">
        <v>1</v>
      </c>
      <c r="U683" s="3" t="s">
        <v>1432</v>
      </c>
      <c r="V683" s="3" t="s">
        <v>64</v>
      </c>
      <c r="X683" s="3" t="s">
        <v>75</v>
      </c>
      <c r="Z683" s="3">
        <v>10</v>
      </c>
      <c r="AA683" s="3" t="s">
        <v>1433</v>
      </c>
      <c r="AB683" s="21" t="s">
        <v>339</v>
      </c>
      <c r="AF683" s="3" t="s">
        <v>3345</v>
      </c>
      <c r="AH683" s="3" t="s">
        <v>3345</v>
      </c>
      <c r="AM683" s="3" t="s">
        <v>68</v>
      </c>
      <c r="AO683" s="30">
        <v>3</v>
      </c>
      <c r="AP683" s="3">
        <v>5</v>
      </c>
      <c r="AR683" s="3">
        <v>10</v>
      </c>
      <c r="AS683" s="4" t="s">
        <v>1434</v>
      </c>
      <c r="AT683" s="4" t="s">
        <v>48</v>
      </c>
      <c r="AV683" s="4">
        <v>10</v>
      </c>
      <c r="AW683" s="4" t="s">
        <v>1435</v>
      </c>
      <c r="AX683" s="4" t="s">
        <v>1436</v>
      </c>
      <c r="AY683" s="4" t="s">
        <v>1437</v>
      </c>
    </row>
    <row r="684" spans="1:52" ht="24" customHeight="1" x14ac:dyDescent="0.25">
      <c r="A684" s="3">
        <v>682</v>
      </c>
      <c r="B684" s="3" t="s">
        <v>3345</v>
      </c>
      <c r="D684" s="3" t="s">
        <v>3345</v>
      </c>
      <c r="E684" s="3" t="s">
        <v>3345</v>
      </c>
      <c r="F684" s="3" t="s">
        <v>3345</v>
      </c>
      <c r="H684" s="17">
        <v>20</v>
      </c>
      <c r="I684" s="23">
        <v>10</v>
      </c>
      <c r="J684" s="13">
        <v>20</v>
      </c>
      <c r="K684" s="8">
        <v>10</v>
      </c>
      <c r="L684" s="15">
        <v>10</v>
      </c>
      <c r="M684" s="3" t="s">
        <v>61</v>
      </c>
      <c r="N684" s="3">
        <v>1</v>
      </c>
      <c r="S684" s="3">
        <v>0</v>
      </c>
      <c r="AB684" s="21" t="s">
        <v>138</v>
      </c>
      <c r="AH684" s="3" t="s">
        <v>3345</v>
      </c>
      <c r="AM684" s="3" t="s">
        <v>44</v>
      </c>
      <c r="AO684" s="30">
        <v>6</v>
      </c>
      <c r="AP684" s="3">
        <v>6</v>
      </c>
      <c r="AR684" s="3">
        <v>30</v>
      </c>
      <c r="AS684" s="4" t="s">
        <v>3034</v>
      </c>
      <c r="AU684" s="4" t="s">
        <v>3035</v>
      </c>
      <c r="AV684" s="4">
        <v>10</v>
      </c>
      <c r="AW684" s="4" t="s">
        <v>3036</v>
      </c>
      <c r="AX684" s="4" t="s">
        <v>3037</v>
      </c>
      <c r="AY684" s="4" t="s">
        <v>3038</v>
      </c>
      <c r="AZ684" s="4">
        <v>1</v>
      </c>
    </row>
    <row r="685" spans="1:52" ht="24" customHeight="1" x14ac:dyDescent="0.25">
      <c r="A685" s="3">
        <v>683</v>
      </c>
      <c r="E685" s="3" t="s">
        <v>3345</v>
      </c>
      <c r="H685" s="17">
        <v>43</v>
      </c>
      <c r="I685" s="23">
        <v>5</v>
      </c>
      <c r="J685" s="13">
        <v>120</v>
      </c>
      <c r="K685" s="8">
        <v>12</v>
      </c>
      <c r="L685" s="15">
        <v>60</v>
      </c>
      <c r="M685" s="3" t="s">
        <v>61</v>
      </c>
      <c r="N685" s="3">
        <v>0</v>
      </c>
      <c r="P685" s="3" t="s">
        <v>21</v>
      </c>
      <c r="Q685" s="3" t="s">
        <v>3338</v>
      </c>
      <c r="S685" s="3">
        <v>1</v>
      </c>
      <c r="T685" s="3" t="s">
        <v>190</v>
      </c>
      <c r="V685" s="3" t="s">
        <v>92</v>
      </c>
      <c r="X685" s="3" t="s">
        <v>332</v>
      </c>
      <c r="Z685" s="3">
        <v>15</v>
      </c>
      <c r="AB685" s="21" t="s">
        <v>67</v>
      </c>
      <c r="AH685" s="3" t="s">
        <v>3345</v>
      </c>
      <c r="AM685" s="3" t="s">
        <v>139</v>
      </c>
      <c r="AO685" s="30">
        <v>6</v>
      </c>
      <c r="AP685" s="3">
        <v>6</v>
      </c>
      <c r="AR685" s="3">
        <v>15</v>
      </c>
      <c r="AS685" s="4" t="s">
        <v>59</v>
      </c>
      <c r="AT685" s="4" t="s">
        <v>58</v>
      </c>
      <c r="AV685" s="4">
        <v>5</v>
      </c>
      <c r="AW685" s="4" t="s">
        <v>3039</v>
      </c>
      <c r="AX685" s="4" t="s">
        <v>21</v>
      </c>
      <c r="AY685" s="4" t="s">
        <v>21</v>
      </c>
      <c r="AZ685" s="4">
        <v>0</v>
      </c>
    </row>
    <row r="686" spans="1:52" ht="24" customHeight="1" x14ac:dyDescent="0.25">
      <c r="A686" s="3">
        <v>684</v>
      </c>
      <c r="F686" s="3" t="s">
        <v>3345</v>
      </c>
      <c r="H686" s="17">
        <v>40</v>
      </c>
      <c r="I686" s="23">
        <v>7</v>
      </c>
      <c r="J686" s="13">
        <v>120</v>
      </c>
      <c r="K686" s="8">
        <v>6</v>
      </c>
      <c r="L686" s="15">
        <v>3</v>
      </c>
      <c r="M686" s="3" t="s">
        <v>311</v>
      </c>
      <c r="N686" s="3">
        <v>0</v>
      </c>
      <c r="O686" s="3" t="s">
        <v>38</v>
      </c>
      <c r="Q686" s="3" t="s">
        <v>3337</v>
      </c>
      <c r="S686" s="3">
        <v>1</v>
      </c>
      <c r="T686" s="3" t="s">
        <v>190</v>
      </c>
      <c r="V686" s="3" t="s">
        <v>74</v>
      </c>
      <c r="X686" s="3" t="s">
        <v>75</v>
      </c>
      <c r="Z686" s="3">
        <v>17</v>
      </c>
      <c r="AA686" s="3" t="s">
        <v>3040</v>
      </c>
      <c r="AB686" s="21" t="s">
        <v>43</v>
      </c>
      <c r="AH686" s="3" t="s">
        <v>3345</v>
      </c>
      <c r="AM686" s="3" t="s">
        <v>56</v>
      </c>
      <c r="AO686" s="30">
        <v>6</v>
      </c>
      <c r="AP686" s="3">
        <v>3</v>
      </c>
      <c r="AR686" s="3">
        <v>10</v>
      </c>
      <c r="AS686" s="4" t="s">
        <v>3041</v>
      </c>
      <c r="AT686" s="4" t="s">
        <v>58</v>
      </c>
      <c r="AV686" s="4">
        <v>9</v>
      </c>
      <c r="AW686" s="4" t="s">
        <v>3042</v>
      </c>
      <c r="AX686" s="4" t="s">
        <v>3043</v>
      </c>
      <c r="AY686" s="4" t="s">
        <v>3044</v>
      </c>
      <c r="AZ686" s="4">
        <v>0</v>
      </c>
    </row>
    <row r="687" spans="1:52" ht="24" customHeight="1" x14ac:dyDescent="0.25">
      <c r="A687" s="3">
        <v>685</v>
      </c>
      <c r="B687" s="3" t="s">
        <v>3345</v>
      </c>
      <c r="H687" s="17">
        <v>33</v>
      </c>
      <c r="I687" s="23">
        <v>7</v>
      </c>
      <c r="J687" s="13">
        <v>20</v>
      </c>
      <c r="K687" s="8">
        <v>10</v>
      </c>
      <c r="L687" s="15">
        <v>20</v>
      </c>
      <c r="M687" s="3" t="s">
        <v>80</v>
      </c>
      <c r="N687" s="3">
        <v>1</v>
      </c>
      <c r="S687" s="3">
        <v>1</v>
      </c>
      <c r="T687" s="3" t="s">
        <v>3358</v>
      </c>
      <c r="V687" s="3" t="s">
        <v>40</v>
      </c>
      <c r="X687" s="3" t="s">
        <v>41</v>
      </c>
      <c r="Z687" s="3">
        <v>1</v>
      </c>
      <c r="AA687" s="3" t="s">
        <v>3045</v>
      </c>
      <c r="AB687" s="21" t="s">
        <v>67</v>
      </c>
      <c r="AF687" s="3" t="s">
        <v>3345</v>
      </c>
      <c r="AM687" s="3" t="s">
        <v>68</v>
      </c>
      <c r="AO687" s="30">
        <v>15</v>
      </c>
      <c r="AQ687" s="3">
        <v>20</v>
      </c>
      <c r="AR687" s="3">
        <v>20</v>
      </c>
      <c r="AS687" s="4" t="s">
        <v>3046</v>
      </c>
      <c r="AT687" s="4" t="s">
        <v>48</v>
      </c>
      <c r="AV687" s="4">
        <v>10</v>
      </c>
      <c r="AW687" s="4" t="s">
        <v>3047</v>
      </c>
      <c r="AX687" s="4" t="s">
        <v>3048</v>
      </c>
      <c r="AY687" s="4" t="s">
        <v>3049</v>
      </c>
      <c r="AZ687" s="4">
        <v>0</v>
      </c>
    </row>
    <row r="688" spans="1:52" ht="24" customHeight="1" x14ac:dyDescent="0.25">
      <c r="A688" s="3">
        <v>686</v>
      </c>
      <c r="C688" s="3" t="s">
        <v>3345</v>
      </c>
      <c r="F688" s="3" t="s">
        <v>3345</v>
      </c>
      <c r="H688" s="17">
        <v>38</v>
      </c>
      <c r="I688" s="23">
        <v>4</v>
      </c>
      <c r="J688" s="13">
        <v>70</v>
      </c>
      <c r="K688" s="8">
        <v>12</v>
      </c>
      <c r="L688" s="15">
        <v>25</v>
      </c>
      <c r="M688" s="3" t="s">
        <v>280</v>
      </c>
      <c r="N688" s="3">
        <v>0</v>
      </c>
      <c r="O688" s="3" t="s">
        <v>52</v>
      </c>
      <c r="R688" s="3" t="s">
        <v>3050</v>
      </c>
      <c r="S688" s="3">
        <v>1</v>
      </c>
      <c r="T688" s="3" t="s">
        <v>388</v>
      </c>
      <c r="W688" s="3" t="s">
        <v>3051</v>
      </c>
      <c r="X688" s="3" t="s">
        <v>274</v>
      </c>
      <c r="Z688" s="3">
        <v>11</v>
      </c>
      <c r="AA688" s="3" t="s">
        <v>3052</v>
      </c>
      <c r="AB688" s="21" t="s">
        <v>67</v>
      </c>
      <c r="AH688" s="3" t="s">
        <v>3345</v>
      </c>
      <c r="AM688" s="3" t="s">
        <v>68</v>
      </c>
      <c r="AO688" s="30">
        <v>15</v>
      </c>
      <c r="AQ688" s="3">
        <v>10</v>
      </c>
      <c r="AR688" s="3">
        <v>40</v>
      </c>
      <c r="AS688" s="4" t="s">
        <v>3053</v>
      </c>
      <c r="AT688" s="4" t="s">
        <v>58</v>
      </c>
      <c r="AV688" s="4">
        <v>10</v>
      </c>
      <c r="AW688" s="4" t="s">
        <v>3054</v>
      </c>
      <c r="AX688" s="4" t="s">
        <v>3055</v>
      </c>
      <c r="AY688" s="4" t="s">
        <v>3056</v>
      </c>
      <c r="AZ688" s="4">
        <v>0</v>
      </c>
    </row>
    <row r="689" spans="1:52" ht="24" customHeight="1" x14ac:dyDescent="0.25">
      <c r="A689" s="3">
        <v>687</v>
      </c>
      <c r="B689" s="3" t="s">
        <v>3345</v>
      </c>
      <c r="C689" s="3" t="s">
        <v>3345</v>
      </c>
      <c r="H689" s="17">
        <v>56</v>
      </c>
      <c r="I689" s="23">
        <v>7</v>
      </c>
      <c r="J689" s="13">
        <v>40</v>
      </c>
      <c r="K689" s="8">
        <v>12</v>
      </c>
      <c r="L689" s="15">
        <v>10</v>
      </c>
      <c r="M689" s="3" t="s">
        <v>311</v>
      </c>
      <c r="N689" s="3">
        <v>1</v>
      </c>
      <c r="S689" s="3">
        <v>1</v>
      </c>
      <c r="T689" s="3" t="s">
        <v>388</v>
      </c>
      <c r="V689" s="3" t="s">
        <v>121</v>
      </c>
      <c r="X689" s="3" t="s">
        <v>75</v>
      </c>
      <c r="Z689" s="3">
        <v>30</v>
      </c>
      <c r="AA689" s="3" t="s">
        <v>3057</v>
      </c>
      <c r="AB689" s="21" t="s">
        <v>43</v>
      </c>
      <c r="AH689" s="3" t="s">
        <v>3345</v>
      </c>
      <c r="AM689" s="3" t="s">
        <v>56</v>
      </c>
      <c r="AO689" s="30">
        <v>5</v>
      </c>
      <c r="AQ689" s="3">
        <v>12</v>
      </c>
      <c r="AR689" s="3">
        <v>12</v>
      </c>
      <c r="AS689" s="4" t="s">
        <v>3058</v>
      </c>
      <c r="AT689" s="4" t="s">
        <v>58</v>
      </c>
      <c r="AV689" s="4">
        <v>10</v>
      </c>
      <c r="AW689" s="4" t="s">
        <v>3059</v>
      </c>
      <c r="AZ689" s="4">
        <v>0</v>
      </c>
    </row>
    <row r="690" spans="1:52" ht="24" customHeight="1" x14ac:dyDescent="0.25">
      <c r="A690" s="3">
        <v>688</v>
      </c>
      <c r="C690" s="3" t="s">
        <v>3345</v>
      </c>
      <c r="F690" s="3" t="s">
        <v>3345</v>
      </c>
      <c r="H690" s="17">
        <v>35</v>
      </c>
      <c r="I690" s="23">
        <v>7</v>
      </c>
      <c r="J690" s="13">
        <v>15</v>
      </c>
      <c r="K690" s="8">
        <v>12</v>
      </c>
      <c r="L690" s="15">
        <v>12</v>
      </c>
      <c r="M690" s="3" t="s">
        <v>280</v>
      </c>
      <c r="N690" s="3">
        <v>0</v>
      </c>
      <c r="O690" s="3" t="s">
        <v>52</v>
      </c>
      <c r="Q690" s="3" t="s">
        <v>3337</v>
      </c>
      <c r="S690" s="3">
        <v>1</v>
      </c>
      <c r="T690" s="3" t="s">
        <v>3346</v>
      </c>
      <c r="V690" s="3" t="s">
        <v>64</v>
      </c>
      <c r="X690" s="3" t="s">
        <v>75</v>
      </c>
      <c r="Z690" s="3">
        <v>1</v>
      </c>
      <c r="AA690" s="3" t="s">
        <v>1725</v>
      </c>
      <c r="AB690" s="21" t="s">
        <v>55</v>
      </c>
      <c r="AE690" s="3" t="s">
        <v>3345</v>
      </c>
      <c r="AF690" s="3" t="s">
        <v>3345</v>
      </c>
      <c r="AM690" s="3" t="s">
        <v>68</v>
      </c>
      <c r="AO690" s="30">
        <v>2</v>
      </c>
      <c r="AP690" s="3">
        <v>5</v>
      </c>
      <c r="AR690" s="3">
        <v>30</v>
      </c>
      <c r="AS690" s="4" t="s">
        <v>3060</v>
      </c>
      <c r="AT690" s="4" t="s">
        <v>58</v>
      </c>
      <c r="AV690" s="4">
        <v>7</v>
      </c>
      <c r="AW690" s="4" t="s">
        <v>358</v>
      </c>
      <c r="AX690" s="4" t="s">
        <v>3061</v>
      </c>
      <c r="AZ690" s="4">
        <v>0</v>
      </c>
    </row>
    <row r="691" spans="1:52" ht="24" customHeight="1" x14ac:dyDescent="0.25">
      <c r="A691" s="3">
        <v>689</v>
      </c>
      <c r="B691" s="3" t="s">
        <v>3345</v>
      </c>
      <c r="F691" s="3" t="s">
        <v>3345</v>
      </c>
      <c r="H691" s="17">
        <v>20</v>
      </c>
      <c r="I691" s="23">
        <v>5</v>
      </c>
      <c r="J691" s="13">
        <v>8</v>
      </c>
      <c r="K691" s="8">
        <v>10</v>
      </c>
      <c r="L691" s="15">
        <v>5</v>
      </c>
      <c r="M691" s="3" t="s">
        <v>72</v>
      </c>
      <c r="N691" s="3">
        <v>0</v>
      </c>
      <c r="O691" s="3" t="s">
        <v>38</v>
      </c>
      <c r="Q691" s="3" t="s">
        <v>3338</v>
      </c>
      <c r="S691" s="3">
        <v>0</v>
      </c>
      <c r="AB691" s="21" t="s">
        <v>138</v>
      </c>
      <c r="AH691" s="3" t="s">
        <v>3345</v>
      </c>
      <c r="AM691" s="3" t="s">
        <v>68</v>
      </c>
      <c r="AO691" s="30">
        <v>4</v>
      </c>
      <c r="AP691" s="3">
        <v>3</v>
      </c>
      <c r="AR691" s="3">
        <v>4</v>
      </c>
      <c r="AS691" s="4" t="s">
        <v>3062</v>
      </c>
      <c r="AT691" s="4" t="s">
        <v>58</v>
      </c>
      <c r="AV691" s="4">
        <v>9</v>
      </c>
      <c r="AW691" s="4" t="s">
        <v>3063</v>
      </c>
      <c r="AX691" s="4" t="s">
        <v>3064</v>
      </c>
      <c r="AZ691" s="4">
        <v>0</v>
      </c>
    </row>
    <row r="692" spans="1:52" ht="24" customHeight="1" x14ac:dyDescent="0.25">
      <c r="A692" s="3">
        <v>690</v>
      </c>
      <c r="C692" s="3" t="s">
        <v>3345</v>
      </c>
      <c r="F692" s="3" t="s">
        <v>3345</v>
      </c>
      <c r="H692" s="17">
        <v>32</v>
      </c>
      <c r="I692" s="23">
        <v>7</v>
      </c>
      <c r="J692" s="13">
        <v>10</v>
      </c>
      <c r="K692" s="8">
        <v>6</v>
      </c>
      <c r="L692" s="15">
        <v>10</v>
      </c>
      <c r="M692" s="3" t="s">
        <v>72</v>
      </c>
      <c r="N692" s="3">
        <v>0</v>
      </c>
      <c r="O692" s="3" t="s">
        <v>62</v>
      </c>
      <c r="Q692" s="3" t="s">
        <v>3337</v>
      </c>
      <c r="S692" s="3">
        <v>1</v>
      </c>
      <c r="T692" s="3" t="s">
        <v>383</v>
      </c>
      <c r="V692" s="3" t="s">
        <v>92</v>
      </c>
      <c r="X692" s="3" t="s">
        <v>41</v>
      </c>
      <c r="Z692" s="3">
        <v>6</v>
      </c>
      <c r="AB692" s="21" t="s">
        <v>55</v>
      </c>
      <c r="AH692" s="3" t="s">
        <v>3345</v>
      </c>
      <c r="AM692" s="3" t="s">
        <v>68</v>
      </c>
      <c r="AO692" s="30">
        <v>3</v>
      </c>
      <c r="AP692" s="3">
        <v>6</v>
      </c>
      <c r="AR692" s="3">
        <v>10</v>
      </c>
      <c r="AS692" s="4" t="s">
        <v>3065</v>
      </c>
      <c r="AT692" s="4" t="s">
        <v>58</v>
      </c>
      <c r="AV692" s="4">
        <v>10</v>
      </c>
      <c r="AW692" s="4" t="s">
        <v>152</v>
      </c>
      <c r="AZ692" s="4">
        <v>0</v>
      </c>
    </row>
    <row r="693" spans="1:52" ht="24" customHeight="1" x14ac:dyDescent="0.25">
      <c r="A693" s="3">
        <v>691</v>
      </c>
      <c r="C693" s="3" t="s">
        <v>3345</v>
      </c>
      <c r="H693" s="17">
        <v>38</v>
      </c>
      <c r="I693" s="23">
        <v>7</v>
      </c>
      <c r="J693" s="13">
        <v>180</v>
      </c>
      <c r="K693" s="8">
        <v>11</v>
      </c>
      <c r="L693" s="15">
        <v>3</v>
      </c>
      <c r="M693" s="3" t="s">
        <v>37</v>
      </c>
      <c r="N693" s="3">
        <v>0</v>
      </c>
      <c r="P693" s="3" t="s">
        <v>3066</v>
      </c>
      <c r="Q693" s="3" t="s">
        <v>3337</v>
      </c>
      <c r="S693" s="3">
        <v>1</v>
      </c>
      <c r="T693" s="3" t="s">
        <v>132</v>
      </c>
      <c r="V693" s="3" t="s">
        <v>74</v>
      </c>
      <c r="X693" s="3" t="s">
        <v>208</v>
      </c>
      <c r="Z693" s="3">
        <v>5</v>
      </c>
      <c r="AA693" s="3" t="s">
        <v>3067</v>
      </c>
      <c r="AB693" s="21" t="s">
        <v>67</v>
      </c>
      <c r="AK693" s="3" t="s">
        <v>21</v>
      </c>
      <c r="AO693" s="30">
        <v>0</v>
      </c>
      <c r="AT693" s="4" t="s">
        <v>58</v>
      </c>
      <c r="AV693" s="4">
        <v>7</v>
      </c>
      <c r="AW693" s="4" t="s">
        <v>3068</v>
      </c>
      <c r="AX693" s="4" t="s">
        <v>3069</v>
      </c>
      <c r="AZ693" s="4">
        <v>1</v>
      </c>
    </row>
    <row r="694" spans="1:52" ht="24" customHeight="1" x14ac:dyDescent="0.25">
      <c r="A694" s="3">
        <v>692</v>
      </c>
      <c r="C694" s="3" t="s">
        <v>3345</v>
      </c>
      <c r="H694" s="17">
        <v>45</v>
      </c>
      <c r="I694" s="23">
        <v>8</v>
      </c>
      <c r="J694" s="13">
        <v>0</v>
      </c>
      <c r="K694" s="8">
        <v>12</v>
      </c>
      <c r="L694" s="15">
        <v>26</v>
      </c>
      <c r="M694" s="3" t="s">
        <v>114</v>
      </c>
      <c r="N694" s="3">
        <v>1</v>
      </c>
      <c r="S694" s="3">
        <v>1</v>
      </c>
      <c r="T694" s="3" t="s">
        <v>190</v>
      </c>
      <c r="V694" s="3" t="s">
        <v>64</v>
      </c>
      <c r="X694" s="3" t="s">
        <v>133</v>
      </c>
      <c r="Z694" s="3">
        <v>7</v>
      </c>
      <c r="AA694" s="3" t="s">
        <v>3070</v>
      </c>
      <c r="AB694" s="21" t="s">
        <v>55</v>
      </c>
      <c r="AF694" s="3" t="s">
        <v>3345</v>
      </c>
      <c r="AG694" s="3" t="s">
        <v>3345</v>
      </c>
      <c r="AI694" s="3" t="s">
        <v>3345</v>
      </c>
      <c r="AM694" s="3" t="s">
        <v>44</v>
      </c>
      <c r="AO694" s="30">
        <v>6</v>
      </c>
      <c r="AP694" s="3">
        <v>2</v>
      </c>
      <c r="AR694" s="3">
        <v>8</v>
      </c>
      <c r="AS694" s="4" t="s">
        <v>3071</v>
      </c>
      <c r="AU694" s="4" t="s">
        <v>3072</v>
      </c>
      <c r="AV694" s="4">
        <v>10</v>
      </c>
      <c r="AW694" s="4" t="s">
        <v>3073</v>
      </c>
      <c r="AX694" s="4" t="s">
        <v>3074</v>
      </c>
      <c r="AY694" s="4" t="s">
        <v>3075</v>
      </c>
      <c r="AZ694" s="4">
        <v>1</v>
      </c>
    </row>
    <row r="695" spans="1:52" ht="24" customHeight="1" x14ac:dyDescent="0.25">
      <c r="A695" s="3">
        <v>693</v>
      </c>
      <c r="C695" s="3" t="s">
        <v>3345</v>
      </c>
      <c r="F695" s="3" t="s">
        <v>3345</v>
      </c>
      <c r="H695" s="17">
        <v>52</v>
      </c>
      <c r="I695" s="23">
        <v>7</v>
      </c>
      <c r="J695" s="13">
        <v>50</v>
      </c>
      <c r="K695" s="8">
        <v>8</v>
      </c>
      <c r="L695" s="15">
        <v>5</v>
      </c>
      <c r="M695" s="3" t="s">
        <v>61</v>
      </c>
      <c r="N695" s="3">
        <v>1</v>
      </c>
      <c r="S695" s="3">
        <v>1</v>
      </c>
      <c r="T695" s="3" t="s">
        <v>0</v>
      </c>
      <c r="V695" s="3" t="s">
        <v>92</v>
      </c>
      <c r="Y695" s="3" t="s">
        <v>869</v>
      </c>
      <c r="Z695" s="3">
        <v>30</v>
      </c>
      <c r="AA695" s="3" t="s">
        <v>3076</v>
      </c>
      <c r="AB695" s="21" t="s">
        <v>43</v>
      </c>
      <c r="AH695" s="3" t="s">
        <v>3345</v>
      </c>
      <c r="AM695" s="3" t="s">
        <v>56</v>
      </c>
      <c r="AO695" s="30">
        <v>6</v>
      </c>
      <c r="AP695" s="3">
        <v>6</v>
      </c>
      <c r="AR695" s="3">
        <v>20</v>
      </c>
      <c r="AS695" s="4" t="s">
        <v>3077</v>
      </c>
      <c r="AU695" s="4" t="s">
        <v>3078</v>
      </c>
      <c r="AV695" s="4">
        <v>7</v>
      </c>
      <c r="AW695" s="4" t="s">
        <v>3079</v>
      </c>
      <c r="AX695" s="4" t="s">
        <v>3080</v>
      </c>
      <c r="AZ695" s="4">
        <v>0</v>
      </c>
    </row>
    <row r="696" spans="1:52" ht="24" customHeight="1" x14ac:dyDescent="0.25">
      <c r="A696" s="3">
        <v>694</v>
      </c>
      <c r="C696" s="3" t="s">
        <v>3345</v>
      </c>
      <c r="H696" s="17">
        <v>32</v>
      </c>
      <c r="I696" s="23">
        <v>6</v>
      </c>
      <c r="J696" s="13">
        <v>60</v>
      </c>
      <c r="K696" s="8">
        <v>12</v>
      </c>
      <c r="L696" s="15">
        <v>6</v>
      </c>
      <c r="M696" s="3" t="s">
        <v>72</v>
      </c>
      <c r="N696" s="3">
        <v>1</v>
      </c>
      <c r="S696" s="3">
        <v>1</v>
      </c>
      <c r="T696" s="3" t="s">
        <v>3358</v>
      </c>
      <c r="V696" s="3" t="s">
        <v>359</v>
      </c>
      <c r="Y696" s="3" t="s">
        <v>3081</v>
      </c>
      <c r="Z696" s="3">
        <v>9</v>
      </c>
      <c r="AA696" s="3" t="s">
        <v>3082</v>
      </c>
      <c r="AB696" s="21" t="s">
        <v>43</v>
      </c>
      <c r="AH696" s="3" t="s">
        <v>3345</v>
      </c>
      <c r="AM696" s="3" t="s">
        <v>44</v>
      </c>
      <c r="AO696" s="30">
        <v>5</v>
      </c>
      <c r="AP696" s="3">
        <v>6</v>
      </c>
      <c r="AR696" s="3">
        <v>30</v>
      </c>
      <c r="AS696" s="4" t="s">
        <v>3083</v>
      </c>
      <c r="AT696" s="4" t="s">
        <v>58</v>
      </c>
      <c r="AV696" s="4">
        <v>10</v>
      </c>
      <c r="AW696" s="4" t="s">
        <v>3084</v>
      </c>
      <c r="AX696" s="4" t="s">
        <v>3085</v>
      </c>
      <c r="AY696" s="4" t="s">
        <v>3086</v>
      </c>
      <c r="AZ696" s="4">
        <v>1</v>
      </c>
    </row>
    <row r="697" spans="1:52" ht="24" customHeight="1" x14ac:dyDescent="0.25">
      <c r="A697" s="3">
        <v>695</v>
      </c>
      <c r="B697" s="3" t="s">
        <v>3345</v>
      </c>
      <c r="F697" s="3" t="s">
        <v>3345</v>
      </c>
      <c r="H697" s="17">
        <v>40</v>
      </c>
      <c r="I697" s="23">
        <v>7</v>
      </c>
      <c r="J697" s="13">
        <v>45</v>
      </c>
      <c r="K697" s="8">
        <v>10</v>
      </c>
      <c r="L697" s="15">
        <v>6</v>
      </c>
      <c r="M697" s="3" t="s">
        <v>202</v>
      </c>
      <c r="N697" s="3">
        <v>1</v>
      </c>
      <c r="S697" s="3">
        <v>1</v>
      </c>
      <c r="T697" s="3" t="s">
        <v>39</v>
      </c>
      <c r="V697" s="3" t="s">
        <v>40</v>
      </c>
      <c r="X697" s="3" t="s">
        <v>75</v>
      </c>
      <c r="Z697" s="3">
        <v>17</v>
      </c>
      <c r="AA697" s="3" t="s">
        <v>3087</v>
      </c>
      <c r="AB697" s="21" t="s">
        <v>67</v>
      </c>
      <c r="AG697" s="3" t="s">
        <v>3345</v>
      </c>
      <c r="AM697" s="3" t="s">
        <v>44</v>
      </c>
      <c r="AO697" s="30">
        <v>6</v>
      </c>
      <c r="AP697" s="3">
        <v>6</v>
      </c>
      <c r="AR697" s="3">
        <v>6</v>
      </c>
      <c r="AS697" s="4" t="s">
        <v>3088</v>
      </c>
      <c r="AT697" s="4" t="s">
        <v>58</v>
      </c>
      <c r="AV697" s="4">
        <v>10</v>
      </c>
      <c r="AW697" s="4" t="s">
        <v>3089</v>
      </c>
      <c r="AX697" s="4" t="s">
        <v>3090</v>
      </c>
      <c r="AY697" s="4" t="s">
        <v>3091</v>
      </c>
      <c r="AZ697" s="4">
        <v>1</v>
      </c>
    </row>
    <row r="698" spans="1:52" ht="24" customHeight="1" x14ac:dyDescent="0.25">
      <c r="A698" s="3">
        <v>696</v>
      </c>
      <c r="B698" s="3" t="s">
        <v>3345</v>
      </c>
      <c r="C698" s="3" t="s">
        <v>3345</v>
      </c>
      <c r="E698" s="3" t="s">
        <v>3345</v>
      </c>
      <c r="F698" s="3" t="s">
        <v>3345</v>
      </c>
      <c r="H698" s="17">
        <v>41</v>
      </c>
      <c r="I698" s="23">
        <v>6</v>
      </c>
      <c r="J698" s="13">
        <v>60</v>
      </c>
      <c r="K698" s="8">
        <v>6</v>
      </c>
      <c r="L698" s="15">
        <v>3</v>
      </c>
      <c r="M698" s="3" t="s">
        <v>166</v>
      </c>
      <c r="N698" s="3">
        <v>0</v>
      </c>
      <c r="O698" s="3" t="s">
        <v>38</v>
      </c>
      <c r="Q698" s="3" t="s">
        <v>3337</v>
      </c>
      <c r="S698" s="3">
        <v>1</v>
      </c>
      <c r="T698" s="3" t="s">
        <v>3345</v>
      </c>
      <c r="V698" s="3" t="s">
        <v>64</v>
      </c>
      <c r="Y698" s="3" t="s">
        <v>3092</v>
      </c>
      <c r="Z698" s="3">
        <v>4</v>
      </c>
      <c r="AA698" s="3" t="s">
        <v>3093</v>
      </c>
      <c r="AB698" s="21" t="s">
        <v>1083</v>
      </c>
      <c r="AE698" s="3" t="s">
        <v>3345</v>
      </c>
      <c r="AM698" s="3" t="s">
        <v>56</v>
      </c>
      <c r="AO698" s="30">
        <v>5</v>
      </c>
      <c r="AP698" s="3">
        <v>5</v>
      </c>
      <c r="AR698" s="3">
        <v>12</v>
      </c>
      <c r="AS698" s="4" t="s">
        <v>3094</v>
      </c>
      <c r="AT698" s="4" t="s">
        <v>58</v>
      </c>
      <c r="AV698" s="4">
        <v>10</v>
      </c>
      <c r="AW698" s="4" t="s">
        <v>21</v>
      </c>
      <c r="AX698" s="4" t="s">
        <v>3095</v>
      </c>
      <c r="AY698" s="4" t="s">
        <v>3096</v>
      </c>
      <c r="AZ698" s="4">
        <v>0</v>
      </c>
    </row>
    <row r="699" spans="1:52" ht="24" customHeight="1" x14ac:dyDescent="0.25">
      <c r="A699" s="3">
        <v>697</v>
      </c>
      <c r="F699" s="3" t="s">
        <v>3345</v>
      </c>
      <c r="H699" s="17">
        <v>33</v>
      </c>
      <c r="I699" s="23">
        <v>7</v>
      </c>
      <c r="J699" s="13">
        <v>90</v>
      </c>
      <c r="K699" s="8">
        <v>14</v>
      </c>
      <c r="L699" s="15">
        <v>2</v>
      </c>
      <c r="M699" s="3" t="s">
        <v>280</v>
      </c>
      <c r="N699" s="3">
        <v>1</v>
      </c>
      <c r="S699" s="3">
        <v>1</v>
      </c>
      <c r="T699" s="3" t="s">
        <v>190</v>
      </c>
      <c r="W699" s="3" t="s">
        <v>236</v>
      </c>
      <c r="X699" s="3" t="s">
        <v>75</v>
      </c>
      <c r="Z699" s="3">
        <v>8</v>
      </c>
      <c r="AA699" s="3" t="s">
        <v>3097</v>
      </c>
      <c r="AB699" s="21" t="s">
        <v>67</v>
      </c>
      <c r="AG699" s="3" t="s">
        <v>3345</v>
      </c>
      <c r="AM699" s="3" t="s">
        <v>56</v>
      </c>
      <c r="AO699" s="30">
        <v>3</v>
      </c>
      <c r="AP699" s="3">
        <v>1</v>
      </c>
      <c r="AR699" s="3">
        <v>15</v>
      </c>
      <c r="AS699" s="4" t="s">
        <v>3098</v>
      </c>
      <c r="AU699" s="4" t="s">
        <v>3376</v>
      </c>
      <c r="AV699" s="4">
        <v>8</v>
      </c>
      <c r="AW699" s="4" t="s">
        <v>3099</v>
      </c>
      <c r="AY699" s="4" t="s">
        <v>3100</v>
      </c>
      <c r="AZ699" s="4">
        <v>0</v>
      </c>
    </row>
    <row r="700" spans="1:52" ht="24" customHeight="1" x14ac:dyDescent="0.25">
      <c r="A700" s="3">
        <v>698</v>
      </c>
      <c r="B700" s="3" t="s">
        <v>3345</v>
      </c>
      <c r="H700" s="17">
        <v>39</v>
      </c>
      <c r="I700" s="23">
        <v>5</v>
      </c>
      <c r="J700" s="13">
        <v>150</v>
      </c>
      <c r="K700" s="8">
        <v>6</v>
      </c>
      <c r="L700" s="15">
        <v>1</v>
      </c>
      <c r="M700" s="3" t="s">
        <v>37</v>
      </c>
      <c r="N700" s="3">
        <v>1</v>
      </c>
      <c r="S700" s="3">
        <v>1</v>
      </c>
      <c r="T700" s="3" t="s">
        <v>3358</v>
      </c>
      <c r="V700" s="3" t="s">
        <v>74</v>
      </c>
      <c r="X700" s="3" t="s">
        <v>75</v>
      </c>
      <c r="Z700" s="3">
        <v>19</v>
      </c>
      <c r="AA700" s="3" t="s">
        <v>3101</v>
      </c>
      <c r="AB700" s="21" t="s">
        <v>43</v>
      </c>
      <c r="AG700" s="3" t="s">
        <v>3345</v>
      </c>
      <c r="AH700" s="3" t="s">
        <v>3345</v>
      </c>
      <c r="AM700" s="3" t="s">
        <v>44</v>
      </c>
      <c r="AO700" s="30">
        <v>6</v>
      </c>
      <c r="AP700" s="3">
        <v>6</v>
      </c>
      <c r="AR700" s="3">
        <v>4</v>
      </c>
      <c r="AS700" s="4" t="s">
        <v>3102</v>
      </c>
      <c r="AT700" s="4" t="s">
        <v>58</v>
      </c>
      <c r="AV700" s="4">
        <v>10</v>
      </c>
      <c r="AW700" s="4" t="s">
        <v>3103</v>
      </c>
      <c r="AX700" s="4" t="s">
        <v>3104</v>
      </c>
      <c r="AY700" s="4" t="s">
        <v>3105</v>
      </c>
      <c r="AZ700" s="4">
        <v>1</v>
      </c>
    </row>
    <row r="701" spans="1:52" ht="24" customHeight="1" x14ac:dyDescent="0.25">
      <c r="A701" s="3">
        <v>699</v>
      </c>
      <c r="B701" s="3" t="s">
        <v>3345</v>
      </c>
      <c r="H701" s="17">
        <v>45</v>
      </c>
      <c r="I701" s="23">
        <v>8</v>
      </c>
      <c r="J701" s="13">
        <v>40</v>
      </c>
      <c r="K701" s="8">
        <v>10</v>
      </c>
      <c r="L701" s="15">
        <v>6</v>
      </c>
      <c r="M701" s="3" t="s">
        <v>85</v>
      </c>
      <c r="N701" s="3">
        <v>0</v>
      </c>
      <c r="O701" s="3" t="s">
        <v>52</v>
      </c>
      <c r="Q701" s="3" t="s">
        <v>3336</v>
      </c>
      <c r="S701" s="3">
        <v>1</v>
      </c>
      <c r="T701" s="3" t="s">
        <v>63</v>
      </c>
      <c r="V701" s="3" t="s">
        <v>40</v>
      </c>
      <c r="Y701" s="3" t="s">
        <v>3106</v>
      </c>
      <c r="Z701" s="3">
        <v>5</v>
      </c>
      <c r="AA701" s="3" t="s">
        <v>3107</v>
      </c>
      <c r="AB701" s="21" t="s">
        <v>55</v>
      </c>
      <c r="AE701" s="3" t="s">
        <v>3345</v>
      </c>
      <c r="AM701" s="3" t="s">
        <v>68</v>
      </c>
      <c r="AO701" s="30">
        <v>12</v>
      </c>
      <c r="AP701" s="3">
        <v>6</v>
      </c>
      <c r="AR701" s="3">
        <v>20</v>
      </c>
      <c r="AS701" s="4" t="s">
        <v>3108</v>
      </c>
      <c r="AT701" s="4" t="s">
        <v>58</v>
      </c>
      <c r="AV701" s="4">
        <v>9</v>
      </c>
      <c r="AW701" s="4" t="s">
        <v>3109</v>
      </c>
      <c r="AX701" s="4" t="s">
        <v>3110</v>
      </c>
      <c r="AZ701" s="4">
        <v>1</v>
      </c>
    </row>
    <row r="702" spans="1:52" ht="24" customHeight="1" x14ac:dyDescent="0.25">
      <c r="A702" s="3">
        <v>700</v>
      </c>
      <c r="B702" s="3" t="s">
        <v>3345</v>
      </c>
      <c r="C702" s="3" t="s">
        <v>3345</v>
      </c>
      <c r="F702" s="3" t="s">
        <v>3345</v>
      </c>
      <c r="H702" s="17">
        <v>51</v>
      </c>
      <c r="I702" s="23">
        <v>7</v>
      </c>
      <c r="J702" s="13">
        <v>180</v>
      </c>
      <c r="K702" s="8">
        <v>12</v>
      </c>
      <c r="L702" s="15">
        <v>10</v>
      </c>
      <c r="M702" s="3" t="s">
        <v>72</v>
      </c>
      <c r="N702" s="3">
        <v>0</v>
      </c>
      <c r="O702" s="3" t="s">
        <v>81</v>
      </c>
      <c r="Q702" s="3" t="s">
        <v>3338</v>
      </c>
      <c r="S702" s="3">
        <v>1</v>
      </c>
      <c r="T702" s="3" t="s">
        <v>39</v>
      </c>
      <c r="V702" s="3" t="s">
        <v>64</v>
      </c>
      <c r="X702" s="3" t="s">
        <v>87</v>
      </c>
      <c r="Z702" s="3">
        <v>25</v>
      </c>
      <c r="AB702" s="21" t="s">
        <v>67</v>
      </c>
      <c r="AF702" s="3" t="s">
        <v>3345</v>
      </c>
      <c r="AM702" s="3" t="s">
        <v>68</v>
      </c>
      <c r="AO702" s="30">
        <v>6</v>
      </c>
      <c r="AP702" s="3">
        <v>5</v>
      </c>
      <c r="AR702" s="3">
        <v>260</v>
      </c>
      <c r="AS702" s="4" t="s">
        <v>3111</v>
      </c>
      <c r="AT702" s="4" t="s">
        <v>58</v>
      </c>
      <c r="AV702" s="4">
        <v>9</v>
      </c>
      <c r="AW702" s="4" t="s">
        <v>3112</v>
      </c>
      <c r="AY702" s="4" t="s">
        <v>3113</v>
      </c>
      <c r="AZ702" s="4">
        <v>0</v>
      </c>
    </row>
    <row r="703" spans="1:52" ht="24" customHeight="1" x14ac:dyDescent="0.25">
      <c r="A703" s="3">
        <v>701</v>
      </c>
      <c r="B703" s="3" t="s">
        <v>3345</v>
      </c>
      <c r="E703" s="3" t="s">
        <v>3345</v>
      </c>
      <c r="F703" s="3" t="s">
        <v>3345</v>
      </c>
      <c r="H703" s="17">
        <v>26</v>
      </c>
      <c r="I703" s="23">
        <v>8</v>
      </c>
      <c r="J703" s="13">
        <v>30</v>
      </c>
      <c r="K703" s="8">
        <v>10</v>
      </c>
      <c r="L703" s="15">
        <v>18</v>
      </c>
      <c r="M703" s="3" t="s">
        <v>51</v>
      </c>
      <c r="N703" s="3">
        <v>1</v>
      </c>
      <c r="S703" s="3">
        <v>0</v>
      </c>
      <c r="AB703" s="21" t="s">
        <v>67</v>
      </c>
      <c r="AF703" s="3" t="s">
        <v>3345</v>
      </c>
      <c r="AM703" s="3" t="s">
        <v>68</v>
      </c>
      <c r="AO703" s="30">
        <v>12</v>
      </c>
      <c r="AQ703" s="3">
        <v>12</v>
      </c>
      <c r="AR703" s="3">
        <v>30</v>
      </c>
      <c r="AS703" s="4" t="s">
        <v>3114</v>
      </c>
      <c r="AT703" s="4" t="s">
        <v>58</v>
      </c>
      <c r="AV703" s="4">
        <v>8</v>
      </c>
      <c r="AW703" s="4" t="s">
        <v>3115</v>
      </c>
      <c r="AX703" s="4" t="s">
        <v>3116</v>
      </c>
      <c r="AZ703" s="4">
        <v>0</v>
      </c>
    </row>
    <row r="704" spans="1:52" ht="24" customHeight="1" x14ac:dyDescent="0.25">
      <c r="A704" s="3">
        <v>702</v>
      </c>
      <c r="B704" s="3" t="s">
        <v>3345</v>
      </c>
      <c r="C704" s="3" t="s">
        <v>3345</v>
      </c>
      <c r="H704" s="17">
        <v>46</v>
      </c>
      <c r="I704" s="23">
        <v>7</v>
      </c>
      <c r="J704" s="13">
        <v>30</v>
      </c>
      <c r="K704" s="8">
        <v>6</v>
      </c>
      <c r="L704" s="15">
        <v>3</v>
      </c>
      <c r="M704" s="3" t="s">
        <v>37</v>
      </c>
      <c r="N704" s="3">
        <v>1</v>
      </c>
      <c r="S704" s="3">
        <v>1</v>
      </c>
      <c r="T704" s="3" t="s">
        <v>132</v>
      </c>
      <c r="V704" s="3" t="s">
        <v>64</v>
      </c>
      <c r="X704" s="3" t="s">
        <v>75</v>
      </c>
      <c r="Z704" s="3">
        <v>12</v>
      </c>
      <c r="AA704" s="3" t="s">
        <v>3117</v>
      </c>
      <c r="AB704" s="21" t="s">
        <v>55</v>
      </c>
      <c r="AH704" s="3" t="s">
        <v>3345</v>
      </c>
      <c r="AM704" s="3" t="s">
        <v>56</v>
      </c>
      <c r="AO704" s="30">
        <v>10</v>
      </c>
      <c r="AP704" s="3">
        <v>5</v>
      </c>
      <c r="AR704" s="3">
        <v>10</v>
      </c>
      <c r="AS704" s="4" t="s">
        <v>3118</v>
      </c>
      <c r="AU704" s="4" t="s">
        <v>3119</v>
      </c>
      <c r="AV704" s="4">
        <v>10</v>
      </c>
      <c r="AW704" s="4" t="s">
        <v>3120</v>
      </c>
      <c r="AX704" s="4" t="s">
        <v>3121</v>
      </c>
      <c r="AY704" s="4" t="s">
        <v>3122</v>
      </c>
      <c r="AZ704" s="4">
        <v>1</v>
      </c>
    </row>
    <row r="705" spans="1:52" ht="24" customHeight="1" x14ac:dyDescent="0.25">
      <c r="A705" s="3">
        <v>703</v>
      </c>
      <c r="B705" s="3" t="s">
        <v>3345</v>
      </c>
      <c r="F705" s="3" t="s">
        <v>3345</v>
      </c>
      <c r="H705" s="17">
        <v>27</v>
      </c>
      <c r="I705" s="23">
        <v>6</v>
      </c>
      <c r="J705" s="13">
        <v>50</v>
      </c>
      <c r="K705" s="8">
        <v>10</v>
      </c>
      <c r="L705" s="15">
        <v>3</v>
      </c>
      <c r="M705" s="3" t="s">
        <v>202</v>
      </c>
      <c r="N705" s="3">
        <v>1</v>
      </c>
      <c r="S705" s="3">
        <v>0</v>
      </c>
      <c r="AB705" s="21" t="s">
        <v>67</v>
      </c>
      <c r="AE705" s="3" t="s">
        <v>3345</v>
      </c>
      <c r="AH705" s="3" t="s">
        <v>3345</v>
      </c>
      <c r="AM705" s="3" t="s">
        <v>68</v>
      </c>
      <c r="AO705" s="30">
        <v>6</v>
      </c>
      <c r="AP705" s="3">
        <v>4</v>
      </c>
      <c r="AR705" s="3">
        <v>100</v>
      </c>
      <c r="AS705" s="4" t="s">
        <v>3123</v>
      </c>
      <c r="AT705" s="4" t="s">
        <v>48</v>
      </c>
      <c r="AV705" s="4">
        <v>8</v>
      </c>
      <c r="AW705" s="4" t="s">
        <v>3124</v>
      </c>
      <c r="AY705" s="4" t="s">
        <v>3125</v>
      </c>
      <c r="AZ705" s="4">
        <v>1</v>
      </c>
    </row>
    <row r="706" spans="1:52" ht="24" customHeight="1" x14ac:dyDescent="0.25">
      <c r="A706" s="3">
        <v>704</v>
      </c>
      <c r="B706" s="3" t="s">
        <v>3345</v>
      </c>
      <c r="H706" s="17">
        <v>26</v>
      </c>
      <c r="I706" s="23">
        <v>6</v>
      </c>
      <c r="J706" s="13">
        <v>60</v>
      </c>
      <c r="K706" s="8">
        <v>4</v>
      </c>
      <c r="L706" s="15">
        <v>5</v>
      </c>
      <c r="M706" s="3" t="s">
        <v>72</v>
      </c>
      <c r="N706" s="3">
        <v>1</v>
      </c>
      <c r="S706" s="3">
        <v>1</v>
      </c>
      <c r="T706" s="3" t="s">
        <v>0</v>
      </c>
      <c r="V706" s="3" t="s">
        <v>92</v>
      </c>
      <c r="X706" s="3" t="s">
        <v>546</v>
      </c>
      <c r="Z706" s="3">
        <v>0</v>
      </c>
      <c r="AA706" s="3" t="s">
        <v>3126</v>
      </c>
      <c r="AB706" s="21" t="s">
        <v>67</v>
      </c>
      <c r="AH706" s="3" t="s">
        <v>3345</v>
      </c>
      <c r="AM706" s="3" t="s">
        <v>68</v>
      </c>
      <c r="AO706" s="30">
        <v>6</v>
      </c>
      <c r="AP706" s="3">
        <v>6</v>
      </c>
      <c r="AR706" s="3">
        <v>4</v>
      </c>
      <c r="AS706" s="4" t="s">
        <v>3127</v>
      </c>
      <c r="AT706" s="4" t="s">
        <v>58</v>
      </c>
      <c r="AV706" s="4">
        <v>7</v>
      </c>
      <c r="AW706" s="4" t="s">
        <v>3128</v>
      </c>
      <c r="AX706" s="4" t="s">
        <v>3129</v>
      </c>
      <c r="AY706" s="4" t="s">
        <v>3130</v>
      </c>
      <c r="AZ706" s="4">
        <v>1</v>
      </c>
    </row>
    <row r="707" spans="1:52" ht="24" customHeight="1" x14ac:dyDescent="0.25">
      <c r="A707" s="3">
        <v>705</v>
      </c>
      <c r="C707" s="3" t="s">
        <v>3345</v>
      </c>
      <c r="H707" s="17">
        <v>35</v>
      </c>
      <c r="I707" s="23">
        <v>6</v>
      </c>
      <c r="J707" s="13">
        <v>90</v>
      </c>
      <c r="K707" s="8">
        <v>16</v>
      </c>
      <c r="L707" s="15">
        <v>50</v>
      </c>
      <c r="M707" s="3" t="s">
        <v>166</v>
      </c>
      <c r="N707" s="3">
        <v>1</v>
      </c>
      <c r="S707" s="3">
        <v>1</v>
      </c>
      <c r="T707" s="3" t="s">
        <v>115</v>
      </c>
      <c r="V707" s="3" t="s">
        <v>104</v>
      </c>
      <c r="X707" s="3" t="s">
        <v>546</v>
      </c>
      <c r="Z707" s="3">
        <v>11</v>
      </c>
      <c r="AA707" s="3">
        <v>6</v>
      </c>
      <c r="AB707" s="21" t="s">
        <v>67</v>
      </c>
      <c r="AH707" s="3" t="s">
        <v>3345</v>
      </c>
      <c r="AM707" s="3" t="s">
        <v>44</v>
      </c>
      <c r="AO707" s="30">
        <v>2</v>
      </c>
      <c r="AP707" s="3">
        <v>2</v>
      </c>
      <c r="AR707" s="3">
        <v>8</v>
      </c>
      <c r="AS707" s="4" t="s">
        <v>3131</v>
      </c>
      <c r="AT707" s="4" t="s">
        <v>58</v>
      </c>
      <c r="AV707" s="4">
        <v>10</v>
      </c>
      <c r="AW707" s="4" t="s">
        <v>3132</v>
      </c>
      <c r="AX707" s="4" t="s">
        <v>3133</v>
      </c>
      <c r="AY707" s="4" t="s">
        <v>3134</v>
      </c>
      <c r="AZ707" s="4">
        <v>0</v>
      </c>
    </row>
    <row r="708" spans="1:52" ht="24" customHeight="1" x14ac:dyDescent="0.25">
      <c r="A708" s="3">
        <v>706</v>
      </c>
      <c r="B708" s="3" t="s">
        <v>3345</v>
      </c>
      <c r="H708" s="17">
        <v>35</v>
      </c>
      <c r="I708" s="23">
        <v>7</v>
      </c>
      <c r="J708" s="13">
        <v>120</v>
      </c>
      <c r="K708" s="8">
        <v>7</v>
      </c>
      <c r="L708" s="15">
        <v>3</v>
      </c>
      <c r="M708" s="3" t="s">
        <v>311</v>
      </c>
      <c r="N708" s="3">
        <v>1</v>
      </c>
      <c r="S708" s="3">
        <v>1</v>
      </c>
      <c r="T708" s="3" t="s">
        <v>73</v>
      </c>
      <c r="V708" s="3" t="s">
        <v>64</v>
      </c>
      <c r="Y708" s="3" t="s">
        <v>869</v>
      </c>
      <c r="Z708" s="3">
        <v>7</v>
      </c>
      <c r="AA708" s="3" t="s">
        <v>3135</v>
      </c>
      <c r="AB708" s="21" t="s">
        <v>67</v>
      </c>
      <c r="AH708" s="3" t="s">
        <v>3345</v>
      </c>
      <c r="AM708" s="3" t="s">
        <v>44</v>
      </c>
      <c r="AO708" s="30">
        <v>6</v>
      </c>
      <c r="AP708" s="3">
        <v>2</v>
      </c>
      <c r="AR708" s="3">
        <v>8</v>
      </c>
      <c r="AS708" s="4" t="s">
        <v>3136</v>
      </c>
      <c r="AT708" s="4" t="s">
        <v>48</v>
      </c>
      <c r="AV708" s="4">
        <v>10</v>
      </c>
      <c r="AW708" s="4" t="s">
        <v>3137</v>
      </c>
      <c r="AX708" s="4" t="s">
        <v>3138</v>
      </c>
      <c r="AY708" s="4" t="s">
        <v>97</v>
      </c>
      <c r="AZ708" s="4">
        <v>1</v>
      </c>
    </row>
    <row r="709" spans="1:52" ht="24" customHeight="1" x14ac:dyDescent="0.25">
      <c r="A709" s="3">
        <v>707</v>
      </c>
      <c r="B709" s="3" t="s">
        <v>3345</v>
      </c>
      <c r="E709" s="3" t="s">
        <v>3345</v>
      </c>
      <c r="H709" s="17">
        <v>22</v>
      </c>
      <c r="I709" s="23">
        <v>4</v>
      </c>
      <c r="J709" s="13">
        <v>0</v>
      </c>
      <c r="K709" s="8">
        <v>9</v>
      </c>
      <c r="L709" s="15">
        <v>15</v>
      </c>
      <c r="M709" s="3" t="s">
        <v>166</v>
      </c>
      <c r="N709" s="3">
        <v>0</v>
      </c>
      <c r="O709" s="3" t="s">
        <v>38</v>
      </c>
      <c r="Q709" s="3" t="s">
        <v>3338</v>
      </c>
      <c r="S709" s="3">
        <v>1</v>
      </c>
      <c r="T709" s="3" t="s">
        <v>91</v>
      </c>
      <c r="V709" s="3" t="s">
        <v>64</v>
      </c>
      <c r="X709" s="3" t="s">
        <v>75</v>
      </c>
      <c r="Z709" s="3">
        <v>2</v>
      </c>
      <c r="AA709" s="3" t="s">
        <v>2077</v>
      </c>
      <c r="AB709" s="21" t="s">
        <v>43</v>
      </c>
      <c r="AF709" s="3" t="s">
        <v>3345</v>
      </c>
      <c r="AM709" s="3" t="s">
        <v>139</v>
      </c>
      <c r="AO709" s="30">
        <v>6</v>
      </c>
      <c r="AP709" s="3">
        <v>5</v>
      </c>
      <c r="AR709" s="3">
        <v>10</v>
      </c>
      <c r="AS709" s="4" t="s">
        <v>3139</v>
      </c>
      <c r="AT709" s="4" t="s">
        <v>58</v>
      </c>
      <c r="AV709" s="4">
        <v>10</v>
      </c>
      <c r="AW709" s="4" t="s">
        <v>3140</v>
      </c>
      <c r="AX709" s="4" t="s">
        <v>3141</v>
      </c>
      <c r="AY709" s="4" t="s">
        <v>3142</v>
      </c>
      <c r="AZ709" s="4">
        <v>1</v>
      </c>
    </row>
    <row r="710" spans="1:52" ht="24" customHeight="1" x14ac:dyDescent="0.25">
      <c r="A710" s="3">
        <v>708</v>
      </c>
      <c r="F710" s="3" t="s">
        <v>3345</v>
      </c>
      <c r="H710" s="17">
        <v>49</v>
      </c>
      <c r="I710" s="23">
        <v>7</v>
      </c>
      <c r="J710" s="13">
        <v>2</v>
      </c>
      <c r="K710" s="8">
        <v>3</v>
      </c>
      <c r="L710" s="15">
        <v>15</v>
      </c>
      <c r="M710" s="3" t="s">
        <v>280</v>
      </c>
      <c r="N710" s="3">
        <v>0</v>
      </c>
      <c r="O710" s="3" t="s">
        <v>62</v>
      </c>
      <c r="Q710" s="3" t="s">
        <v>3337</v>
      </c>
      <c r="S710" s="3">
        <v>1</v>
      </c>
      <c r="T710" s="3" t="s">
        <v>0</v>
      </c>
      <c r="V710" s="3" t="s">
        <v>92</v>
      </c>
      <c r="Y710" s="3" t="s">
        <v>3143</v>
      </c>
      <c r="Z710" s="3">
        <v>25</v>
      </c>
      <c r="AA710" s="3" t="s">
        <v>3144</v>
      </c>
      <c r="AB710" s="21" t="s">
        <v>43</v>
      </c>
      <c r="AE710" s="3" t="s">
        <v>3345</v>
      </c>
      <c r="AM710" s="3" t="s">
        <v>68</v>
      </c>
      <c r="AO710" s="30">
        <v>4</v>
      </c>
      <c r="AP710" s="3">
        <v>3</v>
      </c>
      <c r="AR710" s="3">
        <v>6</v>
      </c>
      <c r="AS710" s="4" t="s">
        <v>3145</v>
      </c>
      <c r="AT710" s="4" t="s">
        <v>48</v>
      </c>
      <c r="AV710" s="4">
        <v>8</v>
      </c>
      <c r="AW710" s="4" t="s">
        <v>3146</v>
      </c>
      <c r="AX710" s="4" t="s">
        <v>3147</v>
      </c>
      <c r="AZ710" s="4">
        <v>0</v>
      </c>
    </row>
    <row r="711" spans="1:52" ht="24" customHeight="1" x14ac:dyDescent="0.25">
      <c r="A711" s="3">
        <v>649</v>
      </c>
      <c r="B711" s="3" t="s">
        <v>3345</v>
      </c>
      <c r="C711" s="3" t="s">
        <v>3345</v>
      </c>
      <c r="D711" s="3" t="s">
        <v>3345</v>
      </c>
      <c r="E711" s="3" t="s">
        <v>3345</v>
      </c>
      <c r="F711" s="3" t="s">
        <v>3345</v>
      </c>
      <c r="G711" s="3" t="s">
        <v>2897</v>
      </c>
      <c r="H711" s="17">
        <v>21</v>
      </c>
      <c r="I711" s="23">
        <v>6</v>
      </c>
      <c r="J711" s="13">
        <v>120</v>
      </c>
      <c r="K711" s="8">
        <v>8</v>
      </c>
      <c r="L711" s="15">
        <v>24</v>
      </c>
      <c r="M711" s="3" t="s">
        <v>311</v>
      </c>
      <c r="N711" s="3">
        <v>1</v>
      </c>
      <c r="S711" s="3">
        <v>0</v>
      </c>
      <c r="AB711" s="21" t="s">
        <v>339</v>
      </c>
      <c r="AE711" s="3" t="s">
        <v>3345</v>
      </c>
      <c r="AM711" s="3" t="s">
        <v>56</v>
      </c>
      <c r="AO711" s="30">
        <v>3</v>
      </c>
      <c r="AP711" s="3">
        <v>3</v>
      </c>
      <c r="AR711" s="3">
        <v>320</v>
      </c>
      <c r="AS711" s="4" t="s">
        <v>2898</v>
      </c>
      <c r="AT711" s="4" t="s">
        <v>58</v>
      </c>
      <c r="AV711" s="4">
        <v>10</v>
      </c>
      <c r="AW711" s="4" t="s">
        <v>2899</v>
      </c>
      <c r="AX711" s="4" t="s">
        <v>2900</v>
      </c>
      <c r="AY711" s="4" t="s">
        <v>2901</v>
      </c>
      <c r="AZ711" s="4">
        <v>1</v>
      </c>
    </row>
    <row r="712" spans="1:52" ht="24" customHeight="1" x14ac:dyDescent="0.25">
      <c r="A712" s="3">
        <v>710</v>
      </c>
      <c r="B712" s="3" t="s">
        <v>3345</v>
      </c>
      <c r="H712" s="17">
        <v>30</v>
      </c>
      <c r="I712" s="23">
        <v>7</v>
      </c>
      <c r="J712" s="13">
        <v>0</v>
      </c>
      <c r="K712" s="8">
        <v>14</v>
      </c>
      <c r="L712" s="15">
        <v>1</v>
      </c>
      <c r="M712" s="3" t="s">
        <v>202</v>
      </c>
      <c r="N712" s="3">
        <v>0</v>
      </c>
      <c r="P712" s="3" t="s">
        <v>3154</v>
      </c>
      <c r="Q712" s="3" t="s">
        <v>3335</v>
      </c>
      <c r="S712" s="3">
        <v>0</v>
      </c>
      <c r="AB712" s="21" t="s">
        <v>67</v>
      </c>
      <c r="AE712" s="3" t="s">
        <v>3345</v>
      </c>
      <c r="AM712" s="3" t="s">
        <v>56</v>
      </c>
      <c r="AO712" s="30">
        <v>6</v>
      </c>
      <c r="AP712" s="3">
        <v>6</v>
      </c>
      <c r="AR712" s="3">
        <v>8</v>
      </c>
      <c r="AS712" s="4" t="s">
        <v>3155</v>
      </c>
      <c r="AT712" s="4" t="s">
        <v>58</v>
      </c>
      <c r="AV712" s="4">
        <v>5</v>
      </c>
      <c r="AW712" s="4" t="s">
        <v>3156</v>
      </c>
      <c r="AY712" s="4" t="s">
        <v>3157</v>
      </c>
    </row>
    <row r="713" spans="1:52" ht="24" customHeight="1" x14ac:dyDescent="0.25">
      <c r="A713" s="3">
        <v>711</v>
      </c>
      <c r="F713" s="3" t="s">
        <v>3345</v>
      </c>
      <c r="H713" s="17">
        <v>36</v>
      </c>
      <c r="I713" s="23">
        <v>7</v>
      </c>
      <c r="J713" s="13">
        <v>75</v>
      </c>
      <c r="K713" s="8">
        <v>10</v>
      </c>
      <c r="L713" s="15">
        <v>2</v>
      </c>
      <c r="M713" s="3" t="s">
        <v>51</v>
      </c>
      <c r="N713" s="3">
        <v>0</v>
      </c>
      <c r="O713" s="3" t="s">
        <v>103</v>
      </c>
      <c r="Q713" s="3" t="s">
        <v>3335</v>
      </c>
      <c r="S713" s="3">
        <v>0</v>
      </c>
      <c r="AB713" s="21" t="s">
        <v>43</v>
      </c>
      <c r="AG713" s="3" t="s">
        <v>3345</v>
      </c>
      <c r="AM713" s="3" t="s">
        <v>56</v>
      </c>
      <c r="AO713" s="30">
        <v>2</v>
      </c>
      <c r="AP713" s="3">
        <v>4</v>
      </c>
      <c r="AR713" s="3">
        <v>50</v>
      </c>
      <c r="AS713" s="4" t="s">
        <v>3158</v>
      </c>
      <c r="AT713" s="4" t="s">
        <v>58</v>
      </c>
      <c r="AV713" s="4">
        <v>10</v>
      </c>
      <c r="AW713" s="4" t="s">
        <v>3159</v>
      </c>
      <c r="AZ713" s="4">
        <v>0</v>
      </c>
    </row>
    <row r="714" spans="1:52" ht="24" customHeight="1" x14ac:dyDescent="0.25">
      <c r="A714" s="3">
        <v>712</v>
      </c>
      <c r="F714" s="3" t="s">
        <v>3345</v>
      </c>
      <c r="H714" s="17">
        <v>22</v>
      </c>
      <c r="I714" s="23">
        <v>8</v>
      </c>
      <c r="J714" s="13">
        <v>0</v>
      </c>
      <c r="K714" s="8">
        <v>12</v>
      </c>
      <c r="L714" s="15">
        <v>20</v>
      </c>
      <c r="M714" s="3" t="s">
        <v>61</v>
      </c>
      <c r="N714" s="3">
        <v>0</v>
      </c>
      <c r="O714" s="3" t="s">
        <v>52</v>
      </c>
      <c r="Q714" s="3" t="s">
        <v>3337</v>
      </c>
      <c r="S714" s="3">
        <v>0</v>
      </c>
      <c r="AB714" s="21" t="s">
        <v>43</v>
      </c>
      <c r="AH714" s="3" t="s">
        <v>3345</v>
      </c>
      <c r="AM714" s="3" t="s">
        <v>68</v>
      </c>
      <c r="AO714" s="30">
        <v>6</v>
      </c>
      <c r="AP714" s="3">
        <v>6</v>
      </c>
      <c r="AR714" s="3">
        <v>4</v>
      </c>
      <c r="AS714" s="4" t="s">
        <v>3160</v>
      </c>
      <c r="AT714" s="4" t="s">
        <v>48</v>
      </c>
      <c r="AV714" s="4">
        <v>10</v>
      </c>
      <c r="AW714" s="4" t="s">
        <v>3161</v>
      </c>
      <c r="AX714" s="4" t="s">
        <v>3162</v>
      </c>
      <c r="AY714" s="4" t="s">
        <v>3162</v>
      </c>
      <c r="AZ714" s="4">
        <v>0</v>
      </c>
    </row>
    <row r="715" spans="1:52" ht="24" customHeight="1" x14ac:dyDescent="0.25">
      <c r="A715" s="3">
        <v>713</v>
      </c>
      <c r="B715" s="3" t="s">
        <v>3345</v>
      </c>
      <c r="C715" s="3" t="s">
        <v>3345</v>
      </c>
      <c r="D715" s="3" t="s">
        <v>3345</v>
      </c>
      <c r="E715" s="3" t="s">
        <v>3345</v>
      </c>
      <c r="F715" s="3" t="s">
        <v>3345</v>
      </c>
      <c r="H715" s="17">
        <v>28</v>
      </c>
      <c r="I715" s="23">
        <v>8</v>
      </c>
      <c r="J715" s="13">
        <v>30</v>
      </c>
      <c r="K715" s="8">
        <v>5</v>
      </c>
      <c r="L715" s="15">
        <v>30</v>
      </c>
      <c r="M715" s="3" t="s">
        <v>166</v>
      </c>
      <c r="N715" s="3">
        <v>0</v>
      </c>
      <c r="O715" s="3" t="s">
        <v>81</v>
      </c>
      <c r="R715" s="3" t="s">
        <v>21</v>
      </c>
      <c r="S715" s="3">
        <v>1</v>
      </c>
      <c r="T715" s="3" t="s">
        <v>441</v>
      </c>
      <c r="V715" s="3" t="s">
        <v>40</v>
      </c>
      <c r="Y715" s="3" t="s">
        <v>3163</v>
      </c>
      <c r="Z715" s="3">
        <v>5</v>
      </c>
      <c r="AA715" s="3" t="s">
        <v>3164</v>
      </c>
      <c r="AB715" s="21" t="s">
        <v>43</v>
      </c>
      <c r="AC715" s="3" t="s">
        <v>3345</v>
      </c>
      <c r="AH715" s="3" t="s">
        <v>3345</v>
      </c>
      <c r="AL715" s="3" t="s">
        <v>3165</v>
      </c>
      <c r="AM715" s="3" t="s">
        <v>56</v>
      </c>
      <c r="AO715" s="30">
        <v>5</v>
      </c>
      <c r="AQ715" s="3">
        <v>8</v>
      </c>
      <c r="AR715" s="3">
        <v>10</v>
      </c>
      <c r="AS715" s="4" t="s">
        <v>3166</v>
      </c>
      <c r="AT715" s="4" t="s">
        <v>58</v>
      </c>
      <c r="AV715" s="4">
        <v>10</v>
      </c>
      <c r="AW715" s="4" t="s">
        <v>3167</v>
      </c>
      <c r="AZ715" s="4">
        <v>1</v>
      </c>
    </row>
    <row r="716" spans="1:52" ht="24" customHeight="1" x14ac:dyDescent="0.25">
      <c r="A716" s="3">
        <v>714</v>
      </c>
      <c r="C716" s="3" t="s">
        <v>3345</v>
      </c>
      <c r="H716" s="17">
        <v>32</v>
      </c>
      <c r="I716" s="23">
        <v>8</v>
      </c>
      <c r="J716" s="13">
        <v>80</v>
      </c>
      <c r="K716" s="8">
        <v>9</v>
      </c>
      <c r="L716" s="15">
        <v>2</v>
      </c>
      <c r="M716" s="3" t="s">
        <v>61</v>
      </c>
      <c r="N716" s="3">
        <v>1</v>
      </c>
      <c r="S716" s="3">
        <v>1</v>
      </c>
      <c r="T716" s="3" t="s">
        <v>0</v>
      </c>
      <c r="V716" s="3" t="s">
        <v>64</v>
      </c>
      <c r="X716" s="3" t="s">
        <v>621</v>
      </c>
      <c r="Z716" s="3">
        <v>10</v>
      </c>
      <c r="AA716" s="3" t="s">
        <v>3168</v>
      </c>
      <c r="AB716" s="21" t="s">
        <v>67</v>
      </c>
      <c r="AE716" s="3" t="s">
        <v>3345</v>
      </c>
      <c r="AM716" s="3" t="s">
        <v>56</v>
      </c>
      <c r="AO716" s="30">
        <v>13</v>
      </c>
      <c r="AQ716" s="3">
        <v>10</v>
      </c>
      <c r="AR716" s="3">
        <v>30</v>
      </c>
      <c r="AS716" s="4" t="s">
        <v>3169</v>
      </c>
      <c r="AU716" s="4" t="s">
        <v>3170</v>
      </c>
      <c r="AV716" s="4">
        <v>7</v>
      </c>
      <c r="AW716" s="4" t="s">
        <v>3171</v>
      </c>
      <c r="AX716" s="4" t="s">
        <v>581</v>
      </c>
      <c r="AY716" s="4" t="s">
        <v>581</v>
      </c>
      <c r="AZ716" s="4">
        <v>1</v>
      </c>
    </row>
    <row r="717" spans="1:52" ht="24" customHeight="1" x14ac:dyDescent="0.25">
      <c r="A717" s="3">
        <v>715</v>
      </c>
      <c r="C717" s="3" t="s">
        <v>3345</v>
      </c>
      <c r="H717" s="17">
        <v>24</v>
      </c>
      <c r="I717" s="23">
        <v>8</v>
      </c>
      <c r="J717" s="13">
        <v>15</v>
      </c>
      <c r="K717" s="8">
        <v>9</v>
      </c>
      <c r="L717" s="15">
        <v>12</v>
      </c>
      <c r="M717" s="3" t="s">
        <v>202</v>
      </c>
      <c r="N717" s="3">
        <v>1</v>
      </c>
      <c r="S717" s="3">
        <v>0</v>
      </c>
      <c r="AB717" s="21" t="s">
        <v>43</v>
      </c>
      <c r="AF717" s="3" t="s">
        <v>3345</v>
      </c>
      <c r="AM717" s="3" t="s">
        <v>56</v>
      </c>
      <c r="AO717" s="30">
        <v>10</v>
      </c>
      <c r="AQ717" s="3" t="s">
        <v>590</v>
      </c>
      <c r="AR717" s="3">
        <v>30</v>
      </c>
      <c r="AS717" s="4" t="s">
        <v>3387</v>
      </c>
      <c r="AT717" s="4" t="s">
        <v>48</v>
      </c>
      <c r="AV717" s="4">
        <v>10</v>
      </c>
      <c r="AW717" s="4" t="s">
        <v>3172</v>
      </c>
      <c r="AY717" s="4" t="s">
        <v>3173</v>
      </c>
      <c r="AZ717" s="4">
        <v>1</v>
      </c>
    </row>
    <row r="718" spans="1:52" ht="24" customHeight="1" x14ac:dyDescent="0.25">
      <c r="A718" s="3">
        <v>716</v>
      </c>
      <c r="B718" s="3" t="s">
        <v>3345</v>
      </c>
      <c r="C718" s="3" t="s">
        <v>3345</v>
      </c>
      <c r="D718" s="3" t="s">
        <v>3345</v>
      </c>
      <c r="H718" s="17">
        <v>36</v>
      </c>
      <c r="I718" s="23">
        <v>7</v>
      </c>
      <c r="J718" s="13">
        <v>40</v>
      </c>
      <c r="K718" s="8">
        <v>10</v>
      </c>
      <c r="L718" s="15">
        <v>0</v>
      </c>
      <c r="M718" s="3" t="s">
        <v>85</v>
      </c>
      <c r="N718" s="3">
        <v>0</v>
      </c>
      <c r="O718" s="3" t="s">
        <v>52</v>
      </c>
      <c r="Q718" s="3" t="s">
        <v>3337</v>
      </c>
      <c r="S718" s="3">
        <v>1</v>
      </c>
      <c r="T718" s="3" t="s">
        <v>383</v>
      </c>
      <c r="V718" s="3" t="s">
        <v>92</v>
      </c>
      <c r="X718" s="3" t="s">
        <v>41</v>
      </c>
      <c r="Z718" s="3">
        <v>6</v>
      </c>
      <c r="AA718" s="3" t="s">
        <v>3174</v>
      </c>
      <c r="AB718" s="21" t="s">
        <v>55</v>
      </c>
      <c r="AF718" s="3" t="s">
        <v>3345</v>
      </c>
      <c r="AM718" s="3" t="s">
        <v>139</v>
      </c>
      <c r="AO718" s="30">
        <v>5</v>
      </c>
      <c r="AP718" s="3">
        <v>5</v>
      </c>
      <c r="AR718" s="3">
        <v>4</v>
      </c>
      <c r="AS718" s="4" t="s">
        <v>3175</v>
      </c>
      <c r="AT718" s="4" t="s">
        <v>48</v>
      </c>
      <c r="AV718" s="4">
        <v>8</v>
      </c>
      <c r="AW718" s="4" t="s">
        <v>3176</v>
      </c>
      <c r="AZ718" s="4">
        <v>1</v>
      </c>
    </row>
    <row r="719" spans="1:52" ht="24" customHeight="1" x14ac:dyDescent="0.25">
      <c r="A719" s="3">
        <v>717</v>
      </c>
      <c r="B719" s="3" t="s">
        <v>3345</v>
      </c>
      <c r="H719" s="17">
        <v>29</v>
      </c>
      <c r="I719" s="23">
        <v>10</v>
      </c>
      <c r="J719" s="13">
        <v>60</v>
      </c>
      <c r="K719" s="8">
        <v>8</v>
      </c>
      <c r="L719" s="15">
        <v>10</v>
      </c>
      <c r="M719" s="3" t="s">
        <v>102</v>
      </c>
      <c r="N719" s="3">
        <v>0</v>
      </c>
      <c r="O719" s="3" t="s">
        <v>62</v>
      </c>
      <c r="Q719" s="3" t="s">
        <v>3338</v>
      </c>
      <c r="S719" s="3">
        <v>0</v>
      </c>
      <c r="AB719" s="21" t="s">
        <v>67</v>
      </c>
      <c r="AG719" s="3" t="s">
        <v>3345</v>
      </c>
      <c r="AI719" s="3" t="s">
        <v>3345</v>
      </c>
      <c r="AM719" s="3" t="s">
        <v>44</v>
      </c>
      <c r="AO719" s="30">
        <v>4</v>
      </c>
      <c r="AP719" s="3">
        <v>4</v>
      </c>
      <c r="AR719" s="3">
        <v>6</v>
      </c>
      <c r="AS719" s="4" t="s">
        <v>3177</v>
      </c>
      <c r="AT719" s="4" t="s">
        <v>48</v>
      </c>
      <c r="AV719" s="4">
        <v>10</v>
      </c>
      <c r="AW719" s="4" t="s">
        <v>3178</v>
      </c>
      <c r="AX719" s="4" t="s">
        <v>3179</v>
      </c>
      <c r="AY719" s="4" t="s">
        <v>3180</v>
      </c>
      <c r="AZ719" s="4">
        <v>1</v>
      </c>
    </row>
    <row r="720" spans="1:52" ht="24" customHeight="1" x14ac:dyDescent="0.25">
      <c r="A720" s="3">
        <v>718</v>
      </c>
      <c r="B720" s="3" t="s">
        <v>3345</v>
      </c>
      <c r="C720" s="3" t="s">
        <v>3345</v>
      </c>
      <c r="F720" s="3" t="s">
        <v>3345</v>
      </c>
      <c r="H720" s="17">
        <v>28</v>
      </c>
      <c r="I720" s="23">
        <v>4</v>
      </c>
      <c r="J720" s="13">
        <v>30</v>
      </c>
      <c r="K720" s="8">
        <v>18</v>
      </c>
      <c r="L720" s="15">
        <v>24</v>
      </c>
      <c r="M720" s="3" t="s">
        <v>280</v>
      </c>
      <c r="N720" s="3">
        <v>1</v>
      </c>
      <c r="S720" s="3">
        <v>1</v>
      </c>
      <c r="T720" s="3" t="s">
        <v>115</v>
      </c>
      <c r="V720" s="3" t="s">
        <v>64</v>
      </c>
      <c r="X720" s="3" t="s">
        <v>75</v>
      </c>
      <c r="Z720" s="3">
        <v>5</v>
      </c>
      <c r="AA720" s="3" t="s">
        <v>3181</v>
      </c>
      <c r="AB720" s="21" t="s">
        <v>43</v>
      </c>
      <c r="AH720" s="3" t="s">
        <v>3345</v>
      </c>
      <c r="AM720" s="3" t="s">
        <v>44</v>
      </c>
      <c r="AO720" s="30">
        <v>10</v>
      </c>
      <c r="AP720" s="3">
        <v>6</v>
      </c>
      <c r="AR720" s="3">
        <v>72</v>
      </c>
      <c r="AS720" s="4" t="s">
        <v>3182</v>
      </c>
      <c r="AT720" s="4" t="s">
        <v>58</v>
      </c>
      <c r="AV720" s="4">
        <v>10</v>
      </c>
      <c r="AW720" s="4" t="s">
        <v>3183</v>
      </c>
      <c r="AX720" s="4" t="s">
        <v>3184</v>
      </c>
      <c r="AY720" s="4" t="s">
        <v>3185</v>
      </c>
      <c r="AZ720" s="4">
        <v>1</v>
      </c>
    </row>
    <row r="721" spans="1:52" ht="24" customHeight="1" x14ac:dyDescent="0.25">
      <c r="A721" s="3">
        <v>719</v>
      </c>
      <c r="B721" s="3" t="s">
        <v>3345</v>
      </c>
      <c r="C721" s="3" t="s">
        <v>3345</v>
      </c>
      <c r="H721" s="17">
        <v>33</v>
      </c>
      <c r="I721" s="23">
        <v>6</v>
      </c>
      <c r="J721" s="13">
        <v>135</v>
      </c>
      <c r="K721" s="8">
        <v>7</v>
      </c>
      <c r="L721" s="15">
        <v>40</v>
      </c>
      <c r="M721" s="3" t="s">
        <v>102</v>
      </c>
      <c r="N721" s="3">
        <v>1</v>
      </c>
      <c r="S721" s="3">
        <v>1</v>
      </c>
      <c r="T721" s="3" t="s">
        <v>39</v>
      </c>
      <c r="V721" s="3" t="s">
        <v>92</v>
      </c>
      <c r="X721" s="3" t="s">
        <v>249</v>
      </c>
      <c r="Z721" s="3">
        <v>5</v>
      </c>
      <c r="AA721" s="3" t="s">
        <v>3186</v>
      </c>
      <c r="AB721" s="21" t="s">
        <v>67</v>
      </c>
      <c r="AG721" s="3" t="s">
        <v>3345</v>
      </c>
      <c r="AM721" s="3" t="s">
        <v>56</v>
      </c>
      <c r="AO721" s="30">
        <v>4</v>
      </c>
      <c r="AP721" s="3">
        <v>5</v>
      </c>
      <c r="AR721" s="3">
        <v>25</v>
      </c>
      <c r="AS721" s="4" t="s">
        <v>3187</v>
      </c>
      <c r="AT721" s="4" t="s">
        <v>58</v>
      </c>
      <c r="AV721" s="4">
        <v>8</v>
      </c>
      <c r="AW721" s="4" t="s">
        <v>3188</v>
      </c>
      <c r="AZ721" s="4">
        <v>0</v>
      </c>
    </row>
    <row r="722" spans="1:52" ht="24" customHeight="1" x14ac:dyDescent="0.25">
      <c r="A722" s="3">
        <v>720</v>
      </c>
      <c r="B722" s="3" t="s">
        <v>3345</v>
      </c>
      <c r="H722" s="17">
        <v>36</v>
      </c>
      <c r="I722" s="23">
        <v>8</v>
      </c>
      <c r="J722" s="13">
        <v>0</v>
      </c>
      <c r="K722" s="8">
        <v>8</v>
      </c>
      <c r="L722" s="15">
        <v>15</v>
      </c>
      <c r="M722" s="3" t="s">
        <v>37</v>
      </c>
      <c r="N722" s="3">
        <v>1</v>
      </c>
      <c r="S722" s="3">
        <v>0</v>
      </c>
      <c r="AB722" s="21" t="s">
        <v>43</v>
      </c>
      <c r="AH722" s="3" t="s">
        <v>3345</v>
      </c>
      <c r="AM722" s="3" t="s">
        <v>44</v>
      </c>
      <c r="AO722" s="30">
        <v>6</v>
      </c>
      <c r="AP722" s="3">
        <v>6</v>
      </c>
      <c r="AR722" s="3">
        <v>10</v>
      </c>
      <c r="AS722" s="4" t="s">
        <v>3189</v>
      </c>
      <c r="AU722" s="4" t="s">
        <v>358</v>
      </c>
      <c r="AV722" s="4">
        <v>8</v>
      </c>
      <c r="AW722" s="4" t="s">
        <v>3190</v>
      </c>
      <c r="AX722" s="4" t="s">
        <v>3191</v>
      </c>
      <c r="AY722" s="4" t="s">
        <v>3192</v>
      </c>
      <c r="AZ722" s="4">
        <v>1</v>
      </c>
    </row>
    <row r="723" spans="1:52" ht="24" customHeight="1" x14ac:dyDescent="0.25">
      <c r="A723" s="3">
        <v>721</v>
      </c>
      <c r="B723" s="3" t="s">
        <v>3345</v>
      </c>
      <c r="H723" s="17">
        <v>34</v>
      </c>
      <c r="I723" s="23">
        <v>8</v>
      </c>
      <c r="J723" s="13">
        <v>90</v>
      </c>
      <c r="K723" s="8">
        <v>15</v>
      </c>
      <c r="L723" s="15">
        <v>10</v>
      </c>
      <c r="M723" s="3" t="s">
        <v>37</v>
      </c>
      <c r="N723" s="3">
        <v>0</v>
      </c>
      <c r="O723" s="3" t="s">
        <v>52</v>
      </c>
      <c r="R723" s="3" t="s">
        <v>3193</v>
      </c>
      <c r="S723" s="3">
        <v>1</v>
      </c>
      <c r="T723" s="3" t="s">
        <v>132</v>
      </c>
      <c r="V723" s="3" t="s">
        <v>64</v>
      </c>
      <c r="X723" s="3" t="s">
        <v>75</v>
      </c>
      <c r="Z723" s="3">
        <v>2</v>
      </c>
      <c r="AA723" s="3" t="s">
        <v>3194</v>
      </c>
      <c r="AB723" s="21" t="s">
        <v>43</v>
      </c>
      <c r="AF723" s="3" t="s">
        <v>3345</v>
      </c>
      <c r="AM723" s="3" t="s">
        <v>68</v>
      </c>
      <c r="AO723" s="30">
        <v>6</v>
      </c>
      <c r="AP723" s="3">
        <v>6</v>
      </c>
      <c r="AR723" s="3">
        <v>15</v>
      </c>
      <c r="AS723" s="4" t="s">
        <v>3195</v>
      </c>
      <c r="AT723" s="4" t="s">
        <v>58</v>
      </c>
      <c r="AV723" s="4">
        <v>4</v>
      </c>
      <c r="AW723" s="4" t="s">
        <v>3196</v>
      </c>
      <c r="AX723" s="4" t="s">
        <v>3197</v>
      </c>
      <c r="AY723" s="4" t="s">
        <v>3198</v>
      </c>
      <c r="AZ723" s="4">
        <v>1</v>
      </c>
    </row>
    <row r="724" spans="1:52" ht="24" customHeight="1" x14ac:dyDescent="0.25">
      <c r="A724" s="3">
        <v>722</v>
      </c>
      <c r="B724" s="3" t="s">
        <v>3345</v>
      </c>
      <c r="F724" s="3" t="s">
        <v>3345</v>
      </c>
      <c r="H724" s="17">
        <v>27</v>
      </c>
      <c r="I724" s="23">
        <v>8</v>
      </c>
      <c r="J724" s="13">
        <v>120</v>
      </c>
      <c r="K724" s="8">
        <v>8</v>
      </c>
      <c r="L724" s="15">
        <v>1</v>
      </c>
      <c r="M724" s="3" t="s">
        <v>114</v>
      </c>
      <c r="N724" s="3">
        <v>0</v>
      </c>
      <c r="O724" s="3" t="s">
        <v>52</v>
      </c>
      <c r="Q724" s="3" t="s">
        <v>3338</v>
      </c>
      <c r="S724" s="3">
        <v>0</v>
      </c>
      <c r="AB724" s="21" t="s">
        <v>43</v>
      </c>
      <c r="AD724" s="3" t="s">
        <v>3345</v>
      </c>
      <c r="AM724" s="3" t="s">
        <v>56</v>
      </c>
      <c r="AO724" s="30">
        <v>15</v>
      </c>
      <c r="AQ724" s="3">
        <v>20</v>
      </c>
      <c r="AR724" s="3">
        <v>80</v>
      </c>
      <c r="AS724" s="4" t="s">
        <v>3199</v>
      </c>
      <c r="AT724" s="4" t="s">
        <v>48</v>
      </c>
      <c r="AV724" s="4">
        <v>7</v>
      </c>
      <c r="AW724" s="4" t="s">
        <v>3200</v>
      </c>
      <c r="AX724" s="4" t="s">
        <v>969</v>
      </c>
      <c r="AY724" s="4" t="s">
        <v>969</v>
      </c>
      <c r="AZ724" s="4">
        <v>0</v>
      </c>
    </row>
    <row r="725" spans="1:52" ht="24" customHeight="1" x14ac:dyDescent="0.25">
      <c r="A725" s="3">
        <v>723</v>
      </c>
      <c r="B725" s="3" t="s">
        <v>3345</v>
      </c>
      <c r="F725" s="3" t="s">
        <v>3345</v>
      </c>
      <c r="H725" s="17">
        <v>24</v>
      </c>
      <c r="I725" s="23">
        <v>8</v>
      </c>
      <c r="J725" s="13">
        <v>40</v>
      </c>
      <c r="K725" s="8">
        <v>10</v>
      </c>
      <c r="L725" s="15">
        <v>6</v>
      </c>
      <c r="M725" s="3" t="s">
        <v>61</v>
      </c>
      <c r="N725" s="3">
        <v>1</v>
      </c>
      <c r="S725" s="3">
        <v>1</v>
      </c>
      <c r="T725" s="3" t="s">
        <v>39</v>
      </c>
      <c r="V725" s="3" t="s">
        <v>40</v>
      </c>
      <c r="X725" s="3" t="s">
        <v>332</v>
      </c>
      <c r="Z725" s="3">
        <v>2</v>
      </c>
      <c r="AA725" s="3" t="s">
        <v>3201</v>
      </c>
      <c r="AB725" s="21" t="s">
        <v>43</v>
      </c>
      <c r="AG725" s="3" t="s">
        <v>3345</v>
      </c>
      <c r="AM725" s="3" t="s">
        <v>44</v>
      </c>
      <c r="AO725" s="30">
        <v>3</v>
      </c>
      <c r="AP725" s="3">
        <v>3</v>
      </c>
      <c r="AR725" s="3">
        <v>4</v>
      </c>
      <c r="AS725" s="4" t="s">
        <v>3202</v>
      </c>
      <c r="AT725" s="4" t="s">
        <v>58</v>
      </c>
      <c r="AV725" s="4">
        <v>10</v>
      </c>
      <c r="AW725" s="4" t="s">
        <v>3203</v>
      </c>
      <c r="AX725" s="4" t="s">
        <v>3204</v>
      </c>
      <c r="AZ725" s="4">
        <v>1</v>
      </c>
    </row>
    <row r="726" spans="1:52" ht="24" customHeight="1" x14ac:dyDescent="0.25">
      <c r="A726" s="3">
        <v>724</v>
      </c>
      <c r="B726" s="3" t="s">
        <v>3345</v>
      </c>
      <c r="H726" s="17">
        <v>116</v>
      </c>
      <c r="I726" s="23">
        <v>7</v>
      </c>
      <c r="J726" s="13">
        <v>10</v>
      </c>
      <c r="K726" s="8">
        <v>8</v>
      </c>
      <c r="L726" s="15">
        <v>8</v>
      </c>
      <c r="M726" s="3" t="s">
        <v>51</v>
      </c>
      <c r="N726" s="3">
        <v>1</v>
      </c>
      <c r="S726" s="3">
        <v>1</v>
      </c>
      <c r="T726" s="3" t="s">
        <v>3358</v>
      </c>
      <c r="V726" s="3" t="s">
        <v>64</v>
      </c>
      <c r="X726" s="3" t="s">
        <v>75</v>
      </c>
      <c r="Z726" s="3">
        <v>1</v>
      </c>
      <c r="AA726" s="3" t="s">
        <v>3205</v>
      </c>
      <c r="AB726" s="21" t="s">
        <v>43</v>
      </c>
      <c r="AF726" s="3" t="s">
        <v>3345</v>
      </c>
      <c r="AH726" s="3" t="s">
        <v>3345</v>
      </c>
      <c r="AM726" s="3" t="s">
        <v>44</v>
      </c>
      <c r="AO726" s="30">
        <v>4</v>
      </c>
      <c r="AP726" s="3">
        <v>4</v>
      </c>
      <c r="AR726" s="3">
        <v>5</v>
      </c>
      <c r="AS726" s="4" t="s">
        <v>3206</v>
      </c>
      <c r="AT726" s="4" t="s">
        <v>58</v>
      </c>
      <c r="AV726" s="4">
        <v>9</v>
      </c>
      <c r="AW726" s="4" t="s">
        <v>3207</v>
      </c>
      <c r="AX726" s="4" t="s">
        <v>3208</v>
      </c>
      <c r="AY726" s="4" t="s">
        <v>3209</v>
      </c>
      <c r="AZ726" s="4">
        <v>1</v>
      </c>
    </row>
    <row r="727" spans="1:52" ht="24" customHeight="1" x14ac:dyDescent="0.25">
      <c r="A727" s="3">
        <v>725</v>
      </c>
      <c r="B727" s="3" t="s">
        <v>3345</v>
      </c>
      <c r="H727" s="17">
        <v>27</v>
      </c>
      <c r="I727" s="23">
        <v>7</v>
      </c>
      <c r="J727" s="13">
        <v>70</v>
      </c>
      <c r="K727" s="8">
        <v>3</v>
      </c>
      <c r="L727" s="15">
        <v>5</v>
      </c>
      <c r="M727" s="3" t="s">
        <v>85</v>
      </c>
      <c r="N727" s="3">
        <v>0</v>
      </c>
      <c r="O727" s="3" t="s">
        <v>81</v>
      </c>
      <c r="Q727" s="3" t="s">
        <v>3337</v>
      </c>
      <c r="S727" s="3">
        <v>1</v>
      </c>
      <c r="T727" s="3" t="s">
        <v>493</v>
      </c>
      <c r="V727" s="3" t="s">
        <v>92</v>
      </c>
      <c r="X727" s="3" t="s">
        <v>41</v>
      </c>
      <c r="Z727" s="3">
        <v>2</v>
      </c>
      <c r="AA727" s="3" t="s">
        <v>1458</v>
      </c>
      <c r="AB727" s="21" t="s">
        <v>43</v>
      </c>
      <c r="AK727" s="3" t="s">
        <v>21</v>
      </c>
      <c r="AO727" s="30">
        <v>0</v>
      </c>
      <c r="AU727" s="4" t="s">
        <v>1293</v>
      </c>
      <c r="AV727" s="4">
        <v>10</v>
      </c>
      <c r="AW727" s="4" t="s">
        <v>3210</v>
      </c>
      <c r="AX727" s="4" t="s">
        <v>3211</v>
      </c>
      <c r="AZ727" s="4">
        <v>1</v>
      </c>
    </row>
    <row r="728" spans="1:52" ht="24" customHeight="1" x14ac:dyDescent="0.25">
      <c r="A728" s="3">
        <v>726</v>
      </c>
      <c r="B728" s="3" t="s">
        <v>3345</v>
      </c>
      <c r="C728" s="3" t="s">
        <v>3345</v>
      </c>
      <c r="H728" s="17">
        <v>35</v>
      </c>
      <c r="I728" s="23">
        <v>7</v>
      </c>
      <c r="J728" s="13">
        <v>30</v>
      </c>
      <c r="K728" s="8">
        <v>7</v>
      </c>
      <c r="L728" s="15">
        <v>1</v>
      </c>
      <c r="M728" s="3" t="s">
        <v>72</v>
      </c>
      <c r="N728" s="3">
        <v>0</v>
      </c>
      <c r="O728" s="3" t="s">
        <v>52</v>
      </c>
      <c r="Q728" s="3" t="s">
        <v>3337</v>
      </c>
      <c r="S728" s="3">
        <v>1</v>
      </c>
      <c r="T728" s="3" t="s">
        <v>53</v>
      </c>
      <c r="V728" s="3" t="s">
        <v>64</v>
      </c>
      <c r="X728" s="3" t="s">
        <v>41</v>
      </c>
      <c r="Z728" s="3">
        <v>7</v>
      </c>
      <c r="AA728" s="3" t="s">
        <v>3212</v>
      </c>
      <c r="AB728" s="21" t="s">
        <v>67</v>
      </c>
      <c r="AH728" s="3" t="s">
        <v>3345</v>
      </c>
      <c r="AM728" s="3" t="s">
        <v>44</v>
      </c>
      <c r="AO728" s="30">
        <v>4</v>
      </c>
      <c r="AP728" s="3">
        <v>2</v>
      </c>
      <c r="AR728" s="3">
        <v>2</v>
      </c>
      <c r="AS728" s="4" t="s">
        <v>3213</v>
      </c>
      <c r="AT728" s="4" t="s">
        <v>58</v>
      </c>
      <c r="AV728" s="4">
        <v>10</v>
      </c>
      <c r="AW728" s="4" t="s">
        <v>3214</v>
      </c>
      <c r="AX728" s="4" t="s">
        <v>3215</v>
      </c>
      <c r="AY728" s="4" t="s">
        <v>3216</v>
      </c>
      <c r="AZ728" s="4">
        <v>1</v>
      </c>
    </row>
    <row r="729" spans="1:52" ht="24" customHeight="1" x14ac:dyDescent="0.25">
      <c r="A729" s="3">
        <v>727</v>
      </c>
      <c r="F729" s="3" t="s">
        <v>3345</v>
      </c>
      <c r="H729" s="17">
        <v>0</v>
      </c>
      <c r="I729" s="23">
        <v>6</v>
      </c>
      <c r="J729" s="13">
        <v>30</v>
      </c>
      <c r="K729" s="8">
        <v>10</v>
      </c>
      <c r="L729" s="15">
        <v>6</v>
      </c>
      <c r="M729" s="3" t="s">
        <v>114</v>
      </c>
      <c r="N729" s="3">
        <v>0</v>
      </c>
      <c r="O729" s="3" t="s">
        <v>81</v>
      </c>
      <c r="Q729" s="3" t="s">
        <v>3338</v>
      </c>
      <c r="S729" s="3">
        <v>1</v>
      </c>
      <c r="T729" s="3" t="s">
        <v>190</v>
      </c>
      <c r="W729" s="3" t="s">
        <v>268</v>
      </c>
      <c r="X729" s="3" t="s">
        <v>75</v>
      </c>
      <c r="Z729" s="3">
        <v>3</v>
      </c>
      <c r="AA729" s="3" t="s">
        <v>3217</v>
      </c>
      <c r="AB729" s="21" t="s">
        <v>55</v>
      </c>
      <c r="AG729" s="3" t="s">
        <v>3345</v>
      </c>
      <c r="AN729" s="3" t="s">
        <v>3218</v>
      </c>
      <c r="AO729" s="30">
        <v>3</v>
      </c>
      <c r="AP729" s="3">
        <v>4</v>
      </c>
      <c r="AR729" s="3">
        <v>6</v>
      </c>
      <c r="AS729" s="4" t="s">
        <v>3219</v>
      </c>
      <c r="AT729" s="4" t="s">
        <v>58</v>
      </c>
      <c r="AV729" s="4">
        <v>0</v>
      </c>
      <c r="AW729" s="4" t="s">
        <v>3220</v>
      </c>
      <c r="AX729" s="4" t="s">
        <v>742</v>
      </c>
      <c r="AY729" s="4" t="s">
        <v>3221</v>
      </c>
      <c r="AZ729" s="4">
        <v>0</v>
      </c>
    </row>
    <row r="730" spans="1:52" ht="24" customHeight="1" x14ac:dyDescent="0.25">
      <c r="A730" s="3">
        <v>728</v>
      </c>
      <c r="B730" s="3" t="s">
        <v>3345</v>
      </c>
      <c r="C730" s="3" t="s">
        <v>3345</v>
      </c>
      <c r="F730" s="3" t="s">
        <v>3345</v>
      </c>
      <c r="H730" s="17">
        <v>35</v>
      </c>
      <c r="I730" s="23">
        <v>8</v>
      </c>
      <c r="J730" s="13">
        <v>60</v>
      </c>
      <c r="K730" s="8">
        <v>6</v>
      </c>
      <c r="L730" s="15">
        <v>10</v>
      </c>
      <c r="M730" s="3" t="s">
        <v>114</v>
      </c>
      <c r="N730" s="3">
        <v>1</v>
      </c>
      <c r="S730" s="3">
        <v>1</v>
      </c>
      <c r="T730" s="3" t="s">
        <v>190</v>
      </c>
      <c r="W730" s="3" t="s">
        <v>268</v>
      </c>
      <c r="Y730" s="3" t="s">
        <v>869</v>
      </c>
      <c r="Z730" s="3">
        <v>10</v>
      </c>
      <c r="AA730" s="3" t="s">
        <v>3222</v>
      </c>
      <c r="AB730" s="21" t="s">
        <v>43</v>
      </c>
      <c r="AG730" s="3" t="s">
        <v>3345</v>
      </c>
      <c r="AM730" s="3" t="s">
        <v>44</v>
      </c>
      <c r="AO730" s="30">
        <v>6</v>
      </c>
      <c r="AP730" s="3">
        <v>6</v>
      </c>
      <c r="AR730" s="3">
        <v>10</v>
      </c>
      <c r="AS730" s="4" t="s">
        <v>669</v>
      </c>
      <c r="AT730" s="4" t="s">
        <v>58</v>
      </c>
      <c r="AV730" s="4">
        <v>8</v>
      </c>
      <c r="AW730" s="4" t="s">
        <v>3223</v>
      </c>
      <c r="AX730" s="4" t="s">
        <v>3224</v>
      </c>
      <c r="AZ730" s="4">
        <v>0</v>
      </c>
    </row>
    <row r="731" spans="1:52" ht="24" customHeight="1" x14ac:dyDescent="0.25">
      <c r="A731" s="3">
        <v>729</v>
      </c>
      <c r="B731" s="3" t="s">
        <v>3345</v>
      </c>
      <c r="F731" s="3" t="s">
        <v>3345</v>
      </c>
      <c r="H731" s="17">
        <v>64</v>
      </c>
      <c r="I731" s="23">
        <v>6</v>
      </c>
      <c r="J731" s="13">
        <v>90</v>
      </c>
      <c r="K731" s="8">
        <v>9</v>
      </c>
      <c r="L731" s="15">
        <v>1</v>
      </c>
      <c r="M731" s="3" t="s">
        <v>202</v>
      </c>
      <c r="N731" s="3">
        <v>0</v>
      </c>
      <c r="P731" s="3" t="s">
        <v>581</v>
      </c>
      <c r="Q731" s="3" t="s">
        <v>3337</v>
      </c>
      <c r="S731" s="3">
        <v>1</v>
      </c>
      <c r="T731" s="3" t="s">
        <v>3345</v>
      </c>
      <c r="V731" s="3" t="s">
        <v>64</v>
      </c>
      <c r="X731" s="3" t="s">
        <v>395</v>
      </c>
      <c r="Z731" s="3">
        <v>15</v>
      </c>
      <c r="AA731" s="3" t="s">
        <v>3225</v>
      </c>
      <c r="AB731" s="21" t="s">
        <v>55</v>
      </c>
      <c r="AF731" s="3" t="s">
        <v>3345</v>
      </c>
      <c r="AM731" s="3" t="s">
        <v>56</v>
      </c>
      <c r="AO731" s="30">
        <v>10</v>
      </c>
      <c r="AP731" s="3">
        <v>5</v>
      </c>
      <c r="AR731" s="3">
        <v>20</v>
      </c>
      <c r="AS731" s="4" t="s">
        <v>3226</v>
      </c>
      <c r="AT731" s="4" t="s">
        <v>58</v>
      </c>
      <c r="AV731" s="4">
        <v>7</v>
      </c>
      <c r="AW731" s="4" t="s">
        <v>3227</v>
      </c>
      <c r="AX731" s="4" t="s">
        <v>3228</v>
      </c>
      <c r="AY731" s="4" t="s">
        <v>3229</v>
      </c>
      <c r="AZ731" s="4">
        <v>0</v>
      </c>
    </row>
    <row r="732" spans="1:52" ht="24" customHeight="1" x14ac:dyDescent="0.25">
      <c r="A732" s="3">
        <v>730</v>
      </c>
      <c r="C732" s="3" t="s">
        <v>3345</v>
      </c>
      <c r="H732" s="17">
        <v>24</v>
      </c>
      <c r="I732" s="23">
        <v>6</v>
      </c>
      <c r="J732" s="13">
        <v>50</v>
      </c>
      <c r="K732" s="8">
        <v>10</v>
      </c>
      <c r="L732" s="15">
        <v>1</v>
      </c>
      <c r="M732" s="3" t="s">
        <v>166</v>
      </c>
      <c r="N732" s="3">
        <v>1</v>
      </c>
      <c r="O732" s="3" t="s">
        <v>62</v>
      </c>
      <c r="Q732" s="3" t="s">
        <v>3337</v>
      </c>
      <c r="S732" s="3">
        <v>1</v>
      </c>
      <c r="T732" s="3" t="s">
        <v>190</v>
      </c>
      <c r="V732" s="3" t="s">
        <v>64</v>
      </c>
      <c r="X732" s="3" t="s">
        <v>93</v>
      </c>
      <c r="Z732" s="3">
        <v>2</v>
      </c>
      <c r="AA732" s="3" t="s">
        <v>838</v>
      </c>
      <c r="AB732" s="21" t="s">
        <v>43</v>
      </c>
      <c r="AE732" s="3" t="s">
        <v>3345</v>
      </c>
      <c r="AM732" s="3" t="s">
        <v>68</v>
      </c>
      <c r="AO732" s="30">
        <v>5</v>
      </c>
      <c r="AP732" s="3">
        <v>4</v>
      </c>
      <c r="AR732" s="3">
        <v>4</v>
      </c>
      <c r="AS732" s="4" t="s">
        <v>3230</v>
      </c>
      <c r="AT732" s="4" t="s">
        <v>58</v>
      </c>
      <c r="AV732" s="4">
        <v>8</v>
      </c>
      <c r="AW732" s="4" t="s">
        <v>3231</v>
      </c>
    </row>
    <row r="733" spans="1:52" ht="24" customHeight="1" x14ac:dyDescent="0.25">
      <c r="A733" s="3">
        <v>731</v>
      </c>
      <c r="G733" s="3" t="s">
        <v>3232</v>
      </c>
      <c r="H733" s="17">
        <v>37</v>
      </c>
      <c r="I733" s="23">
        <v>7</v>
      </c>
      <c r="J733" s="13">
        <v>240</v>
      </c>
      <c r="K733" s="8">
        <v>12</v>
      </c>
      <c r="L733" s="15">
        <v>6</v>
      </c>
      <c r="M733" s="3" t="s">
        <v>311</v>
      </c>
      <c r="N733" s="3">
        <v>0</v>
      </c>
      <c r="O733" s="3" t="s">
        <v>81</v>
      </c>
      <c r="R733" s="3" t="s">
        <v>3233</v>
      </c>
      <c r="S733" s="3">
        <v>1</v>
      </c>
      <c r="T733" s="3" t="s">
        <v>115</v>
      </c>
      <c r="V733" s="3" t="s">
        <v>121</v>
      </c>
      <c r="X733" s="3" t="s">
        <v>75</v>
      </c>
      <c r="Z733" s="3">
        <v>16</v>
      </c>
      <c r="AA733" s="3" t="s">
        <v>3234</v>
      </c>
      <c r="AB733" s="21" t="s">
        <v>43</v>
      </c>
      <c r="AH733" s="3" t="s">
        <v>3345</v>
      </c>
      <c r="AM733" s="3" t="s">
        <v>56</v>
      </c>
      <c r="AO733" s="30">
        <v>4</v>
      </c>
      <c r="AP733" s="3">
        <v>4</v>
      </c>
      <c r="AR733" s="3">
        <v>6</v>
      </c>
      <c r="AS733" s="4" t="s">
        <v>3235</v>
      </c>
      <c r="AT733" s="4" t="s">
        <v>48</v>
      </c>
      <c r="AV733" s="4">
        <v>9</v>
      </c>
      <c r="AW733" s="4" t="s">
        <v>3236</v>
      </c>
      <c r="AX733" s="4" t="s">
        <v>3237</v>
      </c>
      <c r="AY733" s="4" t="s">
        <v>3238</v>
      </c>
      <c r="AZ733" s="4">
        <v>1</v>
      </c>
    </row>
    <row r="734" spans="1:52" ht="24" customHeight="1" x14ac:dyDescent="0.25">
      <c r="A734" s="3">
        <v>732</v>
      </c>
      <c r="C734" s="3" t="s">
        <v>3345</v>
      </c>
      <c r="F734" s="3" t="s">
        <v>3345</v>
      </c>
      <c r="H734" s="17">
        <v>36</v>
      </c>
      <c r="I734" s="23">
        <v>7</v>
      </c>
      <c r="J734" s="13">
        <v>60</v>
      </c>
      <c r="K734" s="8">
        <v>5</v>
      </c>
      <c r="L734" s="15">
        <v>9</v>
      </c>
      <c r="M734" s="3" t="s">
        <v>166</v>
      </c>
      <c r="N734" s="3">
        <v>1</v>
      </c>
      <c r="S734" s="3">
        <v>1</v>
      </c>
      <c r="T734" s="3" t="s">
        <v>190</v>
      </c>
      <c r="V734" s="3" t="s">
        <v>92</v>
      </c>
      <c r="Y734" s="3" t="s">
        <v>2190</v>
      </c>
      <c r="Z734" s="3">
        <v>10</v>
      </c>
      <c r="AA734" s="3" t="s">
        <v>3239</v>
      </c>
      <c r="AB734" s="21" t="s">
        <v>67</v>
      </c>
      <c r="AG734" s="3" t="s">
        <v>3345</v>
      </c>
      <c r="AM734" s="3" t="s">
        <v>139</v>
      </c>
      <c r="AO734" s="30">
        <v>15</v>
      </c>
      <c r="AQ734" s="3">
        <v>10</v>
      </c>
      <c r="AR734" s="3">
        <v>20</v>
      </c>
      <c r="AS734" s="4" t="s">
        <v>3240</v>
      </c>
      <c r="AT734" s="4" t="s">
        <v>2437</v>
      </c>
      <c r="AV734" s="4">
        <v>10</v>
      </c>
      <c r="AW734" s="4" t="s">
        <v>3241</v>
      </c>
      <c r="AX734" s="4" t="s">
        <v>3242</v>
      </c>
      <c r="AY734" s="4" t="s">
        <v>3243</v>
      </c>
      <c r="AZ734" s="4">
        <v>1</v>
      </c>
    </row>
    <row r="735" spans="1:52" ht="24" customHeight="1" x14ac:dyDescent="0.25">
      <c r="A735" s="3">
        <v>733</v>
      </c>
      <c r="B735" s="3" t="s">
        <v>3345</v>
      </c>
      <c r="H735" s="17">
        <v>38</v>
      </c>
      <c r="I735" s="23">
        <v>6</v>
      </c>
      <c r="J735" s="13">
        <v>20</v>
      </c>
      <c r="K735" s="8">
        <v>13</v>
      </c>
      <c r="L735" s="15">
        <v>2</v>
      </c>
      <c r="M735" s="3" t="s">
        <v>61</v>
      </c>
      <c r="N735" s="3">
        <v>0</v>
      </c>
      <c r="O735" s="3" t="s">
        <v>81</v>
      </c>
      <c r="Q735" s="3" t="s">
        <v>3338</v>
      </c>
      <c r="S735" s="3">
        <v>1</v>
      </c>
      <c r="T735" s="3" t="s">
        <v>190</v>
      </c>
      <c r="V735" s="3" t="s">
        <v>64</v>
      </c>
      <c r="X735" s="3" t="s">
        <v>75</v>
      </c>
      <c r="Z735" s="3">
        <v>2</v>
      </c>
      <c r="AA735" s="3" t="s">
        <v>3244</v>
      </c>
      <c r="AB735" s="21" t="s">
        <v>67</v>
      </c>
      <c r="AE735" s="3" t="s">
        <v>3345</v>
      </c>
      <c r="AM735" s="3" t="s">
        <v>56</v>
      </c>
      <c r="AO735" s="30">
        <v>6</v>
      </c>
      <c r="AP735" s="3">
        <v>6</v>
      </c>
      <c r="AR735" s="3">
        <v>25</v>
      </c>
      <c r="AS735" s="4" t="s">
        <v>3245</v>
      </c>
      <c r="AT735" s="4" t="s">
        <v>58</v>
      </c>
      <c r="AV735" s="4">
        <v>8</v>
      </c>
      <c r="AW735" s="4" t="s">
        <v>3246</v>
      </c>
      <c r="AZ735" s="4">
        <v>1</v>
      </c>
    </row>
    <row r="736" spans="1:52" ht="24" customHeight="1" x14ac:dyDescent="0.25">
      <c r="A736" s="3">
        <v>734</v>
      </c>
      <c r="B736" s="3" t="s">
        <v>3345</v>
      </c>
      <c r="H736" s="17">
        <v>36</v>
      </c>
      <c r="I736" s="23">
        <v>65</v>
      </c>
      <c r="J736" s="13">
        <v>40</v>
      </c>
      <c r="K736" s="8">
        <v>12</v>
      </c>
      <c r="L736" s="15">
        <v>3</v>
      </c>
      <c r="M736" s="3" t="s">
        <v>80</v>
      </c>
      <c r="N736" s="3">
        <v>0</v>
      </c>
      <c r="O736" s="3" t="s">
        <v>52</v>
      </c>
      <c r="Q736" s="3" t="s">
        <v>3335</v>
      </c>
      <c r="S736" s="3">
        <v>1</v>
      </c>
      <c r="T736" s="3" t="s">
        <v>383</v>
      </c>
      <c r="V736" s="3" t="s">
        <v>64</v>
      </c>
      <c r="X736" s="3" t="s">
        <v>467</v>
      </c>
      <c r="Z736" s="3">
        <v>14</v>
      </c>
      <c r="AA736" s="3" t="s">
        <v>3247</v>
      </c>
      <c r="AB736" s="21" t="s">
        <v>55</v>
      </c>
      <c r="AE736" s="3" t="s">
        <v>3345</v>
      </c>
      <c r="AM736" s="3" t="s">
        <v>44</v>
      </c>
      <c r="AO736" s="30">
        <v>3</v>
      </c>
      <c r="AQ736" s="3">
        <v>20</v>
      </c>
      <c r="AR736" s="3">
        <v>30</v>
      </c>
      <c r="AS736" s="4" t="s">
        <v>3248</v>
      </c>
      <c r="AT736" s="4" t="s">
        <v>58</v>
      </c>
      <c r="AV736" s="4">
        <v>10</v>
      </c>
      <c r="AW736" s="4" t="s">
        <v>3249</v>
      </c>
      <c r="AX736" s="4" t="s">
        <v>3250</v>
      </c>
      <c r="AZ736" s="4">
        <v>1</v>
      </c>
    </row>
    <row r="737" spans="1:52" ht="24" customHeight="1" x14ac:dyDescent="0.25">
      <c r="A737" s="3">
        <v>735</v>
      </c>
      <c r="B737" s="3" t="s">
        <v>3345</v>
      </c>
      <c r="H737" s="17">
        <v>39</v>
      </c>
      <c r="I737" s="23">
        <v>4</v>
      </c>
      <c r="J737" s="13">
        <v>0</v>
      </c>
      <c r="K737" s="8">
        <v>12</v>
      </c>
      <c r="L737" s="15">
        <v>600</v>
      </c>
      <c r="M737" s="3" t="s">
        <v>72</v>
      </c>
      <c r="N737" s="3">
        <v>1</v>
      </c>
      <c r="S737" s="3">
        <v>1</v>
      </c>
      <c r="U737" s="3" t="s">
        <v>2592</v>
      </c>
      <c r="W737" s="3" t="s">
        <v>3251</v>
      </c>
      <c r="Y737" s="3" t="s">
        <v>2592</v>
      </c>
      <c r="Z737" s="3">
        <v>27</v>
      </c>
      <c r="AA737" s="3" t="s">
        <v>2593</v>
      </c>
      <c r="AB737" s="21" t="s">
        <v>1083</v>
      </c>
      <c r="AG737" s="3" t="s">
        <v>3345</v>
      </c>
      <c r="AH737" s="3" t="s">
        <v>3345</v>
      </c>
      <c r="AN737" s="3" t="s">
        <v>156</v>
      </c>
      <c r="AO737" s="30">
        <v>4</v>
      </c>
      <c r="AP737" s="3">
        <v>6</v>
      </c>
      <c r="AR737" s="3">
        <v>12</v>
      </c>
      <c r="AS737" s="4" t="s">
        <v>3252</v>
      </c>
      <c r="AU737" s="4" t="s">
        <v>3253</v>
      </c>
      <c r="AV737" s="4">
        <v>10</v>
      </c>
      <c r="AW737" s="4" t="s">
        <v>3254</v>
      </c>
      <c r="AX737" s="4" t="s">
        <v>3255</v>
      </c>
      <c r="AY737" s="4" t="s">
        <v>3377</v>
      </c>
      <c r="AZ737" s="4">
        <v>1</v>
      </c>
    </row>
    <row r="738" spans="1:52" ht="24" customHeight="1" x14ac:dyDescent="0.25">
      <c r="A738" s="3">
        <v>736</v>
      </c>
      <c r="B738" s="3" t="s">
        <v>3345</v>
      </c>
      <c r="H738" s="17">
        <v>0</v>
      </c>
      <c r="I738" s="23">
        <v>8</v>
      </c>
      <c r="J738" s="13">
        <v>30</v>
      </c>
      <c r="K738" s="8">
        <v>10</v>
      </c>
      <c r="L738" s="15">
        <v>2</v>
      </c>
      <c r="M738" s="3" t="s">
        <v>166</v>
      </c>
      <c r="N738" s="3">
        <v>1</v>
      </c>
      <c r="S738" s="3">
        <v>1</v>
      </c>
      <c r="T738" s="3" t="s">
        <v>190</v>
      </c>
      <c r="V738" s="3" t="s">
        <v>40</v>
      </c>
      <c r="X738" s="3" t="s">
        <v>75</v>
      </c>
      <c r="Z738" s="3">
        <v>10</v>
      </c>
      <c r="AA738" s="3" t="s">
        <v>3256</v>
      </c>
      <c r="AB738" s="21" t="s">
        <v>43</v>
      </c>
      <c r="AH738" s="3" t="s">
        <v>3345</v>
      </c>
      <c r="AM738" s="3" t="s">
        <v>56</v>
      </c>
      <c r="AO738" s="30">
        <v>6</v>
      </c>
      <c r="AP738" s="3">
        <v>6</v>
      </c>
      <c r="AR738" s="3">
        <v>10</v>
      </c>
      <c r="AS738" s="4" t="s">
        <v>3257</v>
      </c>
      <c r="AT738" s="4" t="s">
        <v>58</v>
      </c>
      <c r="AV738" s="4">
        <v>10</v>
      </c>
      <c r="AW738" s="4" t="s">
        <v>3258</v>
      </c>
      <c r="AY738" s="4" t="s">
        <v>3259</v>
      </c>
      <c r="AZ738" s="4">
        <v>1</v>
      </c>
    </row>
    <row r="739" spans="1:52" ht="24" customHeight="1" x14ac:dyDescent="0.25">
      <c r="A739" s="3">
        <v>737</v>
      </c>
      <c r="B739" s="3" t="s">
        <v>3345</v>
      </c>
      <c r="H739" s="17">
        <v>26</v>
      </c>
      <c r="I739" s="23">
        <v>7</v>
      </c>
      <c r="J739" s="13">
        <v>45</v>
      </c>
      <c r="K739" s="8">
        <v>9</v>
      </c>
      <c r="L739" s="15">
        <v>5</v>
      </c>
      <c r="M739" s="3" t="s">
        <v>51</v>
      </c>
      <c r="N739" s="3">
        <v>1</v>
      </c>
      <c r="S739" s="3">
        <v>1</v>
      </c>
      <c r="T739" s="3" t="s">
        <v>3358</v>
      </c>
      <c r="V739" s="3" t="s">
        <v>326</v>
      </c>
      <c r="X739" s="3" t="s">
        <v>75</v>
      </c>
      <c r="Z739" s="3">
        <v>1</v>
      </c>
      <c r="AA739" s="3" t="s">
        <v>3260</v>
      </c>
      <c r="AB739" s="21" t="s">
        <v>138</v>
      </c>
      <c r="AF739" s="3" t="s">
        <v>3345</v>
      </c>
      <c r="AK739" s="3" t="s">
        <v>21</v>
      </c>
      <c r="AO739" s="30">
        <v>0</v>
      </c>
      <c r="AT739" s="4" t="s">
        <v>58</v>
      </c>
      <c r="AV739" s="4">
        <v>10</v>
      </c>
      <c r="AW739" s="4" t="s">
        <v>3261</v>
      </c>
      <c r="AX739" s="4" t="s">
        <v>3262</v>
      </c>
      <c r="AY739" s="4" t="s">
        <v>3263</v>
      </c>
      <c r="AZ739" s="4">
        <v>1</v>
      </c>
    </row>
    <row r="740" spans="1:52" ht="24" customHeight="1" x14ac:dyDescent="0.25">
      <c r="A740" s="3">
        <v>738</v>
      </c>
      <c r="B740" s="3" t="s">
        <v>3345</v>
      </c>
      <c r="H740" s="17">
        <v>24</v>
      </c>
      <c r="I740" s="23">
        <v>10</v>
      </c>
      <c r="J740" s="13">
        <v>300</v>
      </c>
      <c r="K740" s="8">
        <v>10</v>
      </c>
      <c r="L740" s="15">
        <v>10</v>
      </c>
      <c r="M740" s="3" t="s">
        <v>280</v>
      </c>
      <c r="N740" s="3">
        <v>1</v>
      </c>
      <c r="S740" s="3">
        <v>1</v>
      </c>
      <c r="T740" s="3" t="s">
        <v>73</v>
      </c>
      <c r="V740" s="3" t="s">
        <v>64</v>
      </c>
      <c r="X740" s="3" t="s">
        <v>75</v>
      </c>
      <c r="Z740" s="3">
        <v>1</v>
      </c>
      <c r="AA740" s="3" t="s">
        <v>3264</v>
      </c>
      <c r="AB740" s="21" t="s">
        <v>43</v>
      </c>
      <c r="AH740" s="3" t="s">
        <v>3345</v>
      </c>
      <c r="AM740" s="3" t="s">
        <v>68</v>
      </c>
      <c r="AO740" s="30">
        <v>5</v>
      </c>
      <c r="AP740" s="3">
        <v>5</v>
      </c>
      <c r="AR740" s="3">
        <v>100</v>
      </c>
      <c r="AS740" s="4" t="s">
        <v>3265</v>
      </c>
      <c r="AT740" s="4" t="s">
        <v>48</v>
      </c>
      <c r="AV740" s="4">
        <v>10</v>
      </c>
      <c r="AW740" s="4" t="s">
        <v>3266</v>
      </c>
      <c r="AX740" s="4" t="s">
        <v>3267</v>
      </c>
      <c r="AY740" s="4" t="s">
        <v>21</v>
      </c>
      <c r="AZ740" s="4">
        <v>1</v>
      </c>
    </row>
    <row r="741" spans="1:52" ht="24" customHeight="1" x14ac:dyDescent="0.25">
      <c r="A741" s="3">
        <v>739</v>
      </c>
      <c r="C741" s="3" t="s">
        <v>3345</v>
      </c>
      <c r="H741" s="17">
        <v>116</v>
      </c>
      <c r="I741" s="23">
        <v>7</v>
      </c>
      <c r="J741" s="13">
        <v>15</v>
      </c>
      <c r="K741" s="8">
        <v>5</v>
      </c>
      <c r="L741" s="15">
        <v>5</v>
      </c>
      <c r="M741" s="3" t="s">
        <v>114</v>
      </c>
      <c r="N741" s="3">
        <v>1</v>
      </c>
      <c r="S741" s="3">
        <v>1</v>
      </c>
      <c r="T741" s="3" t="s">
        <v>3358</v>
      </c>
      <c r="V741" s="3" t="s">
        <v>40</v>
      </c>
      <c r="X741" s="3" t="s">
        <v>75</v>
      </c>
      <c r="Z741" s="3">
        <v>20</v>
      </c>
      <c r="AA741" s="3" t="s">
        <v>3268</v>
      </c>
      <c r="AB741" s="21" t="s">
        <v>55</v>
      </c>
      <c r="AG741" s="3" t="s">
        <v>3345</v>
      </c>
      <c r="AH741" s="3" t="s">
        <v>3345</v>
      </c>
      <c r="AM741" s="3" t="s">
        <v>56</v>
      </c>
      <c r="AO741" s="30">
        <v>3</v>
      </c>
      <c r="AP741" s="3">
        <v>3</v>
      </c>
      <c r="AR741" s="3">
        <v>2</v>
      </c>
      <c r="AS741" s="4" t="s">
        <v>3269</v>
      </c>
      <c r="AT741" s="4" t="s">
        <v>58</v>
      </c>
      <c r="AV741" s="4">
        <v>8</v>
      </c>
      <c r="AW741" s="4" t="s">
        <v>3270</v>
      </c>
      <c r="AX741" s="4" t="s">
        <v>3378</v>
      </c>
      <c r="AY741" s="4" t="s">
        <v>3271</v>
      </c>
      <c r="AZ741" s="4">
        <v>0</v>
      </c>
    </row>
    <row r="742" spans="1:52" ht="24" customHeight="1" x14ac:dyDescent="0.25">
      <c r="A742" s="3">
        <v>740</v>
      </c>
      <c r="D742" s="3" t="s">
        <v>3345</v>
      </c>
      <c r="F742" s="3" t="s">
        <v>3345</v>
      </c>
      <c r="H742" s="17">
        <v>27</v>
      </c>
      <c r="I742" s="23">
        <v>6</v>
      </c>
      <c r="J742" s="13">
        <v>220</v>
      </c>
      <c r="K742" s="8">
        <v>10</v>
      </c>
      <c r="L742" s="15">
        <v>10</v>
      </c>
      <c r="M742" s="3" t="s">
        <v>37</v>
      </c>
      <c r="N742" s="3">
        <v>0</v>
      </c>
      <c r="O742" s="3" t="s">
        <v>38</v>
      </c>
      <c r="Q742" s="3" t="s">
        <v>3335</v>
      </c>
      <c r="S742" s="3">
        <v>0</v>
      </c>
      <c r="AB742" s="21" t="s">
        <v>43</v>
      </c>
      <c r="AH742" s="3" t="s">
        <v>3345</v>
      </c>
      <c r="AM742" s="3" t="s">
        <v>44</v>
      </c>
      <c r="AO742" s="30">
        <v>4</v>
      </c>
      <c r="AP742" s="3">
        <v>3</v>
      </c>
      <c r="AR742" s="3">
        <v>12</v>
      </c>
      <c r="AS742" s="4" t="s">
        <v>3272</v>
      </c>
      <c r="AT742" s="4" t="s">
        <v>321</v>
      </c>
      <c r="AV742" s="4">
        <v>10</v>
      </c>
      <c r="AW742" s="4" t="s">
        <v>3273</v>
      </c>
      <c r="AX742" s="4" t="s">
        <v>3274</v>
      </c>
      <c r="AZ742" s="4">
        <v>0</v>
      </c>
    </row>
    <row r="743" spans="1:52" ht="24" customHeight="1" x14ac:dyDescent="0.25">
      <c r="A743" s="3">
        <v>741</v>
      </c>
      <c r="F743" s="3" t="s">
        <v>3345</v>
      </c>
      <c r="H743" s="17">
        <v>34</v>
      </c>
      <c r="I743" s="23">
        <v>6</v>
      </c>
      <c r="J743" s="13">
        <v>20</v>
      </c>
      <c r="K743" s="8">
        <v>9</v>
      </c>
      <c r="L743" s="15">
        <v>4</v>
      </c>
      <c r="M743" s="3" t="s">
        <v>51</v>
      </c>
      <c r="N743" s="3">
        <v>1</v>
      </c>
      <c r="S743" s="3">
        <v>1</v>
      </c>
      <c r="T743" s="3" t="s">
        <v>39</v>
      </c>
      <c r="V743" s="3" t="s">
        <v>40</v>
      </c>
      <c r="X743" s="3" t="s">
        <v>249</v>
      </c>
      <c r="Z743" s="3">
        <v>10</v>
      </c>
      <c r="AA743" s="3" t="s">
        <v>3275</v>
      </c>
      <c r="AB743" s="21" t="s">
        <v>67</v>
      </c>
      <c r="AH743" s="3" t="s">
        <v>3345</v>
      </c>
      <c r="AM743" s="3" t="s">
        <v>44</v>
      </c>
      <c r="AO743" s="30">
        <v>4</v>
      </c>
      <c r="AP743" s="3">
        <v>2</v>
      </c>
      <c r="AR743" s="3">
        <v>20</v>
      </c>
      <c r="AS743" s="4" t="s">
        <v>3276</v>
      </c>
      <c r="AT743" s="4" t="s">
        <v>58</v>
      </c>
      <c r="AV743" s="4">
        <v>8</v>
      </c>
      <c r="AW743" s="4" t="s">
        <v>3277</v>
      </c>
      <c r="AX743" s="4" t="s">
        <v>2394</v>
      </c>
      <c r="AY743" s="4" t="s">
        <v>3278</v>
      </c>
      <c r="AZ743" s="4">
        <v>1</v>
      </c>
    </row>
    <row r="744" spans="1:52" ht="24" customHeight="1" x14ac:dyDescent="0.25">
      <c r="A744" s="3">
        <v>742</v>
      </c>
      <c r="F744" s="3" t="s">
        <v>3345</v>
      </c>
      <c r="H744" s="17">
        <v>36</v>
      </c>
      <c r="I744" s="23">
        <v>6</v>
      </c>
      <c r="J744" s="13">
        <v>80</v>
      </c>
      <c r="K744" s="8">
        <v>8</v>
      </c>
      <c r="L744" s="15">
        <v>10</v>
      </c>
      <c r="M744" s="3" t="s">
        <v>102</v>
      </c>
      <c r="N744" s="3">
        <v>0</v>
      </c>
      <c r="O744" s="3" t="s">
        <v>38</v>
      </c>
      <c r="Q744" s="3" t="s">
        <v>3337</v>
      </c>
      <c r="S744" s="3">
        <v>1</v>
      </c>
      <c r="T744" s="3" t="s">
        <v>190</v>
      </c>
      <c r="V744" s="3" t="s">
        <v>64</v>
      </c>
      <c r="X744" s="3" t="s">
        <v>208</v>
      </c>
      <c r="Z744" s="3">
        <v>5</v>
      </c>
      <c r="AA744" s="3" t="s">
        <v>3279</v>
      </c>
      <c r="AB744" s="21" t="s">
        <v>67</v>
      </c>
      <c r="AH744" s="3" t="s">
        <v>3345</v>
      </c>
      <c r="AM744" s="3" t="s">
        <v>44</v>
      </c>
      <c r="AO744" s="30">
        <v>6</v>
      </c>
      <c r="AP744" s="3">
        <v>1</v>
      </c>
      <c r="AR744" s="3">
        <v>8</v>
      </c>
      <c r="AS744" s="4" t="s">
        <v>3280</v>
      </c>
      <c r="AU744" s="4" t="s">
        <v>3281</v>
      </c>
      <c r="AV744" s="4">
        <v>8</v>
      </c>
      <c r="AW744" s="4" t="s">
        <v>3282</v>
      </c>
      <c r="AX744" s="4" t="s">
        <v>3283</v>
      </c>
      <c r="AY744" s="4" t="s">
        <v>3284</v>
      </c>
      <c r="AZ744" s="4">
        <v>1</v>
      </c>
    </row>
    <row r="745" spans="1:52" ht="24" customHeight="1" x14ac:dyDescent="0.25">
      <c r="A745" s="3">
        <v>743</v>
      </c>
      <c r="C745" s="3" t="s">
        <v>3345</v>
      </c>
      <c r="F745" s="3" t="s">
        <v>3345</v>
      </c>
      <c r="H745" s="17">
        <v>116</v>
      </c>
      <c r="I745" s="23">
        <v>8</v>
      </c>
      <c r="J745" s="13">
        <v>30</v>
      </c>
      <c r="K745" s="8">
        <v>6</v>
      </c>
      <c r="L745" s="15">
        <v>5</v>
      </c>
      <c r="M745" s="3" t="s">
        <v>114</v>
      </c>
      <c r="N745" s="3">
        <v>0</v>
      </c>
      <c r="O745" s="3" t="s">
        <v>3339</v>
      </c>
      <c r="Q745" s="3" t="s">
        <v>3336</v>
      </c>
      <c r="S745" s="3">
        <v>1</v>
      </c>
      <c r="T745" s="3" t="s">
        <v>493</v>
      </c>
      <c r="V745" s="3" t="s">
        <v>40</v>
      </c>
      <c r="Y745" s="3" t="s">
        <v>869</v>
      </c>
      <c r="Z745" s="3">
        <v>9</v>
      </c>
      <c r="AB745" s="21" t="s">
        <v>67</v>
      </c>
      <c r="AE745" s="3" t="s">
        <v>3345</v>
      </c>
      <c r="AM745" s="3" t="s">
        <v>139</v>
      </c>
      <c r="AO745" s="30">
        <v>5</v>
      </c>
      <c r="AP745" s="3">
        <v>1</v>
      </c>
      <c r="AR745" s="3">
        <v>8</v>
      </c>
      <c r="AS745" s="4" t="s">
        <v>3285</v>
      </c>
      <c r="AU745" s="4" t="s">
        <v>3286</v>
      </c>
      <c r="AV745" s="4">
        <v>8</v>
      </c>
      <c r="AW745" s="4" t="s">
        <v>3287</v>
      </c>
      <c r="AX745" s="4" t="s">
        <v>3288</v>
      </c>
      <c r="AZ745" s="4">
        <v>0</v>
      </c>
    </row>
    <row r="746" spans="1:52" ht="24" customHeight="1" x14ac:dyDescent="0.25">
      <c r="A746" s="3">
        <v>744</v>
      </c>
      <c r="B746" s="3" t="s">
        <v>3345</v>
      </c>
      <c r="F746" s="3" t="s">
        <v>3345</v>
      </c>
      <c r="H746" s="17">
        <v>37</v>
      </c>
      <c r="I746" s="23">
        <v>8</v>
      </c>
      <c r="J746" s="13">
        <v>45</v>
      </c>
      <c r="K746" s="8">
        <v>5</v>
      </c>
      <c r="L746" s="15">
        <v>6</v>
      </c>
      <c r="M746" s="3" t="s">
        <v>166</v>
      </c>
      <c r="N746" s="3">
        <v>1</v>
      </c>
      <c r="S746" s="3">
        <v>1</v>
      </c>
      <c r="T746" s="3" t="s">
        <v>493</v>
      </c>
      <c r="V746" s="3" t="s">
        <v>92</v>
      </c>
      <c r="X746" s="3" t="s">
        <v>282</v>
      </c>
      <c r="Z746" s="3">
        <v>10</v>
      </c>
      <c r="AB746" s="21" t="s">
        <v>67</v>
      </c>
      <c r="AE746" s="3" t="s">
        <v>3345</v>
      </c>
      <c r="AM746" s="3" t="s">
        <v>68</v>
      </c>
      <c r="AO746" s="30">
        <v>3</v>
      </c>
      <c r="AP746" s="3">
        <v>4</v>
      </c>
      <c r="AR746" s="3">
        <v>8</v>
      </c>
      <c r="AS746" s="4" t="s">
        <v>3289</v>
      </c>
      <c r="AT746" s="4" t="s">
        <v>58</v>
      </c>
      <c r="AV746" s="4">
        <v>10</v>
      </c>
      <c r="AW746" s="4" t="s">
        <v>3290</v>
      </c>
      <c r="AX746" s="4" t="s">
        <v>3291</v>
      </c>
      <c r="AY746" s="4" t="s">
        <v>3292</v>
      </c>
      <c r="AZ746" s="4">
        <v>1</v>
      </c>
    </row>
    <row r="747" spans="1:52" ht="24" customHeight="1" x14ac:dyDescent="0.25">
      <c r="A747" s="3">
        <v>745</v>
      </c>
      <c r="B747" s="3" t="s">
        <v>3345</v>
      </c>
      <c r="H747" s="17">
        <v>42</v>
      </c>
      <c r="I747" s="23">
        <v>7</v>
      </c>
      <c r="J747" s="13">
        <v>40</v>
      </c>
      <c r="K747" s="8">
        <v>6</v>
      </c>
      <c r="L747" s="15">
        <v>1</v>
      </c>
      <c r="M747" s="3" t="s">
        <v>61</v>
      </c>
      <c r="N747" s="3">
        <v>0</v>
      </c>
      <c r="O747" s="3" t="s">
        <v>103</v>
      </c>
      <c r="Q747" s="3" t="s">
        <v>3337</v>
      </c>
      <c r="S747" s="3">
        <v>1</v>
      </c>
      <c r="T747" s="3" t="s">
        <v>53</v>
      </c>
      <c r="V747" s="3" t="s">
        <v>64</v>
      </c>
      <c r="X747" s="3" t="s">
        <v>41</v>
      </c>
      <c r="Z747" s="3">
        <v>10</v>
      </c>
      <c r="AB747" s="21" t="s">
        <v>55</v>
      </c>
      <c r="AF747" s="3" t="s">
        <v>3345</v>
      </c>
      <c r="AM747" s="3" t="s">
        <v>56</v>
      </c>
      <c r="AO747" s="30">
        <v>3</v>
      </c>
      <c r="AP747" s="3">
        <v>5</v>
      </c>
      <c r="AR747" s="3">
        <v>36</v>
      </c>
      <c r="AS747" s="4" t="s">
        <v>3293</v>
      </c>
      <c r="AT747" s="4" t="s">
        <v>58</v>
      </c>
      <c r="AV747" s="4">
        <v>9</v>
      </c>
      <c r="AW747" s="4" t="s">
        <v>3294</v>
      </c>
      <c r="AX747" s="4" t="s">
        <v>3295</v>
      </c>
    </row>
    <row r="748" spans="1:52" ht="24" customHeight="1" x14ac:dyDescent="0.25">
      <c r="A748" s="3">
        <v>746</v>
      </c>
      <c r="C748" s="3" t="s">
        <v>3345</v>
      </c>
      <c r="F748" s="3" t="s">
        <v>3345</v>
      </c>
      <c r="H748" s="17">
        <v>29</v>
      </c>
      <c r="I748" s="23">
        <v>4</v>
      </c>
      <c r="J748" s="13">
        <v>10</v>
      </c>
      <c r="K748" s="8">
        <v>8</v>
      </c>
      <c r="L748" s="15">
        <v>1</v>
      </c>
      <c r="M748" s="3" t="s">
        <v>311</v>
      </c>
      <c r="N748" s="3">
        <v>1</v>
      </c>
      <c r="S748" s="3">
        <v>1</v>
      </c>
      <c r="T748" s="3" t="s">
        <v>0</v>
      </c>
      <c r="V748" s="3" t="s">
        <v>64</v>
      </c>
      <c r="X748" s="3" t="s">
        <v>41</v>
      </c>
      <c r="Z748" s="3">
        <v>12</v>
      </c>
      <c r="AA748" s="3" t="s">
        <v>3296</v>
      </c>
      <c r="AB748" s="21" t="s">
        <v>43</v>
      </c>
      <c r="AF748" s="3" t="s">
        <v>3345</v>
      </c>
      <c r="AG748" s="3" t="s">
        <v>3345</v>
      </c>
      <c r="AM748" s="3" t="s">
        <v>56</v>
      </c>
      <c r="AO748" s="30">
        <v>25</v>
      </c>
      <c r="AP748" s="3">
        <v>5</v>
      </c>
      <c r="AR748" s="3">
        <v>20</v>
      </c>
      <c r="AS748" s="4" t="s">
        <v>3297</v>
      </c>
      <c r="AT748" s="4" t="s">
        <v>58</v>
      </c>
      <c r="AV748" s="4">
        <v>10</v>
      </c>
      <c r="AW748" s="4" t="s">
        <v>3298</v>
      </c>
      <c r="AX748" s="4" t="s">
        <v>3299</v>
      </c>
      <c r="AY748" s="4" t="s">
        <v>97</v>
      </c>
      <c r="AZ748" s="4">
        <v>1</v>
      </c>
    </row>
    <row r="749" spans="1:52" ht="24" customHeight="1" x14ac:dyDescent="0.25">
      <c r="A749" s="3">
        <v>747</v>
      </c>
      <c r="C749" s="3" t="s">
        <v>3345</v>
      </c>
      <c r="H749" s="17">
        <v>24</v>
      </c>
      <c r="I749" s="23">
        <v>7</v>
      </c>
      <c r="J749" s="13">
        <v>30</v>
      </c>
      <c r="K749" s="8">
        <v>12</v>
      </c>
      <c r="L749" s="15">
        <v>0</v>
      </c>
      <c r="M749" s="3" t="s">
        <v>102</v>
      </c>
      <c r="N749" s="3">
        <v>0</v>
      </c>
      <c r="O749" s="3" t="s">
        <v>81</v>
      </c>
      <c r="Q749" s="3" t="s">
        <v>3337</v>
      </c>
      <c r="S749" s="3">
        <v>0</v>
      </c>
      <c r="AB749" s="21" t="s">
        <v>43</v>
      </c>
      <c r="AE749" s="3" t="s">
        <v>3345</v>
      </c>
      <c r="AM749" s="3" t="s">
        <v>139</v>
      </c>
      <c r="AO749" s="30">
        <v>5</v>
      </c>
      <c r="AP749" s="3">
        <v>5</v>
      </c>
      <c r="AR749" s="3">
        <v>16</v>
      </c>
      <c r="AS749" s="4" t="s">
        <v>3300</v>
      </c>
      <c r="AU749" s="4" t="s">
        <v>3301</v>
      </c>
      <c r="AV749" s="4">
        <v>9</v>
      </c>
      <c r="AW749" s="4" t="s">
        <v>21</v>
      </c>
      <c r="AX749" s="4" t="s">
        <v>3302</v>
      </c>
      <c r="AY749" s="4" t="s">
        <v>3303</v>
      </c>
      <c r="AZ749" s="4">
        <v>1</v>
      </c>
    </row>
    <row r="750" spans="1:52" ht="24" customHeight="1" x14ac:dyDescent="0.25">
      <c r="A750" s="3">
        <v>748</v>
      </c>
      <c r="C750" s="3" t="s">
        <v>3345</v>
      </c>
      <c r="D750" s="3" t="s">
        <v>3345</v>
      </c>
      <c r="H750" s="17">
        <v>24</v>
      </c>
      <c r="I750" s="23">
        <v>7</v>
      </c>
      <c r="J750" s="13">
        <v>40</v>
      </c>
      <c r="K750" s="8">
        <v>10</v>
      </c>
      <c r="L750" s="15">
        <v>4</v>
      </c>
      <c r="M750" s="3" t="s">
        <v>37</v>
      </c>
      <c r="N750" s="3">
        <v>1</v>
      </c>
      <c r="S750" s="3">
        <v>1</v>
      </c>
      <c r="T750" s="3" t="s">
        <v>388</v>
      </c>
      <c r="V750" s="3" t="s">
        <v>40</v>
      </c>
      <c r="X750" s="3" t="s">
        <v>75</v>
      </c>
      <c r="Z750" s="3">
        <v>1</v>
      </c>
      <c r="AA750" s="3" t="s">
        <v>3304</v>
      </c>
      <c r="AB750" s="21" t="s">
        <v>43</v>
      </c>
      <c r="AE750" s="3" t="s">
        <v>3345</v>
      </c>
      <c r="AM750" s="3" t="s">
        <v>56</v>
      </c>
      <c r="AO750" s="30">
        <v>6</v>
      </c>
      <c r="AQ750" s="3">
        <v>10</v>
      </c>
      <c r="AR750" s="3">
        <v>30</v>
      </c>
      <c r="AS750" s="4" t="s">
        <v>3305</v>
      </c>
      <c r="AT750" s="4" t="s">
        <v>58</v>
      </c>
      <c r="AV750" s="4">
        <v>8</v>
      </c>
      <c r="AW750" s="4" t="s">
        <v>3306</v>
      </c>
      <c r="AX750" s="4" t="s">
        <v>3307</v>
      </c>
      <c r="AY750" s="4" t="s">
        <v>3308</v>
      </c>
      <c r="AZ750" s="4">
        <v>0</v>
      </c>
    </row>
    <row r="751" spans="1:52" ht="24" customHeight="1" x14ac:dyDescent="0.25">
      <c r="A751" s="3">
        <v>749</v>
      </c>
      <c r="F751" s="3" t="s">
        <v>3345</v>
      </c>
      <c r="H751" s="17">
        <v>44</v>
      </c>
      <c r="I751" s="23">
        <v>7</v>
      </c>
      <c r="J751" s="13">
        <v>60</v>
      </c>
      <c r="K751" s="8">
        <v>8</v>
      </c>
      <c r="L751" s="15">
        <v>35</v>
      </c>
      <c r="M751" s="3" t="s">
        <v>80</v>
      </c>
      <c r="N751" s="3">
        <v>0</v>
      </c>
      <c r="O751" s="3" t="s">
        <v>3339</v>
      </c>
      <c r="Q751" s="3" t="s">
        <v>3337</v>
      </c>
      <c r="S751" s="3">
        <v>1</v>
      </c>
      <c r="T751" s="3" t="s">
        <v>190</v>
      </c>
      <c r="V751" s="3" t="s">
        <v>64</v>
      </c>
      <c r="X751" s="3" t="s">
        <v>133</v>
      </c>
      <c r="Z751" s="3">
        <v>20</v>
      </c>
      <c r="AA751" s="3" t="s">
        <v>3309</v>
      </c>
      <c r="AB751" s="21" t="s">
        <v>43</v>
      </c>
      <c r="AH751" s="3" t="s">
        <v>3345</v>
      </c>
      <c r="AM751" s="3" t="s">
        <v>44</v>
      </c>
      <c r="AO751" s="30">
        <v>3</v>
      </c>
      <c r="AP751" s="3">
        <v>1</v>
      </c>
      <c r="AR751" s="3">
        <v>100</v>
      </c>
      <c r="AS751" s="4" t="s">
        <v>3310</v>
      </c>
      <c r="AT751" s="4" t="s">
        <v>58</v>
      </c>
      <c r="AV751" s="4">
        <v>10</v>
      </c>
      <c r="AW751" s="4" t="s">
        <v>3311</v>
      </c>
      <c r="AX751" s="4" t="s">
        <v>3312</v>
      </c>
      <c r="AZ751" s="4">
        <v>0</v>
      </c>
    </row>
    <row r="752" spans="1:52" ht="24" customHeight="1" x14ac:dyDescent="0.25">
      <c r="A752" s="3">
        <v>750</v>
      </c>
      <c r="F752" s="3" t="s">
        <v>3345</v>
      </c>
      <c r="H752" s="17">
        <v>30</v>
      </c>
      <c r="I752" s="23">
        <v>8</v>
      </c>
      <c r="J752" s="13">
        <v>45</v>
      </c>
      <c r="K752" s="8">
        <v>12</v>
      </c>
      <c r="L752" s="15">
        <v>12</v>
      </c>
      <c r="M752" s="3" t="s">
        <v>166</v>
      </c>
      <c r="N752" s="3">
        <v>0</v>
      </c>
      <c r="O752" s="3" t="s">
        <v>38</v>
      </c>
      <c r="Q752" s="3" t="s">
        <v>3338</v>
      </c>
      <c r="S752" s="3">
        <v>1</v>
      </c>
      <c r="T752" s="3" t="s">
        <v>664</v>
      </c>
      <c r="V752" s="3" t="s">
        <v>64</v>
      </c>
      <c r="X752" s="3" t="s">
        <v>87</v>
      </c>
      <c r="Z752" s="3">
        <v>5</v>
      </c>
      <c r="AA752" s="3" t="s">
        <v>3313</v>
      </c>
      <c r="AB752" s="21" t="s">
        <v>43</v>
      </c>
      <c r="AH752" s="3" t="s">
        <v>3345</v>
      </c>
      <c r="AM752" s="3" t="s">
        <v>56</v>
      </c>
      <c r="AO752" s="30">
        <v>2</v>
      </c>
      <c r="AP752" s="3">
        <v>4</v>
      </c>
      <c r="AR752" s="3">
        <v>6</v>
      </c>
      <c r="AS752" s="4" t="s">
        <v>3314</v>
      </c>
      <c r="AT752" s="4" t="s">
        <v>169</v>
      </c>
      <c r="AV752" s="4">
        <v>8</v>
      </c>
      <c r="AW752" s="4" t="s">
        <v>3315</v>
      </c>
      <c r="AX752" s="4" t="s">
        <v>3316</v>
      </c>
      <c r="AY752" s="4" t="s">
        <v>3317</v>
      </c>
      <c r="AZ752" s="4">
        <v>1</v>
      </c>
    </row>
    <row r="753" spans="1:52" ht="24" customHeight="1" x14ac:dyDescent="0.25">
      <c r="A753" s="3">
        <v>751</v>
      </c>
      <c r="C753" s="3" t="s">
        <v>3345</v>
      </c>
      <c r="H753" s="17">
        <v>25</v>
      </c>
      <c r="I753" s="23">
        <v>7</v>
      </c>
      <c r="J753" s="13">
        <v>100</v>
      </c>
      <c r="K753" s="8">
        <v>7</v>
      </c>
      <c r="L753" s="15">
        <v>10</v>
      </c>
      <c r="M753" s="3" t="s">
        <v>311</v>
      </c>
      <c r="N753" s="3">
        <v>1</v>
      </c>
      <c r="S753" s="3">
        <v>1</v>
      </c>
      <c r="T753" s="3" t="s">
        <v>132</v>
      </c>
      <c r="V753" s="3" t="s">
        <v>64</v>
      </c>
      <c r="X753" s="3" t="s">
        <v>75</v>
      </c>
      <c r="Z753" s="3">
        <v>1</v>
      </c>
      <c r="AA753" s="3" t="s">
        <v>838</v>
      </c>
      <c r="AB753" s="21" t="s">
        <v>67</v>
      </c>
      <c r="AF753" s="3" t="s">
        <v>3345</v>
      </c>
      <c r="AM753" s="3" t="s">
        <v>68</v>
      </c>
      <c r="AO753" s="30">
        <v>10</v>
      </c>
      <c r="AP753" s="3">
        <v>5</v>
      </c>
      <c r="AR753" s="3">
        <v>200</v>
      </c>
      <c r="AS753" s="4" t="s">
        <v>3318</v>
      </c>
      <c r="AT753" s="4" t="s">
        <v>48</v>
      </c>
      <c r="AV753" s="4">
        <v>9</v>
      </c>
      <c r="AW753" s="4" t="s">
        <v>3319</v>
      </c>
      <c r="AX753" s="4" t="s">
        <v>3320</v>
      </c>
      <c r="AZ753" s="4">
        <v>1</v>
      </c>
    </row>
    <row r="754" spans="1:52" ht="24" customHeight="1" x14ac:dyDescent="0.25">
      <c r="A754" s="3">
        <v>240</v>
      </c>
      <c r="B754" s="3" t="s">
        <v>3345</v>
      </c>
      <c r="F754" s="3" t="s">
        <v>3345</v>
      </c>
      <c r="H754" s="17">
        <v>42</v>
      </c>
      <c r="I754" s="23">
        <v>7</v>
      </c>
      <c r="J754" s="13">
        <v>150</v>
      </c>
      <c r="K754" s="8">
        <v>12</v>
      </c>
      <c r="L754" s="15">
        <v>24</v>
      </c>
      <c r="M754" s="3" t="s">
        <v>61</v>
      </c>
      <c r="N754" s="3">
        <v>0</v>
      </c>
      <c r="O754" s="3" t="s">
        <v>52</v>
      </c>
      <c r="Q754" s="3" t="s">
        <v>3337</v>
      </c>
      <c r="S754" s="3">
        <v>1</v>
      </c>
      <c r="T754" s="3" t="s">
        <v>190</v>
      </c>
      <c r="V754" s="3" t="s">
        <v>64</v>
      </c>
      <c r="X754" s="3" t="s">
        <v>65</v>
      </c>
      <c r="Z754" s="3">
        <v>23</v>
      </c>
      <c r="AA754" s="3" t="s">
        <v>1170</v>
      </c>
      <c r="AB754" s="21" t="s">
        <v>339</v>
      </c>
      <c r="AE754" s="3" t="s">
        <v>3345</v>
      </c>
      <c r="AM754" s="3" t="s">
        <v>68</v>
      </c>
      <c r="AO754" s="30">
        <v>2</v>
      </c>
      <c r="AP754" s="3">
        <v>2</v>
      </c>
      <c r="AR754" s="3">
        <v>5</v>
      </c>
      <c r="AS754" s="4" t="s">
        <v>1171</v>
      </c>
      <c r="AU754" s="4" t="s">
        <v>1172</v>
      </c>
      <c r="AV754" s="4">
        <v>10</v>
      </c>
      <c r="AW754" s="4" t="s">
        <v>1173</v>
      </c>
      <c r="AX754" s="4" t="s">
        <v>1174</v>
      </c>
      <c r="AY754" s="4" t="s">
        <v>1175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X668"/>
  <sheetViews>
    <sheetView workbookViewId="0">
      <selection activeCell="E76" sqref="E76"/>
    </sheetView>
  </sheetViews>
  <sheetFormatPr defaultRowHeight="18.75" x14ac:dyDescent="0.25"/>
  <cols>
    <col min="1" max="1" width="9.140625" style="18"/>
    <col min="2" max="2" width="138.85546875" style="18" bestFit="1" customWidth="1"/>
    <col min="3" max="3" width="55.28515625" style="18" bestFit="1" customWidth="1"/>
    <col min="4" max="4" width="27.140625" style="18" bestFit="1" customWidth="1"/>
    <col min="5" max="5" width="44.7109375" style="18" bestFit="1" customWidth="1"/>
    <col min="6" max="6" width="36.85546875" style="18" bestFit="1" customWidth="1"/>
    <col min="7" max="7" width="44.85546875" style="18" bestFit="1" customWidth="1"/>
    <col min="8" max="8" width="20.5703125" style="18" bestFit="1" customWidth="1"/>
    <col min="9" max="9" width="9.140625" style="18"/>
    <col min="10" max="10" width="24.85546875" style="18" bestFit="1" customWidth="1"/>
    <col min="11" max="11" width="9.140625" style="19"/>
    <col min="12" max="12" width="12.140625" style="18" bestFit="1" customWidth="1"/>
    <col min="13" max="13" width="9.140625" style="35"/>
    <col min="14" max="14" width="24" style="18" bestFit="1" customWidth="1"/>
    <col min="15" max="15" width="9.140625" style="35"/>
    <col min="16" max="16" width="9.140625" style="18"/>
    <col min="17" max="17" width="26.42578125" style="18" bestFit="1" customWidth="1"/>
    <col min="18" max="18" width="9.140625" style="18"/>
    <col min="19" max="19" width="23.42578125" style="18" bestFit="1" customWidth="1"/>
    <col min="20" max="20" width="9.140625" style="18"/>
    <col min="21" max="21" width="12.140625" style="18" bestFit="1" customWidth="1"/>
    <col min="22" max="22" width="9.140625" style="18"/>
    <col min="23" max="23" width="24" style="18" bestFit="1" customWidth="1"/>
    <col min="24" max="24" width="13.5703125" style="18" bestFit="1" customWidth="1"/>
    <col min="25" max="16384" width="9.140625" style="18"/>
  </cols>
  <sheetData>
    <row r="1" spans="2:24" x14ac:dyDescent="0.25">
      <c r="H1" s="40" t="s">
        <v>3439</v>
      </c>
      <c r="I1" s="17">
        <v>20</v>
      </c>
      <c r="L1" s="40" t="s">
        <v>3447</v>
      </c>
      <c r="M1" s="35">
        <f t="shared" ref="M1:M44" si="0">I1-$K$2</f>
        <v>-9.0227272727272734</v>
      </c>
      <c r="N1" s="41" t="s">
        <v>3448</v>
      </c>
      <c r="O1" s="35">
        <f t="shared" ref="O1:O44" si="1">M1*M1</f>
        <v>81.409607438016536</v>
      </c>
      <c r="Q1" s="40" t="s">
        <v>3450</v>
      </c>
      <c r="R1" s="17">
        <v>18</v>
      </c>
      <c r="U1" s="40" t="s">
        <v>3447</v>
      </c>
      <c r="V1" s="35">
        <f t="shared" ref="V1:V64" si="2">R1-$T$2</f>
        <v>-14.42365269461078</v>
      </c>
      <c r="W1" s="41" t="s">
        <v>3448</v>
      </c>
      <c r="X1" s="35">
        <f t="shared" ref="X1:X64" si="3">V1*V1</f>
        <v>208.04175705475282</v>
      </c>
    </row>
    <row r="2" spans="2:24" x14ac:dyDescent="0.25">
      <c r="B2" s="18" t="s">
        <v>3407</v>
      </c>
      <c r="C2" s="18" t="s">
        <v>3406</v>
      </c>
      <c r="I2" s="17">
        <v>21</v>
      </c>
      <c r="J2" s="42" t="s">
        <v>3440</v>
      </c>
      <c r="K2" s="36">
        <f>SUM(I1:I44)/44</f>
        <v>29.022727272727273</v>
      </c>
      <c r="M2" s="35">
        <f t="shared" si="0"/>
        <v>-8.0227272727272734</v>
      </c>
      <c r="N2" s="35"/>
      <c r="O2" s="35">
        <f t="shared" si="1"/>
        <v>64.364152892561989</v>
      </c>
      <c r="R2" s="17">
        <v>20</v>
      </c>
      <c r="S2" s="42" t="s">
        <v>3440</v>
      </c>
      <c r="T2" s="36">
        <f>SUM(R1:R668)/668</f>
        <v>32.42365269461078</v>
      </c>
      <c r="V2" s="35">
        <f t="shared" si="2"/>
        <v>-12.42365269461078</v>
      </c>
      <c r="X2" s="35">
        <f t="shared" si="3"/>
        <v>154.3471462763097</v>
      </c>
    </row>
    <row r="3" spans="2:24" x14ac:dyDescent="0.25">
      <c r="I3" s="17">
        <v>21</v>
      </c>
      <c r="J3" s="42" t="s">
        <v>3441</v>
      </c>
      <c r="K3" s="37">
        <f>MEDIAN(I1:I44)</f>
        <v>28</v>
      </c>
      <c r="M3" s="35">
        <f t="shared" si="0"/>
        <v>-8.0227272727272734</v>
      </c>
      <c r="N3" s="35"/>
      <c r="O3" s="35">
        <f t="shared" si="1"/>
        <v>64.364152892561989</v>
      </c>
      <c r="R3" s="17">
        <v>20</v>
      </c>
      <c r="S3" s="42" t="s">
        <v>3441</v>
      </c>
      <c r="T3" s="25">
        <f>MEDIAN(R1:R668)</f>
        <v>31</v>
      </c>
      <c r="V3" s="35">
        <f t="shared" si="2"/>
        <v>-12.42365269461078</v>
      </c>
      <c r="X3" s="35">
        <f t="shared" si="3"/>
        <v>154.3471462763097</v>
      </c>
    </row>
    <row r="4" spans="2:24" x14ac:dyDescent="0.25">
      <c r="B4" s="18" t="s">
        <v>3408</v>
      </c>
      <c r="C4" s="18" t="s">
        <v>97</v>
      </c>
      <c r="D4" s="18" t="s">
        <v>3409</v>
      </c>
      <c r="I4" s="17">
        <v>21</v>
      </c>
      <c r="J4" s="42" t="s">
        <v>3442</v>
      </c>
      <c r="K4" s="37">
        <f>_xlfn.MODE.MULT(I1:I44)</f>
        <v>22</v>
      </c>
      <c r="M4" s="35">
        <f t="shared" si="0"/>
        <v>-8.0227272727272734</v>
      </c>
      <c r="N4" s="35"/>
      <c r="O4" s="35">
        <f t="shared" si="1"/>
        <v>64.364152892561989</v>
      </c>
      <c r="R4" s="17">
        <v>20</v>
      </c>
      <c r="S4" s="42" t="s">
        <v>3442</v>
      </c>
      <c r="T4" s="25">
        <f>_xlfn.MODE.MULT(R:R)</f>
        <v>27</v>
      </c>
      <c r="V4" s="35">
        <f t="shared" si="2"/>
        <v>-12.42365269461078</v>
      </c>
      <c r="X4" s="35">
        <f t="shared" si="3"/>
        <v>154.3471462763097</v>
      </c>
    </row>
    <row r="5" spans="2:24" x14ac:dyDescent="0.25">
      <c r="B5" s="18" t="s">
        <v>3411</v>
      </c>
      <c r="C5" s="18">
        <v>800</v>
      </c>
      <c r="D5" s="18" t="s">
        <v>3412</v>
      </c>
      <c r="I5" s="17">
        <v>21</v>
      </c>
      <c r="J5" s="42" t="s">
        <v>3443</v>
      </c>
      <c r="K5" s="37">
        <f>MAX(I1:I44)</f>
        <v>48</v>
      </c>
      <c r="M5" s="35">
        <f t="shared" si="0"/>
        <v>-8.0227272727272734</v>
      </c>
      <c r="N5" s="35"/>
      <c r="O5" s="35">
        <f t="shared" si="1"/>
        <v>64.364152892561989</v>
      </c>
      <c r="R5" s="17">
        <v>20</v>
      </c>
      <c r="S5" s="42" t="s">
        <v>3443</v>
      </c>
      <c r="T5" s="25">
        <f>MAX(R:R)</f>
        <v>77</v>
      </c>
      <c r="V5" s="35">
        <f t="shared" si="2"/>
        <v>-12.42365269461078</v>
      </c>
      <c r="X5" s="35">
        <f t="shared" si="3"/>
        <v>154.3471462763097</v>
      </c>
    </row>
    <row r="6" spans="2:24" x14ac:dyDescent="0.25">
      <c r="B6" s="18" t="s">
        <v>3398</v>
      </c>
      <c r="C6" s="19">
        <v>12180.222370173102</v>
      </c>
      <c r="I6" s="17">
        <v>21</v>
      </c>
      <c r="J6" s="42" t="s">
        <v>3444</v>
      </c>
      <c r="K6" s="37">
        <f>MIN(I1:I44)</f>
        <v>20</v>
      </c>
      <c r="M6" s="35">
        <f t="shared" si="0"/>
        <v>-8.0227272727272734</v>
      </c>
      <c r="N6" s="35"/>
      <c r="O6" s="35">
        <f t="shared" si="1"/>
        <v>64.364152892561989</v>
      </c>
      <c r="R6" s="17">
        <v>20</v>
      </c>
      <c r="S6" s="42" t="s">
        <v>3444</v>
      </c>
      <c r="T6" s="25">
        <f>MIN(R:R)</f>
        <v>18</v>
      </c>
      <c r="V6" s="35">
        <f t="shared" si="2"/>
        <v>-12.42365269461078</v>
      </c>
      <c r="X6" s="35">
        <f t="shared" si="3"/>
        <v>154.3471462763097</v>
      </c>
    </row>
    <row r="7" spans="2:24" x14ac:dyDescent="0.25">
      <c r="B7" s="18" t="s">
        <v>3410</v>
      </c>
      <c r="I7" s="17">
        <v>22</v>
      </c>
      <c r="J7" s="42" t="s">
        <v>3445</v>
      </c>
      <c r="K7" s="37">
        <f>K5-K6</f>
        <v>28</v>
      </c>
      <c r="M7" s="35">
        <f t="shared" si="0"/>
        <v>-7.0227272727272734</v>
      </c>
      <c r="N7" s="35"/>
      <c r="O7" s="35">
        <f t="shared" si="1"/>
        <v>49.31869834710745</v>
      </c>
      <c r="R7" s="17">
        <v>20</v>
      </c>
      <c r="S7" s="42" t="s">
        <v>3445</v>
      </c>
      <c r="T7" s="25">
        <f>T5-T6</f>
        <v>59</v>
      </c>
      <c r="V7" s="35">
        <f t="shared" si="2"/>
        <v>-12.42365269461078</v>
      </c>
      <c r="X7" s="35">
        <f t="shared" si="3"/>
        <v>154.3471462763097</v>
      </c>
    </row>
    <row r="8" spans="2:24" x14ac:dyDescent="0.25">
      <c r="B8" s="18" t="s">
        <v>3399</v>
      </c>
      <c r="C8" s="18">
        <v>40</v>
      </c>
      <c r="D8" s="18" t="s">
        <v>97</v>
      </c>
      <c r="I8" s="17">
        <v>22</v>
      </c>
      <c r="J8" s="42" t="s">
        <v>3446</v>
      </c>
      <c r="K8" s="36">
        <f>SQRT(K9)</f>
        <v>7.4084983031271614</v>
      </c>
      <c r="M8" s="35">
        <f t="shared" si="0"/>
        <v>-7.0227272727272734</v>
      </c>
      <c r="N8" s="35"/>
      <c r="O8" s="35">
        <f t="shared" si="1"/>
        <v>49.31869834710745</v>
      </c>
      <c r="R8" s="17">
        <v>20</v>
      </c>
      <c r="S8" s="42" t="s">
        <v>3446</v>
      </c>
      <c r="T8" s="36">
        <f>SQRT(T9)</f>
        <v>8.235048717304899</v>
      </c>
      <c r="V8" s="35">
        <f t="shared" si="2"/>
        <v>-12.42365269461078</v>
      </c>
      <c r="X8" s="35">
        <f t="shared" si="3"/>
        <v>154.3471462763097</v>
      </c>
    </row>
    <row r="9" spans="2:24" x14ac:dyDescent="0.25">
      <c r="B9" s="18" t="s">
        <v>3413</v>
      </c>
      <c r="C9" s="18">
        <v>600</v>
      </c>
      <c r="D9" s="18" t="s">
        <v>3412</v>
      </c>
      <c r="I9" s="17">
        <v>22</v>
      </c>
      <c r="J9" s="42" t="s">
        <v>3449</v>
      </c>
      <c r="K9" s="36">
        <f>SUM(O1:O44)/44</f>
        <v>54.885847107438025</v>
      </c>
      <c r="M9" s="35">
        <f t="shared" si="0"/>
        <v>-7.0227272727272734</v>
      </c>
      <c r="N9" s="35"/>
      <c r="O9" s="35">
        <f t="shared" si="1"/>
        <v>49.31869834710745</v>
      </c>
      <c r="R9" s="17">
        <v>20</v>
      </c>
      <c r="S9" s="42" t="s">
        <v>3449</v>
      </c>
      <c r="T9" s="36">
        <f>SUM(X1:X668)/668</f>
        <v>67.816027376385065</v>
      </c>
      <c r="V9" s="35">
        <f t="shared" si="2"/>
        <v>-12.42365269461078</v>
      </c>
      <c r="X9" s="35">
        <f t="shared" si="3"/>
        <v>154.3471462763097</v>
      </c>
    </row>
    <row r="10" spans="2:24" x14ac:dyDescent="0.25">
      <c r="B10" s="18" t="s">
        <v>3400</v>
      </c>
      <c r="C10" s="24">
        <v>705</v>
      </c>
      <c r="I10" s="17">
        <v>22</v>
      </c>
      <c r="M10" s="35">
        <f t="shared" si="0"/>
        <v>-7.0227272727272734</v>
      </c>
      <c r="N10" s="35"/>
      <c r="O10" s="35">
        <f t="shared" si="1"/>
        <v>49.31869834710745</v>
      </c>
      <c r="R10" s="17">
        <v>21</v>
      </c>
      <c r="V10" s="35">
        <f t="shared" si="2"/>
        <v>-11.42365269461078</v>
      </c>
      <c r="X10" s="35">
        <f t="shared" si="3"/>
        <v>130.49984088708814</v>
      </c>
    </row>
    <row r="11" spans="2:24" x14ac:dyDescent="0.25">
      <c r="B11" s="18" t="s">
        <v>3401</v>
      </c>
      <c r="C11" s="24">
        <v>23729</v>
      </c>
      <c r="I11" s="17">
        <v>22</v>
      </c>
      <c r="M11" s="35">
        <f t="shared" si="0"/>
        <v>-7.0227272727272734</v>
      </c>
      <c r="N11" s="35"/>
      <c r="O11" s="35">
        <f t="shared" si="1"/>
        <v>49.31869834710745</v>
      </c>
      <c r="R11" s="17">
        <v>21</v>
      </c>
      <c r="V11" s="35">
        <f t="shared" si="2"/>
        <v>-11.42365269461078</v>
      </c>
      <c r="X11" s="35">
        <f t="shared" si="3"/>
        <v>130.49984088708814</v>
      </c>
    </row>
    <row r="12" spans="2:24" x14ac:dyDescent="0.25">
      <c r="B12" s="18" t="s">
        <v>3402</v>
      </c>
      <c r="C12" s="24">
        <f>C11/C10</f>
        <v>33.658156028368793</v>
      </c>
      <c r="D12" s="18" t="s">
        <v>97</v>
      </c>
      <c r="I12" s="17">
        <v>22</v>
      </c>
      <c r="M12" s="35">
        <f t="shared" si="0"/>
        <v>-7.0227272727272734</v>
      </c>
      <c r="N12" s="35"/>
      <c r="O12" s="35">
        <f t="shared" si="1"/>
        <v>49.31869834710745</v>
      </c>
      <c r="R12" s="17">
        <v>21</v>
      </c>
      <c r="V12" s="35">
        <f t="shared" si="2"/>
        <v>-11.42365269461078</v>
      </c>
      <c r="X12" s="35">
        <f t="shared" si="3"/>
        <v>130.49984088708814</v>
      </c>
    </row>
    <row r="13" spans="2:24" x14ac:dyDescent="0.25">
      <c r="I13" s="17">
        <v>23</v>
      </c>
      <c r="M13" s="35">
        <f t="shared" si="0"/>
        <v>-6.0227272727272734</v>
      </c>
      <c r="N13" s="35"/>
      <c r="O13" s="35">
        <f t="shared" si="1"/>
        <v>36.273243801652903</v>
      </c>
      <c r="R13" s="17">
        <v>21</v>
      </c>
      <c r="V13" s="35">
        <f t="shared" si="2"/>
        <v>-11.42365269461078</v>
      </c>
      <c r="X13" s="35">
        <f t="shared" si="3"/>
        <v>130.49984088708814</v>
      </c>
    </row>
    <row r="14" spans="2:24" x14ac:dyDescent="0.25">
      <c r="B14" s="18" t="s">
        <v>3403</v>
      </c>
      <c r="C14" s="18">
        <f>COUNTIF(surveydata3!AR:AR,"&gt;24")</f>
        <v>186</v>
      </c>
      <c r="D14" s="18" t="s">
        <v>3414</v>
      </c>
      <c r="I14" s="17">
        <v>23</v>
      </c>
      <c r="M14" s="35">
        <f t="shared" si="0"/>
        <v>-6.0227272727272734</v>
      </c>
      <c r="N14" s="35"/>
      <c r="O14" s="35">
        <f t="shared" si="1"/>
        <v>36.273243801652903</v>
      </c>
      <c r="R14" s="17">
        <v>21</v>
      </c>
      <c r="V14" s="35">
        <f t="shared" si="2"/>
        <v>-11.42365269461078</v>
      </c>
      <c r="X14" s="35">
        <f t="shared" si="3"/>
        <v>130.49984088708814</v>
      </c>
    </row>
    <row r="15" spans="2:24" x14ac:dyDescent="0.25">
      <c r="I15" s="17">
        <v>23</v>
      </c>
      <c r="M15" s="35">
        <f t="shared" si="0"/>
        <v>-6.0227272727272734</v>
      </c>
      <c r="N15" s="35"/>
      <c r="O15" s="35">
        <f t="shared" si="1"/>
        <v>36.273243801652903</v>
      </c>
      <c r="R15" s="17">
        <v>21</v>
      </c>
      <c r="V15" s="35">
        <f t="shared" si="2"/>
        <v>-11.42365269461078</v>
      </c>
      <c r="X15" s="35">
        <f t="shared" si="3"/>
        <v>130.49984088708814</v>
      </c>
    </row>
    <row r="16" spans="2:24" x14ac:dyDescent="0.25">
      <c r="B16" s="18" t="s">
        <v>3404</v>
      </c>
      <c r="C16" s="18">
        <v>600</v>
      </c>
      <c r="D16" s="18" t="s">
        <v>3405</v>
      </c>
      <c r="I16" s="17">
        <v>23</v>
      </c>
      <c r="M16" s="35">
        <f t="shared" si="0"/>
        <v>-6.0227272727272734</v>
      </c>
      <c r="N16" s="35"/>
      <c r="O16" s="35">
        <f t="shared" si="1"/>
        <v>36.273243801652903</v>
      </c>
      <c r="R16" s="17">
        <v>21</v>
      </c>
      <c r="V16" s="35">
        <f t="shared" si="2"/>
        <v>-11.42365269461078</v>
      </c>
      <c r="X16" s="35">
        <f t="shared" si="3"/>
        <v>130.49984088708814</v>
      </c>
    </row>
    <row r="17" spans="2:24" x14ac:dyDescent="0.25">
      <c r="I17" s="17">
        <v>24</v>
      </c>
      <c r="M17" s="35">
        <f t="shared" si="0"/>
        <v>-5.0227272727272734</v>
      </c>
      <c r="N17" s="35"/>
      <c r="O17" s="35">
        <f t="shared" si="1"/>
        <v>25.227789256198353</v>
      </c>
      <c r="R17" s="17">
        <v>21</v>
      </c>
      <c r="V17" s="35">
        <f t="shared" si="2"/>
        <v>-11.42365269461078</v>
      </c>
      <c r="X17" s="35">
        <f t="shared" si="3"/>
        <v>130.49984088708814</v>
      </c>
    </row>
    <row r="18" spans="2:24" x14ac:dyDescent="0.25">
      <c r="B18" s="18" t="s">
        <v>3420</v>
      </c>
      <c r="C18" s="18">
        <v>620</v>
      </c>
      <c r="D18" s="18" t="s">
        <v>3345</v>
      </c>
      <c r="I18" s="17">
        <v>24</v>
      </c>
      <c r="M18" s="35">
        <f t="shared" si="0"/>
        <v>-5.0227272727272734</v>
      </c>
      <c r="N18" s="35"/>
      <c r="O18" s="35">
        <f t="shared" si="1"/>
        <v>25.227789256198353</v>
      </c>
      <c r="R18" s="17">
        <v>21</v>
      </c>
      <c r="V18" s="35">
        <f t="shared" si="2"/>
        <v>-11.42365269461078</v>
      </c>
      <c r="X18" s="35">
        <f t="shared" si="3"/>
        <v>130.49984088708814</v>
      </c>
    </row>
    <row r="19" spans="2:24" x14ac:dyDescent="0.25">
      <c r="B19" s="18" t="s">
        <v>3420</v>
      </c>
      <c r="C19" s="18">
        <v>133</v>
      </c>
      <c r="D19" s="18" t="s">
        <v>97</v>
      </c>
      <c r="I19" s="17">
        <v>26</v>
      </c>
      <c r="M19" s="35">
        <f t="shared" si="0"/>
        <v>-3.0227272727272734</v>
      </c>
      <c r="N19" s="35"/>
      <c r="O19" s="35">
        <f t="shared" si="1"/>
        <v>9.1368801652892593</v>
      </c>
      <c r="R19" s="17">
        <v>21</v>
      </c>
      <c r="V19" s="35">
        <f t="shared" si="2"/>
        <v>-11.42365269461078</v>
      </c>
      <c r="X19" s="35">
        <f t="shared" si="3"/>
        <v>130.49984088708814</v>
      </c>
    </row>
    <row r="20" spans="2:24" x14ac:dyDescent="0.25">
      <c r="B20" s="18" t="s">
        <v>3421</v>
      </c>
      <c r="C20" s="18">
        <f>C18/753</f>
        <v>0.82337317397078358</v>
      </c>
      <c r="D20" s="25">
        <v>0.82</v>
      </c>
      <c r="I20" s="17">
        <v>27</v>
      </c>
      <c r="M20" s="35">
        <f t="shared" si="0"/>
        <v>-2.0227272727272734</v>
      </c>
      <c r="N20" s="35"/>
      <c r="O20" s="35">
        <f t="shared" si="1"/>
        <v>4.0914256198347134</v>
      </c>
      <c r="R20" s="17">
        <v>21</v>
      </c>
      <c r="V20" s="35">
        <f t="shared" si="2"/>
        <v>-11.42365269461078</v>
      </c>
      <c r="X20" s="35">
        <f t="shared" si="3"/>
        <v>130.49984088708814</v>
      </c>
    </row>
    <row r="21" spans="2:24" x14ac:dyDescent="0.25">
      <c r="I21" s="17">
        <v>28</v>
      </c>
      <c r="M21" s="35">
        <f t="shared" si="0"/>
        <v>-1.0227272727272734</v>
      </c>
      <c r="N21" s="35"/>
      <c r="O21" s="35">
        <f t="shared" si="1"/>
        <v>1.0459710743801667</v>
      </c>
      <c r="R21" s="17">
        <v>21</v>
      </c>
      <c r="V21" s="35">
        <f t="shared" si="2"/>
        <v>-11.42365269461078</v>
      </c>
      <c r="X21" s="35">
        <f t="shared" si="3"/>
        <v>130.49984088708814</v>
      </c>
    </row>
    <row r="22" spans="2:24" x14ac:dyDescent="0.25">
      <c r="I22" s="17">
        <v>28</v>
      </c>
      <c r="M22" s="35">
        <f t="shared" si="0"/>
        <v>-1.0227272727272734</v>
      </c>
      <c r="N22" s="35"/>
      <c r="O22" s="35">
        <f t="shared" si="1"/>
        <v>1.0459710743801667</v>
      </c>
      <c r="R22" s="17">
        <v>21</v>
      </c>
      <c r="V22" s="35">
        <f t="shared" si="2"/>
        <v>-11.42365269461078</v>
      </c>
      <c r="X22" s="35">
        <f t="shared" si="3"/>
        <v>130.49984088708814</v>
      </c>
    </row>
    <row r="23" spans="2:24" x14ac:dyDescent="0.25">
      <c r="B23" s="27" t="s">
        <v>3396</v>
      </c>
      <c r="C23" s="27" t="s">
        <v>3420</v>
      </c>
      <c r="I23" s="17">
        <v>28</v>
      </c>
      <c r="M23" s="35">
        <f t="shared" si="0"/>
        <v>-1.0227272727272734</v>
      </c>
      <c r="N23" s="35"/>
      <c r="O23" s="35">
        <f t="shared" si="1"/>
        <v>1.0459710743801667</v>
      </c>
      <c r="R23" s="17">
        <v>21</v>
      </c>
      <c r="V23" s="35">
        <f t="shared" si="2"/>
        <v>-11.42365269461078</v>
      </c>
      <c r="X23" s="35">
        <f t="shared" si="3"/>
        <v>130.49984088708814</v>
      </c>
    </row>
    <row r="24" spans="2:24" x14ac:dyDescent="0.25">
      <c r="B24" s="26" t="s">
        <v>67</v>
      </c>
      <c r="C24" s="26">
        <v>316</v>
      </c>
      <c r="I24" s="17">
        <v>29</v>
      </c>
      <c r="M24" s="35">
        <f t="shared" si="0"/>
        <v>-2.2727272727273373E-2</v>
      </c>
      <c r="N24" s="35"/>
      <c r="O24" s="35">
        <f t="shared" si="1"/>
        <v>5.1652892561986411E-4</v>
      </c>
      <c r="R24" s="17">
        <v>21</v>
      </c>
      <c r="V24" s="35">
        <f t="shared" si="2"/>
        <v>-11.42365269461078</v>
      </c>
      <c r="X24" s="35">
        <f t="shared" si="3"/>
        <v>130.49984088708814</v>
      </c>
    </row>
    <row r="25" spans="2:24" x14ac:dyDescent="0.25">
      <c r="B25" s="18">
        <v>0</v>
      </c>
      <c r="C25" s="18">
        <v>50</v>
      </c>
      <c r="I25" s="17">
        <v>29</v>
      </c>
      <c r="M25" s="35">
        <f t="shared" si="0"/>
        <v>-2.2727272727273373E-2</v>
      </c>
      <c r="N25" s="35"/>
      <c r="O25" s="35">
        <f t="shared" si="1"/>
        <v>5.1652892561986411E-4</v>
      </c>
      <c r="R25" s="17">
        <v>21</v>
      </c>
      <c r="V25" s="35">
        <f t="shared" si="2"/>
        <v>-11.42365269461078</v>
      </c>
      <c r="X25" s="35">
        <f t="shared" si="3"/>
        <v>130.49984088708814</v>
      </c>
    </row>
    <row r="26" spans="2:24" x14ac:dyDescent="0.25">
      <c r="B26" s="18">
        <v>1</v>
      </c>
      <c r="C26" s="18">
        <v>266</v>
      </c>
      <c r="I26" s="17">
        <v>30</v>
      </c>
      <c r="M26" s="35">
        <f t="shared" si="0"/>
        <v>0.97727272727272663</v>
      </c>
      <c r="N26" s="35"/>
      <c r="O26" s="35">
        <f t="shared" si="1"/>
        <v>0.95506198347107307</v>
      </c>
      <c r="R26" s="17">
        <v>21</v>
      </c>
      <c r="V26" s="35">
        <f t="shared" si="2"/>
        <v>-11.42365269461078</v>
      </c>
      <c r="X26" s="35">
        <f t="shared" si="3"/>
        <v>130.49984088708814</v>
      </c>
    </row>
    <row r="27" spans="2:24" x14ac:dyDescent="0.25">
      <c r="B27" s="26" t="s">
        <v>55</v>
      </c>
      <c r="C27" s="26">
        <v>73</v>
      </c>
      <c r="I27" s="17">
        <v>30</v>
      </c>
      <c r="M27" s="35">
        <f t="shared" si="0"/>
        <v>0.97727272727272663</v>
      </c>
      <c r="N27" s="35"/>
      <c r="O27" s="35">
        <f t="shared" si="1"/>
        <v>0.95506198347107307</v>
      </c>
      <c r="R27" s="17">
        <v>21</v>
      </c>
      <c r="V27" s="35">
        <f t="shared" si="2"/>
        <v>-11.42365269461078</v>
      </c>
      <c r="X27" s="35">
        <f t="shared" si="3"/>
        <v>130.49984088708814</v>
      </c>
    </row>
    <row r="28" spans="2:24" x14ac:dyDescent="0.25">
      <c r="B28" s="18">
        <v>0</v>
      </c>
      <c r="C28" s="18">
        <v>3</v>
      </c>
      <c r="I28" s="17">
        <v>30</v>
      </c>
      <c r="M28" s="35">
        <f t="shared" si="0"/>
        <v>0.97727272727272663</v>
      </c>
      <c r="N28" s="35"/>
      <c r="O28" s="35">
        <f t="shared" si="1"/>
        <v>0.95506198347107307</v>
      </c>
      <c r="R28" s="17">
        <v>21</v>
      </c>
      <c r="V28" s="35">
        <f t="shared" si="2"/>
        <v>-11.42365269461078</v>
      </c>
      <c r="X28" s="35">
        <f t="shared" si="3"/>
        <v>130.49984088708814</v>
      </c>
    </row>
    <row r="29" spans="2:24" x14ac:dyDescent="0.25">
      <c r="B29" s="18">
        <v>1</v>
      </c>
      <c r="C29" s="18">
        <v>70</v>
      </c>
      <c r="I29" s="17">
        <v>30</v>
      </c>
      <c r="M29" s="35">
        <f t="shared" si="0"/>
        <v>0.97727272727272663</v>
      </c>
      <c r="N29" s="35"/>
      <c r="O29" s="35">
        <f t="shared" si="1"/>
        <v>0.95506198347107307</v>
      </c>
      <c r="R29" s="17">
        <v>22</v>
      </c>
      <c r="V29" s="35">
        <f t="shared" si="2"/>
        <v>-10.42365269461078</v>
      </c>
      <c r="X29" s="35">
        <f t="shared" si="3"/>
        <v>108.65253549786658</v>
      </c>
    </row>
    <row r="30" spans="2:24" x14ac:dyDescent="0.25">
      <c r="B30" s="27" t="s">
        <v>3397</v>
      </c>
      <c r="C30" s="26">
        <v>389</v>
      </c>
      <c r="I30" s="17">
        <v>31</v>
      </c>
      <c r="M30" s="35">
        <f t="shared" si="0"/>
        <v>1.9772727272727266</v>
      </c>
      <c r="N30" s="35"/>
      <c r="O30" s="35">
        <f t="shared" si="1"/>
        <v>3.9096074380165264</v>
      </c>
      <c r="R30" s="17">
        <v>22</v>
      </c>
      <c r="V30" s="35">
        <f t="shared" si="2"/>
        <v>-10.42365269461078</v>
      </c>
      <c r="X30" s="35">
        <f t="shared" si="3"/>
        <v>108.65253549786658</v>
      </c>
    </row>
    <row r="31" spans="2:24" x14ac:dyDescent="0.25">
      <c r="I31" s="17">
        <v>31</v>
      </c>
      <c r="M31" s="35">
        <f t="shared" si="0"/>
        <v>1.9772727272727266</v>
      </c>
      <c r="N31" s="35"/>
      <c r="O31" s="35">
        <f t="shared" si="1"/>
        <v>3.9096074380165264</v>
      </c>
      <c r="R31" s="17">
        <v>22</v>
      </c>
      <c r="V31" s="35">
        <f t="shared" si="2"/>
        <v>-10.42365269461078</v>
      </c>
      <c r="X31" s="35">
        <f t="shared" si="3"/>
        <v>108.65253549786658</v>
      </c>
    </row>
    <row r="32" spans="2:24" x14ac:dyDescent="0.25">
      <c r="B32" s="18" t="s">
        <v>3423</v>
      </c>
      <c r="C32" s="18">
        <f>C25+C28</f>
        <v>53</v>
      </c>
      <c r="I32" s="17">
        <v>32</v>
      </c>
      <c r="M32" s="35">
        <f t="shared" si="0"/>
        <v>2.9772727272727266</v>
      </c>
      <c r="N32" s="35"/>
      <c r="O32" s="35">
        <f t="shared" si="1"/>
        <v>8.8641528925619788</v>
      </c>
      <c r="R32" s="17">
        <v>22</v>
      </c>
      <c r="V32" s="35">
        <f t="shared" si="2"/>
        <v>-10.42365269461078</v>
      </c>
      <c r="X32" s="35">
        <f t="shared" si="3"/>
        <v>108.65253549786658</v>
      </c>
    </row>
    <row r="33" spans="2:24" x14ac:dyDescent="0.25">
      <c r="B33" s="18" t="s">
        <v>3422</v>
      </c>
      <c r="C33" s="18">
        <f>C32/C30</f>
        <v>0.13624678663239073</v>
      </c>
      <c r="D33" s="25">
        <v>0.14000000000000001</v>
      </c>
      <c r="I33" s="17">
        <v>33</v>
      </c>
      <c r="M33" s="35">
        <f t="shared" si="0"/>
        <v>3.9772727272727266</v>
      </c>
      <c r="N33" s="35"/>
      <c r="O33" s="35">
        <f t="shared" si="1"/>
        <v>15.818698347107432</v>
      </c>
      <c r="R33" s="17">
        <v>22</v>
      </c>
      <c r="V33" s="35">
        <f t="shared" si="2"/>
        <v>-10.42365269461078</v>
      </c>
      <c r="X33" s="35">
        <f t="shared" si="3"/>
        <v>108.65253549786658</v>
      </c>
    </row>
    <row r="34" spans="2:24" x14ac:dyDescent="0.25">
      <c r="I34" s="17">
        <v>34</v>
      </c>
      <c r="M34" s="35">
        <f t="shared" si="0"/>
        <v>4.9772727272727266</v>
      </c>
      <c r="N34" s="35"/>
      <c r="O34" s="35">
        <f t="shared" si="1"/>
        <v>24.773243801652885</v>
      </c>
      <c r="R34" s="17">
        <v>22</v>
      </c>
      <c r="V34" s="35">
        <f t="shared" si="2"/>
        <v>-10.42365269461078</v>
      </c>
      <c r="X34" s="35">
        <f t="shared" si="3"/>
        <v>108.65253549786658</v>
      </c>
    </row>
    <row r="35" spans="2:24" x14ac:dyDescent="0.25">
      <c r="I35" s="17">
        <v>35</v>
      </c>
      <c r="M35" s="35">
        <f t="shared" si="0"/>
        <v>5.9772727272727266</v>
      </c>
      <c r="N35" s="35"/>
      <c r="O35" s="35">
        <f t="shared" si="1"/>
        <v>35.727789256198342</v>
      </c>
      <c r="R35" s="17">
        <v>22</v>
      </c>
      <c r="V35" s="35">
        <f t="shared" si="2"/>
        <v>-10.42365269461078</v>
      </c>
      <c r="X35" s="35">
        <f t="shared" si="3"/>
        <v>108.65253549786658</v>
      </c>
    </row>
    <row r="36" spans="2:24" x14ac:dyDescent="0.25">
      <c r="B36" s="27" t="s">
        <v>3396</v>
      </c>
      <c r="C36" s="27" t="s">
        <v>3415</v>
      </c>
      <c r="D36" s="27" t="s">
        <v>3416</v>
      </c>
      <c r="E36" s="27" t="s">
        <v>3417</v>
      </c>
      <c r="F36" s="27" t="s">
        <v>3418</v>
      </c>
      <c r="G36" s="27" t="s">
        <v>3419</v>
      </c>
      <c r="I36" s="17">
        <v>36</v>
      </c>
      <c r="M36" s="35">
        <f t="shared" si="0"/>
        <v>6.9772727272727266</v>
      </c>
      <c r="N36" s="35"/>
      <c r="O36" s="35">
        <f t="shared" si="1"/>
        <v>48.682334710743795</v>
      </c>
      <c r="R36" s="17">
        <v>22</v>
      </c>
      <c r="V36" s="35">
        <f t="shared" si="2"/>
        <v>-10.42365269461078</v>
      </c>
      <c r="X36" s="35">
        <f t="shared" si="3"/>
        <v>108.65253549786658</v>
      </c>
    </row>
    <row r="37" spans="2:24" x14ac:dyDescent="0.25">
      <c r="B37" s="18" t="s">
        <v>1083</v>
      </c>
      <c r="D37" s="18">
        <v>1</v>
      </c>
      <c r="E37" s="18">
        <v>2</v>
      </c>
      <c r="F37" s="18">
        <v>2</v>
      </c>
      <c r="G37" s="18">
        <v>7</v>
      </c>
      <c r="I37" s="17">
        <v>38</v>
      </c>
      <c r="M37" s="35">
        <f t="shared" si="0"/>
        <v>8.9772727272727266</v>
      </c>
      <c r="N37" s="35"/>
      <c r="O37" s="35">
        <f t="shared" si="1"/>
        <v>80.591425619834695</v>
      </c>
      <c r="R37" s="17">
        <v>22</v>
      </c>
      <c r="V37" s="35">
        <f t="shared" si="2"/>
        <v>-10.42365269461078</v>
      </c>
      <c r="X37" s="35">
        <f t="shared" si="3"/>
        <v>108.65253549786658</v>
      </c>
    </row>
    <row r="38" spans="2:24" x14ac:dyDescent="0.25">
      <c r="B38" s="18" t="s">
        <v>43</v>
      </c>
      <c r="C38" s="18">
        <v>11</v>
      </c>
      <c r="D38" s="18">
        <v>60</v>
      </c>
      <c r="E38" s="18">
        <v>81</v>
      </c>
      <c r="F38" s="18">
        <v>37</v>
      </c>
      <c r="G38" s="18">
        <v>117</v>
      </c>
      <c r="I38" s="17">
        <v>38</v>
      </c>
      <c r="M38" s="35">
        <f t="shared" si="0"/>
        <v>8.9772727272727266</v>
      </c>
      <c r="N38" s="35"/>
      <c r="O38" s="35">
        <f t="shared" si="1"/>
        <v>80.591425619834695</v>
      </c>
      <c r="R38" s="17">
        <v>22</v>
      </c>
      <c r="V38" s="35">
        <f t="shared" si="2"/>
        <v>-10.42365269461078</v>
      </c>
      <c r="X38" s="35">
        <f t="shared" si="3"/>
        <v>108.65253549786658</v>
      </c>
    </row>
    <row r="39" spans="2:24" x14ac:dyDescent="0.25">
      <c r="B39" s="18" t="s">
        <v>138</v>
      </c>
      <c r="D39" s="18">
        <v>3</v>
      </c>
      <c r="E39" s="18">
        <v>11</v>
      </c>
      <c r="F39" s="18">
        <v>1</v>
      </c>
      <c r="G39" s="18">
        <v>8</v>
      </c>
      <c r="I39" s="17">
        <v>39</v>
      </c>
      <c r="M39" s="35">
        <f t="shared" si="0"/>
        <v>9.9772727272727266</v>
      </c>
      <c r="N39" s="35"/>
      <c r="O39" s="35">
        <f t="shared" si="1"/>
        <v>99.545971074380148</v>
      </c>
      <c r="R39" s="17">
        <v>22</v>
      </c>
      <c r="V39" s="35">
        <f t="shared" si="2"/>
        <v>-10.42365269461078</v>
      </c>
      <c r="X39" s="35">
        <f t="shared" si="3"/>
        <v>108.65253549786658</v>
      </c>
    </row>
    <row r="40" spans="2:24" x14ac:dyDescent="0.25">
      <c r="B40" s="18" t="s">
        <v>67</v>
      </c>
      <c r="C40" s="18">
        <v>9</v>
      </c>
      <c r="D40" s="18">
        <v>65</v>
      </c>
      <c r="E40" s="18">
        <v>97</v>
      </c>
      <c r="F40" s="18">
        <v>51</v>
      </c>
      <c r="G40" s="18">
        <v>113</v>
      </c>
      <c r="I40" s="17">
        <v>40</v>
      </c>
      <c r="M40" s="35">
        <f t="shared" si="0"/>
        <v>10.977272727272727</v>
      </c>
      <c r="N40" s="35"/>
      <c r="O40" s="35">
        <f t="shared" si="1"/>
        <v>120.5005165289256</v>
      </c>
      <c r="R40" s="17">
        <v>22</v>
      </c>
      <c r="V40" s="35">
        <f t="shared" si="2"/>
        <v>-10.42365269461078</v>
      </c>
      <c r="X40" s="35">
        <f t="shared" si="3"/>
        <v>108.65253549786658</v>
      </c>
    </row>
    <row r="41" spans="2:24" x14ac:dyDescent="0.25">
      <c r="B41" s="26" t="s">
        <v>339</v>
      </c>
      <c r="C41" s="18">
        <v>3</v>
      </c>
      <c r="D41" s="18">
        <v>13</v>
      </c>
      <c r="E41" s="18">
        <v>18</v>
      </c>
      <c r="F41" s="18">
        <v>4</v>
      </c>
      <c r="G41" s="18">
        <v>18</v>
      </c>
      <c r="I41" s="17">
        <v>42</v>
      </c>
      <c r="M41" s="35">
        <f t="shared" si="0"/>
        <v>12.977272727272727</v>
      </c>
      <c r="N41" s="35"/>
      <c r="O41" s="35">
        <f t="shared" si="1"/>
        <v>168.40960743801651</v>
      </c>
      <c r="R41" s="17">
        <v>22</v>
      </c>
      <c r="V41" s="35">
        <f t="shared" si="2"/>
        <v>-10.42365269461078</v>
      </c>
      <c r="X41" s="35">
        <f t="shared" si="3"/>
        <v>108.65253549786658</v>
      </c>
    </row>
    <row r="42" spans="2:24" x14ac:dyDescent="0.25">
      <c r="B42" s="18" t="s">
        <v>55</v>
      </c>
      <c r="D42" s="18">
        <v>15</v>
      </c>
      <c r="E42" s="18">
        <v>26</v>
      </c>
      <c r="F42" s="18">
        <v>16</v>
      </c>
      <c r="G42" s="18">
        <v>28</v>
      </c>
      <c r="I42" s="17">
        <v>44</v>
      </c>
      <c r="M42" s="35">
        <f t="shared" si="0"/>
        <v>14.977272727272727</v>
      </c>
      <c r="N42" s="35"/>
      <c r="O42" s="35">
        <f t="shared" si="1"/>
        <v>224.31869834710741</v>
      </c>
      <c r="R42" s="17">
        <v>22</v>
      </c>
      <c r="V42" s="35">
        <f t="shared" si="2"/>
        <v>-10.42365269461078</v>
      </c>
      <c r="X42" s="35">
        <f t="shared" si="3"/>
        <v>108.65253549786658</v>
      </c>
    </row>
    <row r="43" spans="2:24" x14ac:dyDescent="0.25">
      <c r="B43" s="27" t="s">
        <v>3397</v>
      </c>
      <c r="C43" s="18">
        <v>23</v>
      </c>
      <c r="D43" s="18">
        <v>157</v>
      </c>
      <c r="E43" s="18">
        <v>235</v>
      </c>
      <c r="F43" s="18">
        <v>111</v>
      </c>
      <c r="G43" s="18">
        <v>291</v>
      </c>
      <c r="I43" s="17">
        <v>44</v>
      </c>
      <c r="M43" s="35">
        <f t="shared" si="0"/>
        <v>14.977272727272727</v>
      </c>
      <c r="N43" s="35"/>
      <c r="O43" s="35">
        <f t="shared" si="1"/>
        <v>224.31869834710741</v>
      </c>
      <c r="R43" s="17">
        <v>22</v>
      </c>
      <c r="V43" s="35">
        <f t="shared" si="2"/>
        <v>-10.42365269461078</v>
      </c>
      <c r="X43" s="35">
        <f t="shared" si="3"/>
        <v>108.65253549786658</v>
      </c>
    </row>
    <row r="44" spans="2:24" x14ac:dyDescent="0.25">
      <c r="I44" s="17">
        <v>48</v>
      </c>
      <c r="M44" s="35">
        <f t="shared" si="0"/>
        <v>18.977272727272727</v>
      </c>
      <c r="N44" s="35"/>
      <c r="O44" s="35">
        <f t="shared" si="1"/>
        <v>360.13688016528926</v>
      </c>
      <c r="R44" s="17">
        <v>22</v>
      </c>
      <c r="V44" s="35">
        <f t="shared" si="2"/>
        <v>-10.42365269461078</v>
      </c>
      <c r="X44" s="35">
        <f t="shared" si="3"/>
        <v>108.65253549786658</v>
      </c>
    </row>
    <row r="45" spans="2:24" x14ac:dyDescent="0.25">
      <c r="R45" s="17">
        <v>22</v>
      </c>
      <c r="V45" s="35">
        <f t="shared" si="2"/>
        <v>-10.42365269461078</v>
      </c>
      <c r="X45" s="35">
        <f t="shared" si="3"/>
        <v>108.65253549786658</v>
      </c>
    </row>
    <row r="46" spans="2:24" x14ac:dyDescent="0.25">
      <c r="B46" s="18" t="s">
        <v>3424</v>
      </c>
      <c r="C46" s="18">
        <f>MEDIAN(surveydata3!J2:J754)</f>
        <v>35</v>
      </c>
      <c r="R46" s="17">
        <v>22</v>
      </c>
      <c r="V46" s="35">
        <f t="shared" si="2"/>
        <v>-10.42365269461078</v>
      </c>
      <c r="X46" s="35">
        <f t="shared" si="3"/>
        <v>108.65253549786658</v>
      </c>
    </row>
    <row r="47" spans="2:24" x14ac:dyDescent="0.25">
      <c r="B47" s="18" t="s">
        <v>3425</v>
      </c>
      <c r="C47" s="19">
        <v>12180.222370173102</v>
      </c>
      <c r="D47" s="25">
        <v>12180</v>
      </c>
      <c r="R47" s="17">
        <v>22</v>
      </c>
      <c r="V47" s="35">
        <f t="shared" si="2"/>
        <v>-10.42365269461078</v>
      </c>
      <c r="X47" s="35">
        <f t="shared" si="3"/>
        <v>108.65253549786658</v>
      </c>
    </row>
    <row r="48" spans="2:24" x14ac:dyDescent="0.25">
      <c r="R48" s="17">
        <v>22</v>
      </c>
      <c r="V48" s="35">
        <f t="shared" si="2"/>
        <v>-10.42365269461078</v>
      </c>
      <c r="X48" s="35">
        <f t="shared" si="3"/>
        <v>108.65253549786658</v>
      </c>
    </row>
    <row r="49" spans="2:24" x14ac:dyDescent="0.25">
      <c r="B49" s="18" t="s">
        <v>3426</v>
      </c>
      <c r="C49" s="18">
        <v>19</v>
      </c>
      <c r="R49" s="17">
        <v>22</v>
      </c>
      <c r="V49" s="35">
        <f t="shared" si="2"/>
        <v>-10.42365269461078</v>
      </c>
      <c r="X49" s="35">
        <f t="shared" si="3"/>
        <v>108.65253549786658</v>
      </c>
    </row>
    <row r="50" spans="2:24" x14ac:dyDescent="0.25">
      <c r="B50" s="18" t="s">
        <v>3389</v>
      </c>
      <c r="C50" s="18">
        <f>C49/753</f>
        <v>2.5232403718459494E-2</v>
      </c>
      <c r="D50" s="25">
        <v>2.5000000000000001E-2</v>
      </c>
      <c r="R50" s="17">
        <v>22</v>
      </c>
      <c r="V50" s="35">
        <f t="shared" si="2"/>
        <v>-10.42365269461078</v>
      </c>
      <c r="X50" s="35">
        <f t="shared" si="3"/>
        <v>108.65253549786658</v>
      </c>
    </row>
    <row r="51" spans="2:24" x14ac:dyDescent="0.25">
      <c r="B51" s="18" t="s">
        <v>3427</v>
      </c>
      <c r="C51" s="18">
        <v>157</v>
      </c>
      <c r="R51" s="17">
        <v>22</v>
      </c>
      <c r="V51" s="35">
        <f t="shared" si="2"/>
        <v>-10.42365269461078</v>
      </c>
      <c r="X51" s="35">
        <f t="shared" si="3"/>
        <v>108.65253549786658</v>
      </c>
    </row>
    <row r="52" spans="2:24" x14ac:dyDescent="0.3">
      <c r="B52" s="28" t="s">
        <v>3390</v>
      </c>
      <c r="C52" s="18">
        <f>C51/753</f>
        <v>0.20849933598937584</v>
      </c>
      <c r="D52" s="25">
        <v>0.20799999999999999</v>
      </c>
      <c r="R52" s="17">
        <v>23</v>
      </c>
      <c r="V52" s="35">
        <f t="shared" si="2"/>
        <v>-9.4236526946107801</v>
      </c>
      <c r="X52" s="35">
        <f t="shared" si="3"/>
        <v>88.80523010864502</v>
      </c>
    </row>
    <row r="53" spans="2:24" x14ac:dyDescent="0.25">
      <c r="B53" s="18" t="s">
        <v>3417</v>
      </c>
      <c r="C53" s="18">
        <v>235</v>
      </c>
      <c r="R53" s="17">
        <v>23</v>
      </c>
      <c r="V53" s="35">
        <f t="shared" si="2"/>
        <v>-9.4236526946107801</v>
      </c>
      <c r="X53" s="35">
        <f t="shared" si="3"/>
        <v>88.80523010864502</v>
      </c>
    </row>
    <row r="54" spans="2:24" x14ac:dyDescent="0.25">
      <c r="B54" s="18" t="s">
        <v>3391</v>
      </c>
      <c r="C54" s="18">
        <f>C53/753</f>
        <v>0.31208499335989376</v>
      </c>
      <c r="D54" s="25">
        <v>0.312</v>
      </c>
      <c r="R54" s="17">
        <v>23</v>
      </c>
      <c r="V54" s="35">
        <f t="shared" si="2"/>
        <v>-9.4236526946107801</v>
      </c>
      <c r="X54" s="35">
        <f t="shared" si="3"/>
        <v>88.80523010864502</v>
      </c>
    </row>
    <row r="55" spans="2:24" x14ac:dyDescent="0.25">
      <c r="B55" s="18" t="s">
        <v>3418</v>
      </c>
      <c r="C55" s="18">
        <v>111</v>
      </c>
      <c r="R55" s="17">
        <v>23</v>
      </c>
      <c r="V55" s="35">
        <f t="shared" si="2"/>
        <v>-9.4236526946107801</v>
      </c>
      <c r="X55" s="35">
        <f t="shared" si="3"/>
        <v>88.80523010864502</v>
      </c>
    </row>
    <row r="56" spans="2:24" x14ac:dyDescent="0.25">
      <c r="B56" s="18" t="s">
        <v>3392</v>
      </c>
      <c r="C56" s="18">
        <f>C55/753</f>
        <v>0.14741035856573706</v>
      </c>
      <c r="D56" s="25">
        <v>0.14699999999999999</v>
      </c>
      <c r="R56" s="17">
        <v>23</v>
      </c>
      <c r="V56" s="35">
        <f t="shared" si="2"/>
        <v>-9.4236526946107801</v>
      </c>
      <c r="X56" s="35">
        <f t="shared" si="3"/>
        <v>88.80523010864502</v>
      </c>
    </row>
    <row r="57" spans="2:24" x14ac:dyDescent="0.25">
      <c r="R57" s="17">
        <v>23</v>
      </c>
      <c r="V57" s="35">
        <f t="shared" si="2"/>
        <v>-9.4236526946107801</v>
      </c>
      <c r="X57" s="35">
        <f t="shared" si="3"/>
        <v>88.80523010864502</v>
      </c>
    </row>
    <row r="58" spans="2:24" x14ac:dyDescent="0.25">
      <c r="R58" s="17">
        <v>23</v>
      </c>
      <c r="V58" s="35">
        <f t="shared" si="2"/>
        <v>-9.4236526946107801</v>
      </c>
      <c r="X58" s="35">
        <f t="shared" si="3"/>
        <v>88.80523010864502</v>
      </c>
    </row>
    <row r="59" spans="2:24" x14ac:dyDescent="0.25">
      <c r="B59" s="32" t="s">
        <v>3396</v>
      </c>
      <c r="C59" s="32" t="s">
        <v>3420</v>
      </c>
      <c r="R59" s="17">
        <v>23</v>
      </c>
      <c r="V59" s="35">
        <f t="shared" si="2"/>
        <v>-9.4236526946107801</v>
      </c>
      <c r="X59" s="35">
        <f t="shared" si="3"/>
        <v>88.80523010864502</v>
      </c>
    </row>
    <row r="60" spans="2:24" x14ac:dyDescent="0.25">
      <c r="B60" s="33" t="s">
        <v>43</v>
      </c>
      <c r="C60" s="18">
        <v>283</v>
      </c>
      <c r="R60" s="17">
        <v>23</v>
      </c>
      <c r="V60" s="35">
        <f t="shared" si="2"/>
        <v>-9.4236526946107801</v>
      </c>
      <c r="X60" s="35">
        <f t="shared" si="3"/>
        <v>88.80523010864502</v>
      </c>
    </row>
    <row r="61" spans="2:24" x14ac:dyDescent="0.25">
      <c r="B61" s="18">
        <v>0</v>
      </c>
      <c r="C61" s="18">
        <v>60</v>
      </c>
      <c r="R61" s="17">
        <v>23</v>
      </c>
      <c r="V61" s="35">
        <f t="shared" si="2"/>
        <v>-9.4236526946107801</v>
      </c>
      <c r="X61" s="35">
        <f t="shared" si="3"/>
        <v>88.80523010864502</v>
      </c>
    </row>
    <row r="62" spans="2:24" x14ac:dyDescent="0.25">
      <c r="B62" s="18">
        <v>1</v>
      </c>
      <c r="C62" s="18">
        <v>223</v>
      </c>
      <c r="R62" s="17">
        <v>23</v>
      </c>
      <c r="V62" s="35">
        <f t="shared" si="2"/>
        <v>-9.4236526946107801</v>
      </c>
      <c r="X62" s="35">
        <f t="shared" si="3"/>
        <v>88.80523010864502</v>
      </c>
    </row>
    <row r="63" spans="2:24" x14ac:dyDescent="0.25">
      <c r="B63" s="33" t="s">
        <v>67</v>
      </c>
      <c r="C63" s="18">
        <v>316</v>
      </c>
      <c r="R63" s="17">
        <v>23</v>
      </c>
      <c r="V63" s="35">
        <f t="shared" si="2"/>
        <v>-9.4236526946107801</v>
      </c>
      <c r="X63" s="35">
        <f t="shared" si="3"/>
        <v>88.80523010864502</v>
      </c>
    </row>
    <row r="64" spans="2:24" x14ac:dyDescent="0.25">
      <c r="B64" s="18">
        <v>0</v>
      </c>
      <c r="C64" s="18">
        <v>50</v>
      </c>
      <c r="R64" s="17">
        <v>23</v>
      </c>
      <c r="V64" s="35">
        <f t="shared" si="2"/>
        <v>-9.4236526946107801</v>
      </c>
      <c r="X64" s="35">
        <f t="shared" si="3"/>
        <v>88.80523010864502</v>
      </c>
    </row>
    <row r="65" spans="2:24" x14ac:dyDescent="0.25">
      <c r="B65" s="18">
        <v>1</v>
      </c>
      <c r="C65" s="18">
        <v>266</v>
      </c>
      <c r="R65" s="17">
        <v>23</v>
      </c>
      <c r="V65" s="35">
        <f t="shared" ref="V65:V128" si="4">R65-$T$2</f>
        <v>-9.4236526946107801</v>
      </c>
      <c r="X65" s="35">
        <f t="shared" ref="X65:X128" si="5">V65*V65</f>
        <v>88.80523010864502</v>
      </c>
    </row>
    <row r="66" spans="2:24" x14ac:dyDescent="0.25">
      <c r="B66" s="32" t="s">
        <v>3397</v>
      </c>
      <c r="C66" s="32">
        <v>599</v>
      </c>
      <c r="R66" s="17">
        <v>24</v>
      </c>
      <c r="V66" s="35">
        <f t="shared" si="4"/>
        <v>-8.4236526946107801</v>
      </c>
      <c r="X66" s="35">
        <f t="shared" si="5"/>
        <v>70.95792471942346</v>
      </c>
    </row>
    <row r="67" spans="2:24" x14ac:dyDescent="0.25">
      <c r="R67" s="17">
        <v>24</v>
      </c>
      <c r="V67" s="35">
        <f t="shared" si="4"/>
        <v>-8.4236526946107801</v>
      </c>
      <c r="X67" s="35">
        <f t="shared" si="5"/>
        <v>70.95792471942346</v>
      </c>
    </row>
    <row r="68" spans="2:24" x14ac:dyDescent="0.25">
      <c r="B68" s="18" t="s">
        <v>3431</v>
      </c>
      <c r="C68" s="18">
        <f>C61+C64</f>
        <v>110</v>
      </c>
      <c r="R68" s="17">
        <v>24</v>
      </c>
      <c r="V68" s="35">
        <f t="shared" si="4"/>
        <v>-8.4236526946107801</v>
      </c>
      <c r="X68" s="35">
        <f t="shared" si="5"/>
        <v>70.95792471942346</v>
      </c>
    </row>
    <row r="69" spans="2:24" x14ac:dyDescent="0.25">
      <c r="B69" s="18" t="s">
        <v>3432</v>
      </c>
      <c r="C69" s="18">
        <f>C68/C66</f>
        <v>0.18363939899833054</v>
      </c>
      <c r="D69" s="34">
        <v>0.18</v>
      </c>
      <c r="R69" s="17">
        <v>24</v>
      </c>
      <c r="V69" s="35">
        <f t="shared" si="4"/>
        <v>-8.4236526946107801</v>
      </c>
      <c r="X69" s="35">
        <f t="shared" si="5"/>
        <v>70.95792471942346</v>
      </c>
    </row>
    <row r="70" spans="2:24" x14ac:dyDescent="0.25">
      <c r="B70" s="18" t="s">
        <v>3434</v>
      </c>
      <c r="C70" s="18">
        <f>C62+C65</f>
        <v>489</v>
      </c>
      <c r="R70" s="17">
        <v>24</v>
      </c>
      <c r="V70" s="35">
        <f t="shared" si="4"/>
        <v>-8.4236526946107801</v>
      </c>
      <c r="X70" s="35">
        <f t="shared" si="5"/>
        <v>70.95792471942346</v>
      </c>
    </row>
    <row r="71" spans="2:24" x14ac:dyDescent="0.25">
      <c r="B71" s="18" t="s">
        <v>3433</v>
      </c>
      <c r="C71" s="18">
        <f>C70/C66</f>
        <v>0.81636060100166941</v>
      </c>
      <c r="D71" s="34">
        <v>0.82</v>
      </c>
      <c r="R71" s="17">
        <v>24</v>
      </c>
      <c r="V71" s="35">
        <f t="shared" si="4"/>
        <v>-8.4236526946107801</v>
      </c>
      <c r="X71" s="35">
        <f t="shared" si="5"/>
        <v>70.95792471942346</v>
      </c>
    </row>
    <row r="72" spans="2:24" x14ac:dyDescent="0.25">
      <c r="R72" s="17">
        <v>24</v>
      </c>
      <c r="V72" s="35">
        <f t="shared" si="4"/>
        <v>-8.4236526946107801</v>
      </c>
      <c r="X72" s="35">
        <f t="shared" si="5"/>
        <v>70.95792471942346</v>
      </c>
    </row>
    <row r="73" spans="2:24" x14ac:dyDescent="0.25">
      <c r="B73" s="18" t="s">
        <v>3435</v>
      </c>
      <c r="C73" s="18">
        <f>C61/C60</f>
        <v>0.21201413427561838</v>
      </c>
      <c r="D73" s="34">
        <v>0.21</v>
      </c>
      <c r="R73" s="17">
        <v>24</v>
      </c>
      <c r="V73" s="35">
        <f t="shared" si="4"/>
        <v>-8.4236526946107801</v>
      </c>
      <c r="X73" s="35">
        <f t="shared" si="5"/>
        <v>70.95792471942346</v>
      </c>
    </row>
    <row r="74" spans="2:24" x14ac:dyDescent="0.25">
      <c r="B74" s="18" t="s">
        <v>3436</v>
      </c>
      <c r="C74" s="18">
        <f>C64/C63</f>
        <v>0.15822784810126583</v>
      </c>
      <c r="D74" s="34">
        <v>0.16</v>
      </c>
      <c r="R74" s="17">
        <v>24</v>
      </c>
      <c r="V74" s="35">
        <f t="shared" si="4"/>
        <v>-8.4236526946107801</v>
      </c>
      <c r="X74" s="35">
        <f t="shared" si="5"/>
        <v>70.95792471942346</v>
      </c>
    </row>
    <row r="75" spans="2:24" x14ac:dyDescent="0.25">
      <c r="R75" s="17">
        <v>24</v>
      </c>
      <c r="V75" s="35">
        <f t="shared" si="4"/>
        <v>-8.4236526946107801</v>
      </c>
      <c r="X75" s="35">
        <f t="shared" si="5"/>
        <v>70.95792471942346</v>
      </c>
    </row>
    <row r="76" spans="2:24" x14ac:dyDescent="0.25">
      <c r="B76" s="18" t="s">
        <v>3437</v>
      </c>
      <c r="C76" s="18">
        <f>C65/C63</f>
        <v>0.84177215189873422</v>
      </c>
      <c r="D76" s="34">
        <v>0.84</v>
      </c>
      <c r="R76" s="17">
        <v>24</v>
      </c>
      <c r="V76" s="35">
        <f t="shared" si="4"/>
        <v>-8.4236526946107801</v>
      </c>
      <c r="X76" s="35">
        <f t="shared" si="5"/>
        <v>70.95792471942346</v>
      </c>
    </row>
    <row r="77" spans="2:24" x14ac:dyDescent="0.25">
      <c r="B77" s="18" t="s">
        <v>3438</v>
      </c>
      <c r="C77" s="18">
        <f>C62/C60</f>
        <v>0.78798586572438167</v>
      </c>
      <c r="D77" s="34">
        <v>0.79</v>
      </c>
      <c r="R77" s="17">
        <v>24</v>
      </c>
      <c r="V77" s="35">
        <f t="shared" si="4"/>
        <v>-8.4236526946107801</v>
      </c>
      <c r="X77" s="35">
        <f t="shared" si="5"/>
        <v>70.95792471942346</v>
      </c>
    </row>
    <row r="78" spans="2:24" x14ac:dyDescent="0.25">
      <c r="R78" s="17">
        <v>24</v>
      </c>
      <c r="V78" s="35">
        <f t="shared" si="4"/>
        <v>-8.4236526946107801</v>
      </c>
      <c r="X78" s="35">
        <f t="shared" si="5"/>
        <v>70.95792471942346</v>
      </c>
    </row>
    <row r="79" spans="2:24" x14ac:dyDescent="0.25">
      <c r="R79" s="17">
        <v>24</v>
      </c>
      <c r="V79" s="35">
        <f t="shared" si="4"/>
        <v>-8.4236526946107801</v>
      </c>
      <c r="X79" s="35">
        <f t="shared" si="5"/>
        <v>70.95792471942346</v>
      </c>
    </row>
    <row r="80" spans="2:24" x14ac:dyDescent="0.25">
      <c r="D80" s="39"/>
      <c r="R80" s="17">
        <v>24</v>
      </c>
      <c r="V80" s="35">
        <f t="shared" si="4"/>
        <v>-8.4236526946107801</v>
      </c>
      <c r="X80" s="35">
        <f t="shared" si="5"/>
        <v>70.95792471942346</v>
      </c>
    </row>
    <row r="81" spans="4:24" x14ac:dyDescent="0.25">
      <c r="D81" s="38"/>
      <c r="R81" s="17">
        <v>24</v>
      </c>
      <c r="V81" s="35">
        <f t="shared" si="4"/>
        <v>-8.4236526946107801</v>
      </c>
      <c r="X81" s="35">
        <f t="shared" si="5"/>
        <v>70.95792471942346</v>
      </c>
    </row>
    <row r="82" spans="4:24" x14ac:dyDescent="0.25">
      <c r="D82" s="39"/>
      <c r="R82" s="17">
        <v>24</v>
      </c>
      <c r="V82" s="35">
        <f t="shared" si="4"/>
        <v>-8.4236526946107801</v>
      </c>
      <c r="X82" s="35">
        <f t="shared" si="5"/>
        <v>70.95792471942346</v>
      </c>
    </row>
    <row r="83" spans="4:24" x14ac:dyDescent="0.25">
      <c r="D83" s="38"/>
      <c r="R83" s="17">
        <v>24</v>
      </c>
      <c r="V83" s="35">
        <f t="shared" si="4"/>
        <v>-8.4236526946107801</v>
      </c>
      <c r="X83" s="35">
        <f t="shared" si="5"/>
        <v>70.95792471942346</v>
      </c>
    </row>
    <row r="84" spans="4:24" x14ac:dyDescent="0.25">
      <c r="D84" s="39"/>
      <c r="R84" s="17">
        <v>24</v>
      </c>
      <c r="V84" s="35">
        <f t="shared" si="4"/>
        <v>-8.4236526946107801</v>
      </c>
      <c r="X84" s="35">
        <f t="shared" si="5"/>
        <v>70.95792471942346</v>
      </c>
    </row>
    <row r="85" spans="4:24" x14ac:dyDescent="0.25">
      <c r="D85" s="39"/>
      <c r="R85" s="17">
        <v>24</v>
      </c>
      <c r="V85" s="35">
        <f t="shared" si="4"/>
        <v>-8.4236526946107801</v>
      </c>
      <c r="X85" s="35">
        <f t="shared" si="5"/>
        <v>70.95792471942346</v>
      </c>
    </row>
    <row r="86" spans="4:24" x14ac:dyDescent="0.25">
      <c r="D86" s="38"/>
      <c r="R86" s="17">
        <v>24</v>
      </c>
      <c r="V86" s="35">
        <f t="shared" si="4"/>
        <v>-8.4236526946107801</v>
      </c>
      <c r="X86" s="35">
        <f t="shared" si="5"/>
        <v>70.95792471942346</v>
      </c>
    </row>
    <row r="87" spans="4:24" x14ac:dyDescent="0.25">
      <c r="D87" s="39"/>
      <c r="R87" s="17">
        <v>24</v>
      </c>
      <c r="V87" s="35">
        <f t="shared" si="4"/>
        <v>-8.4236526946107801</v>
      </c>
      <c r="X87" s="35">
        <f t="shared" si="5"/>
        <v>70.95792471942346</v>
      </c>
    </row>
    <row r="88" spans="4:24" x14ac:dyDescent="0.25">
      <c r="D88" s="39"/>
      <c r="R88" s="17">
        <v>24</v>
      </c>
      <c r="V88" s="35">
        <f t="shared" si="4"/>
        <v>-8.4236526946107801</v>
      </c>
      <c r="X88" s="35">
        <f t="shared" si="5"/>
        <v>70.95792471942346</v>
      </c>
    </row>
    <row r="89" spans="4:24" x14ac:dyDescent="0.25">
      <c r="R89" s="17">
        <v>24</v>
      </c>
      <c r="V89" s="35">
        <f t="shared" si="4"/>
        <v>-8.4236526946107801</v>
      </c>
      <c r="X89" s="35">
        <f t="shared" si="5"/>
        <v>70.95792471942346</v>
      </c>
    </row>
    <row r="90" spans="4:24" x14ac:dyDescent="0.25">
      <c r="R90" s="17">
        <v>24</v>
      </c>
      <c r="V90" s="35">
        <f t="shared" si="4"/>
        <v>-8.4236526946107801</v>
      </c>
      <c r="X90" s="35">
        <f t="shared" si="5"/>
        <v>70.95792471942346</v>
      </c>
    </row>
    <row r="91" spans="4:24" x14ac:dyDescent="0.25">
      <c r="R91" s="17">
        <v>24</v>
      </c>
      <c r="V91" s="35">
        <f t="shared" si="4"/>
        <v>-8.4236526946107801</v>
      </c>
      <c r="X91" s="35">
        <f t="shared" si="5"/>
        <v>70.95792471942346</v>
      </c>
    </row>
    <row r="92" spans="4:24" x14ac:dyDescent="0.25">
      <c r="R92" s="17">
        <v>24</v>
      </c>
      <c r="V92" s="35">
        <f t="shared" si="4"/>
        <v>-8.4236526946107801</v>
      </c>
      <c r="X92" s="35">
        <f t="shared" si="5"/>
        <v>70.95792471942346</v>
      </c>
    </row>
    <row r="93" spans="4:24" x14ac:dyDescent="0.25">
      <c r="R93" s="17">
        <v>24</v>
      </c>
      <c r="V93" s="35">
        <f t="shared" si="4"/>
        <v>-8.4236526946107801</v>
      </c>
      <c r="X93" s="35">
        <f t="shared" si="5"/>
        <v>70.95792471942346</v>
      </c>
    </row>
    <row r="94" spans="4:24" x14ac:dyDescent="0.25">
      <c r="R94" s="17">
        <v>24</v>
      </c>
      <c r="V94" s="35">
        <f t="shared" si="4"/>
        <v>-8.4236526946107801</v>
      </c>
      <c r="X94" s="35">
        <f t="shared" si="5"/>
        <v>70.95792471942346</v>
      </c>
    </row>
    <row r="95" spans="4:24" x14ac:dyDescent="0.25">
      <c r="R95" s="17">
        <v>24</v>
      </c>
      <c r="V95" s="35">
        <f t="shared" si="4"/>
        <v>-8.4236526946107801</v>
      </c>
      <c r="X95" s="35">
        <f t="shared" si="5"/>
        <v>70.95792471942346</v>
      </c>
    </row>
    <row r="96" spans="4:24" x14ac:dyDescent="0.25">
      <c r="R96" s="17">
        <v>24</v>
      </c>
      <c r="V96" s="35">
        <f t="shared" si="4"/>
        <v>-8.4236526946107801</v>
      </c>
      <c r="X96" s="35">
        <f t="shared" si="5"/>
        <v>70.95792471942346</v>
      </c>
    </row>
    <row r="97" spans="18:24" x14ac:dyDescent="0.25">
      <c r="R97" s="17">
        <v>25</v>
      </c>
      <c r="V97" s="35">
        <f t="shared" si="4"/>
        <v>-7.4236526946107801</v>
      </c>
      <c r="X97" s="35">
        <f t="shared" si="5"/>
        <v>55.110619330201899</v>
      </c>
    </row>
    <row r="98" spans="18:24" x14ac:dyDescent="0.25">
      <c r="R98" s="17">
        <v>25</v>
      </c>
      <c r="V98" s="35">
        <f t="shared" si="4"/>
        <v>-7.4236526946107801</v>
      </c>
      <c r="X98" s="35">
        <f t="shared" si="5"/>
        <v>55.110619330201899</v>
      </c>
    </row>
    <row r="99" spans="18:24" x14ac:dyDescent="0.25">
      <c r="R99" s="17">
        <v>25</v>
      </c>
      <c r="V99" s="35">
        <f t="shared" si="4"/>
        <v>-7.4236526946107801</v>
      </c>
      <c r="X99" s="35">
        <f t="shared" si="5"/>
        <v>55.110619330201899</v>
      </c>
    </row>
    <row r="100" spans="18:24" x14ac:dyDescent="0.25">
      <c r="R100" s="17">
        <v>25</v>
      </c>
      <c r="V100" s="35">
        <f t="shared" si="4"/>
        <v>-7.4236526946107801</v>
      </c>
      <c r="X100" s="35">
        <f t="shared" si="5"/>
        <v>55.110619330201899</v>
      </c>
    </row>
    <row r="101" spans="18:24" x14ac:dyDescent="0.25">
      <c r="R101" s="17">
        <v>25</v>
      </c>
      <c r="V101" s="35">
        <f t="shared" si="4"/>
        <v>-7.4236526946107801</v>
      </c>
      <c r="X101" s="35">
        <f t="shared" si="5"/>
        <v>55.110619330201899</v>
      </c>
    </row>
    <row r="102" spans="18:24" x14ac:dyDescent="0.25">
      <c r="R102" s="17">
        <v>25</v>
      </c>
      <c r="V102" s="35">
        <f t="shared" si="4"/>
        <v>-7.4236526946107801</v>
      </c>
      <c r="X102" s="35">
        <f t="shared" si="5"/>
        <v>55.110619330201899</v>
      </c>
    </row>
    <row r="103" spans="18:24" x14ac:dyDescent="0.25">
      <c r="R103" s="17">
        <v>25</v>
      </c>
      <c r="V103" s="35">
        <f t="shared" si="4"/>
        <v>-7.4236526946107801</v>
      </c>
      <c r="X103" s="35">
        <f t="shared" si="5"/>
        <v>55.110619330201899</v>
      </c>
    </row>
    <row r="104" spans="18:24" x14ac:dyDescent="0.25">
      <c r="R104" s="17">
        <v>25</v>
      </c>
      <c r="V104" s="35">
        <f t="shared" si="4"/>
        <v>-7.4236526946107801</v>
      </c>
      <c r="X104" s="35">
        <f t="shared" si="5"/>
        <v>55.110619330201899</v>
      </c>
    </row>
    <row r="105" spans="18:24" x14ac:dyDescent="0.25">
      <c r="R105" s="17">
        <v>25</v>
      </c>
      <c r="V105" s="35">
        <f t="shared" si="4"/>
        <v>-7.4236526946107801</v>
      </c>
      <c r="X105" s="35">
        <f t="shared" si="5"/>
        <v>55.110619330201899</v>
      </c>
    </row>
    <row r="106" spans="18:24" x14ac:dyDescent="0.25">
      <c r="R106" s="17">
        <v>25</v>
      </c>
      <c r="V106" s="35">
        <f t="shared" si="4"/>
        <v>-7.4236526946107801</v>
      </c>
      <c r="X106" s="35">
        <f t="shared" si="5"/>
        <v>55.110619330201899</v>
      </c>
    </row>
    <row r="107" spans="18:24" x14ac:dyDescent="0.25">
      <c r="R107" s="17">
        <v>25</v>
      </c>
      <c r="V107" s="35">
        <f t="shared" si="4"/>
        <v>-7.4236526946107801</v>
      </c>
      <c r="X107" s="35">
        <f t="shared" si="5"/>
        <v>55.110619330201899</v>
      </c>
    </row>
    <row r="108" spans="18:24" x14ac:dyDescent="0.25">
      <c r="R108" s="17">
        <v>25</v>
      </c>
      <c r="V108" s="35">
        <f t="shared" si="4"/>
        <v>-7.4236526946107801</v>
      </c>
      <c r="X108" s="35">
        <f t="shared" si="5"/>
        <v>55.110619330201899</v>
      </c>
    </row>
    <row r="109" spans="18:24" x14ac:dyDescent="0.25">
      <c r="R109" s="17">
        <v>25</v>
      </c>
      <c r="V109" s="35">
        <f t="shared" si="4"/>
        <v>-7.4236526946107801</v>
      </c>
      <c r="X109" s="35">
        <f t="shared" si="5"/>
        <v>55.110619330201899</v>
      </c>
    </row>
    <row r="110" spans="18:24" x14ac:dyDescent="0.25">
      <c r="R110" s="17">
        <v>25</v>
      </c>
      <c r="V110" s="35">
        <f t="shared" si="4"/>
        <v>-7.4236526946107801</v>
      </c>
      <c r="X110" s="35">
        <f t="shared" si="5"/>
        <v>55.110619330201899</v>
      </c>
    </row>
    <row r="111" spans="18:24" x14ac:dyDescent="0.25">
      <c r="R111" s="17">
        <v>25</v>
      </c>
      <c r="V111" s="35">
        <f t="shared" si="4"/>
        <v>-7.4236526946107801</v>
      </c>
      <c r="X111" s="35">
        <f t="shared" si="5"/>
        <v>55.110619330201899</v>
      </c>
    </row>
    <row r="112" spans="18:24" x14ac:dyDescent="0.25">
      <c r="R112" s="17">
        <v>25</v>
      </c>
      <c r="V112" s="35">
        <f t="shared" si="4"/>
        <v>-7.4236526946107801</v>
      </c>
      <c r="X112" s="35">
        <f t="shared" si="5"/>
        <v>55.110619330201899</v>
      </c>
    </row>
    <row r="113" spans="18:24" x14ac:dyDescent="0.25">
      <c r="R113" s="17">
        <v>25</v>
      </c>
      <c r="V113" s="35">
        <f t="shared" si="4"/>
        <v>-7.4236526946107801</v>
      </c>
      <c r="X113" s="35">
        <f t="shared" si="5"/>
        <v>55.110619330201899</v>
      </c>
    </row>
    <row r="114" spans="18:24" x14ac:dyDescent="0.25">
      <c r="R114" s="17">
        <v>25</v>
      </c>
      <c r="V114" s="35">
        <f t="shared" si="4"/>
        <v>-7.4236526946107801</v>
      </c>
      <c r="X114" s="35">
        <f t="shared" si="5"/>
        <v>55.110619330201899</v>
      </c>
    </row>
    <row r="115" spans="18:24" x14ac:dyDescent="0.25">
      <c r="R115" s="17">
        <v>25</v>
      </c>
      <c r="V115" s="35">
        <f t="shared" si="4"/>
        <v>-7.4236526946107801</v>
      </c>
      <c r="X115" s="35">
        <f t="shared" si="5"/>
        <v>55.110619330201899</v>
      </c>
    </row>
    <row r="116" spans="18:24" x14ac:dyDescent="0.25">
      <c r="R116" s="17">
        <v>25</v>
      </c>
      <c r="V116" s="35">
        <f t="shared" si="4"/>
        <v>-7.4236526946107801</v>
      </c>
      <c r="X116" s="35">
        <f t="shared" si="5"/>
        <v>55.110619330201899</v>
      </c>
    </row>
    <row r="117" spans="18:24" x14ac:dyDescent="0.25">
      <c r="R117" s="17">
        <v>25</v>
      </c>
      <c r="V117" s="35">
        <f t="shared" si="4"/>
        <v>-7.4236526946107801</v>
      </c>
      <c r="X117" s="35">
        <f t="shared" si="5"/>
        <v>55.110619330201899</v>
      </c>
    </row>
    <row r="118" spans="18:24" x14ac:dyDescent="0.25">
      <c r="R118" s="17">
        <v>25</v>
      </c>
      <c r="V118" s="35">
        <f t="shared" si="4"/>
        <v>-7.4236526946107801</v>
      </c>
      <c r="X118" s="35">
        <f t="shared" si="5"/>
        <v>55.110619330201899</v>
      </c>
    </row>
    <row r="119" spans="18:24" x14ac:dyDescent="0.25">
      <c r="R119" s="17">
        <v>25</v>
      </c>
      <c r="V119" s="35">
        <f t="shared" si="4"/>
        <v>-7.4236526946107801</v>
      </c>
      <c r="X119" s="35">
        <f t="shared" si="5"/>
        <v>55.110619330201899</v>
      </c>
    </row>
    <row r="120" spans="18:24" x14ac:dyDescent="0.25">
      <c r="R120" s="17">
        <v>25</v>
      </c>
      <c r="V120" s="35">
        <f t="shared" si="4"/>
        <v>-7.4236526946107801</v>
      </c>
      <c r="X120" s="35">
        <f t="shared" si="5"/>
        <v>55.110619330201899</v>
      </c>
    </row>
    <row r="121" spans="18:24" x14ac:dyDescent="0.25">
      <c r="R121" s="17">
        <v>25</v>
      </c>
      <c r="V121" s="35">
        <f t="shared" si="4"/>
        <v>-7.4236526946107801</v>
      </c>
      <c r="X121" s="35">
        <f t="shared" si="5"/>
        <v>55.110619330201899</v>
      </c>
    </row>
    <row r="122" spans="18:24" x14ac:dyDescent="0.25">
      <c r="R122" s="17">
        <v>25</v>
      </c>
      <c r="V122" s="35">
        <f t="shared" si="4"/>
        <v>-7.4236526946107801</v>
      </c>
      <c r="X122" s="35">
        <f t="shared" si="5"/>
        <v>55.110619330201899</v>
      </c>
    </row>
    <row r="123" spans="18:24" x14ac:dyDescent="0.25">
      <c r="R123" s="17">
        <v>25</v>
      </c>
      <c r="V123" s="35">
        <f t="shared" si="4"/>
        <v>-7.4236526946107801</v>
      </c>
      <c r="X123" s="35">
        <f t="shared" si="5"/>
        <v>55.110619330201899</v>
      </c>
    </row>
    <row r="124" spans="18:24" x14ac:dyDescent="0.25">
      <c r="R124" s="17">
        <v>25</v>
      </c>
      <c r="V124" s="35">
        <f t="shared" si="4"/>
        <v>-7.4236526946107801</v>
      </c>
      <c r="X124" s="35">
        <f t="shared" si="5"/>
        <v>55.110619330201899</v>
      </c>
    </row>
    <row r="125" spans="18:24" x14ac:dyDescent="0.25">
      <c r="R125" s="17">
        <v>25</v>
      </c>
      <c r="V125" s="35">
        <f t="shared" si="4"/>
        <v>-7.4236526946107801</v>
      </c>
      <c r="X125" s="35">
        <f t="shared" si="5"/>
        <v>55.110619330201899</v>
      </c>
    </row>
    <row r="126" spans="18:24" x14ac:dyDescent="0.25">
      <c r="R126" s="17">
        <v>25</v>
      </c>
      <c r="V126" s="35">
        <f t="shared" si="4"/>
        <v>-7.4236526946107801</v>
      </c>
      <c r="X126" s="35">
        <f t="shared" si="5"/>
        <v>55.110619330201899</v>
      </c>
    </row>
    <row r="127" spans="18:24" x14ac:dyDescent="0.25">
      <c r="R127" s="17">
        <v>25</v>
      </c>
      <c r="V127" s="35">
        <f t="shared" si="4"/>
        <v>-7.4236526946107801</v>
      </c>
      <c r="X127" s="35">
        <f t="shared" si="5"/>
        <v>55.110619330201899</v>
      </c>
    </row>
    <row r="128" spans="18:24" x14ac:dyDescent="0.25">
      <c r="R128" s="17">
        <v>25</v>
      </c>
      <c r="V128" s="35">
        <f t="shared" si="4"/>
        <v>-7.4236526946107801</v>
      </c>
      <c r="X128" s="35">
        <f t="shared" si="5"/>
        <v>55.110619330201899</v>
      </c>
    </row>
    <row r="129" spans="18:24" x14ac:dyDescent="0.25">
      <c r="R129" s="17">
        <v>25</v>
      </c>
      <c r="V129" s="35">
        <f t="shared" ref="V129:V192" si="6">R129-$T$2</f>
        <v>-7.4236526946107801</v>
      </c>
      <c r="X129" s="35">
        <f t="shared" ref="X129:X192" si="7">V129*V129</f>
        <v>55.110619330201899</v>
      </c>
    </row>
    <row r="130" spans="18:24" x14ac:dyDescent="0.25">
      <c r="R130" s="17">
        <v>25</v>
      </c>
      <c r="V130" s="35">
        <f t="shared" si="6"/>
        <v>-7.4236526946107801</v>
      </c>
      <c r="X130" s="35">
        <f t="shared" si="7"/>
        <v>55.110619330201899</v>
      </c>
    </row>
    <row r="131" spans="18:24" x14ac:dyDescent="0.25">
      <c r="R131" s="17">
        <v>25</v>
      </c>
      <c r="V131" s="35">
        <f t="shared" si="6"/>
        <v>-7.4236526946107801</v>
      </c>
      <c r="X131" s="35">
        <f t="shared" si="7"/>
        <v>55.110619330201899</v>
      </c>
    </row>
    <row r="132" spans="18:24" x14ac:dyDescent="0.25">
      <c r="R132" s="17">
        <v>25</v>
      </c>
      <c r="V132" s="35">
        <f t="shared" si="6"/>
        <v>-7.4236526946107801</v>
      </c>
      <c r="X132" s="35">
        <f t="shared" si="7"/>
        <v>55.110619330201899</v>
      </c>
    </row>
    <row r="133" spans="18:24" x14ac:dyDescent="0.25">
      <c r="R133" s="17">
        <v>25</v>
      </c>
      <c r="V133" s="35">
        <f t="shared" si="6"/>
        <v>-7.4236526946107801</v>
      </c>
      <c r="X133" s="35">
        <f t="shared" si="7"/>
        <v>55.110619330201899</v>
      </c>
    </row>
    <row r="134" spans="18:24" x14ac:dyDescent="0.25">
      <c r="R134" s="17">
        <v>26</v>
      </c>
      <c r="V134" s="35">
        <f t="shared" si="6"/>
        <v>-6.4236526946107801</v>
      </c>
      <c r="X134" s="35">
        <f t="shared" si="7"/>
        <v>41.263313940980339</v>
      </c>
    </row>
    <row r="135" spans="18:24" x14ac:dyDescent="0.25">
      <c r="R135" s="17">
        <v>26</v>
      </c>
      <c r="V135" s="35">
        <f t="shared" si="6"/>
        <v>-6.4236526946107801</v>
      </c>
      <c r="X135" s="35">
        <f t="shared" si="7"/>
        <v>41.263313940980339</v>
      </c>
    </row>
    <row r="136" spans="18:24" x14ac:dyDescent="0.25">
      <c r="R136" s="17">
        <v>26</v>
      </c>
      <c r="V136" s="35">
        <f t="shared" si="6"/>
        <v>-6.4236526946107801</v>
      </c>
      <c r="X136" s="35">
        <f t="shared" si="7"/>
        <v>41.263313940980339</v>
      </c>
    </row>
    <row r="137" spans="18:24" x14ac:dyDescent="0.25">
      <c r="R137" s="17">
        <v>26</v>
      </c>
      <c r="V137" s="35">
        <f t="shared" si="6"/>
        <v>-6.4236526946107801</v>
      </c>
      <c r="X137" s="35">
        <f t="shared" si="7"/>
        <v>41.263313940980339</v>
      </c>
    </row>
    <row r="138" spans="18:24" x14ac:dyDescent="0.25">
      <c r="R138" s="17">
        <v>26</v>
      </c>
      <c r="V138" s="35">
        <f t="shared" si="6"/>
        <v>-6.4236526946107801</v>
      </c>
      <c r="X138" s="35">
        <f t="shared" si="7"/>
        <v>41.263313940980339</v>
      </c>
    </row>
    <row r="139" spans="18:24" x14ac:dyDescent="0.25">
      <c r="R139" s="17">
        <v>26</v>
      </c>
      <c r="V139" s="35">
        <f t="shared" si="6"/>
        <v>-6.4236526946107801</v>
      </c>
      <c r="X139" s="35">
        <f t="shared" si="7"/>
        <v>41.263313940980339</v>
      </c>
    </row>
    <row r="140" spans="18:24" x14ac:dyDescent="0.25">
      <c r="R140" s="17">
        <v>26</v>
      </c>
      <c r="V140" s="35">
        <f t="shared" si="6"/>
        <v>-6.4236526946107801</v>
      </c>
      <c r="X140" s="35">
        <f t="shared" si="7"/>
        <v>41.263313940980339</v>
      </c>
    </row>
    <row r="141" spans="18:24" x14ac:dyDescent="0.25">
      <c r="R141" s="17">
        <v>26</v>
      </c>
      <c r="V141" s="35">
        <f t="shared" si="6"/>
        <v>-6.4236526946107801</v>
      </c>
      <c r="X141" s="35">
        <f t="shared" si="7"/>
        <v>41.263313940980339</v>
      </c>
    </row>
    <row r="142" spans="18:24" x14ac:dyDescent="0.25">
      <c r="R142" s="17">
        <v>26</v>
      </c>
      <c r="V142" s="35">
        <f t="shared" si="6"/>
        <v>-6.4236526946107801</v>
      </c>
      <c r="X142" s="35">
        <f t="shared" si="7"/>
        <v>41.263313940980339</v>
      </c>
    </row>
    <row r="143" spans="18:24" x14ac:dyDescent="0.25">
      <c r="R143" s="17">
        <v>26</v>
      </c>
      <c r="V143" s="35">
        <f t="shared" si="6"/>
        <v>-6.4236526946107801</v>
      </c>
      <c r="X143" s="35">
        <f t="shared" si="7"/>
        <v>41.263313940980339</v>
      </c>
    </row>
    <row r="144" spans="18:24" x14ac:dyDescent="0.25">
      <c r="R144" s="17">
        <v>26</v>
      </c>
      <c r="V144" s="35">
        <f t="shared" si="6"/>
        <v>-6.4236526946107801</v>
      </c>
      <c r="X144" s="35">
        <f t="shared" si="7"/>
        <v>41.263313940980339</v>
      </c>
    </row>
    <row r="145" spans="18:24" x14ac:dyDescent="0.25">
      <c r="R145" s="17">
        <v>26</v>
      </c>
      <c r="V145" s="35">
        <f t="shared" si="6"/>
        <v>-6.4236526946107801</v>
      </c>
      <c r="X145" s="35">
        <f t="shared" si="7"/>
        <v>41.263313940980339</v>
      </c>
    </row>
    <row r="146" spans="18:24" x14ac:dyDescent="0.25">
      <c r="R146" s="17">
        <v>26</v>
      </c>
      <c r="V146" s="35">
        <f t="shared" si="6"/>
        <v>-6.4236526946107801</v>
      </c>
      <c r="X146" s="35">
        <f t="shared" si="7"/>
        <v>41.263313940980339</v>
      </c>
    </row>
    <row r="147" spans="18:24" x14ac:dyDescent="0.25">
      <c r="R147" s="17">
        <v>26</v>
      </c>
      <c r="V147" s="35">
        <f t="shared" si="6"/>
        <v>-6.4236526946107801</v>
      </c>
      <c r="X147" s="35">
        <f t="shared" si="7"/>
        <v>41.263313940980339</v>
      </c>
    </row>
    <row r="148" spans="18:24" x14ac:dyDescent="0.25">
      <c r="R148" s="17">
        <v>26</v>
      </c>
      <c r="V148" s="35">
        <f t="shared" si="6"/>
        <v>-6.4236526946107801</v>
      </c>
      <c r="X148" s="35">
        <f t="shared" si="7"/>
        <v>41.263313940980339</v>
      </c>
    </row>
    <row r="149" spans="18:24" x14ac:dyDescent="0.25">
      <c r="R149" s="17">
        <v>26</v>
      </c>
      <c r="V149" s="35">
        <f t="shared" si="6"/>
        <v>-6.4236526946107801</v>
      </c>
      <c r="X149" s="35">
        <f t="shared" si="7"/>
        <v>41.263313940980339</v>
      </c>
    </row>
    <row r="150" spans="18:24" x14ac:dyDescent="0.25">
      <c r="R150" s="17">
        <v>26</v>
      </c>
      <c r="V150" s="35">
        <f t="shared" si="6"/>
        <v>-6.4236526946107801</v>
      </c>
      <c r="X150" s="35">
        <f t="shared" si="7"/>
        <v>41.263313940980339</v>
      </c>
    </row>
    <row r="151" spans="18:24" x14ac:dyDescent="0.25">
      <c r="R151" s="17">
        <v>26</v>
      </c>
      <c r="V151" s="35">
        <f t="shared" si="6"/>
        <v>-6.4236526946107801</v>
      </c>
      <c r="X151" s="35">
        <f t="shared" si="7"/>
        <v>41.263313940980339</v>
      </c>
    </row>
    <row r="152" spans="18:24" x14ac:dyDescent="0.25">
      <c r="R152" s="17">
        <v>26</v>
      </c>
      <c r="V152" s="35">
        <f t="shared" si="6"/>
        <v>-6.4236526946107801</v>
      </c>
      <c r="X152" s="35">
        <f t="shared" si="7"/>
        <v>41.263313940980339</v>
      </c>
    </row>
    <row r="153" spans="18:24" x14ac:dyDescent="0.25">
      <c r="R153" s="17">
        <v>26</v>
      </c>
      <c r="V153" s="35">
        <f t="shared" si="6"/>
        <v>-6.4236526946107801</v>
      </c>
      <c r="X153" s="35">
        <f t="shared" si="7"/>
        <v>41.263313940980339</v>
      </c>
    </row>
    <row r="154" spans="18:24" x14ac:dyDescent="0.25">
      <c r="R154" s="17">
        <v>26</v>
      </c>
      <c r="V154" s="35">
        <f t="shared" si="6"/>
        <v>-6.4236526946107801</v>
      </c>
      <c r="X154" s="35">
        <f t="shared" si="7"/>
        <v>41.263313940980339</v>
      </c>
    </row>
    <row r="155" spans="18:24" x14ac:dyDescent="0.25">
      <c r="R155" s="17">
        <v>26</v>
      </c>
      <c r="V155" s="35">
        <f t="shared" si="6"/>
        <v>-6.4236526946107801</v>
      </c>
      <c r="X155" s="35">
        <f t="shared" si="7"/>
        <v>41.263313940980339</v>
      </c>
    </row>
    <row r="156" spans="18:24" x14ac:dyDescent="0.25">
      <c r="R156" s="17">
        <v>26</v>
      </c>
      <c r="V156" s="35">
        <f t="shared" si="6"/>
        <v>-6.4236526946107801</v>
      </c>
      <c r="X156" s="35">
        <f t="shared" si="7"/>
        <v>41.263313940980339</v>
      </c>
    </row>
    <row r="157" spans="18:24" x14ac:dyDescent="0.25">
      <c r="R157" s="17">
        <v>26</v>
      </c>
      <c r="V157" s="35">
        <f t="shared" si="6"/>
        <v>-6.4236526946107801</v>
      </c>
      <c r="X157" s="35">
        <f t="shared" si="7"/>
        <v>41.263313940980339</v>
      </c>
    </row>
    <row r="158" spans="18:24" x14ac:dyDescent="0.25">
      <c r="R158" s="17">
        <v>26</v>
      </c>
      <c r="V158" s="35">
        <f t="shared" si="6"/>
        <v>-6.4236526946107801</v>
      </c>
      <c r="X158" s="35">
        <f t="shared" si="7"/>
        <v>41.263313940980339</v>
      </c>
    </row>
    <row r="159" spans="18:24" x14ac:dyDescent="0.25">
      <c r="R159" s="17">
        <v>26</v>
      </c>
      <c r="V159" s="35">
        <f t="shared" si="6"/>
        <v>-6.4236526946107801</v>
      </c>
      <c r="X159" s="35">
        <f t="shared" si="7"/>
        <v>41.263313940980339</v>
      </c>
    </row>
    <row r="160" spans="18:24" x14ac:dyDescent="0.25">
      <c r="R160" s="17">
        <v>26</v>
      </c>
      <c r="V160" s="35">
        <f t="shared" si="6"/>
        <v>-6.4236526946107801</v>
      </c>
      <c r="X160" s="35">
        <f t="shared" si="7"/>
        <v>41.263313940980339</v>
      </c>
    </row>
    <row r="161" spans="18:24" x14ac:dyDescent="0.25">
      <c r="R161" s="17">
        <v>26</v>
      </c>
      <c r="V161" s="35">
        <f t="shared" si="6"/>
        <v>-6.4236526946107801</v>
      </c>
      <c r="X161" s="35">
        <f t="shared" si="7"/>
        <v>41.263313940980339</v>
      </c>
    </row>
    <row r="162" spans="18:24" x14ac:dyDescent="0.25">
      <c r="R162" s="17">
        <v>26</v>
      </c>
      <c r="V162" s="35">
        <f t="shared" si="6"/>
        <v>-6.4236526946107801</v>
      </c>
      <c r="X162" s="35">
        <f t="shared" si="7"/>
        <v>41.263313940980339</v>
      </c>
    </row>
    <row r="163" spans="18:24" x14ac:dyDescent="0.25">
      <c r="R163" s="17">
        <v>26</v>
      </c>
      <c r="V163" s="35">
        <f t="shared" si="6"/>
        <v>-6.4236526946107801</v>
      </c>
      <c r="X163" s="35">
        <f t="shared" si="7"/>
        <v>41.263313940980339</v>
      </c>
    </row>
    <row r="164" spans="18:24" x14ac:dyDescent="0.25">
      <c r="R164" s="17">
        <v>26</v>
      </c>
      <c r="V164" s="35">
        <f t="shared" si="6"/>
        <v>-6.4236526946107801</v>
      </c>
      <c r="X164" s="35">
        <f t="shared" si="7"/>
        <v>41.263313940980339</v>
      </c>
    </row>
    <row r="165" spans="18:24" x14ac:dyDescent="0.25">
      <c r="R165" s="17">
        <v>26</v>
      </c>
      <c r="V165" s="35">
        <f t="shared" si="6"/>
        <v>-6.4236526946107801</v>
      </c>
      <c r="X165" s="35">
        <f t="shared" si="7"/>
        <v>41.263313940980339</v>
      </c>
    </row>
    <row r="166" spans="18:24" x14ac:dyDescent="0.25">
      <c r="R166" s="17">
        <v>26</v>
      </c>
      <c r="V166" s="35">
        <f t="shared" si="6"/>
        <v>-6.4236526946107801</v>
      </c>
      <c r="X166" s="35">
        <f t="shared" si="7"/>
        <v>41.263313940980339</v>
      </c>
    </row>
    <row r="167" spans="18:24" x14ac:dyDescent="0.25">
      <c r="R167" s="17">
        <v>26</v>
      </c>
      <c r="V167" s="35">
        <f t="shared" si="6"/>
        <v>-6.4236526946107801</v>
      </c>
      <c r="X167" s="35">
        <f t="shared" si="7"/>
        <v>41.263313940980339</v>
      </c>
    </row>
    <row r="168" spans="18:24" x14ac:dyDescent="0.25">
      <c r="R168" s="17">
        <v>27</v>
      </c>
      <c r="V168" s="35">
        <f t="shared" si="6"/>
        <v>-5.4236526946107801</v>
      </c>
      <c r="X168" s="35">
        <f t="shared" si="7"/>
        <v>29.416008551758775</v>
      </c>
    </row>
    <row r="169" spans="18:24" x14ac:dyDescent="0.25">
      <c r="R169" s="17">
        <v>27</v>
      </c>
      <c r="V169" s="35">
        <f t="shared" si="6"/>
        <v>-5.4236526946107801</v>
      </c>
      <c r="X169" s="35">
        <f t="shared" si="7"/>
        <v>29.416008551758775</v>
      </c>
    </row>
    <row r="170" spans="18:24" x14ac:dyDescent="0.25">
      <c r="R170" s="17">
        <v>27</v>
      </c>
      <c r="V170" s="35">
        <f t="shared" si="6"/>
        <v>-5.4236526946107801</v>
      </c>
      <c r="X170" s="35">
        <f t="shared" si="7"/>
        <v>29.416008551758775</v>
      </c>
    </row>
    <row r="171" spans="18:24" x14ac:dyDescent="0.25">
      <c r="R171" s="17">
        <v>27</v>
      </c>
      <c r="V171" s="35">
        <f t="shared" si="6"/>
        <v>-5.4236526946107801</v>
      </c>
      <c r="X171" s="35">
        <f t="shared" si="7"/>
        <v>29.416008551758775</v>
      </c>
    </row>
    <row r="172" spans="18:24" x14ac:dyDescent="0.25">
      <c r="R172" s="17">
        <v>27</v>
      </c>
      <c r="V172" s="35">
        <f t="shared" si="6"/>
        <v>-5.4236526946107801</v>
      </c>
      <c r="X172" s="35">
        <f t="shared" si="7"/>
        <v>29.416008551758775</v>
      </c>
    </row>
    <row r="173" spans="18:24" x14ac:dyDescent="0.25">
      <c r="R173" s="17">
        <v>27</v>
      </c>
      <c r="V173" s="35">
        <f t="shared" si="6"/>
        <v>-5.4236526946107801</v>
      </c>
      <c r="X173" s="35">
        <f t="shared" si="7"/>
        <v>29.416008551758775</v>
      </c>
    </row>
    <row r="174" spans="18:24" x14ac:dyDescent="0.25">
      <c r="R174" s="17">
        <v>27</v>
      </c>
      <c r="V174" s="35">
        <f t="shared" si="6"/>
        <v>-5.4236526946107801</v>
      </c>
      <c r="X174" s="35">
        <f t="shared" si="7"/>
        <v>29.416008551758775</v>
      </c>
    </row>
    <row r="175" spans="18:24" x14ac:dyDescent="0.25">
      <c r="R175" s="17">
        <v>27</v>
      </c>
      <c r="V175" s="35">
        <f t="shared" si="6"/>
        <v>-5.4236526946107801</v>
      </c>
      <c r="X175" s="35">
        <f t="shared" si="7"/>
        <v>29.416008551758775</v>
      </c>
    </row>
    <row r="176" spans="18:24" x14ac:dyDescent="0.25">
      <c r="R176" s="17">
        <v>27</v>
      </c>
      <c r="V176" s="35">
        <f t="shared" si="6"/>
        <v>-5.4236526946107801</v>
      </c>
      <c r="X176" s="35">
        <f t="shared" si="7"/>
        <v>29.416008551758775</v>
      </c>
    </row>
    <row r="177" spans="18:24" x14ac:dyDescent="0.25">
      <c r="R177" s="17">
        <v>27</v>
      </c>
      <c r="V177" s="35">
        <f t="shared" si="6"/>
        <v>-5.4236526946107801</v>
      </c>
      <c r="X177" s="35">
        <f t="shared" si="7"/>
        <v>29.416008551758775</v>
      </c>
    </row>
    <row r="178" spans="18:24" x14ac:dyDescent="0.25">
      <c r="R178" s="17">
        <v>27</v>
      </c>
      <c r="V178" s="35">
        <f t="shared" si="6"/>
        <v>-5.4236526946107801</v>
      </c>
      <c r="X178" s="35">
        <f t="shared" si="7"/>
        <v>29.416008551758775</v>
      </c>
    </row>
    <row r="179" spans="18:24" x14ac:dyDescent="0.25">
      <c r="R179" s="17">
        <v>27</v>
      </c>
      <c r="V179" s="35">
        <f t="shared" si="6"/>
        <v>-5.4236526946107801</v>
      </c>
      <c r="X179" s="35">
        <f t="shared" si="7"/>
        <v>29.416008551758775</v>
      </c>
    </row>
    <row r="180" spans="18:24" x14ac:dyDescent="0.25">
      <c r="R180" s="17">
        <v>27</v>
      </c>
      <c r="V180" s="35">
        <f t="shared" si="6"/>
        <v>-5.4236526946107801</v>
      </c>
      <c r="X180" s="35">
        <f t="shared" si="7"/>
        <v>29.416008551758775</v>
      </c>
    </row>
    <row r="181" spans="18:24" x14ac:dyDescent="0.25">
      <c r="R181" s="17">
        <v>27</v>
      </c>
      <c r="V181" s="35">
        <f t="shared" si="6"/>
        <v>-5.4236526946107801</v>
      </c>
      <c r="X181" s="35">
        <f t="shared" si="7"/>
        <v>29.416008551758775</v>
      </c>
    </row>
    <row r="182" spans="18:24" x14ac:dyDescent="0.25">
      <c r="R182" s="17">
        <v>27</v>
      </c>
      <c r="V182" s="35">
        <f t="shared" si="6"/>
        <v>-5.4236526946107801</v>
      </c>
      <c r="X182" s="35">
        <f t="shared" si="7"/>
        <v>29.416008551758775</v>
      </c>
    </row>
    <row r="183" spans="18:24" x14ac:dyDescent="0.25">
      <c r="R183" s="17">
        <v>27</v>
      </c>
      <c r="V183" s="35">
        <f t="shared" si="6"/>
        <v>-5.4236526946107801</v>
      </c>
      <c r="X183" s="35">
        <f t="shared" si="7"/>
        <v>29.416008551758775</v>
      </c>
    </row>
    <row r="184" spans="18:24" x14ac:dyDescent="0.25">
      <c r="R184" s="17">
        <v>27</v>
      </c>
      <c r="V184" s="35">
        <f t="shared" si="6"/>
        <v>-5.4236526946107801</v>
      </c>
      <c r="X184" s="35">
        <f t="shared" si="7"/>
        <v>29.416008551758775</v>
      </c>
    </row>
    <row r="185" spans="18:24" x14ac:dyDescent="0.25">
      <c r="R185" s="17">
        <v>27</v>
      </c>
      <c r="V185" s="35">
        <f t="shared" si="6"/>
        <v>-5.4236526946107801</v>
      </c>
      <c r="X185" s="35">
        <f t="shared" si="7"/>
        <v>29.416008551758775</v>
      </c>
    </row>
    <row r="186" spans="18:24" x14ac:dyDescent="0.25">
      <c r="R186" s="17">
        <v>27</v>
      </c>
      <c r="V186" s="35">
        <f t="shared" si="6"/>
        <v>-5.4236526946107801</v>
      </c>
      <c r="X186" s="35">
        <f t="shared" si="7"/>
        <v>29.416008551758775</v>
      </c>
    </row>
    <row r="187" spans="18:24" x14ac:dyDescent="0.25">
      <c r="R187" s="17">
        <v>27</v>
      </c>
      <c r="V187" s="35">
        <f t="shared" si="6"/>
        <v>-5.4236526946107801</v>
      </c>
      <c r="X187" s="35">
        <f t="shared" si="7"/>
        <v>29.416008551758775</v>
      </c>
    </row>
    <row r="188" spans="18:24" x14ac:dyDescent="0.25">
      <c r="R188" s="17">
        <v>27</v>
      </c>
      <c r="V188" s="35">
        <f t="shared" si="6"/>
        <v>-5.4236526946107801</v>
      </c>
      <c r="X188" s="35">
        <f t="shared" si="7"/>
        <v>29.416008551758775</v>
      </c>
    </row>
    <row r="189" spans="18:24" x14ac:dyDescent="0.25">
      <c r="R189" s="17">
        <v>27</v>
      </c>
      <c r="V189" s="35">
        <f t="shared" si="6"/>
        <v>-5.4236526946107801</v>
      </c>
      <c r="X189" s="35">
        <f t="shared" si="7"/>
        <v>29.416008551758775</v>
      </c>
    </row>
    <row r="190" spans="18:24" x14ac:dyDescent="0.25">
      <c r="R190" s="17">
        <v>27</v>
      </c>
      <c r="V190" s="35">
        <f t="shared" si="6"/>
        <v>-5.4236526946107801</v>
      </c>
      <c r="X190" s="35">
        <f t="shared" si="7"/>
        <v>29.416008551758775</v>
      </c>
    </row>
    <row r="191" spans="18:24" x14ac:dyDescent="0.25">
      <c r="R191" s="17">
        <v>27</v>
      </c>
      <c r="V191" s="35">
        <f t="shared" si="6"/>
        <v>-5.4236526946107801</v>
      </c>
      <c r="X191" s="35">
        <f t="shared" si="7"/>
        <v>29.416008551758775</v>
      </c>
    </row>
    <row r="192" spans="18:24" x14ac:dyDescent="0.25">
      <c r="R192" s="17">
        <v>27</v>
      </c>
      <c r="V192" s="35">
        <f t="shared" si="6"/>
        <v>-5.4236526946107801</v>
      </c>
      <c r="X192" s="35">
        <f t="shared" si="7"/>
        <v>29.416008551758775</v>
      </c>
    </row>
    <row r="193" spans="18:24" x14ac:dyDescent="0.25">
      <c r="R193" s="17">
        <v>27</v>
      </c>
      <c r="V193" s="35">
        <f t="shared" ref="V193:V256" si="8">R193-$T$2</f>
        <v>-5.4236526946107801</v>
      </c>
      <c r="X193" s="35">
        <f t="shared" ref="X193:X256" si="9">V193*V193</f>
        <v>29.416008551758775</v>
      </c>
    </row>
    <row r="194" spans="18:24" x14ac:dyDescent="0.25">
      <c r="R194" s="17">
        <v>27</v>
      </c>
      <c r="V194" s="35">
        <f t="shared" si="8"/>
        <v>-5.4236526946107801</v>
      </c>
      <c r="X194" s="35">
        <f t="shared" si="9"/>
        <v>29.416008551758775</v>
      </c>
    </row>
    <row r="195" spans="18:24" x14ac:dyDescent="0.25">
      <c r="R195" s="17">
        <v>27</v>
      </c>
      <c r="V195" s="35">
        <f t="shared" si="8"/>
        <v>-5.4236526946107801</v>
      </c>
      <c r="X195" s="35">
        <f t="shared" si="9"/>
        <v>29.416008551758775</v>
      </c>
    </row>
    <row r="196" spans="18:24" x14ac:dyDescent="0.25">
      <c r="R196" s="17">
        <v>27</v>
      </c>
      <c r="V196" s="35">
        <f t="shared" si="8"/>
        <v>-5.4236526946107801</v>
      </c>
      <c r="X196" s="35">
        <f t="shared" si="9"/>
        <v>29.416008551758775</v>
      </c>
    </row>
    <row r="197" spans="18:24" x14ac:dyDescent="0.25">
      <c r="R197" s="17">
        <v>27</v>
      </c>
      <c r="V197" s="35">
        <f t="shared" si="8"/>
        <v>-5.4236526946107801</v>
      </c>
      <c r="X197" s="35">
        <f t="shared" si="9"/>
        <v>29.416008551758775</v>
      </c>
    </row>
    <row r="198" spans="18:24" x14ac:dyDescent="0.25">
      <c r="R198" s="17">
        <v>27</v>
      </c>
      <c r="V198" s="35">
        <f t="shared" si="8"/>
        <v>-5.4236526946107801</v>
      </c>
      <c r="X198" s="35">
        <f t="shared" si="9"/>
        <v>29.416008551758775</v>
      </c>
    </row>
    <row r="199" spans="18:24" x14ac:dyDescent="0.25">
      <c r="R199" s="17">
        <v>27</v>
      </c>
      <c r="V199" s="35">
        <f t="shared" si="8"/>
        <v>-5.4236526946107801</v>
      </c>
      <c r="X199" s="35">
        <f t="shared" si="9"/>
        <v>29.416008551758775</v>
      </c>
    </row>
    <row r="200" spans="18:24" x14ac:dyDescent="0.25">
      <c r="R200" s="17">
        <v>27</v>
      </c>
      <c r="V200" s="35">
        <f t="shared" si="8"/>
        <v>-5.4236526946107801</v>
      </c>
      <c r="X200" s="35">
        <f t="shared" si="9"/>
        <v>29.416008551758775</v>
      </c>
    </row>
    <row r="201" spans="18:24" x14ac:dyDescent="0.25">
      <c r="R201" s="17">
        <v>27</v>
      </c>
      <c r="V201" s="35">
        <f t="shared" si="8"/>
        <v>-5.4236526946107801</v>
      </c>
      <c r="X201" s="35">
        <f t="shared" si="9"/>
        <v>29.416008551758775</v>
      </c>
    </row>
    <row r="202" spans="18:24" x14ac:dyDescent="0.25">
      <c r="R202" s="17">
        <v>27</v>
      </c>
      <c r="V202" s="35">
        <f t="shared" si="8"/>
        <v>-5.4236526946107801</v>
      </c>
      <c r="X202" s="35">
        <f t="shared" si="9"/>
        <v>29.416008551758775</v>
      </c>
    </row>
    <row r="203" spans="18:24" x14ac:dyDescent="0.25">
      <c r="R203" s="17">
        <v>27</v>
      </c>
      <c r="V203" s="35">
        <f t="shared" si="8"/>
        <v>-5.4236526946107801</v>
      </c>
      <c r="X203" s="35">
        <f t="shared" si="9"/>
        <v>29.416008551758775</v>
      </c>
    </row>
    <row r="204" spans="18:24" x14ac:dyDescent="0.25">
      <c r="R204" s="17">
        <v>27</v>
      </c>
      <c r="V204" s="35">
        <f t="shared" si="8"/>
        <v>-5.4236526946107801</v>
      </c>
      <c r="X204" s="35">
        <f t="shared" si="9"/>
        <v>29.416008551758775</v>
      </c>
    </row>
    <row r="205" spans="18:24" x14ac:dyDescent="0.25">
      <c r="R205" s="17">
        <v>27</v>
      </c>
      <c r="V205" s="35">
        <f t="shared" si="8"/>
        <v>-5.4236526946107801</v>
      </c>
      <c r="X205" s="35">
        <f t="shared" si="9"/>
        <v>29.416008551758775</v>
      </c>
    </row>
    <row r="206" spans="18:24" x14ac:dyDescent="0.25">
      <c r="R206" s="17">
        <v>27</v>
      </c>
      <c r="V206" s="35">
        <f t="shared" si="8"/>
        <v>-5.4236526946107801</v>
      </c>
      <c r="X206" s="35">
        <f t="shared" si="9"/>
        <v>29.416008551758775</v>
      </c>
    </row>
    <row r="207" spans="18:24" x14ac:dyDescent="0.25">
      <c r="R207" s="17">
        <v>27</v>
      </c>
      <c r="V207" s="35">
        <f t="shared" si="8"/>
        <v>-5.4236526946107801</v>
      </c>
      <c r="X207" s="35">
        <f t="shared" si="9"/>
        <v>29.416008551758775</v>
      </c>
    </row>
    <row r="208" spans="18:24" x14ac:dyDescent="0.25">
      <c r="R208" s="17">
        <v>27</v>
      </c>
      <c r="V208" s="35">
        <f t="shared" si="8"/>
        <v>-5.4236526946107801</v>
      </c>
      <c r="X208" s="35">
        <f t="shared" si="9"/>
        <v>29.416008551758775</v>
      </c>
    </row>
    <row r="209" spans="18:24" x14ac:dyDescent="0.25">
      <c r="R209" s="17">
        <v>27</v>
      </c>
      <c r="V209" s="35">
        <f t="shared" si="8"/>
        <v>-5.4236526946107801</v>
      </c>
      <c r="X209" s="35">
        <f t="shared" si="9"/>
        <v>29.416008551758775</v>
      </c>
    </row>
    <row r="210" spans="18:24" x14ac:dyDescent="0.25">
      <c r="R210" s="17">
        <v>27</v>
      </c>
      <c r="V210" s="35">
        <f t="shared" si="8"/>
        <v>-5.4236526946107801</v>
      </c>
      <c r="X210" s="35">
        <f t="shared" si="9"/>
        <v>29.416008551758775</v>
      </c>
    </row>
    <row r="211" spans="18:24" x14ac:dyDescent="0.25">
      <c r="R211" s="17">
        <v>28</v>
      </c>
      <c r="V211" s="35">
        <f t="shared" si="8"/>
        <v>-4.4236526946107801</v>
      </c>
      <c r="X211" s="35">
        <f t="shared" si="9"/>
        <v>19.568703162537215</v>
      </c>
    </row>
    <row r="212" spans="18:24" x14ac:dyDescent="0.25">
      <c r="R212" s="17">
        <v>28</v>
      </c>
      <c r="V212" s="35">
        <f t="shared" si="8"/>
        <v>-4.4236526946107801</v>
      </c>
      <c r="X212" s="35">
        <f t="shared" si="9"/>
        <v>19.568703162537215</v>
      </c>
    </row>
    <row r="213" spans="18:24" x14ac:dyDescent="0.25">
      <c r="R213" s="17">
        <v>28</v>
      </c>
      <c r="V213" s="35">
        <f t="shared" si="8"/>
        <v>-4.4236526946107801</v>
      </c>
      <c r="X213" s="35">
        <f t="shared" si="9"/>
        <v>19.568703162537215</v>
      </c>
    </row>
    <row r="214" spans="18:24" x14ac:dyDescent="0.25">
      <c r="R214" s="17">
        <v>28</v>
      </c>
      <c r="V214" s="35">
        <f t="shared" si="8"/>
        <v>-4.4236526946107801</v>
      </c>
      <c r="X214" s="35">
        <f t="shared" si="9"/>
        <v>19.568703162537215</v>
      </c>
    </row>
    <row r="215" spans="18:24" x14ac:dyDescent="0.25">
      <c r="R215" s="17">
        <v>28</v>
      </c>
      <c r="V215" s="35">
        <f t="shared" si="8"/>
        <v>-4.4236526946107801</v>
      </c>
      <c r="X215" s="35">
        <f t="shared" si="9"/>
        <v>19.568703162537215</v>
      </c>
    </row>
    <row r="216" spans="18:24" x14ac:dyDescent="0.25">
      <c r="R216" s="17">
        <v>28</v>
      </c>
      <c r="V216" s="35">
        <f t="shared" si="8"/>
        <v>-4.4236526946107801</v>
      </c>
      <c r="X216" s="35">
        <f t="shared" si="9"/>
        <v>19.568703162537215</v>
      </c>
    </row>
    <row r="217" spans="18:24" x14ac:dyDescent="0.25">
      <c r="R217" s="17">
        <v>28</v>
      </c>
      <c r="V217" s="35">
        <f t="shared" si="8"/>
        <v>-4.4236526946107801</v>
      </c>
      <c r="X217" s="35">
        <f t="shared" si="9"/>
        <v>19.568703162537215</v>
      </c>
    </row>
    <row r="218" spans="18:24" x14ac:dyDescent="0.25">
      <c r="R218" s="17">
        <v>28</v>
      </c>
      <c r="V218" s="35">
        <f t="shared" si="8"/>
        <v>-4.4236526946107801</v>
      </c>
      <c r="X218" s="35">
        <f t="shared" si="9"/>
        <v>19.568703162537215</v>
      </c>
    </row>
    <row r="219" spans="18:24" x14ac:dyDescent="0.25">
      <c r="R219" s="17">
        <v>28</v>
      </c>
      <c r="V219" s="35">
        <f t="shared" si="8"/>
        <v>-4.4236526946107801</v>
      </c>
      <c r="X219" s="35">
        <f t="shared" si="9"/>
        <v>19.568703162537215</v>
      </c>
    </row>
    <row r="220" spans="18:24" x14ac:dyDescent="0.25">
      <c r="R220" s="17">
        <v>28</v>
      </c>
      <c r="V220" s="35">
        <f t="shared" si="8"/>
        <v>-4.4236526946107801</v>
      </c>
      <c r="X220" s="35">
        <f t="shared" si="9"/>
        <v>19.568703162537215</v>
      </c>
    </row>
    <row r="221" spans="18:24" x14ac:dyDescent="0.25">
      <c r="R221" s="17">
        <v>28</v>
      </c>
      <c r="V221" s="35">
        <f t="shared" si="8"/>
        <v>-4.4236526946107801</v>
      </c>
      <c r="X221" s="35">
        <f t="shared" si="9"/>
        <v>19.568703162537215</v>
      </c>
    </row>
    <row r="222" spans="18:24" x14ac:dyDescent="0.25">
      <c r="R222" s="17">
        <v>28</v>
      </c>
      <c r="V222" s="35">
        <f t="shared" si="8"/>
        <v>-4.4236526946107801</v>
      </c>
      <c r="X222" s="35">
        <f t="shared" si="9"/>
        <v>19.568703162537215</v>
      </c>
    </row>
    <row r="223" spans="18:24" x14ac:dyDescent="0.25">
      <c r="R223" s="17">
        <v>28</v>
      </c>
      <c r="V223" s="35">
        <f t="shared" si="8"/>
        <v>-4.4236526946107801</v>
      </c>
      <c r="X223" s="35">
        <f t="shared" si="9"/>
        <v>19.568703162537215</v>
      </c>
    </row>
    <row r="224" spans="18:24" x14ac:dyDescent="0.25">
      <c r="R224" s="17">
        <v>28</v>
      </c>
      <c r="V224" s="35">
        <f t="shared" si="8"/>
        <v>-4.4236526946107801</v>
      </c>
      <c r="X224" s="35">
        <f t="shared" si="9"/>
        <v>19.568703162537215</v>
      </c>
    </row>
    <row r="225" spans="18:24" x14ac:dyDescent="0.25">
      <c r="R225" s="17">
        <v>28</v>
      </c>
      <c r="V225" s="35">
        <f t="shared" si="8"/>
        <v>-4.4236526946107801</v>
      </c>
      <c r="X225" s="35">
        <f t="shared" si="9"/>
        <v>19.568703162537215</v>
      </c>
    </row>
    <row r="226" spans="18:24" x14ac:dyDescent="0.25">
      <c r="R226" s="17">
        <v>28</v>
      </c>
      <c r="V226" s="35">
        <f t="shared" si="8"/>
        <v>-4.4236526946107801</v>
      </c>
      <c r="X226" s="35">
        <f t="shared" si="9"/>
        <v>19.568703162537215</v>
      </c>
    </row>
    <row r="227" spans="18:24" x14ac:dyDescent="0.25">
      <c r="R227" s="17">
        <v>28</v>
      </c>
      <c r="V227" s="35">
        <f t="shared" si="8"/>
        <v>-4.4236526946107801</v>
      </c>
      <c r="X227" s="35">
        <f t="shared" si="9"/>
        <v>19.568703162537215</v>
      </c>
    </row>
    <row r="228" spans="18:24" x14ac:dyDescent="0.25">
      <c r="R228" s="17">
        <v>28</v>
      </c>
      <c r="V228" s="35">
        <f t="shared" si="8"/>
        <v>-4.4236526946107801</v>
      </c>
      <c r="X228" s="35">
        <f t="shared" si="9"/>
        <v>19.568703162537215</v>
      </c>
    </row>
    <row r="229" spans="18:24" x14ac:dyDescent="0.25">
      <c r="R229" s="17">
        <v>28</v>
      </c>
      <c r="V229" s="35">
        <f t="shared" si="8"/>
        <v>-4.4236526946107801</v>
      </c>
      <c r="X229" s="35">
        <f t="shared" si="9"/>
        <v>19.568703162537215</v>
      </c>
    </row>
    <row r="230" spans="18:24" x14ac:dyDescent="0.25">
      <c r="R230" s="17">
        <v>28</v>
      </c>
      <c r="V230" s="35">
        <f t="shared" si="8"/>
        <v>-4.4236526946107801</v>
      </c>
      <c r="X230" s="35">
        <f t="shared" si="9"/>
        <v>19.568703162537215</v>
      </c>
    </row>
    <row r="231" spans="18:24" x14ac:dyDescent="0.25">
      <c r="R231" s="17">
        <v>28</v>
      </c>
      <c r="V231" s="35">
        <f t="shared" si="8"/>
        <v>-4.4236526946107801</v>
      </c>
      <c r="X231" s="35">
        <f t="shared" si="9"/>
        <v>19.568703162537215</v>
      </c>
    </row>
    <row r="232" spans="18:24" x14ac:dyDescent="0.25">
      <c r="R232" s="17">
        <v>28</v>
      </c>
      <c r="V232" s="35">
        <f t="shared" si="8"/>
        <v>-4.4236526946107801</v>
      </c>
      <c r="X232" s="35">
        <f t="shared" si="9"/>
        <v>19.568703162537215</v>
      </c>
    </row>
    <row r="233" spans="18:24" x14ac:dyDescent="0.25">
      <c r="R233" s="17">
        <v>28</v>
      </c>
      <c r="V233" s="35">
        <f t="shared" si="8"/>
        <v>-4.4236526946107801</v>
      </c>
      <c r="X233" s="35">
        <f t="shared" si="9"/>
        <v>19.568703162537215</v>
      </c>
    </row>
    <row r="234" spans="18:24" x14ac:dyDescent="0.25">
      <c r="R234" s="17">
        <v>28</v>
      </c>
      <c r="V234" s="35">
        <f t="shared" si="8"/>
        <v>-4.4236526946107801</v>
      </c>
      <c r="X234" s="35">
        <f t="shared" si="9"/>
        <v>19.568703162537215</v>
      </c>
    </row>
    <row r="235" spans="18:24" x14ac:dyDescent="0.25">
      <c r="R235" s="17">
        <v>28</v>
      </c>
      <c r="V235" s="35">
        <f t="shared" si="8"/>
        <v>-4.4236526946107801</v>
      </c>
      <c r="X235" s="35">
        <f t="shared" si="9"/>
        <v>19.568703162537215</v>
      </c>
    </row>
    <row r="236" spans="18:24" x14ac:dyDescent="0.25">
      <c r="R236" s="17">
        <v>28</v>
      </c>
      <c r="V236" s="35">
        <f t="shared" si="8"/>
        <v>-4.4236526946107801</v>
      </c>
      <c r="X236" s="35">
        <f t="shared" si="9"/>
        <v>19.568703162537215</v>
      </c>
    </row>
    <row r="237" spans="18:24" x14ac:dyDescent="0.25">
      <c r="R237" s="17">
        <v>28</v>
      </c>
      <c r="V237" s="35">
        <f t="shared" si="8"/>
        <v>-4.4236526946107801</v>
      </c>
      <c r="X237" s="35">
        <f t="shared" si="9"/>
        <v>19.568703162537215</v>
      </c>
    </row>
    <row r="238" spans="18:24" x14ac:dyDescent="0.25">
      <c r="R238" s="17">
        <v>28</v>
      </c>
      <c r="V238" s="35">
        <f t="shared" si="8"/>
        <v>-4.4236526946107801</v>
      </c>
      <c r="X238" s="35">
        <f t="shared" si="9"/>
        <v>19.568703162537215</v>
      </c>
    </row>
    <row r="239" spans="18:24" x14ac:dyDescent="0.25">
      <c r="R239" s="17">
        <v>28</v>
      </c>
      <c r="V239" s="35">
        <f t="shared" si="8"/>
        <v>-4.4236526946107801</v>
      </c>
      <c r="X239" s="35">
        <f t="shared" si="9"/>
        <v>19.568703162537215</v>
      </c>
    </row>
    <row r="240" spans="18:24" x14ac:dyDescent="0.25">
      <c r="R240" s="17">
        <v>28</v>
      </c>
      <c r="V240" s="35">
        <f t="shared" si="8"/>
        <v>-4.4236526946107801</v>
      </c>
      <c r="X240" s="35">
        <f t="shared" si="9"/>
        <v>19.568703162537215</v>
      </c>
    </row>
    <row r="241" spans="18:24" x14ac:dyDescent="0.25">
      <c r="R241" s="17">
        <v>28</v>
      </c>
      <c r="V241" s="35">
        <f t="shared" si="8"/>
        <v>-4.4236526946107801</v>
      </c>
      <c r="X241" s="35">
        <f t="shared" si="9"/>
        <v>19.568703162537215</v>
      </c>
    </row>
    <row r="242" spans="18:24" x14ac:dyDescent="0.25">
      <c r="R242" s="17">
        <v>28</v>
      </c>
      <c r="V242" s="35">
        <f t="shared" si="8"/>
        <v>-4.4236526946107801</v>
      </c>
      <c r="X242" s="35">
        <f t="shared" si="9"/>
        <v>19.568703162537215</v>
      </c>
    </row>
    <row r="243" spans="18:24" x14ac:dyDescent="0.25">
      <c r="R243" s="17">
        <v>28</v>
      </c>
      <c r="V243" s="35">
        <f t="shared" si="8"/>
        <v>-4.4236526946107801</v>
      </c>
      <c r="X243" s="35">
        <f t="shared" si="9"/>
        <v>19.568703162537215</v>
      </c>
    </row>
    <row r="244" spans="18:24" x14ac:dyDescent="0.25">
      <c r="R244" s="17">
        <v>28</v>
      </c>
      <c r="V244" s="35">
        <f t="shared" si="8"/>
        <v>-4.4236526946107801</v>
      </c>
      <c r="X244" s="35">
        <f t="shared" si="9"/>
        <v>19.568703162537215</v>
      </c>
    </row>
    <row r="245" spans="18:24" x14ac:dyDescent="0.25">
      <c r="R245" s="17">
        <v>28</v>
      </c>
      <c r="V245" s="35">
        <f t="shared" si="8"/>
        <v>-4.4236526946107801</v>
      </c>
      <c r="X245" s="35">
        <f t="shared" si="9"/>
        <v>19.568703162537215</v>
      </c>
    </row>
    <row r="246" spans="18:24" x14ac:dyDescent="0.25">
      <c r="R246" s="17">
        <v>28</v>
      </c>
      <c r="V246" s="35">
        <f t="shared" si="8"/>
        <v>-4.4236526946107801</v>
      </c>
      <c r="X246" s="35">
        <f t="shared" si="9"/>
        <v>19.568703162537215</v>
      </c>
    </row>
    <row r="247" spans="18:24" x14ac:dyDescent="0.25">
      <c r="R247" s="17">
        <v>28</v>
      </c>
      <c r="V247" s="35">
        <f t="shared" si="8"/>
        <v>-4.4236526946107801</v>
      </c>
      <c r="X247" s="35">
        <f t="shared" si="9"/>
        <v>19.568703162537215</v>
      </c>
    </row>
    <row r="248" spans="18:24" x14ac:dyDescent="0.25">
      <c r="R248" s="17">
        <v>28</v>
      </c>
      <c r="V248" s="35">
        <f t="shared" si="8"/>
        <v>-4.4236526946107801</v>
      </c>
      <c r="X248" s="35">
        <f t="shared" si="9"/>
        <v>19.568703162537215</v>
      </c>
    </row>
    <row r="249" spans="18:24" x14ac:dyDescent="0.25">
      <c r="R249" s="17">
        <v>28</v>
      </c>
      <c r="V249" s="35">
        <f t="shared" si="8"/>
        <v>-4.4236526946107801</v>
      </c>
      <c r="X249" s="35">
        <f t="shared" si="9"/>
        <v>19.568703162537215</v>
      </c>
    </row>
    <row r="250" spans="18:24" x14ac:dyDescent="0.25">
      <c r="R250" s="17">
        <v>28</v>
      </c>
      <c r="V250" s="35">
        <f t="shared" si="8"/>
        <v>-4.4236526946107801</v>
      </c>
      <c r="X250" s="35">
        <f t="shared" si="9"/>
        <v>19.568703162537215</v>
      </c>
    </row>
    <row r="251" spans="18:24" x14ac:dyDescent="0.25">
      <c r="R251" s="17">
        <v>29</v>
      </c>
      <c r="V251" s="35">
        <f t="shared" si="8"/>
        <v>-3.4236526946107801</v>
      </c>
      <c r="X251" s="35">
        <f t="shared" si="9"/>
        <v>11.721397773315656</v>
      </c>
    </row>
    <row r="252" spans="18:24" x14ac:dyDescent="0.25">
      <c r="R252" s="17">
        <v>29</v>
      </c>
      <c r="V252" s="35">
        <f t="shared" si="8"/>
        <v>-3.4236526946107801</v>
      </c>
      <c r="X252" s="35">
        <f t="shared" si="9"/>
        <v>11.721397773315656</v>
      </c>
    </row>
    <row r="253" spans="18:24" x14ac:dyDescent="0.25">
      <c r="R253" s="17">
        <v>29</v>
      </c>
      <c r="V253" s="35">
        <f t="shared" si="8"/>
        <v>-3.4236526946107801</v>
      </c>
      <c r="X253" s="35">
        <f t="shared" si="9"/>
        <v>11.721397773315656</v>
      </c>
    </row>
    <row r="254" spans="18:24" x14ac:dyDescent="0.25">
      <c r="R254" s="17">
        <v>29</v>
      </c>
      <c r="V254" s="35">
        <f t="shared" si="8"/>
        <v>-3.4236526946107801</v>
      </c>
      <c r="X254" s="35">
        <f t="shared" si="9"/>
        <v>11.721397773315656</v>
      </c>
    </row>
    <row r="255" spans="18:24" x14ac:dyDescent="0.25">
      <c r="R255" s="17">
        <v>29</v>
      </c>
      <c r="V255" s="35">
        <f t="shared" si="8"/>
        <v>-3.4236526946107801</v>
      </c>
      <c r="X255" s="35">
        <f t="shared" si="9"/>
        <v>11.721397773315656</v>
      </c>
    </row>
    <row r="256" spans="18:24" x14ac:dyDescent="0.25">
      <c r="R256" s="17">
        <v>29</v>
      </c>
      <c r="V256" s="35">
        <f t="shared" si="8"/>
        <v>-3.4236526946107801</v>
      </c>
      <c r="X256" s="35">
        <f t="shared" si="9"/>
        <v>11.721397773315656</v>
      </c>
    </row>
    <row r="257" spans="18:24" x14ac:dyDescent="0.25">
      <c r="R257" s="17">
        <v>29</v>
      </c>
      <c r="V257" s="35">
        <f t="shared" ref="V257:V320" si="10">R257-$T$2</f>
        <v>-3.4236526946107801</v>
      </c>
      <c r="X257" s="35">
        <f t="shared" ref="X257:X320" si="11">V257*V257</f>
        <v>11.721397773315656</v>
      </c>
    </row>
    <row r="258" spans="18:24" x14ac:dyDescent="0.25">
      <c r="R258" s="17">
        <v>29</v>
      </c>
      <c r="V258" s="35">
        <f t="shared" si="10"/>
        <v>-3.4236526946107801</v>
      </c>
      <c r="X258" s="35">
        <f t="shared" si="11"/>
        <v>11.721397773315656</v>
      </c>
    </row>
    <row r="259" spans="18:24" x14ac:dyDescent="0.25">
      <c r="R259" s="17">
        <v>29</v>
      </c>
      <c r="V259" s="35">
        <f t="shared" si="10"/>
        <v>-3.4236526946107801</v>
      </c>
      <c r="X259" s="35">
        <f t="shared" si="11"/>
        <v>11.721397773315656</v>
      </c>
    </row>
    <row r="260" spans="18:24" x14ac:dyDescent="0.25">
      <c r="R260" s="17">
        <v>29</v>
      </c>
      <c r="V260" s="35">
        <f t="shared" si="10"/>
        <v>-3.4236526946107801</v>
      </c>
      <c r="X260" s="35">
        <f t="shared" si="11"/>
        <v>11.721397773315656</v>
      </c>
    </row>
    <row r="261" spans="18:24" x14ac:dyDescent="0.25">
      <c r="R261" s="17">
        <v>29</v>
      </c>
      <c r="V261" s="35">
        <f t="shared" si="10"/>
        <v>-3.4236526946107801</v>
      </c>
      <c r="X261" s="35">
        <f t="shared" si="11"/>
        <v>11.721397773315656</v>
      </c>
    </row>
    <row r="262" spans="18:24" x14ac:dyDescent="0.25">
      <c r="R262" s="17">
        <v>29</v>
      </c>
      <c r="V262" s="35">
        <f t="shared" si="10"/>
        <v>-3.4236526946107801</v>
      </c>
      <c r="X262" s="35">
        <f t="shared" si="11"/>
        <v>11.721397773315656</v>
      </c>
    </row>
    <row r="263" spans="18:24" x14ac:dyDescent="0.25">
      <c r="R263" s="17">
        <v>29</v>
      </c>
      <c r="V263" s="35">
        <f t="shared" si="10"/>
        <v>-3.4236526946107801</v>
      </c>
      <c r="X263" s="35">
        <f t="shared" si="11"/>
        <v>11.721397773315656</v>
      </c>
    </row>
    <row r="264" spans="18:24" x14ac:dyDescent="0.25">
      <c r="R264" s="17">
        <v>29</v>
      </c>
      <c r="V264" s="35">
        <f t="shared" si="10"/>
        <v>-3.4236526946107801</v>
      </c>
      <c r="X264" s="35">
        <f t="shared" si="11"/>
        <v>11.721397773315656</v>
      </c>
    </row>
    <row r="265" spans="18:24" x14ac:dyDescent="0.25">
      <c r="R265" s="17">
        <v>29</v>
      </c>
      <c r="V265" s="35">
        <f t="shared" si="10"/>
        <v>-3.4236526946107801</v>
      </c>
      <c r="X265" s="35">
        <f t="shared" si="11"/>
        <v>11.721397773315656</v>
      </c>
    </row>
    <row r="266" spans="18:24" x14ac:dyDescent="0.25">
      <c r="R266" s="17">
        <v>29</v>
      </c>
      <c r="V266" s="35">
        <f t="shared" si="10"/>
        <v>-3.4236526946107801</v>
      </c>
      <c r="X266" s="35">
        <f t="shared" si="11"/>
        <v>11.721397773315656</v>
      </c>
    </row>
    <row r="267" spans="18:24" x14ac:dyDescent="0.25">
      <c r="R267" s="17">
        <v>29</v>
      </c>
      <c r="V267" s="35">
        <f t="shared" si="10"/>
        <v>-3.4236526946107801</v>
      </c>
      <c r="X267" s="35">
        <f t="shared" si="11"/>
        <v>11.721397773315656</v>
      </c>
    </row>
    <row r="268" spans="18:24" x14ac:dyDescent="0.25">
      <c r="R268" s="17">
        <v>29</v>
      </c>
      <c r="V268" s="35">
        <f t="shared" si="10"/>
        <v>-3.4236526946107801</v>
      </c>
      <c r="X268" s="35">
        <f t="shared" si="11"/>
        <v>11.721397773315656</v>
      </c>
    </row>
    <row r="269" spans="18:24" x14ac:dyDescent="0.25">
      <c r="R269" s="17">
        <v>29</v>
      </c>
      <c r="V269" s="35">
        <f t="shared" si="10"/>
        <v>-3.4236526946107801</v>
      </c>
      <c r="X269" s="35">
        <f t="shared" si="11"/>
        <v>11.721397773315656</v>
      </c>
    </row>
    <row r="270" spans="18:24" x14ac:dyDescent="0.25">
      <c r="R270" s="17">
        <v>29</v>
      </c>
      <c r="V270" s="35">
        <f t="shared" si="10"/>
        <v>-3.4236526946107801</v>
      </c>
      <c r="X270" s="35">
        <f t="shared" si="11"/>
        <v>11.721397773315656</v>
      </c>
    </row>
    <row r="271" spans="18:24" x14ac:dyDescent="0.25">
      <c r="R271" s="17">
        <v>29</v>
      </c>
      <c r="V271" s="35">
        <f t="shared" si="10"/>
        <v>-3.4236526946107801</v>
      </c>
      <c r="X271" s="35">
        <f t="shared" si="11"/>
        <v>11.721397773315656</v>
      </c>
    </row>
    <row r="272" spans="18:24" x14ac:dyDescent="0.25">
      <c r="R272" s="17">
        <v>29</v>
      </c>
      <c r="V272" s="35">
        <f t="shared" si="10"/>
        <v>-3.4236526946107801</v>
      </c>
      <c r="X272" s="35">
        <f t="shared" si="11"/>
        <v>11.721397773315656</v>
      </c>
    </row>
    <row r="273" spans="18:24" x14ac:dyDescent="0.25">
      <c r="R273" s="17">
        <v>29</v>
      </c>
      <c r="V273" s="35">
        <f t="shared" si="10"/>
        <v>-3.4236526946107801</v>
      </c>
      <c r="X273" s="35">
        <f t="shared" si="11"/>
        <v>11.721397773315656</v>
      </c>
    </row>
    <row r="274" spans="18:24" x14ac:dyDescent="0.25">
      <c r="R274" s="17">
        <v>29</v>
      </c>
      <c r="V274" s="35">
        <f t="shared" si="10"/>
        <v>-3.4236526946107801</v>
      </c>
      <c r="X274" s="35">
        <f t="shared" si="11"/>
        <v>11.721397773315656</v>
      </c>
    </row>
    <row r="275" spans="18:24" x14ac:dyDescent="0.25">
      <c r="R275" s="17">
        <v>29</v>
      </c>
      <c r="V275" s="35">
        <f t="shared" si="10"/>
        <v>-3.4236526946107801</v>
      </c>
      <c r="X275" s="35">
        <f t="shared" si="11"/>
        <v>11.721397773315656</v>
      </c>
    </row>
    <row r="276" spans="18:24" x14ac:dyDescent="0.25">
      <c r="R276" s="17">
        <v>29</v>
      </c>
      <c r="V276" s="35">
        <f t="shared" si="10"/>
        <v>-3.4236526946107801</v>
      </c>
      <c r="X276" s="35">
        <f t="shared" si="11"/>
        <v>11.721397773315656</v>
      </c>
    </row>
    <row r="277" spans="18:24" x14ac:dyDescent="0.25">
      <c r="R277" s="17">
        <v>29</v>
      </c>
      <c r="V277" s="35">
        <f t="shared" si="10"/>
        <v>-3.4236526946107801</v>
      </c>
      <c r="X277" s="35">
        <f t="shared" si="11"/>
        <v>11.721397773315656</v>
      </c>
    </row>
    <row r="278" spans="18:24" x14ac:dyDescent="0.25">
      <c r="R278" s="17">
        <v>29</v>
      </c>
      <c r="V278" s="35">
        <f t="shared" si="10"/>
        <v>-3.4236526946107801</v>
      </c>
      <c r="X278" s="35">
        <f t="shared" si="11"/>
        <v>11.721397773315656</v>
      </c>
    </row>
    <row r="279" spans="18:24" x14ac:dyDescent="0.25">
      <c r="R279" s="17">
        <v>29</v>
      </c>
      <c r="V279" s="35">
        <f t="shared" si="10"/>
        <v>-3.4236526946107801</v>
      </c>
      <c r="X279" s="35">
        <f t="shared" si="11"/>
        <v>11.721397773315656</v>
      </c>
    </row>
    <row r="280" spans="18:24" x14ac:dyDescent="0.25">
      <c r="R280" s="17">
        <v>29</v>
      </c>
      <c r="V280" s="35">
        <f t="shared" si="10"/>
        <v>-3.4236526946107801</v>
      </c>
      <c r="X280" s="35">
        <f t="shared" si="11"/>
        <v>11.721397773315656</v>
      </c>
    </row>
    <row r="281" spans="18:24" x14ac:dyDescent="0.25">
      <c r="R281" s="17">
        <v>29</v>
      </c>
      <c r="V281" s="35">
        <f t="shared" si="10"/>
        <v>-3.4236526946107801</v>
      </c>
      <c r="X281" s="35">
        <f t="shared" si="11"/>
        <v>11.721397773315656</v>
      </c>
    </row>
    <row r="282" spans="18:24" x14ac:dyDescent="0.25">
      <c r="R282" s="17">
        <v>29</v>
      </c>
      <c r="V282" s="35">
        <f t="shared" si="10"/>
        <v>-3.4236526946107801</v>
      </c>
      <c r="X282" s="35">
        <f t="shared" si="11"/>
        <v>11.721397773315656</v>
      </c>
    </row>
    <row r="283" spans="18:24" x14ac:dyDescent="0.25">
      <c r="R283" s="17">
        <v>29</v>
      </c>
      <c r="V283" s="35">
        <f t="shared" si="10"/>
        <v>-3.4236526946107801</v>
      </c>
      <c r="X283" s="35">
        <f t="shared" si="11"/>
        <v>11.721397773315656</v>
      </c>
    </row>
    <row r="284" spans="18:24" x14ac:dyDescent="0.25">
      <c r="R284" s="17">
        <v>30</v>
      </c>
      <c r="V284" s="35">
        <f t="shared" si="10"/>
        <v>-2.4236526946107801</v>
      </c>
      <c r="X284" s="35">
        <f t="shared" si="11"/>
        <v>5.8740923840940953</v>
      </c>
    </row>
    <row r="285" spans="18:24" x14ac:dyDescent="0.25">
      <c r="R285" s="17">
        <v>30</v>
      </c>
      <c r="V285" s="35">
        <f t="shared" si="10"/>
        <v>-2.4236526946107801</v>
      </c>
      <c r="X285" s="35">
        <f t="shared" si="11"/>
        <v>5.8740923840940953</v>
      </c>
    </row>
    <row r="286" spans="18:24" x14ac:dyDescent="0.25">
      <c r="R286" s="17">
        <v>30</v>
      </c>
      <c r="V286" s="35">
        <f t="shared" si="10"/>
        <v>-2.4236526946107801</v>
      </c>
      <c r="X286" s="35">
        <f t="shared" si="11"/>
        <v>5.8740923840940953</v>
      </c>
    </row>
    <row r="287" spans="18:24" x14ac:dyDescent="0.25">
      <c r="R287" s="17">
        <v>30</v>
      </c>
      <c r="V287" s="35">
        <f t="shared" si="10"/>
        <v>-2.4236526946107801</v>
      </c>
      <c r="X287" s="35">
        <f t="shared" si="11"/>
        <v>5.8740923840940953</v>
      </c>
    </row>
    <row r="288" spans="18:24" x14ac:dyDescent="0.25">
      <c r="R288" s="17">
        <v>30</v>
      </c>
      <c r="V288" s="35">
        <f t="shared" si="10"/>
        <v>-2.4236526946107801</v>
      </c>
      <c r="X288" s="35">
        <f t="shared" si="11"/>
        <v>5.8740923840940953</v>
      </c>
    </row>
    <row r="289" spans="18:24" x14ac:dyDescent="0.25">
      <c r="R289" s="17">
        <v>30</v>
      </c>
      <c r="V289" s="35">
        <f t="shared" si="10"/>
        <v>-2.4236526946107801</v>
      </c>
      <c r="X289" s="35">
        <f t="shared" si="11"/>
        <v>5.8740923840940953</v>
      </c>
    </row>
    <row r="290" spans="18:24" x14ac:dyDescent="0.25">
      <c r="R290" s="17">
        <v>30</v>
      </c>
      <c r="V290" s="35">
        <f t="shared" si="10"/>
        <v>-2.4236526946107801</v>
      </c>
      <c r="X290" s="35">
        <f t="shared" si="11"/>
        <v>5.8740923840940953</v>
      </c>
    </row>
    <row r="291" spans="18:24" x14ac:dyDescent="0.25">
      <c r="R291" s="17">
        <v>30</v>
      </c>
      <c r="V291" s="35">
        <f t="shared" si="10"/>
        <v>-2.4236526946107801</v>
      </c>
      <c r="X291" s="35">
        <f t="shared" si="11"/>
        <v>5.8740923840940953</v>
      </c>
    </row>
    <row r="292" spans="18:24" x14ac:dyDescent="0.25">
      <c r="R292" s="17">
        <v>30</v>
      </c>
      <c r="V292" s="35">
        <f t="shared" si="10"/>
        <v>-2.4236526946107801</v>
      </c>
      <c r="X292" s="35">
        <f t="shared" si="11"/>
        <v>5.8740923840940953</v>
      </c>
    </row>
    <row r="293" spans="18:24" x14ac:dyDescent="0.25">
      <c r="R293" s="17">
        <v>30</v>
      </c>
      <c r="V293" s="35">
        <f t="shared" si="10"/>
        <v>-2.4236526946107801</v>
      </c>
      <c r="X293" s="35">
        <f t="shared" si="11"/>
        <v>5.8740923840940953</v>
      </c>
    </row>
    <row r="294" spans="18:24" x14ac:dyDescent="0.25">
      <c r="R294" s="17">
        <v>30</v>
      </c>
      <c r="V294" s="35">
        <f t="shared" si="10"/>
        <v>-2.4236526946107801</v>
      </c>
      <c r="X294" s="35">
        <f t="shared" si="11"/>
        <v>5.8740923840940953</v>
      </c>
    </row>
    <row r="295" spans="18:24" x14ac:dyDescent="0.25">
      <c r="R295" s="17">
        <v>30</v>
      </c>
      <c r="V295" s="35">
        <f t="shared" si="10"/>
        <v>-2.4236526946107801</v>
      </c>
      <c r="X295" s="35">
        <f t="shared" si="11"/>
        <v>5.8740923840940953</v>
      </c>
    </row>
    <row r="296" spans="18:24" x14ac:dyDescent="0.25">
      <c r="R296" s="17">
        <v>30</v>
      </c>
      <c r="V296" s="35">
        <f t="shared" si="10"/>
        <v>-2.4236526946107801</v>
      </c>
      <c r="X296" s="35">
        <f t="shared" si="11"/>
        <v>5.8740923840940953</v>
      </c>
    </row>
    <row r="297" spans="18:24" x14ac:dyDescent="0.25">
      <c r="R297" s="17">
        <v>30</v>
      </c>
      <c r="V297" s="35">
        <f t="shared" si="10"/>
        <v>-2.4236526946107801</v>
      </c>
      <c r="X297" s="35">
        <f t="shared" si="11"/>
        <v>5.8740923840940953</v>
      </c>
    </row>
    <row r="298" spans="18:24" x14ac:dyDescent="0.25">
      <c r="R298" s="17">
        <v>30</v>
      </c>
      <c r="V298" s="35">
        <f t="shared" si="10"/>
        <v>-2.4236526946107801</v>
      </c>
      <c r="X298" s="35">
        <f t="shared" si="11"/>
        <v>5.8740923840940953</v>
      </c>
    </row>
    <row r="299" spans="18:24" x14ac:dyDescent="0.25">
      <c r="R299" s="17">
        <v>30</v>
      </c>
      <c r="V299" s="35">
        <f t="shared" si="10"/>
        <v>-2.4236526946107801</v>
      </c>
      <c r="X299" s="35">
        <f t="shared" si="11"/>
        <v>5.8740923840940953</v>
      </c>
    </row>
    <row r="300" spans="18:24" x14ac:dyDescent="0.25">
      <c r="R300" s="17">
        <v>30</v>
      </c>
      <c r="V300" s="35">
        <f t="shared" si="10"/>
        <v>-2.4236526946107801</v>
      </c>
      <c r="X300" s="35">
        <f t="shared" si="11"/>
        <v>5.8740923840940953</v>
      </c>
    </row>
    <row r="301" spans="18:24" x14ac:dyDescent="0.25">
      <c r="R301" s="17">
        <v>30</v>
      </c>
      <c r="V301" s="35">
        <f t="shared" si="10"/>
        <v>-2.4236526946107801</v>
      </c>
      <c r="X301" s="35">
        <f t="shared" si="11"/>
        <v>5.8740923840940953</v>
      </c>
    </row>
    <row r="302" spans="18:24" x14ac:dyDescent="0.25">
      <c r="R302" s="17">
        <v>30</v>
      </c>
      <c r="V302" s="35">
        <f t="shared" si="10"/>
        <v>-2.4236526946107801</v>
      </c>
      <c r="X302" s="35">
        <f t="shared" si="11"/>
        <v>5.8740923840940953</v>
      </c>
    </row>
    <row r="303" spans="18:24" x14ac:dyDescent="0.25">
      <c r="R303" s="17">
        <v>30</v>
      </c>
      <c r="V303" s="35">
        <f t="shared" si="10"/>
        <v>-2.4236526946107801</v>
      </c>
      <c r="X303" s="35">
        <f t="shared" si="11"/>
        <v>5.8740923840940953</v>
      </c>
    </row>
    <row r="304" spans="18:24" x14ac:dyDescent="0.25">
      <c r="R304" s="17">
        <v>30</v>
      </c>
      <c r="V304" s="35">
        <f t="shared" si="10"/>
        <v>-2.4236526946107801</v>
      </c>
      <c r="X304" s="35">
        <f t="shared" si="11"/>
        <v>5.8740923840940953</v>
      </c>
    </row>
    <row r="305" spans="18:24" x14ac:dyDescent="0.25">
      <c r="R305" s="17">
        <v>30</v>
      </c>
      <c r="V305" s="35">
        <f t="shared" si="10"/>
        <v>-2.4236526946107801</v>
      </c>
      <c r="X305" s="35">
        <f t="shared" si="11"/>
        <v>5.8740923840940953</v>
      </c>
    </row>
    <row r="306" spans="18:24" x14ac:dyDescent="0.25">
      <c r="R306" s="17">
        <v>30</v>
      </c>
      <c r="V306" s="35">
        <f t="shared" si="10"/>
        <v>-2.4236526946107801</v>
      </c>
      <c r="X306" s="35">
        <f t="shared" si="11"/>
        <v>5.8740923840940953</v>
      </c>
    </row>
    <row r="307" spans="18:24" x14ac:dyDescent="0.25">
      <c r="R307" s="17">
        <v>30</v>
      </c>
      <c r="V307" s="35">
        <f t="shared" si="10"/>
        <v>-2.4236526946107801</v>
      </c>
      <c r="X307" s="35">
        <f t="shared" si="11"/>
        <v>5.8740923840940953</v>
      </c>
    </row>
    <row r="308" spans="18:24" x14ac:dyDescent="0.25">
      <c r="R308" s="17">
        <v>30</v>
      </c>
      <c r="V308" s="35">
        <f t="shared" si="10"/>
        <v>-2.4236526946107801</v>
      </c>
      <c r="X308" s="35">
        <f t="shared" si="11"/>
        <v>5.8740923840940953</v>
      </c>
    </row>
    <row r="309" spans="18:24" x14ac:dyDescent="0.25">
      <c r="R309" s="17">
        <v>30</v>
      </c>
      <c r="V309" s="35">
        <f t="shared" si="10"/>
        <v>-2.4236526946107801</v>
      </c>
      <c r="X309" s="35">
        <f t="shared" si="11"/>
        <v>5.8740923840940953</v>
      </c>
    </row>
    <row r="310" spans="18:24" x14ac:dyDescent="0.25">
      <c r="R310" s="17">
        <v>30</v>
      </c>
      <c r="V310" s="35">
        <f t="shared" si="10"/>
        <v>-2.4236526946107801</v>
      </c>
      <c r="X310" s="35">
        <f t="shared" si="11"/>
        <v>5.8740923840940953</v>
      </c>
    </row>
    <row r="311" spans="18:24" x14ac:dyDescent="0.25">
      <c r="R311" s="17">
        <v>30</v>
      </c>
      <c r="V311" s="35">
        <f t="shared" si="10"/>
        <v>-2.4236526946107801</v>
      </c>
      <c r="X311" s="35">
        <f t="shared" si="11"/>
        <v>5.8740923840940953</v>
      </c>
    </row>
    <row r="312" spans="18:24" x14ac:dyDescent="0.25">
      <c r="R312" s="17">
        <v>30</v>
      </c>
      <c r="V312" s="35">
        <f t="shared" si="10"/>
        <v>-2.4236526946107801</v>
      </c>
      <c r="X312" s="35">
        <f t="shared" si="11"/>
        <v>5.8740923840940953</v>
      </c>
    </row>
    <row r="313" spans="18:24" x14ac:dyDescent="0.25">
      <c r="R313" s="17">
        <v>30</v>
      </c>
      <c r="V313" s="35">
        <f t="shared" si="10"/>
        <v>-2.4236526946107801</v>
      </c>
      <c r="X313" s="35">
        <f t="shared" si="11"/>
        <v>5.8740923840940953</v>
      </c>
    </row>
    <row r="314" spans="18:24" x14ac:dyDescent="0.25">
      <c r="R314" s="17">
        <v>30</v>
      </c>
      <c r="V314" s="35">
        <f t="shared" si="10"/>
        <v>-2.4236526946107801</v>
      </c>
      <c r="X314" s="35">
        <f t="shared" si="11"/>
        <v>5.8740923840940953</v>
      </c>
    </row>
    <row r="315" spans="18:24" x14ac:dyDescent="0.25">
      <c r="R315" s="17">
        <v>30</v>
      </c>
      <c r="V315" s="35">
        <f t="shared" si="10"/>
        <v>-2.4236526946107801</v>
      </c>
      <c r="X315" s="35">
        <f t="shared" si="11"/>
        <v>5.8740923840940953</v>
      </c>
    </row>
    <row r="316" spans="18:24" x14ac:dyDescent="0.25">
      <c r="R316" s="17">
        <v>30</v>
      </c>
      <c r="V316" s="35">
        <f t="shared" si="10"/>
        <v>-2.4236526946107801</v>
      </c>
      <c r="X316" s="35">
        <f t="shared" si="11"/>
        <v>5.8740923840940953</v>
      </c>
    </row>
    <row r="317" spans="18:24" x14ac:dyDescent="0.25">
      <c r="R317" s="17">
        <v>30</v>
      </c>
      <c r="V317" s="35">
        <f t="shared" si="10"/>
        <v>-2.4236526946107801</v>
      </c>
      <c r="X317" s="35">
        <f t="shared" si="11"/>
        <v>5.8740923840940953</v>
      </c>
    </row>
    <row r="318" spans="18:24" x14ac:dyDescent="0.25">
      <c r="R318" s="17">
        <v>30</v>
      </c>
      <c r="V318" s="35">
        <f t="shared" si="10"/>
        <v>-2.4236526946107801</v>
      </c>
      <c r="X318" s="35">
        <f t="shared" si="11"/>
        <v>5.8740923840940953</v>
      </c>
    </row>
    <row r="319" spans="18:24" x14ac:dyDescent="0.25">
      <c r="R319" s="17">
        <v>30</v>
      </c>
      <c r="V319" s="35">
        <f t="shared" si="10"/>
        <v>-2.4236526946107801</v>
      </c>
      <c r="X319" s="35">
        <f t="shared" si="11"/>
        <v>5.8740923840940953</v>
      </c>
    </row>
    <row r="320" spans="18:24" x14ac:dyDescent="0.25">
      <c r="R320" s="17">
        <v>30</v>
      </c>
      <c r="V320" s="35">
        <f t="shared" si="10"/>
        <v>-2.4236526946107801</v>
      </c>
      <c r="X320" s="35">
        <f t="shared" si="11"/>
        <v>5.8740923840940953</v>
      </c>
    </row>
    <row r="321" spans="18:24" x14ac:dyDescent="0.25">
      <c r="R321" s="17">
        <v>30</v>
      </c>
      <c r="V321" s="35">
        <f t="shared" ref="V321:V384" si="12">R321-$T$2</f>
        <v>-2.4236526946107801</v>
      </c>
      <c r="X321" s="35">
        <f t="shared" ref="X321:X384" si="13">V321*V321</f>
        <v>5.8740923840940953</v>
      </c>
    </row>
    <row r="322" spans="18:24" x14ac:dyDescent="0.25">
      <c r="R322" s="17">
        <v>30</v>
      </c>
      <c r="V322" s="35">
        <f t="shared" si="12"/>
        <v>-2.4236526946107801</v>
      </c>
      <c r="X322" s="35">
        <f t="shared" si="13"/>
        <v>5.8740923840940953</v>
      </c>
    </row>
    <row r="323" spans="18:24" x14ac:dyDescent="0.25">
      <c r="R323" s="17">
        <v>31</v>
      </c>
      <c r="V323" s="35">
        <f t="shared" si="12"/>
        <v>-1.4236526946107801</v>
      </c>
      <c r="X323" s="35">
        <f t="shared" si="13"/>
        <v>2.0267869948725354</v>
      </c>
    </row>
    <row r="324" spans="18:24" x14ac:dyDescent="0.25">
      <c r="R324" s="17">
        <v>31</v>
      </c>
      <c r="V324" s="35">
        <f t="shared" si="12"/>
        <v>-1.4236526946107801</v>
      </c>
      <c r="X324" s="35">
        <f t="shared" si="13"/>
        <v>2.0267869948725354</v>
      </c>
    </row>
    <row r="325" spans="18:24" x14ac:dyDescent="0.25">
      <c r="R325" s="17">
        <v>31</v>
      </c>
      <c r="V325" s="35">
        <f t="shared" si="12"/>
        <v>-1.4236526946107801</v>
      </c>
      <c r="X325" s="35">
        <f t="shared" si="13"/>
        <v>2.0267869948725354</v>
      </c>
    </row>
    <row r="326" spans="18:24" x14ac:dyDescent="0.25">
      <c r="R326" s="17">
        <v>31</v>
      </c>
      <c r="V326" s="35">
        <f t="shared" si="12"/>
        <v>-1.4236526946107801</v>
      </c>
      <c r="X326" s="35">
        <f t="shared" si="13"/>
        <v>2.0267869948725354</v>
      </c>
    </row>
    <row r="327" spans="18:24" x14ac:dyDescent="0.25">
      <c r="R327" s="17">
        <v>31</v>
      </c>
      <c r="V327" s="35">
        <f t="shared" si="12"/>
        <v>-1.4236526946107801</v>
      </c>
      <c r="X327" s="35">
        <f t="shared" si="13"/>
        <v>2.0267869948725354</v>
      </c>
    </row>
    <row r="328" spans="18:24" x14ac:dyDescent="0.25">
      <c r="R328" s="17">
        <v>31</v>
      </c>
      <c r="V328" s="35">
        <f t="shared" si="12"/>
        <v>-1.4236526946107801</v>
      </c>
      <c r="X328" s="35">
        <f t="shared" si="13"/>
        <v>2.0267869948725354</v>
      </c>
    </row>
    <row r="329" spans="18:24" x14ac:dyDescent="0.25">
      <c r="R329" s="17">
        <v>31</v>
      </c>
      <c r="V329" s="35">
        <f t="shared" si="12"/>
        <v>-1.4236526946107801</v>
      </c>
      <c r="X329" s="35">
        <f t="shared" si="13"/>
        <v>2.0267869948725354</v>
      </c>
    </row>
    <row r="330" spans="18:24" x14ac:dyDescent="0.25">
      <c r="R330" s="17">
        <v>31</v>
      </c>
      <c r="V330" s="35">
        <f t="shared" si="12"/>
        <v>-1.4236526946107801</v>
      </c>
      <c r="X330" s="35">
        <f t="shared" si="13"/>
        <v>2.0267869948725354</v>
      </c>
    </row>
    <row r="331" spans="18:24" x14ac:dyDescent="0.25">
      <c r="R331" s="17">
        <v>31</v>
      </c>
      <c r="V331" s="35">
        <f t="shared" si="12"/>
        <v>-1.4236526946107801</v>
      </c>
      <c r="X331" s="35">
        <f t="shared" si="13"/>
        <v>2.0267869948725354</v>
      </c>
    </row>
    <row r="332" spans="18:24" x14ac:dyDescent="0.25">
      <c r="R332" s="17">
        <v>31</v>
      </c>
      <c r="V332" s="35">
        <f t="shared" si="12"/>
        <v>-1.4236526946107801</v>
      </c>
      <c r="X332" s="35">
        <f t="shared" si="13"/>
        <v>2.0267869948725354</v>
      </c>
    </row>
    <row r="333" spans="18:24" x14ac:dyDescent="0.25">
      <c r="R333" s="17">
        <v>31</v>
      </c>
      <c r="V333" s="35">
        <f t="shared" si="12"/>
        <v>-1.4236526946107801</v>
      </c>
      <c r="X333" s="35">
        <f t="shared" si="13"/>
        <v>2.0267869948725354</v>
      </c>
    </row>
    <row r="334" spans="18:24" x14ac:dyDescent="0.25">
      <c r="R334" s="17">
        <v>31</v>
      </c>
      <c r="V334" s="35">
        <f t="shared" si="12"/>
        <v>-1.4236526946107801</v>
      </c>
      <c r="X334" s="35">
        <f t="shared" si="13"/>
        <v>2.0267869948725354</v>
      </c>
    </row>
    <row r="335" spans="18:24" x14ac:dyDescent="0.25">
      <c r="R335" s="17">
        <v>31</v>
      </c>
      <c r="V335" s="35">
        <f t="shared" si="12"/>
        <v>-1.4236526946107801</v>
      </c>
      <c r="X335" s="35">
        <f t="shared" si="13"/>
        <v>2.0267869948725354</v>
      </c>
    </row>
    <row r="336" spans="18:24" x14ac:dyDescent="0.25">
      <c r="R336" s="17">
        <v>31</v>
      </c>
      <c r="V336" s="35">
        <f t="shared" si="12"/>
        <v>-1.4236526946107801</v>
      </c>
      <c r="X336" s="35">
        <f t="shared" si="13"/>
        <v>2.0267869948725354</v>
      </c>
    </row>
    <row r="337" spans="18:24" x14ac:dyDescent="0.25">
      <c r="R337" s="17">
        <v>31</v>
      </c>
      <c r="V337" s="35">
        <f t="shared" si="12"/>
        <v>-1.4236526946107801</v>
      </c>
      <c r="X337" s="35">
        <f t="shared" si="13"/>
        <v>2.0267869948725354</v>
      </c>
    </row>
    <row r="338" spans="18:24" x14ac:dyDescent="0.25">
      <c r="R338" s="17">
        <v>31</v>
      </c>
      <c r="V338" s="35">
        <f t="shared" si="12"/>
        <v>-1.4236526946107801</v>
      </c>
      <c r="X338" s="35">
        <f t="shared" si="13"/>
        <v>2.0267869948725354</v>
      </c>
    </row>
    <row r="339" spans="18:24" x14ac:dyDescent="0.25">
      <c r="R339" s="17">
        <v>31</v>
      </c>
      <c r="V339" s="35">
        <f t="shared" si="12"/>
        <v>-1.4236526946107801</v>
      </c>
      <c r="X339" s="35">
        <f t="shared" si="13"/>
        <v>2.0267869948725354</v>
      </c>
    </row>
    <row r="340" spans="18:24" x14ac:dyDescent="0.25">
      <c r="R340" s="17">
        <v>31</v>
      </c>
      <c r="V340" s="35">
        <f t="shared" si="12"/>
        <v>-1.4236526946107801</v>
      </c>
      <c r="X340" s="35">
        <f t="shared" si="13"/>
        <v>2.0267869948725354</v>
      </c>
    </row>
    <row r="341" spans="18:24" x14ac:dyDescent="0.25">
      <c r="R341" s="17">
        <v>31</v>
      </c>
      <c r="V341" s="35">
        <f t="shared" si="12"/>
        <v>-1.4236526946107801</v>
      </c>
      <c r="X341" s="35">
        <f t="shared" si="13"/>
        <v>2.0267869948725354</v>
      </c>
    </row>
    <row r="342" spans="18:24" x14ac:dyDescent="0.25">
      <c r="R342" s="17">
        <v>31</v>
      </c>
      <c r="V342" s="35">
        <f t="shared" si="12"/>
        <v>-1.4236526946107801</v>
      </c>
      <c r="X342" s="35">
        <f t="shared" si="13"/>
        <v>2.0267869948725354</v>
      </c>
    </row>
    <row r="343" spans="18:24" x14ac:dyDescent="0.25">
      <c r="R343" s="17">
        <v>31</v>
      </c>
      <c r="V343" s="35">
        <f t="shared" si="12"/>
        <v>-1.4236526946107801</v>
      </c>
      <c r="X343" s="35">
        <f t="shared" si="13"/>
        <v>2.0267869948725354</v>
      </c>
    </row>
    <row r="344" spans="18:24" x14ac:dyDescent="0.25">
      <c r="R344" s="17">
        <v>31</v>
      </c>
      <c r="V344" s="35">
        <f t="shared" si="12"/>
        <v>-1.4236526946107801</v>
      </c>
      <c r="X344" s="35">
        <f t="shared" si="13"/>
        <v>2.0267869948725354</v>
      </c>
    </row>
    <row r="345" spans="18:24" x14ac:dyDescent="0.25">
      <c r="R345" s="17">
        <v>31</v>
      </c>
      <c r="V345" s="35">
        <f t="shared" si="12"/>
        <v>-1.4236526946107801</v>
      </c>
      <c r="X345" s="35">
        <f t="shared" si="13"/>
        <v>2.0267869948725354</v>
      </c>
    </row>
    <row r="346" spans="18:24" x14ac:dyDescent="0.25">
      <c r="R346" s="17">
        <v>31</v>
      </c>
      <c r="V346" s="35">
        <f t="shared" si="12"/>
        <v>-1.4236526946107801</v>
      </c>
      <c r="X346" s="35">
        <f t="shared" si="13"/>
        <v>2.0267869948725354</v>
      </c>
    </row>
    <row r="347" spans="18:24" x14ac:dyDescent="0.25">
      <c r="R347" s="17">
        <v>31</v>
      </c>
      <c r="V347" s="35">
        <f t="shared" si="12"/>
        <v>-1.4236526946107801</v>
      </c>
      <c r="X347" s="35">
        <f t="shared" si="13"/>
        <v>2.0267869948725354</v>
      </c>
    </row>
    <row r="348" spans="18:24" x14ac:dyDescent="0.25">
      <c r="R348" s="17">
        <v>31</v>
      </c>
      <c r="V348" s="35">
        <f t="shared" si="12"/>
        <v>-1.4236526946107801</v>
      </c>
      <c r="X348" s="35">
        <f t="shared" si="13"/>
        <v>2.0267869948725354</v>
      </c>
    </row>
    <row r="349" spans="18:24" x14ac:dyDescent="0.25">
      <c r="R349" s="17">
        <v>31</v>
      </c>
      <c r="V349" s="35">
        <f t="shared" si="12"/>
        <v>-1.4236526946107801</v>
      </c>
      <c r="X349" s="35">
        <f t="shared" si="13"/>
        <v>2.0267869948725354</v>
      </c>
    </row>
    <row r="350" spans="18:24" x14ac:dyDescent="0.25">
      <c r="R350" s="17">
        <v>31</v>
      </c>
      <c r="V350" s="35">
        <f t="shared" si="12"/>
        <v>-1.4236526946107801</v>
      </c>
      <c r="X350" s="35">
        <f t="shared" si="13"/>
        <v>2.0267869948725354</v>
      </c>
    </row>
    <row r="351" spans="18:24" x14ac:dyDescent="0.25">
      <c r="R351" s="17">
        <v>31</v>
      </c>
      <c r="V351" s="35">
        <f t="shared" si="12"/>
        <v>-1.4236526946107801</v>
      </c>
      <c r="X351" s="35">
        <f t="shared" si="13"/>
        <v>2.0267869948725354</v>
      </c>
    </row>
    <row r="352" spans="18:24" x14ac:dyDescent="0.25">
      <c r="R352" s="17">
        <v>31</v>
      </c>
      <c r="V352" s="35">
        <f t="shared" si="12"/>
        <v>-1.4236526946107801</v>
      </c>
      <c r="X352" s="35">
        <f t="shared" si="13"/>
        <v>2.0267869948725354</v>
      </c>
    </row>
    <row r="353" spans="18:24" x14ac:dyDescent="0.25">
      <c r="R353" s="17">
        <v>31</v>
      </c>
      <c r="V353" s="35">
        <f t="shared" si="12"/>
        <v>-1.4236526946107801</v>
      </c>
      <c r="X353" s="35">
        <f t="shared" si="13"/>
        <v>2.0267869948725354</v>
      </c>
    </row>
    <row r="354" spans="18:24" x14ac:dyDescent="0.25">
      <c r="R354" s="17">
        <v>31</v>
      </c>
      <c r="V354" s="35">
        <f t="shared" si="12"/>
        <v>-1.4236526946107801</v>
      </c>
      <c r="X354" s="35">
        <f t="shared" si="13"/>
        <v>2.0267869948725354</v>
      </c>
    </row>
    <row r="355" spans="18:24" x14ac:dyDescent="0.25">
      <c r="R355" s="17">
        <v>31</v>
      </c>
      <c r="V355" s="35">
        <f t="shared" si="12"/>
        <v>-1.4236526946107801</v>
      </c>
      <c r="X355" s="35">
        <f t="shared" si="13"/>
        <v>2.0267869948725354</v>
      </c>
    </row>
    <row r="356" spans="18:24" x14ac:dyDescent="0.25">
      <c r="R356" s="17">
        <v>32</v>
      </c>
      <c r="V356" s="35">
        <f t="shared" si="12"/>
        <v>-0.42365269461078015</v>
      </c>
      <c r="X356" s="35">
        <f t="shared" si="13"/>
        <v>0.17948160565097496</v>
      </c>
    </row>
    <row r="357" spans="18:24" x14ac:dyDescent="0.25">
      <c r="R357" s="17">
        <v>32</v>
      </c>
      <c r="V357" s="35">
        <f t="shared" si="12"/>
        <v>-0.42365269461078015</v>
      </c>
      <c r="X357" s="35">
        <f t="shared" si="13"/>
        <v>0.17948160565097496</v>
      </c>
    </row>
    <row r="358" spans="18:24" x14ac:dyDescent="0.25">
      <c r="R358" s="17">
        <v>32</v>
      </c>
      <c r="V358" s="35">
        <f t="shared" si="12"/>
        <v>-0.42365269461078015</v>
      </c>
      <c r="X358" s="35">
        <f t="shared" si="13"/>
        <v>0.17948160565097496</v>
      </c>
    </row>
    <row r="359" spans="18:24" x14ac:dyDescent="0.25">
      <c r="R359" s="17">
        <v>32</v>
      </c>
      <c r="V359" s="35">
        <f t="shared" si="12"/>
        <v>-0.42365269461078015</v>
      </c>
      <c r="X359" s="35">
        <f t="shared" si="13"/>
        <v>0.17948160565097496</v>
      </c>
    </row>
    <row r="360" spans="18:24" x14ac:dyDescent="0.25">
      <c r="R360" s="17">
        <v>32</v>
      </c>
      <c r="V360" s="35">
        <f t="shared" si="12"/>
        <v>-0.42365269461078015</v>
      </c>
      <c r="X360" s="35">
        <f t="shared" si="13"/>
        <v>0.17948160565097496</v>
      </c>
    </row>
    <row r="361" spans="18:24" x14ac:dyDescent="0.25">
      <c r="R361" s="17">
        <v>32</v>
      </c>
      <c r="V361" s="35">
        <f t="shared" si="12"/>
        <v>-0.42365269461078015</v>
      </c>
      <c r="X361" s="35">
        <f t="shared" si="13"/>
        <v>0.17948160565097496</v>
      </c>
    </row>
    <row r="362" spans="18:24" x14ac:dyDescent="0.25">
      <c r="R362" s="17">
        <v>32</v>
      </c>
      <c r="V362" s="35">
        <f t="shared" si="12"/>
        <v>-0.42365269461078015</v>
      </c>
      <c r="X362" s="35">
        <f t="shared" si="13"/>
        <v>0.17948160565097496</v>
      </c>
    </row>
    <row r="363" spans="18:24" x14ac:dyDescent="0.25">
      <c r="R363" s="17">
        <v>32</v>
      </c>
      <c r="V363" s="35">
        <f t="shared" si="12"/>
        <v>-0.42365269461078015</v>
      </c>
      <c r="X363" s="35">
        <f t="shared" si="13"/>
        <v>0.17948160565097496</v>
      </c>
    </row>
    <row r="364" spans="18:24" x14ac:dyDescent="0.25">
      <c r="R364" s="17">
        <v>32</v>
      </c>
      <c r="V364" s="35">
        <f t="shared" si="12"/>
        <v>-0.42365269461078015</v>
      </c>
      <c r="X364" s="35">
        <f t="shared" si="13"/>
        <v>0.17948160565097496</v>
      </c>
    </row>
    <row r="365" spans="18:24" x14ac:dyDescent="0.25">
      <c r="R365" s="17">
        <v>32</v>
      </c>
      <c r="V365" s="35">
        <f t="shared" si="12"/>
        <v>-0.42365269461078015</v>
      </c>
      <c r="X365" s="35">
        <f t="shared" si="13"/>
        <v>0.17948160565097496</v>
      </c>
    </row>
    <row r="366" spans="18:24" x14ac:dyDescent="0.25">
      <c r="R366" s="17">
        <v>32</v>
      </c>
      <c r="V366" s="35">
        <f t="shared" si="12"/>
        <v>-0.42365269461078015</v>
      </c>
      <c r="X366" s="35">
        <f t="shared" si="13"/>
        <v>0.17948160565097496</v>
      </c>
    </row>
    <row r="367" spans="18:24" x14ac:dyDescent="0.25">
      <c r="R367" s="17">
        <v>32</v>
      </c>
      <c r="V367" s="35">
        <f t="shared" si="12"/>
        <v>-0.42365269461078015</v>
      </c>
      <c r="X367" s="35">
        <f t="shared" si="13"/>
        <v>0.17948160565097496</v>
      </c>
    </row>
    <row r="368" spans="18:24" x14ac:dyDescent="0.25">
      <c r="R368" s="17">
        <v>32</v>
      </c>
      <c r="V368" s="35">
        <f t="shared" si="12"/>
        <v>-0.42365269461078015</v>
      </c>
      <c r="X368" s="35">
        <f t="shared" si="13"/>
        <v>0.17948160565097496</v>
      </c>
    </row>
    <row r="369" spans="18:24" x14ac:dyDescent="0.25">
      <c r="R369" s="17">
        <v>32</v>
      </c>
      <c r="V369" s="35">
        <f t="shared" si="12"/>
        <v>-0.42365269461078015</v>
      </c>
      <c r="X369" s="35">
        <f t="shared" si="13"/>
        <v>0.17948160565097496</v>
      </c>
    </row>
    <row r="370" spans="18:24" x14ac:dyDescent="0.25">
      <c r="R370" s="17">
        <v>32</v>
      </c>
      <c r="V370" s="35">
        <f t="shared" si="12"/>
        <v>-0.42365269461078015</v>
      </c>
      <c r="X370" s="35">
        <f t="shared" si="13"/>
        <v>0.17948160565097496</v>
      </c>
    </row>
    <row r="371" spans="18:24" x14ac:dyDescent="0.25">
      <c r="R371" s="17">
        <v>32</v>
      </c>
      <c r="V371" s="35">
        <f t="shared" si="12"/>
        <v>-0.42365269461078015</v>
      </c>
      <c r="X371" s="35">
        <f t="shared" si="13"/>
        <v>0.17948160565097496</v>
      </c>
    </row>
    <row r="372" spans="18:24" x14ac:dyDescent="0.25">
      <c r="R372" s="17">
        <v>32</v>
      </c>
      <c r="V372" s="35">
        <f t="shared" si="12"/>
        <v>-0.42365269461078015</v>
      </c>
      <c r="X372" s="35">
        <f t="shared" si="13"/>
        <v>0.17948160565097496</v>
      </c>
    </row>
    <row r="373" spans="18:24" x14ac:dyDescent="0.25">
      <c r="R373" s="17">
        <v>32</v>
      </c>
      <c r="V373" s="35">
        <f t="shared" si="12"/>
        <v>-0.42365269461078015</v>
      </c>
      <c r="X373" s="35">
        <f t="shared" si="13"/>
        <v>0.17948160565097496</v>
      </c>
    </row>
    <row r="374" spans="18:24" x14ac:dyDescent="0.25">
      <c r="R374" s="17">
        <v>32</v>
      </c>
      <c r="V374" s="35">
        <f t="shared" si="12"/>
        <v>-0.42365269461078015</v>
      </c>
      <c r="X374" s="35">
        <f t="shared" si="13"/>
        <v>0.17948160565097496</v>
      </c>
    </row>
    <row r="375" spans="18:24" x14ac:dyDescent="0.25">
      <c r="R375" s="17">
        <v>32</v>
      </c>
      <c r="V375" s="35">
        <f t="shared" si="12"/>
        <v>-0.42365269461078015</v>
      </c>
      <c r="X375" s="35">
        <f t="shared" si="13"/>
        <v>0.17948160565097496</v>
      </c>
    </row>
    <row r="376" spans="18:24" x14ac:dyDescent="0.25">
      <c r="R376" s="17">
        <v>32</v>
      </c>
      <c r="V376" s="35">
        <f t="shared" si="12"/>
        <v>-0.42365269461078015</v>
      </c>
      <c r="X376" s="35">
        <f t="shared" si="13"/>
        <v>0.17948160565097496</v>
      </c>
    </row>
    <row r="377" spans="18:24" x14ac:dyDescent="0.25">
      <c r="R377" s="17">
        <v>32</v>
      </c>
      <c r="V377" s="35">
        <f t="shared" si="12"/>
        <v>-0.42365269461078015</v>
      </c>
      <c r="X377" s="35">
        <f t="shared" si="13"/>
        <v>0.17948160565097496</v>
      </c>
    </row>
    <row r="378" spans="18:24" x14ac:dyDescent="0.25">
      <c r="R378" s="17">
        <v>32</v>
      </c>
      <c r="V378" s="35">
        <f t="shared" si="12"/>
        <v>-0.42365269461078015</v>
      </c>
      <c r="X378" s="35">
        <f t="shared" si="13"/>
        <v>0.17948160565097496</v>
      </c>
    </row>
    <row r="379" spans="18:24" x14ac:dyDescent="0.25">
      <c r="R379" s="17">
        <v>32</v>
      </c>
      <c r="V379" s="35">
        <f t="shared" si="12"/>
        <v>-0.42365269461078015</v>
      </c>
      <c r="X379" s="35">
        <f t="shared" si="13"/>
        <v>0.17948160565097496</v>
      </c>
    </row>
    <row r="380" spans="18:24" x14ac:dyDescent="0.25">
      <c r="R380" s="17">
        <v>32</v>
      </c>
      <c r="V380" s="35">
        <f t="shared" si="12"/>
        <v>-0.42365269461078015</v>
      </c>
      <c r="X380" s="35">
        <f t="shared" si="13"/>
        <v>0.17948160565097496</v>
      </c>
    </row>
    <row r="381" spans="18:24" x14ac:dyDescent="0.25">
      <c r="R381" s="17">
        <v>32</v>
      </c>
      <c r="V381" s="35">
        <f t="shared" si="12"/>
        <v>-0.42365269461078015</v>
      </c>
      <c r="X381" s="35">
        <f t="shared" si="13"/>
        <v>0.17948160565097496</v>
      </c>
    </row>
    <row r="382" spans="18:24" x14ac:dyDescent="0.25">
      <c r="R382" s="17">
        <v>32</v>
      </c>
      <c r="V382" s="35">
        <f t="shared" si="12"/>
        <v>-0.42365269461078015</v>
      </c>
      <c r="X382" s="35">
        <f t="shared" si="13"/>
        <v>0.17948160565097496</v>
      </c>
    </row>
    <row r="383" spans="18:24" x14ac:dyDescent="0.25">
      <c r="R383" s="17">
        <v>32</v>
      </c>
      <c r="V383" s="35">
        <f t="shared" si="12"/>
        <v>-0.42365269461078015</v>
      </c>
      <c r="X383" s="35">
        <f t="shared" si="13"/>
        <v>0.17948160565097496</v>
      </c>
    </row>
    <row r="384" spans="18:24" x14ac:dyDescent="0.25">
      <c r="R384" s="17">
        <v>32</v>
      </c>
      <c r="V384" s="35">
        <f t="shared" si="12"/>
        <v>-0.42365269461078015</v>
      </c>
      <c r="X384" s="35">
        <f t="shared" si="13"/>
        <v>0.17948160565097496</v>
      </c>
    </row>
    <row r="385" spans="18:24" x14ac:dyDescent="0.25">
      <c r="R385" s="17">
        <v>33</v>
      </c>
      <c r="V385" s="35">
        <f t="shared" ref="V385:V448" si="14">R385-$T$2</f>
        <v>0.57634730538921985</v>
      </c>
      <c r="X385" s="35">
        <f t="shared" ref="X385:X448" si="15">V385*V385</f>
        <v>0.33217621642941464</v>
      </c>
    </row>
    <row r="386" spans="18:24" x14ac:dyDescent="0.25">
      <c r="R386" s="17">
        <v>33</v>
      </c>
      <c r="V386" s="35">
        <f t="shared" si="14"/>
        <v>0.57634730538921985</v>
      </c>
      <c r="X386" s="35">
        <f t="shared" si="15"/>
        <v>0.33217621642941464</v>
      </c>
    </row>
    <row r="387" spans="18:24" x14ac:dyDescent="0.25">
      <c r="R387" s="17">
        <v>33</v>
      </c>
      <c r="V387" s="35">
        <f t="shared" si="14"/>
        <v>0.57634730538921985</v>
      </c>
      <c r="X387" s="35">
        <f t="shared" si="15"/>
        <v>0.33217621642941464</v>
      </c>
    </row>
    <row r="388" spans="18:24" x14ac:dyDescent="0.25">
      <c r="R388" s="17">
        <v>33</v>
      </c>
      <c r="V388" s="35">
        <f t="shared" si="14"/>
        <v>0.57634730538921985</v>
      </c>
      <c r="X388" s="35">
        <f t="shared" si="15"/>
        <v>0.33217621642941464</v>
      </c>
    </row>
    <row r="389" spans="18:24" x14ac:dyDescent="0.25">
      <c r="R389" s="17">
        <v>33</v>
      </c>
      <c r="V389" s="35">
        <f t="shared" si="14"/>
        <v>0.57634730538921985</v>
      </c>
      <c r="X389" s="35">
        <f t="shared" si="15"/>
        <v>0.33217621642941464</v>
      </c>
    </row>
    <row r="390" spans="18:24" x14ac:dyDescent="0.25">
      <c r="R390" s="17">
        <v>33</v>
      </c>
      <c r="V390" s="35">
        <f t="shared" si="14"/>
        <v>0.57634730538921985</v>
      </c>
      <c r="X390" s="35">
        <f t="shared" si="15"/>
        <v>0.33217621642941464</v>
      </c>
    </row>
    <row r="391" spans="18:24" x14ac:dyDescent="0.25">
      <c r="R391" s="17">
        <v>33</v>
      </c>
      <c r="V391" s="35">
        <f t="shared" si="14"/>
        <v>0.57634730538921985</v>
      </c>
      <c r="X391" s="35">
        <f t="shared" si="15"/>
        <v>0.33217621642941464</v>
      </c>
    </row>
    <row r="392" spans="18:24" x14ac:dyDescent="0.25">
      <c r="R392" s="17">
        <v>33</v>
      </c>
      <c r="V392" s="35">
        <f t="shared" si="14"/>
        <v>0.57634730538921985</v>
      </c>
      <c r="X392" s="35">
        <f t="shared" si="15"/>
        <v>0.33217621642941464</v>
      </c>
    </row>
    <row r="393" spans="18:24" x14ac:dyDescent="0.25">
      <c r="R393" s="17">
        <v>33</v>
      </c>
      <c r="V393" s="35">
        <f t="shared" si="14"/>
        <v>0.57634730538921985</v>
      </c>
      <c r="X393" s="35">
        <f t="shared" si="15"/>
        <v>0.33217621642941464</v>
      </c>
    </row>
    <row r="394" spans="18:24" x14ac:dyDescent="0.25">
      <c r="R394" s="17">
        <v>33</v>
      </c>
      <c r="V394" s="35">
        <f t="shared" si="14"/>
        <v>0.57634730538921985</v>
      </c>
      <c r="X394" s="35">
        <f t="shared" si="15"/>
        <v>0.33217621642941464</v>
      </c>
    </row>
    <row r="395" spans="18:24" x14ac:dyDescent="0.25">
      <c r="R395" s="17">
        <v>33</v>
      </c>
      <c r="V395" s="35">
        <f t="shared" si="14"/>
        <v>0.57634730538921985</v>
      </c>
      <c r="X395" s="35">
        <f t="shared" si="15"/>
        <v>0.33217621642941464</v>
      </c>
    </row>
    <row r="396" spans="18:24" x14ac:dyDescent="0.25">
      <c r="R396" s="17">
        <v>33</v>
      </c>
      <c r="V396" s="35">
        <f t="shared" si="14"/>
        <v>0.57634730538921985</v>
      </c>
      <c r="X396" s="35">
        <f t="shared" si="15"/>
        <v>0.33217621642941464</v>
      </c>
    </row>
    <row r="397" spans="18:24" x14ac:dyDescent="0.25">
      <c r="R397" s="17">
        <v>33</v>
      </c>
      <c r="V397" s="35">
        <f t="shared" si="14"/>
        <v>0.57634730538921985</v>
      </c>
      <c r="X397" s="35">
        <f t="shared" si="15"/>
        <v>0.33217621642941464</v>
      </c>
    </row>
    <row r="398" spans="18:24" x14ac:dyDescent="0.25">
      <c r="R398" s="17">
        <v>33</v>
      </c>
      <c r="V398" s="35">
        <f t="shared" si="14"/>
        <v>0.57634730538921985</v>
      </c>
      <c r="X398" s="35">
        <f t="shared" si="15"/>
        <v>0.33217621642941464</v>
      </c>
    </row>
    <row r="399" spans="18:24" x14ac:dyDescent="0.25">
      <c r="R399" s="17">
        <v>33</v>
      </c>
      <c r="V399" s="35">
        <f t="shared" si="14"/>
        <v>0.57634730538921985</v>
      </c>
      <c r="X399" s="35">
        <f t="shared" si="15"/>
        <v>0.33217621642941464</v>
      </c>
    </row>
    <row r="400" spans="18:24" x14ac:dyDescent="0.25">
      <c r="R400" s="17">
        <v>33</v>
      </c>
      <c r="V400" s="35">
        <f t="shared" si="14"/>
        <v>0.57634730538921985</v>
      </c>
      <c r="X400" s="35">
        <f t="shared" si="15"/>
        <v>0.33217621642941464</v>
      </c>
    </row>
    <row r="401" spans="18:24" x14ac:dyDescent="0.25">
      <c r="R401" s="17">
        <v>33</v>
      </c>
      <c r="V401" s="35">
        <f t="shared" si="14"/>
        <v>0.57634730538921985</v>
      </c>
      <c r="X401" s="35">
        <f t="shared" si="15"/>
        <v>0.33217621642941464</v>
      </c>
    </row>
    <row r="402" spans="18:24" x14ac:dyDescent="0.25">
      <c r="R402" s="17">
        <v>33</v>
      </c>
      <c r="V402" s="35">
        <f t="shared" si="14"/>
        <v>0.57634730538921985</v>
      </c>
      <c r="X402" s="35">
        <f t="shared" si="15"/>
        <v>0.33217621642941464</v>
      </c>
    </row>
    <row r="403" spans="18:24" x14ac:dyDescent="0.25">
      <c r="R403" s="17">
        <v>33</v>
      </c>
      <c r="V403" s="35">
        <f t="shared" si="14"/>
        <v>0.57634730538921985</v>
      </c>
      <c r="X403" s="35">
        <f t="shared" si="15"/>
        <v>0.33217621642941464</v>
      </c>
    </row>
    <row r="404" spans="18:24" x14ac:dyDescent="0.25">
      <c r="R404" s="17">
        <v>33</v>
      </c>
      <c r="V404" s="35">
        <f t="shared" si="14"/>
        <v>0.57634730538921985</v>
      </c>
      <c r="X404" s="35">
        <f t="shared" si="15"/>
        <v>0.33217621642941464</v>
      </c>
    </row>
    <row r="405" spans="18:24" x14ac:dyDescent="0.25">
      <c r="R405" s="17">
        <v>33</v>
      </c>
      <c r="V405" s="35">
        <f t="shared" si="14"/>
        <v>0.57634730538921985</v>
      </c>
      <c r="X405" s="35">
        <f t="shared" si="15"/>
        <v>0.33217621642941464</v>
      </c>
    </row>
    <row r="406" spans="18:24" x14ac:dyDescent="0.25">
      <c r="R406" s="17">
        <v>33</v>
      </c>
      <c r="V406" s="35">
        <f t="shared" si="14"/>
        <v>0.57634730538921985</v>
      </c>
      <c r="X406" s="35">
        <f t="shared" si="15"/>
        <v>0.33217621642941464</v>
      </c>
    </row>
    <row r="407" spans="18:24" x14ac:dyDescent="0.25">
      <c r="R407" s="17">
        <v>33</v>
      </c>
      <c r="V407" s="35">
        <f t="shared" si="14"/>
        <v>0.57634730538921985</v>
      </c>
      <c r="X407" s="35">
        <f t="shared" si="15"/>
        <v>0.33217621642941464</v>
      </c>
    </row>
    <row r="408" spans="18:24" x14ac:dyDescent="0.25">
      <c r="R408" s="17">
        <v>33</v>
      </c>
      <c r="V408" s="35">
        <f t="shared" si="14"/>
        <v>0.57634730538921985</v>
      </c>
      <c r="X408" s="35">
        <f t="shared" si="15"/>
        <v>0.33217621642941464</v>
      </c>
    </row>
    <row r="409" spans="18:24" x14ac:dyDescent="0.25">
      <c r="R409" s="17">
        <v>33</v>
      </c>
      <c r="V409" s="35">
        <f t="shared" si="14"/>
        <v>0.57634730538921985</v>
      </c>
      <c r="X409" s="35">
        <f t="shared" si="15"/>
        <v>0.33217621642941464</v>
      </c>
    </row>
    <row r="410" spans="18:24" x14ac:dyDescent="0.25">
      <c r="R410" s="17">
        <v>34</v>
      </c>
      <c r="V410" s="35">
        <f t="shared" si="14"/>
        <v>1.5763473053892199</v>
      </c>
      <c r="X410" s="35">
        <f t="shared" si="15"/>
        <v>2.4848708272078546</v>
      </c>
    </row>
    <row r="411" spans="18:24" x14ac:dyDescent="0.25">
      <c r="R411" s="17">
        <v>34</v>
      </c>
      <c r="V411" s="35">
        <f t="shared" si="14"/>
        <v>1.5763473053892199</v>
      </c>
      <c r="X411" s="35">
        <f t="shared" si="15"/>
        <v>2.4848708272078546</v>
      </c>
    </row>
    <row r="412" spans="18:24" x14ac:dyDescent="0.25">
      <c r="R412" s="17">
        <v>34</v>
      </c>
      <c r="V412" s="35">
        <f t="shared" si="14"/>
        <v>1.5763473053892199</v>
      </c>
      <c r="X412" s="35">
        <f t="shared" si="15"/>
        <v>2.4848708272078546</v>
      </c>
    </row>
    <row r="413" spans="18:24" x14ac:dyDescent="0.25">
      <c r="R413" s="17">
        <v>34</v>
      </c>
      <c r="V413" s="35">
        <f t="shared" si="14"/>
        <v>1.5763473053892199</v>
      </c>
      <c r="X413" s="35">
        <f t="shared" si="15"/>
        <v>2.4848708272078546</v>
      </c>
    </row>
    <row r="414" spans="18:24" x14ac:dyDescent="0.25">
      <c r="R414" s="17">
        <v>34</v>
      </c>
      <c r="V414" s="35">
        <f t="shared" si="14"/>
        <v>1.5763473053892199</v>
      </c>
      <c r="X414" s="35">
        <f t="shared" si="15"/>
        <v>2.4848708272078546</v>
      </c>
    </row>
    <row r="415" spans="18:24" x14ac:dyDescent="0.25">
      <c r="R415" s="17">
        <v>34</v>
      </c>
      <c r="V415" s="35">
        <f t="shared" si="14"/>
        <v>1.5763473053892199</v>
      </c>
      <c r="X415" s="35">
        <f t="shared" si="15"/>
        <v>2.4848708272078546</v>
      </c>
    </row>
    <row r="416" spans="18:24" x14ac:dyDescent="0.25">
      <c r="R416" s="17">
        <v>34</v>
      </c>
      <c r="V416" s="35">
        <f t="shared" si="14"/>
        <v>1.5763473053892199</v>
      </c>
      <c r="X416" s="35">
        <f t="shared" si="15"/>
        <v>2.4848708272078546</v>
      </c>
    </row>
    <row r="417" spans="18:24" x14ac:dyDescent="0.25">
      <c r="R417" s="17">
        <v>34</v>
      </c>
      <c r="V417" s="35">
        <f t="shared" si="14"/>
        <v>1.5763473053892199</v>
      </c>
      <c r="X417" s="35">
        <f t="shared" si="15"/>
        <v>2.4848708272078546</v>
      </c>
    </row>
    <row r="418" spans="18:24" x14ac:dyDescent="0.25">
      <c r="R418" s="17">
        <v>34</v>
      </c>
      <c r="V418" s="35">
        <f t="shared" si="14"/>
        <v>1.5763473053892199</v>
      </c>
      <c r="X418" s="35">
        <f t="shared" si="15"/>
        <v>2.4848708272078546</v>
      </c>
    </row>
    <row r="419" spans="18:24" x14ac:dyDescent="0.25">
      <c r="R419" s="17">
        <v>34</v>
      </c>
      <c r="V419" s="35">
        <f t="shared" si="14"/>
        <v>1.5763473053892199</v>
      </c>
      <c r="X419" s="35">
        <f t="shared" si="15"/>
        <v>2.4848708272078546</v>
      </c>
    </row>
    <row r="420" spans="18:24" x14ac:dyDescent="0.25">
      <c r="R420" s="17">
        <v>34</v>
      </c>
      <c r="V420" s="35">
        <f t="shared" si="14"/>
        <v>1.5763473053892199</v>
      </c>
      <c r="X420" s="35">
        <f t="shared" si="15"/>
        <v>2.4848708272078546</v>
      </c>
    </row>
    <row r="421" spans="18:24" x14ac:dyDescent="0.25">
      <c r="R421" s="17">
        <v>34</v>
      </c>
      <c r="V421" s="35">
        <f t="shared" si="14"/>
        <v>1.5763473053892199</v>
      </c>
      <c r="X421" s="35">
        <f t="shared" si="15"/>
        <v>2.4848708272078546</v>
      </c>
    </row>
    <row r="422" spans="18:24" x14ac:dyDescent="0.25">
      <c r="R422" s="17">
        <v>34</v>
      </c>
      <c r="V422" s="35">
        <f t="shared" si="14"/>
        <v>1.5763473053892199</v>
      </c>
      <c r="X422" s="35">
        <f t="shared" si="15"/>
        <v>2.4848708272078546</v>
      </c>
    </row>
    <row r="423" spans="18:24" x14ac:dyDescent="0.25">
      <c r="R423" s="17">
        <v>34</v>
      </c>
      <c r="V423" s="35">
        <f t="shared" si="14"/>
        <v>1.5763473053892199</v>
      </c>
      <c r="X423" s="35">
        <f t="shared" si="15"/>
        <v>2.4848708272078546</v>
      </c>
    </row>
    <row r="424" spans="18:24" x14ac:dyDescent="0.25">
      <c r="R424" s="17">
        <v>34</v>
      </c>
      <c r="V424" s="35">
        <f t="shared" si="14"/>
        <v>1.5763473053892199</v>
      </c>
      <c r="X424" s="35">
        <f t="shared" si="15"/>
        <v>2.4848708272078546</v>
      </c>
    </row>
    <row r="425" spans="18:24" x14ac:dyDescent="0.25">
      <c r="R425" s="17">
        <v>34</v>
      </c>
      <c r="V425" s="35">
        <f t="shared" si="14"/>
        <v>1.5763473053892199</v>
      </c>
      <c r="X425" s="35">
        <f t="shared" si="15"/>
        <v>2.4848708272078546</v>
      </c>
    </row>
    <row r="426" spans="18:24" x14ac:dyDescent="0.25">
      <c r="R426" s="17">
        <v>34</v>
      </c>
      <c r="V426" s="35">
        <f t="shared" si="14"/>
        <v>1.5763473053892199</v>
      </c>
      <c r="X426" s="35">
        <f t="shared" si="15"/>
        <v>2.4848708272078546</v>
      </c>
    </row>
    <row r="427" spans="18:24" x14ac:dyDescent="0.25">
      <c r="R427" s="17">
        <v>34</v>
      </c>
      <c r="V427" s="35">
        <f t="shared" si="14"/>
        <v>1.5763473053892199</v>
      </c>
      <c r="X427" s="35">
        <f t="shared" si="15"/>
        <v>2.4848708272078546</v>
      </c>
    </row>
    <row r="428" spans="18:24" x14ac:dyDescent="0.25">
      <c r="R428" s="17">
        <v>34</v>
      </c>
      <c r="V428" s="35">
        <f t="shared" si="14"/>
        <v>1.5763473053892199</v>
      </c>
      <c r="X428" s="35">
        <f t="shared" si="15"/>
        <v>2.4848708272078546</v>
      </c>
    </row>
    <row r="429" spans="18:24" x14ac:dyDescent="0.25">
      <c r="R429" s="17">
        <v>34</v>
      </c>
      <c r="V429" s="35">
        <f t="shared" si="14"/>
        <v>1.5763473053892199</v>
      </c>
      <c r="X429" s="35">
        <f t="shared" si="15"/>
        <v>2.4848708272078546</v>
      </c>
    </row>
    <row r="430" spans="18:24" x14ac:dyDescent="0.25">
      <c r="R430" s="17">
        <v>34</v>
      </c>
      <c r="V430" s="35">
        <f t="shared" si="14"/>
        <v>1.5763473053892199</v>
      </c>
      <c r="X430" s="35">
        <f t="shared" si="15"/>
        <v>2.4848708272078546</v>
      </c>
    </row>
    <row r="431" spans="18:24" x14ac:dyDescent="0.25">
      <c r="R431" s="17">
        <v>34</v>
      </c>
      <c r="V431" s="35">
        <f t="shared" si="14"/>
        <v>1.5763473053892199</v>
      </c>
      <c r="X431" s="35">
        <f t="shared" si="15"/>
        <v>2.4848708272078546</v>
      </c>
    </row>
    <row r="432" spans="18:24" x14ac:dyDescent="0.25">
      <c r="R432" s="17">
        <v>34</v>
      </c>
      <c r="V432" s="35">
        <f t="shared" si="14"/>
        <v>1.5763473053892199</v>
      </c>
      <c r="X432" s="35">
        <f t="shared" si="15"/>
        <v>2.4848708272078546</v>
      </c>
    </row>
    <row r="433" spans="18:24" x14ac:dyDescent="0.25">
      <c r="R433" s="17">
        <v>34</v>
      </c>
      <c r="V433" s="35">
        <f t="shared" si="14"/>
        <v>1.5763473053892199</v>
      </c>
      <c r="X433" s="35">
        <f t="shared" si="15"/>
        <v>2.4848708272078546</v>
      </c>
    </row>
    <row r="434" spans="18:24" x14ac:dyDescent="0.25">
      <c r="R434" s="17">
        <v>34</v>
      </c>
      <c r="V434" s="35">
        <f t="shared" si="14"/>
        <v>1.5763473053892199</v>
      </c>
      <c r="X434" s="35">
        <f t="shared" si="15"/>
        <v>2.4848708272078546</v>
      </c>
    </row>
    <row r="435" spans="18:24" x14ac:dyDescent="0.25">
      <c r="R435" s="17">
        <v>34</v>
      </c>
      <c r="V435" s="35">
        <f t="shared" si="14"/>
        <v>1.5763473053892199</v>
      </c>
      <c r="X435" s="35">
        <f t="shared" si="15"/>
        <v>2.4848708272078546</v>
      </c>
    </row>
    <row r="436" spans="18:24" x14ac:dyDescent="0.25">
      <c r="R436" s="17">
        <v>34</v>
      </c>
      <c r="V436" s="35">
        <f t="shared" si="14"/>
        <v>1.5763473053892199</v>
      </c>
      <c r="X436" s="35">
        <f t="shared" si="15"/>
        <v>2.4848708272078546</v>
      </c>
    </row>
    <row r="437" spans="18:24" x14ac:dyDescent="0.25">
      <c r="R437" s="17">
        <v>34</v>
      </c>
      <c r="V437" s="35">
        <f t="shared" si="14"/>
        <v>1.5763473053892199</v>
      </c>
      <c r="X437" s="35">
        <f t="shared" si="15"/>
        <v>2.4848708272078546</v>
      </c>
    </row>
    <row r="438" spans="18:24" x14ac:dyDescent="0.25">
      <c r="R438" s="17">
        <v>35</v>
      </c>
      <c r="V438" s="35">
        <f t="shared" si="14"/>
        <v>2.5763473053892199</v>
      </c>
      <c r="X438" s="35">
        <f t="shared" si="15"/>
        <v>6.6375654379862938</v>
      </c>
    </row>
    <row r="439" spans="18:24" x14ac:dyDescent="0.25">
      <c r="R439" s="17">
        <v>35</v>
      </c>
      <c r="V439" s="35">
        <f t="shared" si="14"/>
        <v>2.5763473053892199</v>
      </c>
      <c r="X439" s="35">
        <f t="shared" si="15"/>
        <v>6.6375654379862938</v>
      </c>
    </row>
    <row r="440" spans="18:24" x14ac:dyDescent="0.25">
      <c r="R440" s="17">
        <v>35</v>
      </c>
      <c r="V440" s="35">
        <f t="shared" si="14"/>
        <v>2.5763473053892199</v>
      </c>
      <c r="X440" s="35">
        <f t="shared" si="15"/>
        <v>6.6375654379862938</v>
      </c>
    </row>
    <row r="441" spans="18:24" x14ac:dyDescent="0.25">
      <c r="R441" s="17">
        <v>35</v>
      </c>
      <c r="V441" s="35">
        <f t="shared" si="14"/>
        <v>2.5763473053892199</v>
      </c>
      <c r="X441" s="35">
        <f t="shared" si="15"/>
        <v>6.6375654379862938</v>
      </c>
    </row>
    <row r="442" spans="18:24" x14ac:dyDescent="0.25">
      <c r="R442" s="17">
        <v>35</v>
      </c>
      <c r="V442" s="35">
        <f t="shared" si="14"/>
        <v>2.5763473053892199</v>
      </c>
      <c r="X442" s="35">
        <f t="shared" si="15"/>
        <v>6.6375654379862938</v>
      </c>
    </row>
    <row r="443" spans="18:24" x14ac:dyDescent="0.25">
      <c r="R443" s="17">
        <v>35</v>
      </c>
      <c r="V443" s="35">
        <f t="shared" si="14"/>
        <v>2.5763473053892199</v>
      </c>
      <c r="X443" s="35">
        <f t="shared" si="15"/>
        <v>6.6375654379862938</v>
      </c>
    </row>
    <row r="444" spans="18:24" x14ac:dyDescent="0.25">
      <c r="R444" s="17">
        <v>35</v>
      </c>
      <c r="V444" s="35">
        <f t="shared" si="14"/>
        <v>2.5763473053892199</v>
      </c>
      <c r="X444" s="35">
        <f t="shared" si="15"/>
        <v>6.6375654379862938</v>
      </c>
    </row>
    <row r="445" spans="18:24" x14ac:dyDescent="0.25">
      <c r="R445" s="17">
        <v>35</v>
      </c>
      <c r="V445" s="35">
        <f t="shared" si="14"/>
        <v>2.5763473053892199</v>
      </c>
      <c r="X445" s="35">
        <f t="shared" si="15"/>
        <v>6.6375654379862938</v>
      </c>
    </row>
    <row r="446" spans="18:24" x14ac:dyDescent="0.25">
      <c r="R446" s="17">
        <v>35</v>
      </c>
      <c r="V446" s="35">
        <f t="shared" si="14"/>
        <v>2.5763473053892199</v>
      </c>
      <c r="X446" s="35">
        <f t="shared" si="15"/>
        <v>6.6375654379862938</v>
      </c>
    </row>
    <row r="447" spans="18:24" x14ac:dyDescent="0.25">
      <c r="R447" s="17">
        <v>35</v>
      </c>
      <c r="V447" s="35">
        <f t="shared" si="14"/>
        <v>2.5763473053892199</v>
      </c>
      <c r="X447" s="35">
        <f t="shared" si="15"/>
        <v>6.6375654379862938</v>
      </c>
    </row>
    <row r="448" spans="18:24" x14ac:dyDescent="0.25">
      <c r="R448" s="17">
        <v>35</v>
      </c>
      <c r="V448" s="35">
        <f t="shared" si="14"/>
        <v>2.5763473053892199</v>
      </c>
      <c r="X448" s="35">
        <f t="shared" si="15"/>
        <v>6.6375654379862938</v>
      </c>
    </row>
    <row r="449" spans="18:24" x14ac:dyDescent="0.25">
      <c r="R449" s="17">
        <v>35</v>
      </c>
      <c r="V449" s="35">
        <f t="shared" ref="V449:V512" si="16">R449-$T$2</f>
        <v>2.5763473053892199</v>
      </c>
      <c r="X449" s="35">
        <f t="shared" ref="X449:X512" si="17">V449*V449</f>
        <v>6.6375654379862938</v>
      </c>
    </row>
    <row r="450" spans="18:24" x14ac:dyDescent="0.25">
      <c r="R450" s="17">
        <v>35</v>
      </c>
      <c r="V450" s="35">
        <f t="shared" si="16"/>
        <v>2.5763473053892199</v>
      </c>
      <c r="X450" s="35">
        <f t="shared" si="17"/>
        <v>6.6375654379862938</v>
      </c>
    </row>
    <row r="451" spans="18:24" x14ac:dyDescent="0.25">
      <c r="R451" s="17">
        <v>35</v>
      </c>
      <c r="V451" s="35">
        <f t="shared" si="16"/>
        <v>2.5763473053892199</v>
      </c>
      <c r="X451" s="35">
        <f t="shared" si="17"/>
        <v>6.6375654379862938</v>
      </c>
    </row>
    <row r="452" spans="18:24" x14ac:dyDescent="0.25">
      <c r="R452" s="17">
        <v>35</v>
      </c>
      <c r="V452" s="35">
        <f t="shared" si="16"/>
        <v>2.5763473053892199</v>
      </c>
      <c r="X452" s="35">
        <f t="shared" si="17"/>
        <v>6.6375654379862938</v>
      </c>
    </row>
    <row r="453" spans="18:24" x14ac:dyDescent="0.25">
      <c r="R453" s="17">
        <v>35</v>
      </c>
      <c r="V453" s="35">
        <f t="shared" si="16"/>
        <v>2.5763473053892199</v>
      </c>
      <c r="X453" s="35">
        <f t="shared" si="17"/>
        <v>6.6375654379862938</v>
      </c>
    </row>
    <row r="454" spans="18:24" x14ac:dyDescent="0.25">
      <c r="R454" s="17">
        <v>35</v>
      </c>
      <c r="V454" s="35">
        <f t="shared" si="16"/>
        <v>2.5763473053892199</v>
      </c>
      <c r="X454" s="35">
        <f t="shared" si="17"/>
        <v>6.6375654379862938</v>
      </c>
    </row>
    <row r="455" spans="18:24" x14ac:dyDescent="0.25">
      <c r="R455" s="17">
        <v>35</v>
      </c>
      <c r="V455" s="35">
        <f t="shared" si="16"/>
        <v>2.5763473053892199</v>
      </c>
      <c r="X455" s="35">
        <f t="shared" si="17"/>
        <v>6.6375654379862938</v>
      </c>
    </row>
    <row r="456" spans="18:24" x14ac:dyDescent="0.25">
      <c r="R456" s="17">
        <v>35</v>
      </c>
      <c r="V456" s="35">
        <f t="shared" si="16"/>
        <v>2.5763473053892199</v>
      </c>
      <c r="X456" s="35">
        <f t="shared" si="17"/>
        <v>6.6375654379862938</v>
      </c>
    </row>
    <row r="457" spans="18:24" x14ac:dyDescent="0.25">
      <c r="R457" s="17">
        <v>35</v>
      </c>
      <c r="V457" s="35">
        <f t="shared" si="16"/>
        <v>2.5763473053892199</v>
      </c>
      <c r="X457" s="35">
        <f t="shared" si="17"/>
        <v>6.6375654379862938</v>
      </c>
    </row>
    <row r="458" spans="18:24" x14ac:dyDescent="0.25">
      <c r="R458" s="17">
        <v>35</v>
      </c>
      <c r="V458" s="35">
        <f t="shared" si="16"/>
        <v>2.5763473053892199</v>
      </c>
      <c r="X458" s="35">
        <f t="shared" si="17"/>
        <v>6.6375654379862938</v>
      </c>
    </row>
    <row r="459" spans="18:24" x14ac:dyDescent="0.25">
      <c r="R459" s="17">
        <v>35</v>
      </c>
      <c r="V459" s="35">
        <f t="shared" si="16"/>
        <v>2.5763473053892199</v>
      </c>
      <c r="X459" s="35">
        <f t="shared" si="17"/>
        <v>6.6375654379862938</v>
      </c>
    </row>
    <row r="460" spans="18:24" x14ac:dyDescent="0.25">
      <c r="R460" s="17">
        <v>35</v>
      </c>
      <c r="V460" s="35">
        <f t="shared" si="16"/>
        <v>2.5763473053892199</v>
      </c>
      <c r="X460" s="35">
        <f t="shared" si="17"/>
        <v>6.6375654379862938</v>
      </c>
    </row>
    <row r="461" spans="18:24" x14ac:dyDescent="0.25">
      <c r="R461" s="17">
        <v>35</v>
      </c>
      <c r="V461" s="35">
        <f t="shared" si="16"/>
        <v>2.5763473053892199</v>
      </c>
      <c r="X461" s="35">
        <f t="shared" si="17"/>
        <v>6.6375654379862938</v>
      </c>
    </row>
    <row r="462" spans="18:24" x14ac:dyDescent="0.25">
      <c r="R462" s="17">
        <v>35</v>
      </c>
      <c r="V462" s="35">
        <f t="shared" si="16"/>
        <v>2.5763473053892199</v>
      </c>
      <c r="X462" s="35">
        <f t="shared" si="17"/>
        <v>6.6375654379862938</v>
      </c>
    </row>
    <row r="463" spans="18:24" x14ac:dyDescent="0.25">
      <c r="R463" s="17">
        <v>35</v>
      </c>
      <c r="V463" s="35">
        <f t="shared" si="16"/>
        <v>2.5763473053892199</v>
      </c>
      <c r="X463" s="35">
        <f t="shared" si="17"/>
        <v>6.6375654379862938</v>
      </c>
    </row>
    <row r="464" spans="18:24" x14ac:dyDescent="0.25">
      <c r="R464" s="17">
        <v>35</v>
      </c>
      <c r="V464" s="35">
        <f t="shared" si="16"/>
        <v>2.5763473053892199</v>
      </c>
      <c r="X464" s="35">
        <f t="shared" si="17"/>
        <v>6.6375654379862938</v>
      </c>
    </row>
    <row r="465" spans="18:24" x14ac:dyDescent="0.25">
      <c r="R465" s="17">
        <v>35</v>
      </c>
      <c r="V465" s="35">
        <f t="shared" si="16"/>
        <v>2.5763473053892199</v>
      </c>
      <c r="X465" s="35">
        <f t="shared" si="17"/>
        <v>6.6375654379862938</v>
      </c>
    </row>
    <row r="466" spans="18:24" x14ac:dyDescent="0.25">
      <c r="R466" s="17">
        <v>35</v>
      </c>
      <c r="V466" s="35">
        <f t="shared" si="16"/>
        <v>2.5763473053892199</v>
      </c>
      <c r="X466" s="35">
        <f t="shared" si="17"/>
        <v>6.6375654379862938</v>
      </c>
    </row>
    <row r="467" spans="18:24" x14ac:dyDescent="0.25">
      <c r="R467" s="17">
        <v>35</v>
      </c>
      <c r="V467" s="35">
        <f t="shared" si="16"/>
        <v>2.5763473053892199</v>
      </c>
      <c r="X467" s="35">
        <f t="shared" si="17"/>
        <v>6.6375654379862938</v>
      </c>
    </row>
    <row r="468" spans="18:24" x14ac:dyDescent="0.25">
      <c r="R468" s="17">
        <v>35</v>
      </c>
      <c r="V468" s="35">
        <f t="shared" si="16"/>
        <v>2.5763473053892199</v>
      </c>
      <c r="X468" s="35">
        <f t="shared" si="17"/>
        <v>6.6375654379862938</v>
      </c>
    </row>
    <row r="469" spans="18:24" x14ac:dyDescent="0.25">
      <c r="R469" s="17">
        <v>35</v>
      </c>
      <c r="V469" s="35">
        <f t="shared" si="16"/>
        <v>2.5763473053892199</v>
      </c>
      <c r="X469" s="35">
        <f t="shared" si="17"/>
        <v>6.6375654379862938</v>
      </c>
    </row>
    <row r="470" spans="18:24" x14ac:dyDescent="0.25">
      <c r="R470" s="17">
        <v>35</v>
      </c>
      <c r="V470" s="35">
        <f t="shared" si="16"/>
        <v>2.5763473053892199</v>
      </c>
      <c r="X470" s="35">
        <f t="shared" si="17"/>
        <v>6.6375654379862938</v>
      </c>
    </row>
    <row r="471" spans="18:24" x14ac:dyDescent="0.25">
      <c r="R471" s="17">
        <v>35</v>
      </c>
      <c r="V471" s="35">
        <f t="shared" si="16"/>
        <v>2.5763473053892199</v>
      </c>
      <c r="X471" s="35">
        <f t="shared" si="17"/>
        <v>6.6375654379862938</v>
      </c>
    </row>
    <row r="472" spans="18:24" x14ac:dyDescent="0.25">
      <c r="R472" s="17">
        <v>35</v>
      </c>
      <c r="V472" s="35">
        <f t="shared" si="16"/>
        <v>2.5763473053892199</v>
      </c>
      <c r="X472" s="35">
        <f t="shared" si="17"/>
        <v>6.6375654379862938</v>
      </c>
    </row>
    <row r="473" spans="18:24" x14ac:dyDescent="0.25">
      <c r="R473" s="17">
        <v>36</v>
      </c>
      <c r="V473" s="35">
        <f t="shared" si="16"/>
        <v>3.5763473053892199</v>
      </c>
      <c r="X473" s="35">
        <f t="shared" si="17"/>
        <v>12.790260048764734</v>
      </c>
    </row>
    <row r="474" spans="18:24" x14ac:dyDescent="0.25">
      <c r="R474" s="17">
        <v>36</v>
      </c>
      <c r="V474" s="35">
        <f t="shared" si="16"/>
        <v>3.5763473053892199</v>
      </c>
      <c r="X474" s="35">
        <f t="shared" si="17"/>
        <v>12.790260048764734</v>
      </c>
    </row>
    <row r="475" spans="18:24" x14ac:dyDescent="0.25">
      <c r="R475" s="17">
        <v>36</v>
      </c>
      <c r="V475" s="35">
        <f t="shared" si="16"/>
        <v>3.5763473053892199</v>
      </c>
      <c r="X475" s="35">
        <f t="shared" si="17"/>
        <v>12.790260048764734</v>
      </c>
    </row>
    <row r="476" spans="18:24" x14ac:dyDescent="0.25">
      <c r="R476" s="17">
        <v>36</v>
      </c>
      <c r="V476" s="35">
        <f t="shared" si="16"/>
        <v>3.5763473053892199</v>
      </c>
      <c r="X476" s="35">
        <f t="shared" si="17"/>
        <v>12.790260048764734</v>
      </c>
    </row>
    <row r="477" spans="18:24" x14ac:dyDescent="0.25">
      <c r="R477" s="17">
        <v>36</v>
      </c>
      <c r="V477" s="35">
        <f t="shared" si="16"/>
        <v>3.5763473053892199</v>
      </c>
      <c r="X477" s="35">
        <f t="shared" si="17"/>
        <v>12.790260048764734</v>
      </c>
    </row>
    <row r="478" spans="18:24" x14ac:dyDescent="0.25">
      <c r="R478" s="17">
        <v>36</v>
      </c>
      <c r="V478" s="35">
        <f t="shared" si="16"/>
        <v>3.5763473053892199</v>
      </c>
      <c r="X478" s="35">
        <f t="shared" si="17"/>
        <v>12.790260048764734</v>
      </c>
    </row>
    <row r="479" spans="18:24" x14ac:dyDescent="0.25">
      <c r="R479" s="17">
        <v>36</v>
      </c>
      <c r="V479" s="35">
        <f t="shared" si="16"/>
        <v>3.5763473053892199</v>
      </c>
      <c r="X479" s="35">
        <f t="shared" si="17"/>
        <v>12.790260048764734</v>
      </c>
    </row>
    <row r="480" spans="18:24" x14ac:dyDescent="0.25">
      <c r="R480" s="17">
        <v>36</v>
      </c>
      <c r="V480" s="35">
        <f t="shared" si="16"/>
        <v>3.5763473053892199</v>
      </c>
      <c r="X480" s="35">
        <f t="shared" si="17"/>
        <v>12.790260048764734</v>
      </c>
    </row>
    <row r="481" spans="18:24" x14ac:dyDescent="0.25">
      <c r="R481" s="17">
        <v>36</v>
      </c>
      <c r="V481" s="35">
        <f t="shared" si="16"/>
        <v>3.5763473053892199</v>
      </c>
      <c r="X481" s="35">
        <f t="shared" si="17"/>
        <v>12.790260048764734</v>
      </c>
    </row>
    <row r="482" spans="18:24" x14ac:dyDescent="0.25">
      <c r="R482" s="17">
        <v>36</v>
      </c>
      <c r="V482" s="35">
        <f t="shared" si="16"/>
        <v>3.5763473053892199</v>
      </c>
      <c r="X482" s="35">
        <f t="shared" si="17"/>
        <v>12.790260048764734</v>
      </c>
    </row>
    <row r="483" spans="18:24" x14ac:dyDescent="0.25">
      <c r="R483" s="17">
        <v>36</v>
      </c>
      <c r="V483" s="35">
        <f t="shared" si="16"/>
        <v>3.5763473053892199</v>
      </c>
      <c r="X483" s="35">
        <f t="shared" si="17"/>
        <v>12.790260048764734</v>
      </c>
    </row>
    <row r="484" spans="18:24" x14ac:dyDescent="0.25">
      <c r="R484" s="17">
        <v>36</v>
      </c>
      <c r="V484" s="35">
        <f t="shared" si="16"/>
        <v>3.5763473053892199</v>
      </c>
      <c r="X484" s="35">
        <f t="shared" si="17"/>
        <v>12.790260048764734</v>
      </c>
    </row>
    <row r="485" spans="18:24" x14ac:dyDescent="0.25">
      <c r="R485" s="17">
        <v>36</v>
      </c>
      <c r="V485" s="35">
        <f t="shared" si="16"/>
        <v>3.5763473053892199</v>
      </c>
      <c r="X485" s="35">
        <f t="shared" si="17"/>
        <v>12.790260048764734</v>
      </c>
    </row>
    <row r="486" spans="18:24" x14ac:dyDescent="0.25">
      <c r="R486" s="17">
        <v>36</v>
      </c>
      <c r="V486" s="35">
        <f t="shared" si="16"/>
        <v>3.5763473053892199</v>
      </c>
      <c r="X486" s="35">
        <f t="shared" si="17"/>
        <v>12.790260048764734</v>
      </c>
    </row>
    <row r="487" spans="18:24" x14ac:dyDescent="0.25">
      <c r="R487" s="17">
        <v>36</v>
      </c>
      <c r="V487" s="35">
        <f t="shared" si="16"/>
        <v>3.5763473053892199</v>
      </c>
      <c r="X487" s="35">
        <f t="shared" si="17"/>
        <v>12.790260048764734</v>
      </c>
    </row>
    <row r="488" spans="18:24" x14ac:dyDescent="0.25">
      <c r="R488" s="17">
        <v>36</v>
      </c>
      <c r="V488" s="35">
        <f t="shared" si="16"/>
        <v>3.5763473053892199</v>
      </c>
      <c r="X488" s="35">
        <f t="shared" si="17"/>
        <v>12.790260048764734</v>
      </c>
    </row>
    <row r="489" spans="18:24" x14ac:dyDescent="0.25">
      <c r="R489" s="17">
        <v>36</v>
      </c>
      <c r="V489" s="35">
        <f t="shared" si="16"/>
        <v>3.5763473053892199</v>
      </c>
      <c r="X489" s="35">
        <f t="shared" si="17"/>
        <v>12.790260048764734</v>
      </c>
    </row>
    <row r="490" spans="18:24" x14ac:dyDescent="0.25">
      <c r="R490" s="17">
        <v>36</v>
      </c>
      <c r="V490" s="35">
        <f t="shared" si="16"/>
        <v>3.5763473053892199</v>
      </c>
      <c r="X490" s="35">
        <f t="shared" si="17"/>
        <v>12.790260048764734</v>
      </c>
    </row>
    <row r="491" spans="18:24" x14ac:dyDescent="0.25">
      <c r="R491" s="17">
        <v>36</v>
      </c>
      <c r="V491" s="35">
        <f t="shared" si="16"/>
        <v>3.5763473053892199</v>
      </c>
      <c r="X491" s="35">
        <f t="shared" si="17"/>
        <v>12.790260048764734</v>
      </c>
    </row>
    <row r="492" spans="18:24" x14ac:dyDescent="0.25">
      <c r="R492" s="17">
        <v>36</v>
      </c>
      <c r="V492" s="35">
        <f t="shared" si="16"/>
        <v>3.5763473053892199</v>
      </c>
      <c r="X492" s="35">
        <f t="shared" si="17"/>
        <v>12.790260048764734</v>
      </c>
    </row>
    <row r="493" spans="18:24" x14ac:dyDescent="0.25">
      <c r="R493" s="17">
        <v>36</v>
      </c>
      <c r="V493" s="35">
        <f t="shared" si="16"/>
        <v>3.5763473053892199</v>
      </c>
      <c r="X493" s="35">
        <f t="shared" si="17"/>
        <v>12.790260048764734</v>
      </c>
    </row>
    <row r="494" spans="18:24" x14ac:dyDescent="0.25">
      <c r="R494" s="17">
        <v>36</v>
      </c>
      <c r="V494" s="35">
        <f t="shared" si="16"/>
        <v>3.5763473053892199</v>
      </c>
      <c r="X494" s="35">
        <f t="shared" si="17"/>
        <v>12.790260048764734</v>
      </c>
    </row>
    <row r="495" spans="18:24" x14ac:dyDescent="0.25">
      <c r="R495" s="17">
        <v>36</v>
      </c>
      <c r="V495" s="35">
        <f t="shared" si="16"/>
        <v>3.5763473053892199</v>
      </c>
      <c r="X495" s="35">
        <f t="shared" si="17"/>
        <v>12.790260048764734</v>
      </c>
    </row>
    <row r="496" spans="18:24" x14ac:dyDescent="0.25">
      <c r="R496" s="17">
        <v>36</v>
      </c>
      <c r="V496" s="35">
        <f t="shared" si="16"/>
        <v>3.5763473053892199</v>
      </c>
      <c r="X496" s="35">
        <f t="shared" si="17"/>
        <v>12.790260048764734</v>
      </c>
    </row>
    <row r="497" spans="18:24" x14ac:dyDescent="0.25">
      <c r="R497" s="17">
        <v>36</v>
      </c>
      <c r="V497" s="35">
        <f t="shared" si="16"/>
        <v>3.5763473053892199</v>
      </c>
      <c r="X497" s="35">
        <f t="shared" si="17"/>
        <v>12.790260048764734</v>
      </c>
    </row>
    <row r="498" spans="18:24" x14ac:dyDescent="0.25">
      <c r="R498" s="17">
        <v>36</v>
      </c>
      <c r="V498" s="35">
        <f t="shared" si="16"/>
        <v>3.5763473053892199</v>
      </c>
      <c r="X498" s="35">
        <f t="shared" si="17"/>
        <v>12.790260048764734</v>
      </c>
    </row>
    <row r="499" spans="18:24" x14ac:dyDescent="0.25">
      <c r="R499" s="17">
        <v>36</v>
      </c>
      <c r="V499" s="35">
        <f t="shared" si="16"/>
        <v>3.5763473053892199</v>
      </c>
      <c r="X499" s="35">
        <f t="shared" si="17"/>
        <v>12.790260048764734</v>
      </c>
    </row>
    <row r="500" spans="18:24" x14ac:dyDescent="0.25">
      <c r="R500" s="17">
        <v>36</v>
      </c>
      <c r="V500" s="35">
        <f t="shared" si="16"/>
        <v>3.5763473053892199</v>
      </c>
      <c r="X500" s="35">
        <f t="shared" si="17"/>
        <v>12.790260048764734</v>
      </c>
    </row>
    <row r="501" spans="18:24" x14ac:dyDescent="0.25">
      <c r="R501" s="17">
        <v>36</v>
      </c>
      <c r="V501" s="35">
        <f t="shared" si="16"/>
        <v>3.5763473053892199</v>
      </c>
      <c r="X501" s="35">
        <f t="shared" si="17"/>
        <v>12.790260048764734</v>
      </c>
    </row>
    <row r="502" spans="18:24" x14ac:dyDescent="0.25">
      <c r="R502" s="17">
        <v>36</v>
      </c>
      <c r="V502" s="35">
        <f t="shared" si="16"/>
        <v>3.5763473053892199</v>
      </c>
      <c r="X502" s="35">
        <f t="shared" si="17"/>
        <v>12.790260048764734</v>
      </c>
    </row>
    <row r="503" spans="18:24" x14ac:dyDescent="0.25">
      <c r="R503" s="17">
        <v>37</v>
      </c>
      <c r="V503" s="35">
        <f t="shared" si="16"/>
        <v>4.5763473053892199</v>
      </c>
      <c r="X503" s="35">
        <f t="shared" si="17"/>
        <v>20.942954659543172</v>
      </c>
    </row>
    <row r="504" spans="18:24" x14ac:dyDescent="0.25">
      <c r="R504" s="17">
        <v>37</v>
      </c>
      <c r="V504" s="35">
        <f t="shared" si="16"/>
        <v>4.5763473053892199</v>
      </c>
      <c r="X504" s="35">
        <f t="shared" si="17"/>
        <v>20.942954659543172</v>
      </c>
    </row>
    <row r="505" spans="18:24" x14ac:dyDescent="0.25">
      <c r="R505" s="17">
        <v>37</v>
      </c>
      <c r="V505" s="35">
        <f t="shared" si="16"/>
        <v>4.5763473053892199</v>
      </c>
      <c r="X505" s="35">
        <f t="shared" si="17"/>
        <v>20.942954659543172</v>
      </c>
    </row>
    <row r="506" spans="18:24" x14ac:dyDescent="0.25">
      <c r="R506" s="17">
        <v>37</v>
      </c>
      <c r="V506" s="35">
        <f t="shared" si="16"/>
        <v>4.5763473053892199</v>
      </c>
      <c r="X506" s="35">
        <f t="shared" si="17"/>
        <v>20.942954659543172</v>
      </c>
    </row>
    <row r="507" spans="18:24" x14ac:dyDescent="0.25">
      <c r="R507" s="17">
        <v>37</v>
      </c>
      <c r="V507" s="35">
        <f t="shared" si="16"/>
        <v>4.5763473053892199</v>
      </c>
      <c r="X507" s="35">
        <f t="shared" si="17"/>
        <v>20.942954659543172</v>
      </c>
    </row>
    <row r="508" spans="18:24" x14ac:dyDescent="0.25">
      <c r="R508" s="17">
        <v>37</v>
      </c>
      <c r="V508" s="35">
        <f t="shared" si="16"/>
        <v>4.5763473053892199</v>
      </c>
      <c r="X508" s="35">
        <f t="shared" si="17"/>
        <v>20.942954659543172</v>
      </c>
    </row>
    <row r="509" spans="18:24" x14ac:dyDescent="0.25">
      <c r="R509" s="17">
        <v>37</v>
      </c>
      <c r="V509" s="35">
        <f t="shared" si="16"/>
        <v>4.5763473053892199</v>
      </c>
      <c r="X509" s="35">
        <f t="shared" si="17"/>
        <v>20.942954659543172</v>
      </c>
    </row>
    <row r="510" spans="18:24" x14ac:dyDescent="0.25">
      <c r="R510" s="17">
        <v>37</v>
      </c>
      <c r="V510" s="35">
        <f t="shared" si="16"/>
        <v>4.5763473053892199</v>
      </c>
      <c r="X510" s="35">
        <f t="shared" si="17"/>
        <v>20.942954659543172</v>
      </c>
    </row>
    <row r="511" spans="18:24" x14ac:dyDescent="0.25">
      <c r="R511" s="17">
        <v>37</v>
      </c>
      <c r="V511" s="35">
        <f t="shared" si="16"/>
        <v>4.5763473053892199</v>
      </c>
      <c r="X511" s="35">
        <f t="shared" si="17"/>
        <v>20.942954659543172</v>
      </c>
    </row>
    <row r="512" spans="18:24" x14ac:dyDescent="0.25">
      <c r="R512" s="17">
        <v>37</v>
      </c>
      <c r="V512" s="35">
        <f t="shared" si="16"/>
        <v>4.5763473053892199</v>
      </c>
      <c r="X512" s="35">
        <f t="shared" si="17"/>
        <v>20.942954659543172</v>
      </c>
    </row>
    <row r="513" spans="18:24" x14ac:dyDescent="0.25">
      <c r="R513" s="17">
        <v>37</v>
      </c>
      <c r="V513" s="35">
        <f t="shared" ref="V513:V576" si="18">R513-$T$2</f>
        <v>4.5763473053892199</v>
      </c>
      <c r="X513" s="35">
        <f t="shared" ref="X513:X576" si="19">V513*V513</f>
        <v>20.942954659543172</v>
      </c>
    </row>
    <row r="514" spans="18:24" x14ac:dyDescent="0.25">
      <c r="R514" s="17">
        <v>37</v>
      </c>
      <c r="V514" s="35">
        <f t="shared" si="18"/>
        <v>4.5763473053892199</v>
      </c>
      <c r="X514" s="35">
        <f t="shared" si="19"/>
        <v>20.942954659543172</v>
      </c>
    </row>
    <row r="515" spans="18:24" x14ac:dyDescent="0.25">
      <c r="R515" s="17">
        <v>37</v>
      </c>
      <c r="V515" s="35">
        <f t="shared" si="18"/>
        <v>4.5763473053892199</v>
      </c>
      <c r="X515" s="35">
        <f t="shared" si="19"/>
        <v>20.942954659543172</v>
      </c>
    </row>
    <row r="516" spans="18:24" x14ac:dyDescent="0.25">
      <c r="R516" s="17">
        <v>37</v>
      </c>
      <c r="V516" s="35">
        <f t="shared" si="18"/>
        <v>4.5763473053892199</v>
      </c>
      <c r="X516" s="35">
        <f t="shared" si="19"/>
        <v>20.942954659543172</v>
      </c>
    </row>
    <row r="517" spans="18:24" x14ac:dyDescent="0.25">
      <c r="R517" s="17">
        <v>37</v>
      </c>
      <c r="V517" s="35">
        <f t="shared" si="18"/>
        <v>4.5763473053892199</v>
      </c>
      <c r="X517" s="35">
        <f t="shared" si="19"/>
        <v>20.942954659543172</v>
      </c>
    </row>
    <row r="518" spans="18:24" x14ac:dyDescent="0.25">
      <c r="R518" s="17">
        <v>37</v>
      </c>
      <c r="V518" s="35">
        <f t="shared" si="18"/>
        <v>4.5763473053892199</v>
      </c>
      <c r="X518" s="35">
        <f t="shared" si="19"/>
        <v>20.942954659543172</v>
      </c>
    </row>
    <row r="519" spans="18:24" x14ac:dyDescent="0.25">
      <c r="R519" s="17">
        <v>37</v>
      </c>
      <c r="V519" s="35">
        <f t="shared" si="18"/>
        <v>4.5763473053892199</v>
      </c>
      <c r="X519" s="35">
        <f t="shared" si="19"/>
        <v>20.942954659543172</v>
      </c>
    </row>
    <row r="520" spans="18:24" x14ac:dyDescent="0.25">
      <c r="R520" s="17">
        <v>37</v>
      </c>
      <c r="V520" s="35">
        <f t="shared" si="18"/>
        <v>4.5763473053892199</v>
      </c>
      <c r="X520" s="35">
        <f t="shared" si="19"/>
        <v>20.942954659543172</v>
      </c>
    </row>
    <row r="521" spans="18:24" x14ac:dyDescent="0.25">
      <c r="R521" s="17">
        <v>37</v>
      </c>
      <c r="V521" s="35">
        <f t="shared" si="18"/>
        <v>4.5763473053892199</v>
      </c>
      <c r="X521" s="35">
        <f t="shared" si="19"/>
        <v>20.942954659543172</v>
      </c>
    </row>
    <row r="522" spans="18:24" x14ac:dyDescent="0.25">
      <c r="R522" s="17">
        <v>38</v>
      </c>
      <c r="V522" s="35">
        <f t="shared" si="18"/>
        <v>5.5763473053892199</v>
      </c>
      <c r="X522" s="35">
        <f t="shared" si="19"/>
        <v>31.095649270321612</v>
      </c>
    </row>
    <row r="523" spans="18:24" x14ac:dyDescent="0.25">
      <c r="R523" s="17">
        <v>38</v>
      </c>
      <c r="V523" s="35">
        <f t="shared" si="18"/>
        <v>5.5763473053892199</v>
      </c>
      <c r="X523" s="35">
        <f t="shared" si="19"/>
        <v>31.095649270321612</v>
      </c>
    </row>
    <row r="524" spans="18:24" x14ac:dyDescent="0.25">
      <c r="R524" s="17">
        <v>38</v>
      </c>
      <c r="V524" s="35">
        <f t="shared" si="18"/>
        <v>5.5763473053892199</v>
      </c>
      <c r="X524" s="35">
        <f t="shared" si="19"/>
        <v>31.095649270321612</v>
      </c>
    </row>
    <row r="525" spans="18:24" x14ac:dyDescent="0.25">
      <c r="R525" s="17">
        <v>38</v>
      </c>
      <c r="V525" s="35">
        <f t="shared" si="18"/>
        <v>5.5763473053892199</v>
      </c>
      <c r="X525" s="35">
        <f t="shared" si="19"/>
        <v>31.095649270321612</v>
      </c>
    </row>
    <row r="526" spans="18:24" x14ac:dyDescent="0.25">
      <c r="R526" s="17">
        <v>38</v>
      </c>
      <c r="V526" s="35">
        <f t="shared" si="18"/>
        <v>5.5763473053892199</v>
      </c>
      <c r="X526" s="35">
        <f t="shared" si="19"/>
        <v>31.095649270321612</v>
      </c>
    </row>
    <row r="527" spans="18:24" x14ac:dyDescent="0.25">
      <c r="R527" s="17">
        <v>38</v>
      </c>
      <c r="V527" s="35">
        <f t="shared" si="18"/>
        <v>5.5763473053892199</v>
      </c>
      <c r="X527" s="35">
        <f t="shared" si="19"/>
        <v>31.095649270321612</v>
      </c>
    </row>
    <row r="528" spans="18:24" x14ac:dyDescent="0.25">
      <c r="R528" s="17">
        <v>38</v>
      </c>
      <c r="V528" s="35">
        <f t="shared" si="18"/>
        <v>5.5763473053892199</v>
      </c>
      <c r="X528" s="35">
        <f t="shared" si="19"/>
        <v>31.095649270321612</v>
      </c>
    </row>
    <row r="529" spans="18:24" x14ac:dyDescent="0.25">
      <c r="R529" s="17">
        <v>38</v>
      </c>
      <c r="V529" s="35">
        <f t="shared" si="18"/>
        <v>5.5763473053892199</v>
      </c>
      <c r="X529" s="35">
        <f t="shared" si="19"/>
        <v>31.095649270321612</v>
      </c>
    </row>
    <row r="530" spans="18:24" x14ac:dyDescent="0.25">
      <c r="R530" s="17">
        <v>38</v>
      </c>
      <c r="V530" s="35">
        <f t="shared" si="18"/>
        <v>5.5763473053892199</v>
      </c>
      <c r="X530" s="35">
        <f t="shared" si="19"/>
        <v>31.095649270321612</v>
      </c>
    </row>
    <row r="531" spans="18:24" x14ac:dyDescent="0.25">
      <c r="R531" s="17">
        <v>38</v>
      </c>
      <c r="V531" s="35">
        <f t="shared" si="18"/>
        <v>5.5763473053892199</v>
      </c>
      <c r="X531" s="35">
        <f t="shared" si="19"/>
        <v>31.095649270321612</v>
      </c>
    </row>
    <row r="532" spans="18:24" x14ac:dyDescent="0.25">
      <c r="R532" s="17">
        <v>38</v>
      </c>
      <c r="V532" s="35">
        <f t="shared" si="18"/>
        <v>5.5763473053892199</v>
      </c>
      <c r="X532" s="35">
        <f t="shared" si="19"/>
        <v>31.095649270321612</v>
      </c>
    </row>
    <row r="533" spans="18:24" x14ac:dyDescent="0.25">
      <c r="R533" s="17">
        <v>38</v>
      </c>
      <c r="V533" s="35">
        <f t="shared" si="18"/>
        <v>5.5763473053892199</v>
      </c>
      <c r="X533" s="35">
        <f t="shared" si="19"/>
        <v>31.095649270321612</v>
      </c>
    </row>
    <row r="534" spans="18:24" x14ac:dyDescent="0.25">
      <c r="R534" s="17">
        <v>38</v>
      </c>
      <c r="V534" s="35">
        <f t="shared" si="18"/>
        <v>5.5763473053892199</v>
      </c>
      <c r="X534" s="35">
        <f t="shared" si="19"/>
        <v>31.095649270321612</v>
      </c>
    </row>
    <row r="535" spans="18:24" x14ac:dyDescent="0.25">
      <c r="R535" s="17">
        <v>38</v>
      </c>
      <c r="V535" s="35">
        <f t="shared" si="18"/>
        <v>5.5763473053892199</v>
      </c>
      <c r="X535" s="35">
        <f t="shared" si="19"/>
        <v>31.095649270321612</v>
      </c>
    </row>
    <row r="536" spans="18:24" x14ac:dyDescent="0.25">
      <c r="R536" s="17">
        <v>38</v>
      </c>
      <c r="V536" s="35">
        <f t="shared" si="18"/>
        <v>5.5763473053892199</v>
      </c>
      <c r="X536" s="35">
        <f t="shared" si="19"/>
        <v>31.095649270321612</v>
      </c>
    </row>
    <row r="537" spans="18:24" x14ac:dyDescent="0.25">
      <c r="R537" s="17">
        <v>38</v>
      </c>
      <c r="V537" s="35">
        <f t="shared" si="18"/>
        <v>5.5763473053892199</v>
      </c>
      <c r="X537" s="35">
        <f t="shared" si="19"/>
        <v>31.095649270321612</v>
      </c>
    </row>
    <row r="538" spans="18:24" x14ac:dyDescent="0.25">
      <c r="R538" s="17">
        <v>38</v>
      </c>
      <c r="V538" s="35">
        <f t="shared" si="18"/>
        <v>5.5763473053892199</v>
      </c>
      <c r="X538" s="35">
        <f t="shared" si="19"/>
        <v>31.095649270321612</v>
      </c>
    </row>
    <row r="539" spans="18:24" x14ac:dyDescent="0.25">
      <c r="R539" s="17">
        <v>38</v>
      </c>
      <c r="V539" s="35">
        <f t="shared" si="18"/>
        <v>5.5763473053892199</v>
      </c>
      <c r="X539" s="35">
        <f t="shared" si="19"/>
        <v>31.095649270321612</v>
      </c>
    </row>
    <row r="540" spans="18:24" x14ac:dyDescent="0.25">
      <c r="R540" s="17">
        <v>38</v>
      </c>
      <c r="V540" s="35">
        <f t="shared" si="18"/>
        <v>5.5763473053892199</v>
      </c>
      <c r="X540" s="35">
        <f t="shared" si="19"/>
        <v>31.095649270321612</v>
      </c>
    </row>
    <row r="541" spans="18:24" x14ac:dyDescent="0.25">
      <c r="R541" s="17">
        <v>38</v>
      </c>
      <c r="V541" s="35">
        <f t="shared" si="18"/>
        <v>5.5763473053892199</v>
      </c>
      <c r="X541" s="35">
        <f t="shared" si="19"/>
        <v>31.095649270321612</v>
      </c>
    </row>
    <row r="542" spans="18:24" x14ac:dyDescent="0.25">
      <c r="R542" s="17">
        <v>38</v>
      </c>
      <c r="V542" s="35">
        <f t="shared" si="18"/>
        <v>5.5763473053892199</v>
      </c>
      <c r="X542" s="35">
        <f t="shared" si="19"/>
        <v>31.095649270321612</v>
      </c>
    </row>
    <row r="543" spans="18:24" x14ac:dyDescent="0.25">
      <c r="R543" s="17">
        <v>38</v>
      </c>
      <c r="V543" s="35">
        <f t="shared" si="18"/>
        <v>5.5763473053892199</v>
      </c>
      <c r="X543" s="35">
        <f t="shared" si="19"/>
        <v>31.095649270321612</v>
      </c>
    </row>
    <row r="544" spans="18:24" x14ac:dyDescent="0.25">
      <c r="R544" s="17">
        <v>38</v>
      </c>
      <c r="V544" s="35">
        <f t="shared" si="18"/>
        <v>5.5763473053892199</v>
      </c>
      <c r="X544" s="35">
        <f t="shared" si="19"/>
        <v>31.095649270321612</v>
      </c>
    </row>
    <row r="545" spans="18:24" x14ac:dyDescent="0.25">
      <c r="R545" s="17">
        <v>38</v>
      </c>
      <c r="V545" s="35">
        <f t="shared" si="18"/>
        <v>5.5763473053892199</v>
      </c>
      <c r="X545" s="35">
        <f t="shared" si="19"/>
        <v>31.095649270321612</v>
      </c>
    </row>
    <row r="546" spans="18:24" x14ac:dyDescent="0.25">
      <c r="R546" s="17">
        <v>39</v>
      </c>
      <c r="V546" s="35">
        <f t="shared" si="18"/>
        <v>6.5763473053892199</v>
      </c>
      <c r="X546" s="35">
        <f t="shared" si="19"/>
        <v>43.248343881100055</v>
      </c>
    </row>
    <row r="547" spans="18:24" x14ac:dyDescent="0.25">
      <c r="R547" s="17">
        <v>39</v>
      </c>
      <c r="V547" s="35">
        <f t="shared" si="18"/>
        <v>6.5763473053892199</v>
      </c>
      <c r="X547" s="35">
        <f t="shared" si="19"/>
        <v>43.248343881100055</v>
      </c>
    </row>
    <row r="548" spans="18:24" x14ac:dyDescent="0.25">
      <c r="R548" s="17">
        <v>39</v>
      </c>
      <c r="V548" s="35">
        <f t="shared" si="18"/>
        <v>6.5763473053892199</v>
      </c>
      <c r="X548" s="35">
        <f t="shared" si="19"/>
        <v>43.248343881100055</v>
      </c>
    </row>
    <row r="549" spans="18:24" x14ac:dyDescent="0.25">
      <c r="R549" s="17">
        <v>39</v>
      </c>
      <c r="V549" s="35">
        <f t="shared" si="18"/>
        <v>6.5763473053892199</v>
      </c>
      <c r="X549" s="35">
        <f t="shared" si="19"/>
        <v>43.248343881100055</v>
      </c>
    </row>
    <row r="550" spans="18:24" x14ac:dyDescent="0.25">
      <c r="R550" s="17">
        <v>39</v>
      </c>
      <c r="V550" s="35">
        <f t="shared" si="18"/>
        <v>6.5763473053892199</v>
      </c>
      <c r="X550" s="35">
        <f t="shared" si="19"/>
        <v>43.248343881100055</v>
      </c>
    </row>
    <row r="551" spans="18:24" x14ac:dyDescent="0.25">
      <c r="R551" s="17">
        <v>39</v>
      </c>
      <c r="V551" s="35">
        <f t="shared" si="18"/>
        <v>6.5763473053892199</v>
      </c>
      <c r="X551" s="35">
        <f t="shared" si="19"/>
        <v>43.248343881100055</v>
      </c>
    </row>
    <row r="552" spans="18:24" x14ac:dyDescent="0.25">
      <c r="R552" s="17">
        <v>39</v>
      </c>
      <c r="V552" s="35">
        <f t="shared" si="18"/>
        <v>6.5763473053892199</v>
      </c>
      <c r="X552" s="35">
        <f t="shared" si="19"/>
        <v>43.248343881100055</v>
      </c>
    </row>
    <row r="553" spans="18:24" x14ac:dyDescent="0.25">
      <c r="R553" s="17">
        <v>39</v>
      </c>
      <c r="V553" s="35">
        <f t="shared" si="18"/>
        <v>6.5763473053892199</v>
      </c>
      <c r="X553" s="35">
        <f t="shared" si="19"/>
        <v>43.248343881100055</v>
      </c>
    </row>
    <row r="554" spans="18:24" x14ac:dyDescent="0.25">
      <c r="R554" s="17">
        <v>39</v>
      </c>
      <c r="V554" s="35">
        <f t="shared" si="18"/>
        <v>6.5763473053892199</v>
      </c>
      <c r="X554" s="35">
        <f t="shared" si="19"/>
        <v>43.248343881100055</v>
      </c>
    </row>
    <row r="555" spans="18:24" x14ac:dyDescent="0.25">
      <c r="R555" s="17">
        <v>39</v>
      </c>
      <c r="V555" s="35">
        <f t="shared" si="18"/>
        <v>6.5763473053892199</v>
      </c>
      <c r="X555" s="35">
        <f t="shared" si="19"/>
        <v>43.248343881100055</v>
      </c>
    </row>
    <row r="556" spans="18:24" x14ac:dyDescent="0.25">
      <c r="R556" s="17">
        <v>40</v>
      </c>
      <c r="V556" s="35">
        <f t="shared" si="18"/>
        <v>7.5763473053892199</v>
      </c>
      <c r="X556" s="35">
        <f t="shared" si="19"/>
        <v>57.401038491878495</v>
      </c>
    </row>
    <row r="557" spans="18:24" x14ac:dyDescent="0.25">
      <c r="R557" s="17">
        <v>40</v>
      </c>
      <c r="V557" s="35">
        <f t="shared" si="18"/>
        <v>7.5763473053892199</v>
      </c>
      <c r="X557" s="35">
        <f t="shared" si="19"/>
        <v>57.401038491878495</v>
      </c>
    </row>
    <row r="558" spans="18:24" x14ac:dyDescent="0.25">
      <c r="R558" s="17">
        <v>40</v>
      </c>
      <c r="V558" s="35">
        <f t="shared" si="18"/>
        <v>7.5763473053892199</v>
      </c>
      <c r="X558" s="35">
        <f t="shared" si="19"/>
        <v>57.401038491878495</v>
      </c>
    </row>
    <row r="559" spans="18:24" x14ac:dyDescent="0.25">
      <c r="R559" s="17">
        <v>40</v>
      </c>
      <c r="V559" s="35">
        <f t="shared" si="18"/>
        <v>7.5763473053892199</v>
      </c>
      <c r="X559" s="35">
        <f t="shared" si="19"/>
        <v>57.401038491878495</v>
      </c>
    </row>
    <row r="560" spans="18:24" x14ac:dyDescent="0.25">
      <c r="R560" s="17">
        <v>40</v>
      </c>
      <c r="V560" s="35">
        <f t="shared" si="18"/>
        <v>7.5763473053892199</v>
      </c>
      <c r="X560" s="35">
        <f t="shared" si="19"/>
        <v>57.401038491878495</v>
      </c>
    </row>
    <row r="561" spans="18:24" x14ac:dyDescent="0.25">
      <c r="R561" s="17">
        <v>40</v>
      </c>
      <c r="V561" s="35">
        <f t="shared" si="18"/>
        <v>7.5763473053892199</v>
      </c>
      <c r="X561" s="35">
        <f t="shared" si="19"/>
        <v>57.401038491878495</v>
      </c>
    </row>
    <row r="562" spans="18:24" x14ac:dyDescent="0.25">
      <c r="R562" s="17">
        <v>40</v>
      </c>
      <c r="V562" s="35">
        <f t="shared" si="18"/>
        <v>7.5763473053892199</v>
      </c>
      <c r="X562" s="35">
        <f t="shared" si="19"/>
        <v>57.401038491878495</v>
      </c>
    </row>
    <row r="563" spans="18:24" x14ac:dyDescent="0.25">
      <c r="R563" s="17">
        <v>40</v>
      </c>
      <c r="V563" s="35">
        <f t="shared" si="18"/>
        <v>7.5763473053892199</v>
      </c>
      <c r="X563" s="35">
        <f t="shared" si="19"/>
        <v>57.401038491878495</v>
      </c>
    </row>
    <row r="564" spans="18:24" x14ac:dyDescent="0.25">
      <c r="R564" s="17">
        <v>40</v>
      </c>
      <c r="V564" s="35">
        <f t="shared" si="18"/>
        <v>7.5763473053892199</v>
      </c>
      <c r="X564" s="35">
        <f t="shared" si="19"/>
        <v>57.401038491878495</v>
      </c>
    </row>
    <row r="565" spans="18:24" x14ac:dyDescent="0.25">
      <c r="R565" s="17">
        <v>40</v>
      </c>
      <c r="V565" s="35">
        <f t="shared" si="18"/>
        <v>7.5763473053892199</v>
      </c>
      <c r="X565" s="35">
        <f t="shared" si="19"/>
        <v>57.401038491878495</v>
      </c>
    </row>
    <row r="566" spans="18:24" x14ac:dyDescent="0.25">
      <c r="R566" s="17">
        <v>40</v>
      </c>
      <c r="V566" s="35">
        <f t="shared" si="18"/>
        <v>7.5763473053892199</v>
      </c>
      <c r="X566" s="35">
        <f t="shared" si="19"/>
        <v>57.401038491878495</v>
      </c>
    </row>
    <row r="567" spans="18:24" x14ac:dyDescent="0.25">
      <c r="R567" s="17">
        <v>40</v>
      </c>
      <c r="V567" s="35">
        <f t="shared" si="18"/>
        <v>7.5763473053892199</v>
      </c>
      <c r="X567" s="35">
        <f t="shared" si="19"/>
        <v>57.401038491878495</v>
      </c>
    </row>
    <row r="568" spans="18:24" x14ac:dyDescent="0.25">
      <c r="R568" s="17">
        <v>40</v>
      </c>
      <c r="V568" s="35">
        <f t="shared" si="18"/>
        <v>7.5763473053892199</v>
      </c>
      <c r="X568" s="35">
        <f t="shared" si="19"/>
        <v>57.401038491878495</v>
      </c>
    </row>
    <row r="569" spans="18:24" x14ac:dyDescent="0.25">
      <c r="R569" s="17">
        <v>40</v>
      </c>
      <c r="V569" s="35">
        <f t="shared" si="18"/>
        <v>7.5763473053892199</v>
      </c>
      <c r="X569" s="35">
        <f t="shared" si="19"/>
        <v>57.401038491878495</v>
      </c>
    </row>
    <row r="570" spans="18:24" x14ac:dyDescent="0.25">
      <c r="R570" s="17">
        <v>41</v>
      </c>
      <c r="V570" s="35">
        <f t="shared" si="18"/>
        <v>8.5763473053892199</v>
      </c>
      <c r="X570" s="35">
        <f t="shared" si="19"/>
        <v>73.553733102656935</v>
      </c>
    </row>
    <row r="571" spans="18:24" x14ac:dyDescent="0.25">
      <c r="R571" s="17">
        <v>41</v>
      </c>
      <c r="V571" s="35">
        <f t="shared" si="18"/>
        <v>8.5763473053892199</v>
      </c>
      <c r="X571" s="35">
        <f t="shared" si="19"/>
        <v>73.553733102656935</v>
      </c>
    </row>
    <row r="572" spans="18:24" x14ac:dyDescent="0.25">
      <c r="R572" s="17">
        <v>41</v>
      </c>
      <c r="V572" s="35">
        <f t="shared" si="18"/>
        <v>8.5763473053892199</v>
      </c>
      <c r="X572" s="35">
        <f t="shared" si="19"/>
        <v>73.553733102656935</v>
      </c>
    </row>
    <row r="573" spans="18:24" x14ac:dyDescent="0.25">
      <c r="R573" s="17">
        <v>41</v>
      </c>
      <c r="V573" s="35">
        <f t="shared" si="18"/>
        <v>8.5763473053892199</v>
      </c>
      <c r="X573" s="35">
        <f t="shared" si="19"/>
        <v>73.553733102656935</v>
      </c>
    </row>
    <row r="574" spans="18:24" x14ac:dyDescent="0.25">
      <c r="R574" s="17">
        <v>41</v>
      </c>
      <c r="V574" s="35">
        <f t="shared" si="18"/>
        <v>8.5763473053892199</v>
      </c>
      <c r="X574" s="35">
        <f t="shared" si="19"/>
        <v>73.553733102656935</v>
      </c>
    </row>
    <row r="575" spans="18:24" x14ac:dyDescent="0.25">
      <c r="R575" s="17">
        <v>41</v>
      </c>
      <c r="V575" s="35">
        <f t="shared" si="18"/>
        <v>8.5763473053892199</v>
      </c>
      <c r="X575" s="35">
        <f t="shared" si="19"/>
        <v>73.553733102656935</v>
      </c>
    </row>
    <row r="576" spans="18:24" x14ac:dyDescent="0.25">
      <c r="R576" s="17">
        <v>41</v>
      </c>
      <c r="V576" s="35">
        <f t="shared" si="18"/>
        <v>8.5763473053892199</v>
      </c>
      <c r="X576" s="35">
        <f t="shared" si="19"/>
        <v>73.553733102656935</v>
      </c>
    </row>
    <row r="577" spans="18:24" x14ac:dyDescent="0.25">
      <c r="R577" s="17">
        <v>41</v>
      </c>
      <c r="V577" s="35">
        <f t="shared" ref="V577:V640" si="20">R577-$T$2</f>
        <v>8.5763473053892199</v>
      </c>
      <c r="X577" s="35">
        <f t="shared" ref="X577:X640" si="21">V577*V577</f>
        <v>73.553733102656935</v>
      </c>
    </row>
    <row r="578" spans="18:24" x14ac:dyDescent="0.25">
      <c r="R578" s="17">
        <v>41</v>
      </c>
      <c r="V578" s="35">
        <f t="shared" si="20"/>
        <v>8.5763473053892199</v>
      </c>
      <c r="X578" s="35">
        <f t="shared" si="21"/>
        <v>73.553733102656935</v>
      </c>
    </row>
    <row r="579" spans="18:24" x14ac:dyDescent="0.25">
      <c r="R579" s="17">
        <v>41</v>
      </c>
      <c r="V579" s="35">
        <f t="shared" si="20"/>
        <v>8.5763473053892199</v>
      </c>
      <c r="X579" s="35">
        <f t="shared" si="21"/>
        <v>73.553733102656935</v>
      </c>
    </row>
    <row r="580" spans="18:24" x14ac:dyDescent="0.25">
      <c r="R580" s="17">
        <v>41</v>
      </c>
      <c r="V580" s="35">
        <f t="shared" si="20"/>
        <v>8.5763473053892199</v>
      </c>
      <c r="X580" s="35">
        <f t="shared" si="21"/>
        <v>73.553733102656935</v>
      </c>
    </row>
    <row r="581" spans="18:24" x14ac:dyDescent="0.25">
      <c r="R581" s="17">
        <v>41</v>
      </c>
      <c r="V581" s="35">
        <f t="shared" si="20"/>
        <v>8.5763473053892199</v>
      </c>
      <c r="X581" s="35">
        <f t="shared" si="21"/>
        <v>73.553733102656935</v>
      </c>
    </row>
    <row r="582" spans="18:24" x14ac:dyDescent="0.25">
      <c r="R582" s="17">
        <v>41</v>
      </c>
      <c r="V582" s="35">
        <f t="shared" si="20"/>
        <v>8.5763473053892199</v>
      </c>
      <c r="X582" s="35">
        <f t="shared" si="21"/>
        <v>73.553733102656935</v>
      </c>
    </row>
    <row r="583" spans="18:24" x14ac:dyDescent="0.25">
      <c r="R583" s="17">
        <v>42</v>
      </c>
      <c r="V583" s="35">
        <f t="shared" si="20"/>
        <v>9.5763473053892199</v>
      </c>
      <c r="X583" s="35">
        <f t="shared" si="21"/>
        <v>91.706427713435374</v>
      </c>
    </row>
    <row r="584" spans="18:24" x14ac:dyDescent="0.25">
      <c r="R584" s="17">
        <v>42</v>
      </c>
      <c r="V584" s="35">
        <f t="shared" si="20"/>
        <v>9.5763473053892199</v>
      </c>
      <c r="X584" s="35">
        <f t="shared" si="21"/>
        <v>91.706427713435374</v>
      </c>
    </row>
    <row r="585" spans="18:24" x14ac:dyDescent="0.25">
      <c r="R585" s="17">
        <v>42</v>
      </c>
      <c r="V585" s="35">
        <f t="shared" si="20"/>
        <v>9.5763473053892199</v>
      </c>
      <c r="X585" s="35">
        <f t="shared" si="21"/>
        <v>91.706427713435374</v>
      </c>
    </row>
    <row r="586" spans="18:24" x14ac:dyDescent="0.25">
      <c r="R586" s="17">
        <v>42</v>
      </c>
      <c r="V586" s="35">
        <f t="shared" si="20"/>
        <v>9.5763473053892199</v>
      </c>
      <c r="X586" s="35">
        <f t="shared" si="21"/>
        <v>91.706427713435374</v>
      </c>
    </row>
    <row r="587" spans="18:24" x14ac:dyDescent="0.25">
      <c r="R587" s="17">
        <v>42</v>
      </c>
      <c r="V587" s="35">
        <f t="shared" si="20"/>
        <v>9.5763473053892199</v>
      </c>
      <c r="X587" s="35">
        <f t="shared" si="21"/>
        <v>91.706427713435374</v>
      </c>
    </row>
    <row r="588" spans="18:24" x14ac:dyDescent="0.25">
      <c r="R588" s="17">
        <v>42</v>
      </c>
      <c r="V588" s="35">
        <f t="shared" si="20"/>
        <v>9.5763473053892199</v>
      </c>
      <c r="X588" s="35">
        <f t="shared" si="21"/>
        <v>91.706427713435374</v>
      </c>
    </row>
    <row r="589" spans="18:24" x14ac:dyDescent="0.25">
      <c r="R589" s="17">
        <v>42</v>
      </c>
      <c r="V589" s="35">
        <f t="shared" si="20"/>
        <v>9.5763473053892199</v>
      </c>
      <c r="X589" s="35">
        <f t="shared" si="21"/>
        <v>91.706427713435374</v>
      </c>
    </row>
    <row r="590" spans="18:24" x14ac:dyDescent="0.25">
      <c r="R590" s="17">
        <v>43</v>
      </c>
      <c r="V590" s="35">
        <f t="shared" si="20"/>
        <v>10.57634730538922</v>
      </c>
      <c r="X590" s="35">
        <f t="shared" si="21"/>
        <v>111.85912232421381</v>
      </c>
    </row>
    <row r="591" spans="18:24" x14ac:dyDescent="0.25">
      <c r="R591" s="17">
        <v>43</v>
      </c>
      <c r="V591" s="35">
        <f t="shared" si="20"/>
        <v>10.57634730538922</v>
      </c>
      <c r="X591" s="35">
        <f t="shared" si="21"/>
        <v>111.85912232421381</v>
      </c>
    </row>
    <row r="592" spans="18:24" x14ac:dyDescent="0.25">
      <c r="R592" s="17">
        <v>43</v>
      </c>
      <c r="V592" s="35">
        <f t="shared" si="20"/>
        <v>10.57634730538922</v>
      </c>
      <c r="X592" s="35">
        <f t="shared" si="21"/>
        <v>111.85912232421381</v>
      </c>
    </row>
    <row r="593" spans="18:24" x14ac:dyDescent="0.25">
      <c r="R593" s="17">
        <v>43</v>
      </c>
      <c r="V593" s="35">
        <f t="shared" si="20"/>
        <v>10.57634730538922</v>
      </c>
      <c r="X593" s="35">
        <f t="shared" si="21"/>
        <v>111.85912232421381</v>
      </c>
    </row>
    <row r="594" spans="18:24" x14ac:dyDescent="0.25">
      <c r="R594" s="17">
        <v>43</v>
      </c>
      <c r="V594" s="35">
        <f t="shared" si="20"/>
        <v>10.57634730538922</v>
      </c>
      <c r="X594" s="35">
        <f t="shared" si="21"/>
        <v>111.85912232421381</v>
      </c>
    </row>
    <row r="595" spans="18:24" x14ac:dyDescent="0.25">
      <c r="R595" s="17">
        <v>43</v>
      </c>
      <c r="V595" s="35">
        <f t="shared" si="20"/>
        <v>10.57634730538922</v>
      </c>
      <c r="X595" s="35">
        <f t="shared" si="21"/>
        <v>111.85912232421381</v>
      </c>
    </row>
    <row r="596" spans="18:24" x14ac:dyDescent="0.25">
      <c r="R596" s="17">
        <v>43</v>
      </c>
      <c r="V596" s="35">
        <f t="shared" si="20"/>
        <v>10.57634730538922</v>
      </c>
      <c r="X596" s="35">
        <f t="shared" si="21"/>
        <v>111.85912232421381</v>
      </c>
    </row>
    <row r="597" spans="18:24" x14ac:dyDescent="0.25">
      <c r="R597" s="17">
        <v>43</v>
      </c>
      <c r="V597" s="35">
        <f t="shared" si="20"/>
        <v>10.57634730538922</v>
      </c>
      <c r="X597" s="35">
        <f t="shared" si="21"/>
        <v>111.85912232421381</v>
      </c>
    </row>
    <row r="598" spans="18:24" x14ac:dyDescent="0.25">
      <c r="R598" s="17">
        <v>43</v>
      </c>
      <c r="V598" s="35">
        <f t="shared" si="20"/>
        <v>10.57634730538922</v>
      </c>
      <c r="X598" s="35">
        <f t="shared" si="21"/>
        <v>111.85912232421381</v>
      </c>
    </row>
    <row r="599" spans="18:24" x14ac:dyDescent="0.25">
      <c r="R599" s="17">
        <v>43</v>
      </c>
      <c r="V599" s="35">
        <f t="shared" si="20"/>
        <v>10.57634730538922</v>
      </c>
      <c r="X599" s="35">
        <f t="shared" si="21"/>
        <v>111.85912232421381</v>
      </c>
    </row>
    <row r="600" spans="18:24" x14ac:dyDescent="0.25">
      <c r="R600" s="17">
        <v>43</v>
      </c>
      <c r="V600" s="35">
        <f t="shared" si="20"/>
        <v>10.57634730538922</v>
      </c>
      <c r="X600" s="35">
        <f t="shared" si="21"/>
        <v>111.85912232421381</v>
      </c>
    </row>
    <row r="601" spans="18:24" x14ac:dyDescent="0.25">
      <c r="R601" s="17">
        <v>43</v>
      </c>
      <c r="V601" s="35">
        <f t="shared" si="20"/>
        <v>10.57634730538922</v>
      </c>
      <c r="X601" s="35">
        <f t="shared" si="21"/>
        <v>111.85912232421381</v>
      </c>
    </row>
    <row r="602" spans="18:24" x14ac:dyDescent="0.25">
      <c r="R602" s="17">
        <v>43</v>
      </c>
      <c r="V602" s="35">
        <f t="shared" si="20"/>
        <v>10.57634730538922</v>
      </c>
      <c r="X602" s="35">
        <f t="shared" si="21"/>
        <v>111.85912232421381</v>
      </c>
    </row>
    <row r="603" spans="18:24" x14ac:dyDescent="0.25">
      <c r="R603" s="17">
        <v>44</v>
      </c>
      <c r="V603" s="35">
        <f t="shared" si="20"/>
        <v>11.57634730538922</v>
      </c>
      <c r="X603" s="35">
        <f t="shared" si="21"/>
        <v>134.01181693499225</v>
      </c>
    </row>
    <row r="604" spans="18:24" x14ac:dyDescent="0.25">
      <c r="R604" s="17">
        <v>44</v>
      </c>
      <c r="V604" s="35">
        <f t="shared" si="20"/>
        <v>11.57634730538922</v>
      </c>
      <c r="X604" s="35">
        <f t="shared" si="21"/>
        <v>134.01181693499225</v>
      </c>
    </row>
    <row r="605" spans="18:24" x14ac:dyDescent="0.25">
      <c r="R605" s="17">
        <v>44</v>
      </c>
      <c r="V605" s="35">
        <f t="shared" si="20"/>
        <v>11.57634730538922</v>
      </c>
      <c r="X605" s="35">
        <f t="shared" si="21"/>
        <v>134.01181693499225</v>
      </c>
    </row>
    <row r="606" spans="18:24" x14ac:dyDescent="0.25">
      <c r="R606" s="17">
        <v>44</v>
      </c>
      <c r="V606" s="35">
        <f t="shared" si="20"/>
        <v>11.57634730538922</v>
      </c>
      <c r="X606" s="35">
        <f t="shared" si="21"/>
        <v>134.01181693499225</v>
      </c>
    </row>
    <row r="607" spans="18:24" x14ac:dyDescent="0.25">
      <c r="R607" s="17">
        <v>44</v>
      </c>
      <c r="V607" s="35">
        <f t="shared" si="20"/>
        <v>11.57634730538922</v>
      </c>
      <c r="X607" s="35">
        <f t="shared" si="21"/>
        <v>134.01181693499225</v>
      </c>
    </row>
    <row r="608" spans="18:24" x14ac:dyDescent="0.25">
      <c r="R608" s="17">
        <v>44</v>
      </c>
      <c r="V608" s="35">
        <f t="shared" si="20"/>
        <v>11.57634730538922</v>
      </c>
      <c r="X608" s="35">
        <f t="shared" si="21"/>
        <v>134.01181693499225</v>
      </c>
    </row>
    <row r="609" spans="18:24" x14ac:dyDescent="0.25">
      <c r="R609" s="17">
        <v>44</v>
      </c>
      <c r="V609" s="35">
        <f t="shared" si="20"/>
        <v>11.57634730538922</v>
      </c>
      <c r="X609" s="35">
        <f t="shared" si="21"/>
        <v>134.01181693499225</v>
      </c>
    </row>
    <row r="610" spans="18:24" x14ac:dyDescent="0.25">
      <c r="R610" s="17">
        <v>44</v>
      </c>
      <c r="V610" s="35">
        <f t="shared" si="20"/>
        <v>11.57634730538922</v>
      </c>
      <c r="X610" s="35">
        <f t="shared" si="21"/>
        <v>134.01181693499225</v>
      </c>
    </row>
    <row r="611" spans="18:24" x14ac:dyDescent="0.25">
      <c r="R611" s="17">
        <v>44</v>
      </c>
      <c r="V611" s="35">
        <f t="shared" si="20"/>
        <v>11.57634730538922</v>
      </c>
      <c r="X611" s="35">
        <f t="shared" si="21"/>
        <v>134.01181693499225</v>
      </c>
    </row>
    <row r="612" spans="18:24" x14ac:dyDescent="0.25">
      <c r="R612" s="17">
        <v>44</v>
      </c>
      <c r="V612" s="35">
        <f t="shared" si="20"/>
        <v>11.57634730538922</v>
      </c>
      <c r="X612" s="35">
        <f t="shared" si="21"/>
        <v>134.01181693499225</v>
      </c>
    </row>
    <row r="613" spans="18:24" x14ac:dyDescent="0.25">
      <c r="R613" s="17">
        <v>45</v>
      </c>
      <c r="V613" s="35">
        <f t="shared" si="20"/>
        <v>12.57634730538922</v>
      </c>
      <c r="X613" s="35">
        <f t="shared" si="21"/>
        <v>158.16451154577069</v>
      </c>
    </row>
    <row r="614" spans="18:24" x14ac:dyDescent="0.25">
      <c r="R614" s="17">
        <v>45</v>
      </c>
      <c r="V614" s="35">
        <f t="shared" si="20"/>
        <v>12.57634730538922</v>
      </c>
      <c r="X614" s="35">
        <f t="shared" si="21"/>
        <v>158.16451154577069</v>
      </c>
    </row>
    <row r="615" spans="18:24" x14ac:dyDescent="0.25">
      <c r="R615" s="17">
        <v>45</v>
      </c>
      <c r="V615" s="35">
        <f t="shared" si="20"/>
        <v>12.57634730538922</v>
      </c>
      <c r="X615" s="35">
        <f t="shared" si="21"/>
        <v>158.16451154577069</v>
      </c>
    </row>
    <row r="616" spans="18:24" x14ac:dyDescent="0.25">
      <c r="R616" s="17">
        <v>45</v>
      </c>
      <c r="V616" s="35">
        <f t="shared" si="20"/>
        <v>12.57634730538922</v>
      </c>
      <c r="X616" s="35">
        <f t="shared" si="21"/>
        <v>158.16451154577069</v>
      </c>
    </row>
    <row r="617" spans="18:24" x14ac:dyDescent="0.25">
      <c r="R617" s="17">
        <v>45</v>
      </c>
      <c r="V617" s="35">
        <f t="shared" si="20"/>
        <v>12.57634730538922</v>
      </c>
      <c r="X617" s="35">
        <f t="shared" si="21"/>
        <v>158.16451154577069</v>
      </c>
    </row>
    <row r="618" spans="18:24" x14ac:dyDescent="0.25">
      <c r="R618" s="17">
        <v>45</v>
      </c>
      <c r="V618" s="35">
        <f t="shared" si="20"/>
        <v>12.57634730538922</v>
      </c>
      <c r="X618" s="35">
        <f t="shared" si="21"/>
        <v>158.16451154577069</v>
      </c>
    </row>
    <row r="619" spans="18:24" x14ac:dyDescent="0.25">
      <c r="R619" s="17">
        <v>45</v>
      </c>
      <c r="V619" s="35">
        <f t="shared" si="20"/>
        <v>12.57634730538922</v>
      </c>
      <c r="X619" s="35">
        <f t="shared" si="21"/>
        <v>158.16451154577069</v>
      </c>
    </row>
    <row r="620" spans="18:24" x14ac:dyDescent="0.25">
      <c r="R620" s="17">
        <v>46</v>
      </c>
      <c r="V620" s="35">
        <f t="shared" si="20"/>
        <v>13.57634730538922</v>
      </c>
      <c r="X620" s="35">
        <f t="shared" si="21"/>
        <v>184.31720615654913</v>
      </c>
    </row>
    <row r="621" spans="18:24" x14ac:dyDescent="0.25">
      <c r="R621" s="17">
        <v>46</v>
      </c>
      <c r="V621" s="35">
        <f t="shared" si="20"/>
        <v>13.57634730538922</v>
      </c>
      <c r="X621" s="35">
        <f t="shared" si="21"/>
        <v>184.31720615654913</v>
      </c>
    </row>
    <row r="622" spans="18:24" x14ac:dyDescent="0.25">
      <c r="R622" s="17">
        <v>46</v>
      </c>
      <c r="V622" s="35">
        <f t="shared" si="20"/>
        <v>13.57634730538922</v>
      </c>
      <c r="X622" s="35">
        <f t="shared" si="21"/>
        <v>184.31720615654913</v>
      </c>
    </row>
    <row r="623" spans="18:24" x14ac:dyDescent="0.25">
      <c r="R623" s="17">
        <v>46</v>
      </c>
      <c r="V623" s="35">
        <f t="shared" si="20"/>
        <v>13.57634730538922</v>
      </c>
      <c r="X623" s="35">
        <f t="shared" si="21"/>
        <v>184.31720615654913</v>
      </c>
    </row>
    <row r="624" spans="18:24" x14ac:dyDescent="0.25">
      <c r="R624" s="17">
        <v>46</v>
      </c>
      <c r="V624" s="35">
        <f t="shared" si="20"/>
        <v>13.57634730538922</v>
      </c>
      <c r="X624" s="35">
        <f t="shared" si="21"/>
        <v>184.31720615654913</v>
      </c>
    </row>
    <row r="625" spans="18:24" x14ac:dyDescent="0.25">
      <c r="R625" s="17">
        <v>46</v>
      </c>
      <c r="V625" s="35">
        <f t="shared" si="20"/>
        <v>13.57634730538922</v>
      </c>
      <c r="X625" s="35">
        <f t="shared" si="21"/>
        <v>184.31720615654913</v>
      </c>
    </row>
    <row r="626" spans="18:24" x14ac:dyDescent="0.25">
      <c r="R626" s="17">
        <v>47</v>
      </c>
      <c r="V626" s="35">
        <f t="shared" si="20"/>
        <v>14.57634730538922</v>
      </c>
      <c r="X626" s="35">
        <f t="shared" si="21"/>
        <v>212.46990076732757</v>
      </c>
    </row>
    <row r="627" spans="18:24" x14ac:dyDescent="0.25">
      <c r="R627" s="17">
        <v>47</v>
      </c>
      <c r="V627" s="35">
        <f t="shared" si="20"/>
        <v>14.57634730538922</v>
      </c>
      <c r="X627" s="35">
        <f t="shared" si="21"/>
        <v>212.46990076732757</v>
      </c>
    </row>
    <row r="628" spans="18:24" x14ac:dyDescent="0.25">
      <c r="R628" s="17">
        <v>47</v>
      </c>
      <c r="V628" s="35">
        <f t="shared" si="20"/>
        <v>14.57634730538922</v>
      </c>
      <c r="X628" s="35">
        <f t="shared" si="21"/>
        <v>212.46990076732757</v>
      </c>
    </row>
    <row r="629" spans="18:24" x14ac:dyDescent="0.25">
      <c r="R629" s="17">
        <v>47</v>
      </c>
      <c r="V629" s="35">
        <f t="shared" si="20"/>
        <v>14.57634730538922</v>
      </c>
      <c r="X629" s="35">
        <f t="shared" si="21"/>
        <v>212.46990076732757</v>
      </c>
    </row>
    <row r="630" spans="18:24" x14ac:dyDescent="0.25">
      <c r="R630" s="17">
        <v>48</v>
      </c>
      <c r="V630" s="35">
        <f t="shared" si="20"/>
        <v>15.57634730538922</v>
      </c>
      <c r="X630" s="35">
        <f t="shared" si="21"/>
        <v>242.62259537810601</v>
      </c>
    </row>
    <row r="631" spans="18:24" x14ac:dyDescent="0.25">
      <c r="R631" s="17">
        <v>48</v>
      </c>
      <c r="V631" s="35">
        <f t="shared" si="20"/>
        <v>15.57634730538922</v>
      </c>
      <c r="X631" s="35">
        <f t="shared" si="21"/>
        <v>242.62259537810601</v>
      </c>
    </row>
    <row r="632" spans="18:24" x14ac:dyDescent="0.25">
      <c r="R632" s="17">
        <v>48</v>
      </c>
      <c r="V632" s="35">
        <f t="shared" si="20"/>
        <v>15.57634730538922</v>
      </c>
      <c r="X632" s="35">
        <f t="shared" si="21"/>
        <v>242.62259537810601</v>
      </c>
    </row>
    <row r="633" spans="18:24" x14ac:dyDescent="0.25">
      <c r="R633" s="17">
        <v>48</v>
      </c>
      <c r="V633" s="35">
        <f t="shared" si="20"/>
        <v>15.57634730538922</v>
      </c>
      <c r="X633" s="35">
        <f t="shared" si="21"/>
        <v>242.62259537810601</v>
      </c>
    </row>
    <row r="634" spans="18:24" x14ac:dyDescent="0.25">
      <c r="R634" s="17">
        <v>48</v>
      </c>
      <c r="V634" s="35">
        <f t="shared" si="20"/>
        <v>15.57634730538922</v>
      </c>
      <c r="X634" s="35">
        <f t="shared" si="21"/>
        <v>242.62259537810601</v>
      </c>
    </row>
    <row r="635" spans="18:24" x14ac:dyDescent="0.25">
      <c r="R635" s="17">
        <v>48</v>
      </c>
      <c r="V635" s="35">
        <f t="shared" si="20"/>
        <v>15.57634730538922</v>
      </c>
      <c r="X635" s="35">
        <f t="shared" si="21"/>
        <v>242.62259537810601</v>
      </c>
    </row>
    <row r="636" spans="18:24" x14ac:dyDescent="0.25">
      <c r="R636" s="17">
        <v>48</v>
      </c>
      <c r="V636" s="35">
        <f t="shared" si="20"/>
        <v>15.57634730538922</v>
      </c>
      <c r="X636" s="35">
        <f t="shared" si="21"/>
        <v>242.62259537810601</v>
      </c>
    </row>
    <row r="637" spans="18:24" x14ac:dyDescent="0.25">
      <c r="R637" s="17">
        <v>48</v>
      </c>
      <c r="V637" s="35">
        <f t="shared" si="20"/>
        <v>15.57634730538922</v>
      </c>
      <c r="X637" s="35">
        <f t="shared" si="21"/>
        <v>242.62259537810601</v>
      </c>
    </row>
    <row r="638" spans="18:24" x14ac:dyDescent="0.25">
      <c r="R638" s="17">
        <v>49</v>
      </c>
      <c r="V638" s="35">
        <f t="shared" si="20"/>
        <v>16.57634730538922</v>
      </c>
      <c r="X638" s="35">
        <f t="shared" si="21"/>
        <v>274.77528998888442</v>
      </c>
    </row>
    <row r="639" spans="18:24" x14ac:dyDescent="0.25">
      <c r="R639" s="17">
        <v>49</v>
      </c>
      <c r="V639" s="35">
        <f t="shared" si="20"/>
        <v>16.57634730538922</v>
      </c>
      <c r="X639" s="35">
        <f t="shared" si="21"/>
        <v>274.77528998888442</v>
      </c>
    </row>
    <row r="640" spans="18:24" x14ac:dyDescent="0.25">
      <c r="R640" s="17">
        <v>50</v>
      </c>
      <c r="V640" s="35">
        <f t="shared" si="20"/>
        <v>17.57634730538922</v>
      </c>
      <c r="X640" s="35">
        <f t="shared" si="21"/>
        <v>308.92798459966286</v>
      </c>
    </row>
    <row r="641" spans="18:24" x14ac:dyDescent="0.25">
      <c r="R641" s="17">
        <v>50</v>
      </c>
      <c r="V641" s="35">
        <f t="shared" ref="V641:V668" si="22">R641-$T$2</f>
        <v>17.57634730538922</v>
      </c>
      <c r="X641" s="35">
        <f t="shared" ref="X641:X668" si="23">V641*V641</f>
        <v>308.92798459966286</v>
      </c>
    </row>
    <row r="642" spans="18:24" x14ac:dyDescent="0.25">
      <c r="R642" s="17">
        <v>50</v>
      </c>
      <c r="V642" s="35">
        <f t="shared" si="22"/>
        <v>17.57634730538922</v>
      </c>
      <c r="X642" s="35">
        <f t="shared" si="23"/>
        <v>308.92798459966286</v>
      </c>
    </row>
    <row r="643" spans="18:24" x14ac:dyDescent="0.25">
      <c r="R643" s="17">
        <v>51</v>
      </c>
      <c r="V643" s="35">
        <f t="shared" si="22"/>
        <v>18.57634730538922</v>
      </c>
      <c r="X643" s="35">
        <f t="shared" si="23"/>
        <v>345.0806792104413</v>
      </c>
    </row>
    <row r="644" spans="18:24" x14ac:dyDescent="0.25">
      <c r="R644" s="17">
        <v>51</v>
      </c>
      <c r="V644" s="35">
        <f t="shared" si="22"/>
        <v>18.57634730538922</v>
      </c>
      <c r="X644" s="35">
        <f t="shared" si="23"/>
        <v>345.0806792104413</v>
      </c>
    </row>
    <row r="645" spans="18:24" x14ac:dyDescent="0.25">
      <c r="R645" s="17">
        <v>51</v>
      </c>
      <c r="V645" s="35">
        <f t="shared" si="22"/>
        <v>18.57634730538922</v>
      </c>
      <c r="X645" s="35">
        <f t="shared" si="23"/>
        <v>345.0806792104413</v>
      </c>
    </row>
    <row r="646" spans="18:24" x14ac:dyDescent="0.25">
      <c r="R646" s="17">
        <v>52</v>
      </c>
      <c r="V646" s="35">
        <f t="shared" si="22"/>
        <v>19.57634730538922</v>
      </c>
      <c r="X646" s="35">
        <f t="shared" si="23"/>
        <v>383.23337382121974</v>
      </c>
    </row>
    <row r="647" spans="18:24" x14ac:dyDescent="0.25">
      <c r="R647" s="17">
        <v>52</v>
      </c>
      <c r="V647" s="35">
        <f t="shared" si="22"/>
        <v>19.57634730538922</v>
      </c>
      <c r="X647" s="35">
        <f t="shared" si="23"/>
        <v>383.23337382121974</v>
      </c>
    </row>
    <row r="648" spans="18:24" x14ac:dyDescent="0.25">
      <c r="R648" s="17">
        <v>52</v>
      </c>
      <c r="V648" s="35">
        <f t="shared" si="22"/>
        <v>19.57634730538922</v>
      </c>
      <c r="X648" s="35">
        <f t="shared" si="23"/>
        <v>383.23337382121974</v>
      </c>
    </row>
    <row r="649" spans="18:24" x14ac:dyDescent="0.25">
      <c r="R649" s="17">
        <v>53</v>
      </c>
      <c r="V649" s="35">
        <f t="shared" si="22"/>
        <v>20.57634730538922</v>
      </c>
      <c r="X649" s="35">
        <f t="shared" si="23"/>
        <v>423.38606843199818</v>
      </c>
    </row>
    <row r="650" spans="18:24" x14ac:dyDescent="0.25">
      <c r="R650" s="17">
        <v>53</v>
      </c>
      <c r="V650" s="35">
        <f t="shared" si="22"/>
        <v>20.57634730538922</v>
      </c>
      <c r="X650" s="35">
        <f t="shared" si="23"/>
        <v>423.38606843199818</v>
      </c>
    </row>
    <row r="651" spans="18:24" x14ac:dyDescent="0.25">
      <c r="R651" s="17">
        <v>53</v>
      </c>
      <c r="V651" s="35">
        <f t="shared" si="22"/>
        <v>20.57634730538922</v>
      </c>
      <c r="X651" s="35">
        <f t="shared" si="23"/>
        <v>423.38606843199818</v>
      </c>
    </row>
    <row r="652" spans="18:24" x14ac:dyDescent="0.25">
      <c r="R652" s="17">
        <v>53</v>
      </c>
      <c r="V652" s="35">
        <f t="shared" si="22"/>
        <v>20.57634730538922</v>
      </c>
      <c r="X652" s="35">
        <f t="shared" si="23"/>
        <v>423.38606843199818</v>
      </c>
    </row>
    <row r="653" spans="18:24" x14ac:dyDescent="0.25">
      <c r="R653" s="17">
        <v>54</v>
      </c>
      <c r="V653" s="35">
        <f t="shared" si="22"/>
        <v>21.57634730538922</v>
      </c>
      <c r="X653" s="35">
        <f t="shared" si="23"/>
        <v>465.53876304277662</v>
      </c>
    </row>
    <row r="654" spans="18:24" x14ac:dyDescent="0.25">
      <c r="R654" s="17">
        <v>55</v>
      </c>
      <c r="V654" s="35">
        <f t="shared" si="22"/>
        <v>22.57634730538922</v>
      </c>
      <c r="X654" s="35">
        <f t="shared" si="23"/>
        <v>509.69145765355506</v>
      </c>
    </row>
    <row r="655" spans="18:24" x14ac:dyDescent="0.25">
      <c r="R655" s="17">
        <v>55</v>
      </c>
      <c r="V655" s="35">
        <f t="shared" si="22"/>
        <v>22.57634730538922</v>
      </c>
      <c r="X655" s="35">
        <f t="shared" si="23"/>
        <v>509.69145765355506</v>
      </c>
    </row>
    <row r="656" spans="18:24" x14ac:dyDescent="0.25">
      <c r="R656" s="17">
        <v>55</v>
      </c>
      <c r="V656" s="35">
        <f t="shared" si="22"/>
        <v>22.57634730538922</v>
      </c>
      <c r="X656" s="35">
        <f t="shared" si="23"/>
        <v>509.69145765355506</v>
      </c>
    </row>
    <row r="657" spans="18:24" x14ac:dyDescent="0.25">
      <c r="R657" s="17">
        <v>55</v>
      </c>
      <c r="V657" s="35">
        <f t="shared" si="22"/>
        <v>22.57634730538922</v>
      </c>
      <c r="X657" s="35">
        <f t="shared" si="23"/>
        <v>509.69145765355506</v>
      </c>
    </row>
    <row r="658" spans="18:24" x14ac:dyDescent="0.25">
      <c r="R658" s="17">
        <v>56</v>
      </c>
      <c r="V658" s="35">
        <f t="shared" si="22"/>
        <v>23.57634730538922</v>
      </c>
      <c r="X658" s="35">
        <f t="shared" si="23"/>
        <v>555.8441522643335</v>
      </c>
    </row>
    <row r="659" spans="18:24" x14ac:dyDescent="0.25">
      <c r="R659" s="17">
        <v>56</v>
      </c>
      <c r="V659" s="35">
        <f t="shared" si="22"/>
        <v>23.57634730538922</v>
      </c>
      <c r="X659" s="35">
        <f t="shared" si="23"/>
        <v>555.8441522643335</v>
      </c>
    </row>
    <row r="660" spans="18:24" x14ac:dyDescent="0.25">
      <c r="R660" s="17">
        <v>56</v>
      </c>
      <c r="V660" s="35">
        <f t="shared" si="22"/>
        <v>23.57634730538922</v>
      </c>
      <c r="X660" s="35">
        <f t="shared" si="23"/>
        <v>555.8441522643335</v>
      </c>
    </row>
    <row r="661" spans="18:24" x14ac:dyDescent="0.25">
      <c r="R661" s="17">
        <v>56</v>
      </c>
      <c r="V661" s="35">
        <f t="shared" si="22"/>
        <v>23.57634730538922</v>
      </c>
      <c r="X661" s="35">
        <f t="shared" si="23"/>
        <v>555.8441522643335</v>
      </c>
    </row>
    <row r="662" spans="18:24" x14ac:dyDescent="0.25">
      <c r="R662" s="17">
        <v>57</v>
      </c>
      <c r="V662" s="35">
        <f t="shared" si="22"/>
        <v>24.57634730538922</v>
      </c>
      <c r="X662" s="35">
        <f t="shared" si="23"/>
        <v>603.99684687511194</v>
      </c>
    </row>
    <row r="663" spans="18:24" x14ac:dyDescent="0.25">
      <c r="R663" s="17">
        <v>58</v>
      </c>
      <c r="V663" s="35">
        <f t="shared" si="22"/>
        <v>25.57634730538922</v>
      </c>
      <c r="X663" s="35">
        <f t="shared" si="23"/>
        <v>654.14954148589038</v>
      </c>
    </row>
    <row r="664" spans="18:24" x14ac:dyDescent="0.25">
      <c r="R664" s="17">
        <v>58</v>
      </c>
      <c r="V664" s="35">
        <f t="shared" si="22"/>
        <v>25.57634730538922</v>
      </c>
      <c r="X664" s="35">
        <f t="shared" si="23"/>
        <v>654.14954148589038</v>
      </c>
    </row>
    <row r="665" spans="18:24" x14ac:dyDescent="0.25">
      <c r="R665" s="17">
        <v>62</v>
      </c>
      <c r="V665" s="35">
        <f t="shared" si="22"/>
        <v>29.57634730538922</v>
      </c>
      <c r="X665" s="35">
        <f t="shared" si="23"/>
        <v>874.76031992900414</v>
      </c>
    </row>
    <row r="666" spans="18:24" x14ac:dyDescent="0.25">
      <c r="R666" s="17">
        <v>63</v>
      </c>
      <c r="V666" s="35">
        <f t="shared" si="22"/>
        <v>30.57634730538922</v>
      </c>
      <c r="X666" s="35">
        <f t="shared" si="23"/>
        <v>934.91301453978258</v>
      </c>
    </row>
    <row r="667" spans="18:24" x14ac:dyDescent="0.25">
      <c r="R667" s="17">
        <v>64</v>
      </c>
      <c r="V667" s="35">
        <f t="shared" si="22"/>
        <v>31.57634730538922</v>
      </c>
      <c r="X667" s="35">
        <f t="shared" si="23"/>
        <v>997.06570915056102</v>
      </c>
    </row>
    <row r="668" spans="18:24" x14ac:dyDescent="0.25">
      <c r="R668" s="17">
        <v>77</v>
      </c>
      <c r="V668" s="35">
        <f t="shared" si="22"/>
        <v>44.57634730538922</v>
      </c>
      <c r="X668" s="35">
        <f t="shared" si="23"/>
        <v>1987.0507390906807</v>
      </c>
    </row>
  </sheetData>
  <sortState ref="R1:R668">
    <sortCondition ref="R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4</vt:i4>
      </vt:variant>
    </vt:vector>
  </HeadingPairs>
  <TitlesOfParts>
    <vt:vector size="11" baseType="lpstr">
      <vt:lpstr>Sheet-Highest Level</vt:lpstr>
      <vt:lpstr>Sheet-Country</vt:lpstr>
      <vt:lpstr>Sheet-Age-Nanodegree</vt:lpstr>
      <vt:lpstr>Sheet-Age-Non-Nandegree</vt:lpstr>
      <vt:lpstr>Employment by Education</vt:lpstr>
      <vt:lpstr>surveydata3</vt:lpstr>
      <vt:lpstr>information</vt:lpstr>
      <vt:lpstr>Highest Level Of Education</vt:lpstr>
      <vt:lpstr>Country</vt:lpstr>
      <vt:lpstr>Age by Nanodegree</vt:lpstr>
      <vt:lpstr>Age by Non- Nanodegree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hadi aldawood</dc:creator>
  <cp:lastModifiedBy>hadi aldawood</cp:lastModifiedBy>
  <dcterms:created xsi:type="dcterms:W3CDTF">2018-04-04T04:56:04Z</dcterms:created>
  <dcterms:modified xsi:type="dcterms:W3CDTF">2018-04-10T06:52:35Z</dcterms:modified>
</cp:coreProperties>
</file>