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liks9\Google Drive\GitHub\latex_PMGIRS\produtos\prodtres\"/>
    </mc:Choice>
  </mc:AlternateContent>
  <xr:revisionPtr revIDLastSave="0" documentId="13_ncr:1_{7421678B-8901-4658-9F05-5BBF18B9C5A9}" xr6:coauthVersionLast="41" xr6:coauthVersionMax="44" xr10:uidLastSave="{00000000-0000-0000-0000-000000000000}"/>
  <bookViews>
    <workbookView xWindow="-110" yWindow="-110" windowWidth="19420" windowHeight="10420" firstSheet="45" activeTab="49" xr2:uid="{DF05E89E-9300-429A-8C29-7CC11C03DA89}"/>
  </bookViews>
  <sheets>
    <sheet name="cobertura_coleta" sheetId="1" r:id="rId1"/>
    <sheet name="pop_atendida" sheetId="2" r:id="rId2"/>
    <sheet name="dias_coleta" sheetId="3" r:id="rId3"/>
    <sheet name="coleta_geracao" sheetId="4" r:id="rId4"/>
    <sheet name="tipo_rsu" sheetId="5" r:id="rId5"/>
    <sheet name="gravimetrica_comun" sheetId="6" r:id="rId6"/>
    <sheet name="densidade_aparente" sheetId="7" r:id="rId7"/>
    <sheet name="coleta_brasil" sheetId="8" r:id="rId8"/>
    <sheet name="tipos_rsu_ml" sheetId="9" r:id="rId9"/>
    <sheet name="gravimetrica_seletiva" sheetId="10" r:id="rId10"/>
    <sheet name="densidade_aparente_seletiva" sheetId="11" r:id="rId11"/>
    <sheet name="evolucao_ri" sheetId="12" r:id="rId12"/>
    <sheet name="nbr_ri" sheetId="13" r:id="rId13"/>
    <sheet name="classificacao_rss" sheetId="14" r:id="rId14"/>
    <sheet name="tratamento_rss" sheetId="15" r:id="rId15"/>
    <sheet name="classe_rss_gerados" sheetId="16" r:id="rId16"/>
    <sheet name="massa_rss" sheetId="17" r:id="rId17"/>
    <sheet name="quantidade_rss" sheetId="18" r:id="rId18"/>
    <sheet name="upas" sheetId="19" r:id="rId19"/>
    <sheet name="cultivos_upa" sheetId="20" r:id="rId20"/>
    <sheet name="exploracao_animal" sheetId="21" r:id="rId21"/>
    <sheet name="classificacao_rcc" sheetId="22" r:id="rId22"/>
    <sheet name="manejo_rcc" sheetId="23" r:id="rId23"/>
    <sheet name="unidade_rcc" sheetId="24" r:id="rId24"/>
    <sheet name="logistica_reversa" sheetId="25" r:id="rId25"/>
    <sheet name="destinacao_pneus" sheetId="26" r:id="rId26"/>
    <sheet name="tratamento_pneus" sheetId="27" r:id="rId27"/>
    <sheet name="pneus_monteiro" sheetId="28" r:id="rId28"/>
    <sheet name="manejo_oleo" sheetId="29" r:id="rId29"/>
    <sheet name="ind_varricao" sheetId="30" r:id="rId30"/>
    <sheet name="ind_capina" sheetId="31" r:id="rId31"/>
    <sheet name="ind_organico" sheetId="32" r:id="rId32"/>
    <sheet name="ind_reciclaveis" sheetId="33" r:id="rId33"/>
    <sheet name="ind_catadores" sheetId="34" r:id="rId34"/>
    <sheet name="ind_cooperativa" sheetId="35" r:id="rId35"/>
    <sheet name="ind_rss" sheetId="36" r:id="rId36"/>
    <sheet name="ind_agrossilvo" sheetId="37" r:id="rId37"/>
    <sheet name="ind_saneamento" sheetId="38" r:id="rId38"/>
    <sheet name="ind_rcc" sheetId="39" r:id="rId39"/>
    <sheet name="ind_rst" sheetId="40" r:id="rId40"/>
    <sheet name="ind_rp" sheetId="41" r:id="rId41"/>
    <sheet name="ind_tributo_slu" sheetId="42" r:id="rId42"/>
    <sheet name="ind_recursos_slu" sheetId="43" r:id="rId43"/>
    <sheet name="ind_servidores_slu" sheetId="44" r:id="rId44"/>
    <sheet name="ind_abrangencia_slu" sheetId="45" r:id="rId45"/>
    <sheet name="ind_legal" sheetId="46" r:id="rId46"/>
    <sheet name="ind_adm" sheetId="47" r:id="rId47"/>
    <sheet name="destinacao_gasto" sheetId="48" r:id="rId48"/>
    <sheet name="custo_aterro" sheetId="49" r:id="rId49"/>
    <sheet name="gasto_reciclavel" sheetId="50" r:id="rId50"/>
    <sheet name="custo_slu" sheetId="51" r:id="rId51"/>
    <sheet name="valor_contratual" sheetId="52" r:id="rId52"/>
    <sheet name="acoes_prevent" sheetId="54" r:id="rId53"/>
    <sheet name="acoes_emerg" sheetId="53" r:id="rId54"/>
  </sheets>
  <definedNames>
    <definedName name="_Hlk500792227" localSheetId="49">gasto_reciclavel!$A$2</definedName>
    <definedName name="_Hlk500948418" localSheetId="7">coleta_brasil!$A$10</definedName>
    <definedName name="_Ref5105604" localSheetId="41">ind_tributo_slu!$A$1</definedName>
    <definedName name="_Ref5105630" localSheetId="42">ind_recursos_slu!$A$1</definedName>
    <definedName name="_Ref5105632" localSheetId="43">ind_servidores_slu!$A$1</definedName>
    <definedName name="_Ref5105698" localSheetId="29">ind_varricao!$A$1</definedName>
    <definedName name="_Ref5105703" localSheetId="40">ind_rp!$A$1</definedName>
    <definedName name="_Ref5105869" localSheetId="44">ind_abrangencia_slu!$A$1</definedName>
    <definedName name="_Ref5105871" localSheetId="45">ind_legal!$A$1</definedName>
    <definedName name="_Ref5105872" localSheetId="45">ind_legal!$A$1</definedName>
    <definedName name="_Toc5106385" localSheetId="30">ind_capina!$A$1</definedName>
    <definedName name="_Toc5106386" localSheetId="31">ind_organico!$A$1</definedName>
    <definedName name="_Toc5106387" localSheetId="32">ind_reciclaveis!$A$1</definedName>
    <definedName name="_Toc5106388" localSheetId="33">ind_catadores!$A$1</definedName>
    <definedName name="_Toc5106389" localSheetId="34">ind_cooperativa!$A$1</definedName>
    <definedName name="_Toc5106390" localSheetId="35">ind_rss!$A$1</definedName>
    <definedName name="_Toc5106391" localSheetId="36">ind_agrossilvo!$A$1</definedName>
    <definedName name="_Toc5106392" localSheetId="37">ind_saneamento!$A$1</definedName>
    <definedName name="_Toc5106393" localSheetId="38">ind_rcc!$A$1</definedName>
    <definedName name="_Toc5106394" localSheetId="39">ind_rst!$A$1</definedName>
    <definedName name="OLE_LINK1" localSheetId="20">exploracao_animal!$A$3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50" l="1"/>
  <c r="B6" i="48"/>
  <c r="B4" i="53" l="1"/>
</calcChain>
</file>

<file path=xl/sharedStrings.xml><?xml version="1.0" encoding="utf-8"?>
<sst xmlns="http://schemas.openxmlformats.org/spreadsheetml/2006/main" count="768" uniqueCount="565">
  <si>
    <t>BRASIL (%)</t>
  </si>
  <si>
    <t>Urbano (%)</t>
  </si>
  <si>
    <t>Rural (%)</t>
  </si>
  <si>
    <t>NORTE (%)</t>
  </si>
  <si>
    <t>-</t>
  </si>
  <si>
    <t>NORDESTE  (%)</t>
  </si>
  <si>
    <t>SUDESTE (%)</t>
  </si>
  <si>
    <t>SUL (%)</t>
  </si>
  <si>
    <t>CENTRO-OESTE (%)</t>
  </si>
  <si>
    <t>Tabela 1 - Porcentagem de cobertura de coleta de RSU em área urbana e rural no Brasil e nas respectivas regiões.</t>
  </si>
  <si>
    <t>Fonte: Adaptado de IPEA, 2012a.</t>
  </si>
  <si>
    <t>Ano</t>
  </si>
  <si>
    <t>Pop. total atendida</t>
  </si>
  <si>
    <t>Pop. urbana</t>
  </si>
  <si>
    <t>Pop. total</t>
  </si>
  <si>
    <t>Pop. rural atendida</t>
  </si>
  <si>
    <t>Pop. urbana atendida porta-a-porta</t>
  </si>
  <si>
    <t>Pop. urbana atendida (distrito-sede e localidades)</t>
  </si>
  <si>
    <t>Dia da Semana</t>
  </si>
  <si>
    <t>Horários</t>
  </si>
  <si>
    <t>Segunda-feira</t>
  </si>
  <si>
    <t>7h às 11h – almoço – 12h às 16h</t>
  </si>
  <si>
    <t>Terça-feira</t>
  </si>
  <si>
    <t>Quinta-feira</t>
  </si>
  <si>
    <t>Sexta-feira</t>
  </si>
  <si>
    <t>Tabela 2: Relação de população total, urbana e rural atendida para o município de Monteiro Lobato.</t>
  </si>
  <si>
    <t>Fonte: Adaptado da Série Histórica do SNIS, 2009 a 2015.</t>
  </si>
  <si>
    <t>Tabela 4 - Dias de coleta e sua respectiva geração acumulada de resíduos sólidos comuns em Monteiro Lobato.</t>
  </si>
  <si>
    <t>Dia de coleta comum</t>
  </si>
  <si>
    <t>Geração acumulada</t>
  </si>
  <si>
    <t>Resquícios de sexta-feira</t>
  </si>
  <si>
    <t>Sábado</t>
  </si>
  <si>
    <t>Domingo</t>
  </si>
  <si>
    <t>Resquícios de segunda-feira</t>
  </si>
  <si>
    <t>Resquícios de terça-feira</t>
  </si>
  <si>
    <t>Quarta-feira*</t>
  </si>
  <si>
    <t>Resquícios de quinta-feira</t>
  </si>
  <si>
    <t>*Dia de coleta seletiva</t>
  </si>
  <si>
    <t>Tabela 5 – Tipos de RSU e suas respectivas composições utilizados na caracterização de Monteiro Lobato de 2017.</t>
  </si>
  <si>
    <t>Tipo de RSU</t>
  </si>
  <si>
    <t>Materiais Orgânicos</t>
  </si>
  <si>
    <t>Materiais Higiênicos</t>
  </si>
  <si>
    <t>Tecidos</t>
  </si>
  <si>
    <t>Plásticos Finos</t>
  </si>
  <si>
    <t>Plásticos Duros</t>
  </si>
  <si>
    <t>Papel/Papelão</t>
  </si>
  <si>
    <t>Metais Mistos</t>
  </si>
  <si>
    <t>Vidros</t>
  </si>
  <si>
    <t>Madeiras</t>
  </si>
  <si>
    <t>Pneus</t>
  </si>
  <si>
    <t>Outros</t>
  </si>
  <si>
    <t>restos de alimentos processados (arroz, feijão, carne, etc.), frutas e legumes, animais mortos e restos de poda e capina</t>
  </si>
  <si>
    <t>fraldas descartáveis, papeis de higiene pessoal e quaisquer outros materiais que foram contaminados por estarem acondicionados no mesmo recipiente contendo os materiais higiênicos</t>
  </si>
  <si>
    <t>trapos, panos para costura, roupas, tapetes não emborrachados e carpetes, brinquedos (bonecos de pano)</t>
  </si>
  <si>
    <t>sacos plásticos de lixo, de mercado, de presente, de proteção de eletrônicos, plásticos filmes, embalagens de proteção para alimento e isopor</t>
  </si>
  <si>
    <t>garrafas PET, galões de produtos de limpeza, baldes, tapetes de borracha, mangueiras, brinquedos de plástico (carrinhos, bonecos, miniaturas de casas e cozinhas)</t>
  </si>
  <si>
    <t>revistas, jornais, cadernos, apostilas, panfletos, fotos, caixas de papelão, tubos de papelão</t>
  </si>
  <si>
    <t>metais ferrosos e não ferrosos (ferro, zinco, cobre, alumínio, aço entre outras ligas) em formatos de fios, barras, embalagens (latinhas), chapas e instrumentos (facas, tesouras, serras etc.)</t>
  </si>
  <si>
    <t>garrafas, embalagens de perfume, espelhos, copos, porcelanas</t>
  </si>
  <si>
    <t>recorte de madeiras processadas, moveis, caibro, tacos para piso, artesanatos em madeira</t>
  </si>
  <si>
    <t>pneus de pequenos e grandes veículos (motos, carros, caminhões) e pneus de bicicletas</t>
  </si>
  <si>
    <t>materiais da logística reversa (embalagens de óleos automotivos, lâmpadas fluorescentes, equipamentos eletroeletrônicos e pilhas) e, materiais de RSS (seringas, medicamentos e embalagens medicamentosas)</t>
  </si>
  <si>
    <r>
      <t>Composição</t>
    </r>
    <r>
      <rPr>
        <sz val="8"/>
        <color theme="0"/>
        <rFont val="Arial"/>
        <family val="2"/>
      </rPr>
      <t>  </t>
    </r>
  </si>
  <si>
    <t>Tabela 4: Composição gravimétrica da coleta comum.</t>
  </si>
  <si>
    <r>
      <t>Fonte:</t>
    </r>
    <r>
      <rPr>
        <b/>
        <sz val="9"/>
        <color rgb="FFC45911"/>
        <rFont val="Arial"/>
        <family val="2"/>
      </rPr>
      <t xml:space="preserve"> Elaborado pelos autores.</t>
    </r>
  </si>
  <si>
    <r>
      <t>*</t>
    </r>
    <r>
      <rPr>
        <b/>
        <sz val="7.5"/>
        <color theme="7"/>
        <rFont val="Arial"/>
        <family val="2"/>
      </rPr>
      <t xml:space="preserve"> Embalagens de óleo automotivo, lâmpadas fluorescentes, seringas, medicamentos e suas embalagens, equipamentos eletroeletrônicos e pilhas.</t>
    </r>
  </si>
  <si>
    <t>Orgânico</t>
  </si>
  <si>
    <t>Tecido</t>
  </si>
  <si>
    <t>Higiênicos</t>
  </si>
  <si>
    <t>Plástico fino</t>
  </si>
  <si>
    <t>Papel/papelão</t>
  </si>
  <si>
    <t>Plástico duro</t>
  </si>
  <si>
    <t>Metais mistos</t>
  </si>
  <si>
    <t>Madeira</t>
  </si>
  <si>
    <t>Pneu</t>
  </si>
  <si>
    <t>Vidro</t>
  </si>
  <si>
    <t>Outros*</t>
  </si>
  <si>
    <t>Quar.</t>
  </si>
  <si>
    <t>Seg.</t>
  </si>
  <si>
    <t>Sex.</t>
  </si>
  <si>
    <t>Média</t>
  </si>
  <si>
    <t>Tipo de resíduo</t>
  </si>
  <si>
    <t>Tabela 5: Densidade aparente do RSU comum</t>
  </si>
  <si>
    <t>[kg/m³]</t>
  </si>
  <si>
    <t>Densidade</t>
  </si>
  <si>
    <t>Tabela 8 - Informações de coleta e geração de Resíduos Recicláveis no Brasil.</t>
  </si>
  <si>
    <t>Região</t>
  </si>
  <si>
    <t>Taxa de cobertura porta-a-porta em relação à população urbana (%)</t>
  </si>
  <si>
    <t>Taxa de material recolhido em relação à quantidade total coletada de resíduos sól. Domésticos * (%)</t>
  </si>
  <si>
    <t>Massa per capita de materiais recicláveis recolhidos via coleta seletiva (Kg/hab./ano)</t>
  </si>
  <si>
    <t>Massa recuperada per capita de materiais recicláveis em relação à população urbana (Kg/hab./ano)</t>
  </si>
  <si>
    <t>Brasil</t>
  </si>
  <si>
    <t>Centro-Oeste</t>
  </si>
  <si>
    <t>Nordeste</t>
  </si>
  <si>
    <t>Norte</t>
  </si>
  <si>
    <t>Sudeste</t>
  </si>
  <si>
    <t>Sul</t>
  </si>
  <si>
    <t>* exceto matéria orgânica e rejeitos</t>
  </si>
  <si>
    <t>Fonte  - Adaptado de série histórica SNIS, 2009 a 2015.</t>
  </si>
  <si>
    <t>Tabela 6 – Tipos de RSU e suas respectivas composições utilizados na caracterização de Monteiro Lobato de 2017.</t>
  </si>
  <si>
    <t>Tetra Pak</t>
  </si>
  <si>
    <t>Isopor</t>
  </si>
  <si>
    <t>Orgânicos</t>
  </si>
  <si>
    <t>caixas de leite, sucos, achocolatados e doces</t>
  </si>
  <si>
    <t>peças ou caixas de isopor e estruturas de isopor contra impacto de eletroeletrônicos</t>
  </si>
  <si>
    <r>
      <t>Composição</t>
    </r>
    <r>
      <rPr>
        <sz val="8"/>
        <color theme="7"/>
        <rFont val="Arial"/>
        <family val="2"/>
      </rPr>
      <t>  </t>
    </r>
  </si>
  <si>
    <t>Tabela 10: Composição gravimétrica dos resíduos da coleta seletiva</t>
  </si>
  <si>
    <t>Papelão</t>
  </si>
  <si>
    <t>Papel</t>
  </si>
  <si>
    <t>Tetra pak</t>
  </si>
  <si>
    <t>Metal</t>
  </si>
  <si>
    <t>Terça</t>
  </si>
  <si>
    <t>Quinta</t>
  </si>
  <si>
    <r>
      <t>*</t>
    </r>
    <r>
      <rPr>
        <b/>
        <sz val="7.5"/>
        <color theme="7"/>
        <rFont val="Arial"/>
        <family val="2"/>
      </rPr>
      <t>Embalagens de óleo automotivo, lâmpadas fluorescentes, seringas</t>
    </r>
    <r>
      <rPr>
        <sz val="9"/>
        <color theme="7"/>
        <rFont val="Arial"/>
        <family val="2"/>
      </rPr>
      <t>,</t>
    </r>
    <r>
      <rPr>
        <b/>
        <sz val="7.5"/>
        <color theme="7"/>
        <rFont val="Arial"/>
        <family val="2"/>
      </rPr>
      <t xml:space="preserve"> medicamentos e suas embalagens, equipamentos eletroeletrônicos e pilhas. </t>
    </r>
  </si>
  <si>
    <t>Tabela 11: Densidade aparente dos resíduos da coleta seletiva</t>
  </si>
  <si>
    <t>Fonte: Elaborado pelos autores.</t>
  </si>
  <si>
    <t>Resíduos Perigosos Classe I</t>
  </si>
  <si>
    <t>Resíduos Não Perigosos Classes IIA e IIB, exceto açúcar e álcool</t>
  </si>
  <si>
    <t>Resíduos Não Perigosos Classes IIA e IIB, segmento açúcar e álcool</t>
  </si>
  <si>
    <t>Resíduos Não Perigosos Classes IIA e IIB total</t>
  </si>
  <si>
    <t>Resíduos Industriais Totais</t>
  </si>
  <si>
    <t>Fonte: Adaptado de GOVERNO DO ESTADO DE SÃO PAULO, 2014.</t>
  </si>
  <si>
    <t>Tabela 15- Relação de NBR no que tange o assunto de classificação e gerenciamento de RI.</t>
  </si>
  <si>
    <t>NBR</t>
  </si>
  <si>
    <t>Descrição</t>
  </si>
  <si>
    <t>Classificação</t>
  </si>
  <si>
    <t>Obtenção de Lixiviado</t>
  </si>
  <si>
    <t>Obtenção de Solubilizado</t>
  </si>
  <si>
    <t>Amostragem</t>
  </si>
  <si>
    <r>
      <t>Fonte: Elaborado pelos autores.</t>
    </r>
    <r>
      <rPr>
        <sz val="8"/>
        <rFont val="Arial"/>
        <family val="2"/>
      </rPr>
      <t> </t>
    </r>
  </si>
  <si>
    <t>Tabela 16- Classificação dos RSS quanto aos riscos potenciais de acordo com a Resolução CONAMA 358/2005.</t>
  </si>
  <si>
    <r>
      <t xml:space="preserve">Grupo A: </t>
    </r>
    <r>
      <rPr>
        <sz val="10"/>
        <color rgb="FF000000"/>
        <rFont val="Arial"/>
        <family val="2"/>
      </rPr>
      <t>Resíduos com a possível presença de agentes biológicos que, por suas características de maior virulência ou concentração, podem apresentar risco de infecção.</t>
    </r>
  </si>
  <si>
    <r>
      <t xml:space="preserve">Grupo B: </t>
    </r>
    <r>
      <rPr>
        <sz val="10"/>
        <color rgb="FF000000"/>
        <rFont val="Arial"/>
        <family val="2"/>
      </rPr>
      <t>Resíduos contendo substâncias químicas que podem apresentar risco à saúde pública ou ao meio ambiente, dependendo de suas características de inflamabilidade, corrosividade, reatividade e toxicidade, entre outros;</t>
    </r>
  </si>
  <si>
    <r>
      <t xml:space="preserve">Grupo C: </t>
    </r>
    <r>
      <rPr>
        <sz val="10"/>
        <color rgb="FF000000"/>
        <rFont val="Arial"/>
        <family val="2"/>
      </rPr>
      <t>Quaisquer materiais resultantes de atividades humanas que contenham radionuclídeos em quantidades superiores aos limites de eliminação especificados nas normas da Comissão Nacional de Energia Nuclear – CNEN e para os quais a reutilização é imprópria ou não prevista.</t>
    </r>
  </si>
  <si>
    <r>
      <t xml:space="preserve">Grupo D: </t>
    </r>
    <r>
      <rPr>
        <sz val="10"/>
        <color rgb="FF000000"/>
        <rFont val="Arial"/>
        <family val="2"/>
      </rPr>
      <t>Resíduos que não apresentem risco biológico, químico ou radiológico à saúde ou ao meio ambiente, podendo ser equiparados aos resíduos domiciliares.</t>
    </r>
  </si>
  <si>
    <r>
      <t xml:space="preserve">Grupo E: </t>
    </r>
    <r>
      <rPr>
        <sz val="10"/>
        <color rgb="FF000000"/>
        <rFont val="Arial"/>
        <family val="2"/>
      </rPr>
      <t>Materiais perfurocortantes ou escarificantes, entre outros;</t>
    </r>
  </si>
  <si>
    <t>Fonte: Adaptado de CONAMA, 2005a.</t>
  </si>
  <si>
    <t>Tabela 17 - Opções de tratamento e respectivas destinações finais para cada grupo de RSS.</t>
  </si>
  <si>
    <t>Tratamento</t>
  </si>
  <si>
    <t>Destinação Final</t>
  </si>
  <si>
    <t>Grupo A</t>
  </si>
  <si>
    <t>Tratamento que reduza a carga microbiana.</t>
  </si>
  <si>
    <t>Aterro sanitário licenciado ou local devidamente licenciado para disposição final de RSS. Peças anatômicas devem ser incineradas ou cremadas. Em casos específicos, sepultamento em cemitério</t>
  </si>
  <si>
    <t>Grupo B</t>
  </si>
  <si>
    <t>Tratamento, reutilização, reciclagem de acordo com periculosidade.</t>
  </si>
  <si>
    <t>Quando não tratados, devem ser dispostos em aterro de resíduos perigosos classe 1. Quando não perigosos, podem ser dispostos em aterro licenciado.</t>
  </si>
  <si>
    <t>Grupo C</t>
  </si>
  <si>
    <t>Tratamento obedecendo condições de CNEN</t>
  </si>
  <si>
    <t>Destinação final de acordo com exigência de CNEN</t>
  </si>
  <si>
    <t>Grupo D</t>
  </si>
  <si>
    <t>Reutilização, Recuperação, Reciclagem quando possível</t>
  </si>
  <si>
    <t>Dispostos em aterro sanitário de RSU quando não passíveis de reutilização, recuperação e reciclagem</t>
  </si>
  <si>
    <t>Grupo E</t>
  </si>
  <si>
    <t>Tratamento específico de acordo com a contaminação química, biológica ou radiológica</t>
  </si>
  <si>
    <t>Disposição final de acordo com contaminação e tratamento.</t>
  </si>
  <si>
    <t>Fonte: Adaptado de CONAMA, 2005b.</t>
  </si>
  <si>
    <t>Tabela 18- Classes de RSS gerados pelos estabelecimentos e condições de acondicionamento.</t>
  </si>
  <si>
    <t>Grupos de Resíduos gerados</t>
  </si>
  <si>
    <t>Acondicionamento</t>
  </si>
  <si>
    <t>Observação</t>
  </si>
  <si>
    <t>A</t>
  </si>
  <si>
    <t>B</t>
  </si>
  <si>
    <t>C</t>
  </si>
  <si>
    <t>D</t>
  </si>
  <si>
    <t>E</t>
  </si>
  <si>
    <t>Unidade Básica de Saúde</t>
  </si>
  <si>
    <t>x</t>
  </si>
  <si>
    <t>X</t>
  </si>
  <si>
    <t>Adequado *</t>
  </si>
  <si>
    <t>Resíduo comum acondicionado sem sacos plástico</t>
  </si>
  <si>
    <t>Consultório odontológico 1</t>
  </si>
  <si>
    <t>Saco plástico leitoso/branco sem identificação</t>
  </si>
  <si>
    <t>Consultório odontológico 2</t>
  </si>
  <si>
    <t>Veterinário 1</t>
  </si>
  <si>
    <t>Adequado</t>
  </si>
  <si>
    <t>Veterinário 2</t>
  </si>
  <si>
    <t>Inadequado</t>
  </si>
  <si>
    <t>Resíduo comum acondicionado sem sacos plásticos; Sacos brancos de supermercado sem identificação para Grupo A</t>
  </si>
  <si>
    <t>Fisioterapia</t>
  </si>
  <si>
    <t>Sacos plásticos pretos sem identificação utilizados para Grupo A</t>
  </si>
  <si>
    <t>Farmácia</t>
  </si>
  <si>
    <t>* Forma de acondicionamento dos resíduos não atende à apenas UMA recomendação do manual de gerenciamento.</t>
  </si>
  <si>
    <t>Tabela 19 - Massa per capita de RSS coletada em relação à população urbana e taxa de RSS coletada em relação a quantidade total de resíduo sólido coletado.</t>
  </si>
  <si>
    <t>Massa de RSS coletada per capita em relação à população urbana (Kg/hab./dia)</t>
  </si>
  <si>
    <t>Taxa de RSS coletada em relação ao RSU coletado (%)</t>
  </si>
  <si>
    <t>Adaptado da Série Histórica do SNIS, 2009 a 2015.</t>
  </si>
  <si>
    <t>Locais</t>
  </si>
  <si>
    <t>Tabela 20 - Quantidade de RSS coletada em toneladas.</t>
  </si>
  <si>
    <t>Quantidade total de RSS coletada pelos agentes executores (Ton./ano)</t>
  </si>
  <si>
    <t>Tabela 23- UPAs contabilizadas no município de Monteiro Lobato.</t>
  </si>
  <si>
    <t>Área</t>
  </si>
  <si>
    <t>N° de UPA</t>
  </si>
  <si>
    <t>Área mínima (ha)</t>
  </si>
  <si>
    <t>Área média (ha)</t>
  </si>
  <si>
    <t>Área máxima (ha)</t>
  </si>
  <si>
    <t>TOTAL</t>
  </si>
  <si>
    <t>Área Total</t>
  </si>
  <si>
    <t>Área com cultura perene</t>
  </si>
  <si>
    <t>Área com cultura temporária</t>
  </si>
  <si>
    <t>Área com pastagens</t>
  </si>
  <si>
    <t>Área com reflorestamento</t>
  </si>
  <si>
    <t>Área com vegetação natural</t>
  </si>
  <si>
    <t>Área com vegetação de brejo e várzea</t>
  </si>
  <si>
    <t>Área em descanso</t>
  </si>
  <si>
    <t>Área complementar</t>
  </si>
  <si>
    <t>Fonte: Adaptado de ESTADO DE SÃO PAULO, 2007/2008.</t>
  </si>
  <si>
    <t>Tabela 24- Cultivos Realizados nas UPAs de Monteiro Lobato.</t>
  </si>
  <si>
    <t>CULTURA</t>
  </si>
  <si>
    <t>N. de UPA</t>
  </si>
  <si>
    <t>Braquiária</t>
  </si>
  <si>
    <t>Eucalipto</t>
  </si>
  <si>
    <t>Outras gramíneas para pastagem</t>
  </si>
  <si>
    <t>Capim-gordura</t>
  </si>
  <si>
    <t>Gramas</t>
  </si>
  <si>
    <t>Capim-napier (capim-elefante)</t>
  </si>
  <si>
    <t>Banana</t>
  </si>
  <si>
    <t>Cana-de-açúcar</t>
  </si>
  <si>
    <t>Outras culturas temporárias</t>
  </si>
  <si>
    <t>Milho</t>
  </si>
  <si>
    <t>Outras frutíferas</t>
  </si>
  <si>
    <t>Café</t>
  </si>
  <si>
    <t>Pomar doméstico</t>
  </si>
  <si>
    <t>Mandioca</t>
  </si>
  <si>
    <t>Laranja</t>
  </si>
  <si>
    <t>Feijão</t>
  </si>
  <si>
    <t>Milho-silagem</t>
  </si>
  <si>
    <t>Limão</t>
  </si>
  <si>
    <t>Colonião</t>
  </si>
  <si>
    <t>Outras flores</t>
  </si>
  <si>
    <t>Jabuticaba</t>
  </si>
  <si>
    <t>Tabela 25 - Exploração Animal no município de Monteiro Lobato.</t>
  </si>
  <si>
    <t>ITEM</t>
  </si>
  <si>
    <t>UNIDADE</t>
  </si>
  <si>
    <t>N.DE</t>
  </si>
  <si>
    <t>Mínimo</t>
  </si>
  <si>
    <t>Máximo</t>
  </si>
  <si>
    <t>Bovinocultura de corte</t>
  </si>
  <si>
    <t>cabeças</t>
  </si>
  <si>
    <t>Bovinocultura de leite</t>
  </si>
  <si>
    <t>Bovinocultura mista</t>
  </si>
  <si>
    <t>Bubalinocultura</t>
  </si>
  <si>
    <t>Apicultura</t>
  </si>
  <si>
    <t>colmeias</t>
  </si>
  <si>
    <t>Asininos e muares</t>
  </si>
  <si>
    <t>Avicultura ornamental/decorativa/exótica</t>
  </si>
  <si>
    <t>Caprinocultura</t>
  </si>
  <si>
    <t>Carcinocultura</t>
  </si>
  <si>
    <t>pós-larvas</t>
  </si>
  <si>
    <t>Equinocultura</t>
  </si>
  <si>
    <t>Minhocultura</t>
  </si>
  <si>
    <t>canteiros</t>
  </si>
  <si>
    <t>Ovinocultura</t>
  </si>
  <si>
    <t>Suinocultura</t>
  </si>
  <si>
    <t>Outra exploração animal</t>
  </si>
  <si>
    <t>Tabela 26 - Classificação dos Resíduos de Construção Civil.</t>
  </si>
  <si>
    <t>I - Classe A</t>
  </si>
  <si>
    <t xml:space="preserve">São os resíduos reutilizáveis ou recicláveis como agregados, tais como: </t>
  </si>
  <si>
    <r>
      <t>a)</t>
    </r>
    <r>
      <rPr>
        <sz val="10"/>
        <color rgb="FF000000"/>
        <rFont val="Arial"/>
        <family val="2"/>
      </rPr>
      <t xml:space="preserve"> de construção, demolição, reformas e reparos de pavimentação e de outras obras de infraestrutura, inclusive solos provenientes de terraplanagem;</t>
    </r>
  </si>
  <si>
    <r>
      <t>b)</t>
    </r>
    <r>
      <rPr>
        <sz val="10"/>
        <color rgb="FF000000"/>
        <rFont val="Arial"/>
        <family val="2"/>
      </rPr>
      <t xml:space="preserve"> de construção, demolição, reformas e reparos de edificações: componentes cerâmicos (tijolos, blocos, telhas, placas de revestimento etc.), argamassa e concreto; </t>
    </r>
  </si>
  <si>
    <r>
      <t>c)</t>
    </r>
    <r>
      <rPr>
        <sz val="10"/>
        <color rgb="FF000000"/>
        <rFont val="Arial"/>
        <family val="2"/>
      </rPr>
      <t xml:space="preserve"> de processo de fabricação e/ou demolição de peças pré-moldadas em concreto (blocos, tubos, meio-fios etc.) produzidas nos canteiros de obras; </t>
    </r>
  </si>
  <si>
    <t>II - Classe B</t>
  </si>
  <si>
    <t xml:space="preserve">São os resíduos recicláveis para outras destinações, tais como: plásticos, papel/papelão, metais, vidros, madeiras e outros; </t>
  </si>
  <si>
    <t>III - Classe C</t>
  </si>
  <si>
    <t xml:space="preserve">São os resíduos para os quais não foram desenvolvidas tecnologias ou aplicações economicamente viáveis que permitam a sua reciclagem/recuperação, tais como os produtos oriundos do gesso; </t>
  </si>
  <si>
    <t>IV - Classe D</t>
  </si>
  <si>
    <t>São os resíduos perigosos oriundos do processo de construção, tais como: tintas, solventes, óleos e outros, ou aqueles contaminados oriundos de demolições, reformas e reparos de clínicas radiológicas, instalações industriais e outros, bem como telhas e demais objetos e materiais que contenham amianto ou outros produtos nocivos à saúde.</t>
  </si>
  <si>
    <t>Fonte: Adaptado de CONAMA, 2002b.</t>
  </si>
  <si>
    <t>Tabela 27 - Informação sobre o tipo de processamento entre os 392 municípios brasileiros com serviço de manejo de RCC.</t>
  </si>
  <si>
    <t>Tipos de Processamento</t>
  </si>
  <si>
    <t>Quantidade</t>
  </si>
  <si>
    <t>Reaproveitamento dos agregados produzidos na fabricação de componentes construtivos</t>
  </si>
  <si>
    <t>Triagem e trituração simples dos resíduos Classe A, com classificação granulométrica dos agregados reciclados</t>
  </si>
  <si>
    <t>Triagem e trituração simples dos resíduos Classe A</t>
  </si>
  <si>
    <t>Triagem simples dos resíduos de construção e demolição reaproveitáveis (classes A e B)</t>
  </si>
  <si>
    <t>Fonte: Adaptado de (INSTITUTO DE PESQUISA ECONÔMICA APLICADA, 2012).</t>
  </si>
  <si>
    <t>Tabela 27 - Informação sobre unidades de recebimento de RCC no Brasil.</t>
  </si>
  <si>
    <t>Área de transbordo e triagem de RCC e volumosos</t>
  </si>
  <si>
    <t>Reciclagem de RCC</t>
  </si>
  <si>
    <t>Aterro de RCC</t>
  </si>
  <si>
    <t>Unidades</t>
  </si>
  <si>
    <t>Quantidade (ton/ano)</t>
  </si>
  <si>
    <t>Total</t>
  </si>
  <si>
    <t>Tabela 30 - Resíduos sólidos que devem apresentar sistema de logística reversa de acordo com a PNRS.</t>
  </si>
  <si>
    <t>a</t>
  </si>
  <si>
    <t>Agrotóxicos, seus resíduos e embalagens, assim como outros produtos cuja embalagem, após o uso, constitua resíduo perigoso, observadas as regras de gerenciamento de resíduos perigosos previstas em lei ou regulamento, em normas estabelecidas pelos órgãos do Sisnama, do SNVS e do Suasa, ou em normas técnicas;</t>
  </si>
  <si>
    <t>b</t>
  </si>
  <si>
    <t xml:space="preserve">      Pilhas e baterias;</t>
  </si>
  <si>
    <t>c</t>
  </si>
  <si>
    <t>Pneus;</t>
  </si>
  <si>
    <t>d</t>
  </si>
  <si>
    <t>Óleos lubrificantes, seus resíduos e embalagens;</t>
  </si>
  <si>
    <t>e</t>
  </si>
  <si>
    <t>Lâmpadas fluorescentes, de vapor de sódio e mercúrio e de luz mista;</t>
  </si>
  <si>
    <t>f</t>
  </si>
  <si>
    <t>g</t>
  </si>
  <si>
    <t>Medicamentos</t>
  </si>
  <si>
    <t>Fonte: Adaptado de BRASIL, 2010a; CONAMA 358/2005.</t>
  </si>
  <si>
    <t>Produtos eletroeletrônicos e seus componentes;</t>
  </si>
  <si>
    <t>Tabela 31 - Destinação ambientalmente adequada de pneus segundo CONAMA 416/2009.</t>
  </si>
  <si>
    <t>Pneu novo</t>
  </si>
  <si>
    <t>Pneu novo: pneu, de qualquer origem, que não sofreu qualquer uso, nem foi submetido a qualquer tipo de reforma e não apresenta sinais de envelhecimento nem deteriorações;</t>
  </si>
  <si>
    <t>Pneu usado</t>
  </si>
  <si>
    <t>Pneu usado: pneu que foi submetido a qualquer tipo de uso e/ou desgaste;</t>
  </si>
  <si>
    <t>Pneu reformado</t>
  </si>
  <si>
    <t>Pneu reformado: pneu usado que foi submetido a processo de reutilização da carcaça com o fim específico de aumentar sua vida útil, como a recapagem, a recauchutagem ou a remoldagem;</t>
  </si>
  <si>
    <t>Pneu insersível</t>
  </si>
  <si>
    <t>Pneu inservível: pneu usado que apresente danos irreparáveis em sua estrutura não se prestando mais à rodagem ou à reforma.</t>
  </si>
  <si>
    <t>Fonte: Adaptado de CONAMA, 2009.</t>
  </si>
  <si>
    <t>Tabela 32 - Tecnologias de tratamento de pneus.</t>
  </si>
  <si>
    <t>Coprocessamento</t>
  </si>
  <si>
    <t>Aproveitamento dos pneus em fornos de clínquer como substituto parcial de combustível e utilizando como fonte de elementos metálicos;</t>
  </si>
  <si>
    <t>Laminação</t>
  </si>
  <si>
    <t>Método de desenvolvimento de artefatos de borracha;</t>
  </si>
  <si>
    <t>Granulação</t>
  </si>
  <si>
    <t>Método industrial de produção de borracha moída, com separação e aproveitamento do aço;</t>
  </si>
  <si>
    <t>Pirólise</t>
  </si>
  <si>
    <t>Método de decomposição térmica da borracha na ausência de combustão, gerando óleo, aço e negro de fumo;</t>
  </si>
  <si>
    <t>Fonte: Adaptado de IBAMA, 2017.</t>
  </si>
  <si>
    <t>Tabela 33 - Informações sobre manejo de pneus inservíveis ou trocados em estabelecimentos particulares de Monteiro Lobato.</t>
  </si>
  <si>
    <t xml:space="preserve">Armazenamento do pneu </t>
  </si>
  <si>
    <t>Descrição do Descarte</t>
  </si>
  <si>
    <t>Borracharia</t>
  </si>
  <si>
    <t>Ao ar livre</t>
  </si>
  <si>
    <t>Vende aos munícipes</t>
  </si>
  <si>
    <t>Mecânico</t>
  </si>
  <si>
    <t>Ambiente fechado</t>
  </si>
  <si>
    <t>Doa aos munícipes</t>
  </si>
  <si>
    <t>Mecânico e borracharia</t>
  </si>
  <si>
    <t>Retido por carroceiro</t>
  </si>
  <si>
    <t>Moto peças</t>
  </si>
  <si>
    <t xml:space="preserve">Ambiente fechado </t>
  </si>
  <si>
    <t>Tipo de Estabelecimento</t>
  </si>
  <si>
    <t xml:space="preserve">Tabela 34 - Informações sobre manejo de óleos lubrificantes e embalagens em estabelecimentos particulares de Monteiro Lobato. </t>
  </si>
  <si>
    <t xml:space="preserve">Acondicionamento do óleo </t>
  </si>
  <si>
    <t>Empresa Responsável</t>
  </si>
  <si>
    <t>Forma de Solicitação</t>
  </si>
  <si>
    <t>Galões de 20 e 50 L</t>
  </si>
  <si>
    <t>Doa para munícipes</t>
  </si>
  <si>
    <t>Mecânico e Borracharia</t>
  </si>
  <si>
    <t>Tambor de 200 L</t>
  </si>
  <si>
    <t>Empresa especializada</t>
  </si>
  <si>
    <t>Ecofenix</t>
  </si>
  <si>
    <t>Empresa passa periodicamente</t>
  </si>
  <si>
    <t>Embalagem do óleo descartada como lixo comum</t>
  </si>
  <si>
    <t>Posto Combustível</t>
  </si>
  <si>
    <t>Galões de 20 L</t>
  </si>
  <si>
    <t>Embalagem do óleo coletada pela empresa</t>
  </si>
  <si>
    <t>Tabela 7. Indicadores para Serviços de Varrição</t>
  </si>
  <si>
    <t>SERVIÇOS DE VARRIÇÃO</t>
  </si>
  <si>
    <t>Extensão das vias públicas a varrer</t>
  </si>
  <si>
    <t>Extensão da varrição das vias públicas</t>
  </si>
  <si>
    <t>Índice de varrição das vias públicas</t>
  </si>
  <si>
    <t>Quantidade de resíduos provenientes dos serviços de varrição</t>
  </si>
  <si>
    <t>Frequência da varrição</t>
  </si>
  <si>
    <t>Eficiência da Varrição</t>
  </si>
  <si>
    <t>Responsáveis pelo Serviço</t>
  </si>
  <si>
    <t xml:space="preserve">Rejeitos da varrição </t>
  </si>
  <si>
    <t>Tabela 8. Indicadores para Serviços de Capina, Roçada e Poda</t>
  </si>
  <si>
    <t>SERVIÇOS DE CAPINA, ROÇADA E PODA</t>
  </si>
  <si>
    <t>Quantidade de estabelecimentos com demanda pelos serviços</t>
  </si>
  <si>
    <t>Quantidade de estabelecimentos atendidos pelos serviços</t>
  </si>
  <si>
    <t>Quantidade de resíduos provenientes de capina, roçada e poda</t>
  </si>
  <si>
    <t>Índice de atendimento dos serviços</t>
  </si>
  <si>
    <t>Eficiência do Serviço</t>
  </si>
  <si>
    <t>Rejeitos dos serviços</t>
  </si>
  <si>
    <t>Tabela 9. Indicadores para Resíduos Orgânicos</t>
  </si>
  <si>
    <t>RESÍDUOS SÓLIDOS ORGÂNICOS (COLETA CONVENCIONAL)</t>
  </si>
  <si>
    <t>Geração per capita de resíduos convencionais</t>
  </si>
  <si>
    <t xml:space="preserve">Quantidade de resíduos recolhida pela coleta convencional </t>
  </si>
  <si>
    <t>Índice da quantidade de rejeito destinado a aterro sanitário</t>
  </si>
  <si>
    <t>Quantidade de dias com coleta convencional realizada</t>
  </si>
  <si>
    <t>Índice da cobertura do serviço de coleta convencional</t>
  </si>
  <si>
    <t>Índice da cobertura do serviço de coleta convencional na zona rural</t>
  </si>
  <si>
    <t>Índice da cobertura do serviço de coleta convencional na zona urbana</t>
  </si>
  <si>
    <t>Realização de compostagem</t>
  </si>
  <si>
    <t>Índice da condição da coleta convencional X coleta seletiva</t>
  </si>
  <si>
    <t>Responsáveis pela Coleta</t>
  </si>
  <si>
    <t>Responsável pelo aterramento</t>
  </si>
  <si>
    <t>Tabela 10. Indicadores para Resíduos Recicláveis</t>
  </si>
  <si>
    <t>RESÍDUOS SÓLIDOS URBANOS RECICLÁVEIS (COLETA SELETIVA)</t>
  </si>
  <si>
    <t>Geração per capita de resíduos recicláveis</t>
  </si>
  <si>
    <t>Quantidade de resíduos recolhida pela coleta seletiva</t>
  </si>
  <si>
    <t>Índice de recuperação de material reciclável da coleta seletiva por tipo de resíduo (Plástico, vidro, ...)</t>
  </si>
  <si>
    <t>Quantidade de rejeito acumulado pela triagem coleta seletiva</t>
  </si>
  <si>
    <t>Quantidade de dias com coleta seletiva realizada</t>
  </si>
  <si>
    <t>Índice da cobertura do serviço de coleta seletiva</t>
  </si>
  <si>
    <t>Índice da cobertura do serviço de coleta seletiva na zona rural</t>
  </si>
  <si>
    <t>Índice da cobertura do serviço de coleta seletiva na zona urbana</t>
  </si>
  <si>
    <t>Qualidade dos resíduos provenientes da coleta seletiva</t>
  </si>
  <si>
    <t>Responsáveis Pela Coleta</t>
  </si>
  <si>
    <t>Responsáveis pela triagem</t>
  </si>
  <si>
    <t xml:space="preserve">Responsáveis pela coleta dos rejeitos </t>
  </si>
  <si>
    <t>Responsáveis pelo aterramento dos rejeitos</t>
  </si>
  <si>
    <t>Existência de pontos de entrega voluntária</t>
  </si>
  <si>
    <t xml:space="preserve">Tabela 11. Indicadores para Serviços prestados por Catadores autônomos </t>
  </si>
  <si>
    <t>RESÍDUOS SÓLIDOS URBANOS RECICLÁVEIS (CATADORES AUTÔNOMOS)</t>
  </si>
  <si>
    <t>Quantidade de catadores de materiais recicláveis trabalhando no município</t>
  </si>
  <si>
    <t>Qual o principal veículo utilizado para catação</t>
  </si>
  <si>
    <t>Existência de algum trabalho social por parte da prefeitura direcionado aos catadores</t>
  </si>
  <si>
    <t>Renda média dos catadores autônomos proveniente da catação</t>
  </si>
  <si>
    <t>Quantidade de resíduos coletados</t>
  </si>
  <si>
    <t>Quantidade de resíduos comercializados por tipo de resíduos (Plásticos, papel, ...)</t>
  </si>
  <si>
    <t>Quantidade de rejeito</t>
  </si>
  <si>
    <t>Destino dos rejeitos provenientes da triagem</t>
  </si>
  <si>
    <t xml:space="preserve">Tabela 12. Indicadores para Serviços prestados por Cooperativas de Catadores </t>
  </si>
  <si>
    <t>RESÍDUOS SÓLIDOS URBANOS RECICLÁVEIS (COOPERATIVAS)</t>
  </si>
  <si>
    <t>Quantidade de cooperativas catadores de materiais recicláveis trabalhando no município</t>
  </si>
  <si>
    <t>Qual o veículo utilizado para coleta</t>
  </si>
  <si>
    <t>Existência de algum trabalho social por parte da prefeitura direcionado às cooperativas</t>
  </si>
  <si>
    <t>Renda média das cooperativas</t>
  </si>
  <si>
    <t>Tabela 13. Indicadores para Resíduos de Serviços de Saúde - RSS</t>
  </si>
  <si>
    <t>RESÍDUOS DE SERVIÇO DE SAÚDE</t>
  </si>
  <si>
    <t>Geração de RSS</t>
  </si>
  <si>
    <t>Quantidade de RSS recolhidos</t>
  </si>
  <si>
    <t>Quantidade de estabelecimentos existentes no município</t>
  </si>
  <si>
    <t>Quantidade de estabelecimentos atendidos pela coleta</t>
  </si>
  <si>
    <t>Quantidade de estabelecimentos com PGRSS</t>
  </si>
  <si>
    <t>Índice dos estabelecimentos que possuem PGRSS</t>
  </si>
  <si>
    <t>Responsáveis pela coleta</t>
  </si>
  <si>
    <t>Responsáveis pelo tratamento</t>
  </si>
  <si>
    <t>Tabela 14. Indicadores para Resíduos Agrossilvopastoris</t>
  </si>
  <si>
    <t>RESÍDUOS AGROSSILVOPASTORIS</t>
  </si>
  <si>
    <t xml:space="preserve">Geração de resíduos agrossilvopastoris </t>
  </si>
  <si>
    <t xml:space="preserve">Demanda de coleta </t>
  </si>
  <si>
    <t>Áreas onde acontecem a coleta</t>
  </si>
  <si>
    <t>Sistema de coleta utilizado</t>
  </si>
  <si>
    <t>Quantidade de resíduos agrossilvopastoris coletada</t>
  </si>
  <si>
    <t>Tabela 15. Indicadores para Resíduos de Serviços de Saneamento</t>
  </si>
  <si>
    <t>RESÍDUOS DE SERVIÇOS DE SANEAMENTO</t>
  </si>
  <si>
    <t>Quantidade gerado no tratamento de efluente</t>
  </si>
  <si>
    <t>Quantidade gerado no tratamento de água</t>
  </si>
  <si>
    <t>Número de estabelecimento de tratamento de efluente</t>
  </si>
  <si>
    <t>Número de estabelecimento de tratamento de água</t>
  </si>
  <si>
    <t>Responsáveis por coleta dos resíduos</t>
  </si>
  <si>
    <t xml:space="preserve">Responsáveis pela destinação dos resíduos provenientes do saneamento </t>
  </si>
  <si>
    <t>Tabela 16. Indicadores para Resíduos de Construção Civil - RCC</t>
  </si>
  <si>
    <t>RESÍDUOS DE CONSTRUÇÃO CIVIL</t>
  </si>
  <si>
    <t>Geração per capita de RCC</t>
  </si>
  <si>
    <t>Quantidade de empresas geradoras de RCC</t>
  </si>
  <si>
    <t>Quantidade de empresas com PGRCC</t>
  </si>
  <si>
    <t>Índice de empresas que possuem PGRCC</t>
  </si>
  <si>
    <t>Número de solicitações referentes ao serviço público de limpeza urbana e manejo de resíduos sólidos por mês  </t>
  </si>
  <si>
    <t>Quantidade de RCC recolhida dos pequenos geradores por mês</t>
  </si>
  <si>
    <t>Responsáveis pela coleta de RCC</t>
  </si>
  <si>
    <t>Responsáveis por destino dos RCC coletados</t>
  </si>
  <si>
    <t>Destinação de RCC</t>
  </si>
  <si>
    <t>Tabela 17. Indicadores para Resíduos de Serviços de Transporte</t>
  </si>
  <si>
    <t>RESÍDUOS DE SERVIÇOS DE TRANSPORTE</t>
  </si>
  <si>
    <t>Número de ônibus por tipo de serviço prestado</t>
  </si>
  <si>
    <t>Percentual que cada categoria de serviço representa em relação ao total da frota</t>
  </si>
  <si>
    <t>Tabela 18. Indicadores para Resíduos Perigosos</t>
  </si>
  <si>
    <t>RESÍDUOS PERIGOSOS</t>
  </si>
  <si>
    <t>Presença de pontos de entrega voluntária</t>
  </si>
  <si>
    <t>Responsáveis por coleta</t>
  </si>
  <si>
    <t>Responsáveis por destinação</t>
  </si>
  <si>
    <t>Tabela 19. Indicadores para Aspectos Tributários dos Serviços de Limpeza Urbana</t>
  </si>
  <si>
    <t>INDICADORES DOS ASPECTOS TRIBUTÁRIOS DOS SERVIÇOS DE LIMPEZA URBANA</t>
  </si>
  <si>
    <t>Valor da despesa com o serviço público de limpeza urbana e manejo de resíduos sólidos</t>
  </si>
  <si>
    <t>Valor da receita com o serviço público de limpeza urbana e manejo de resíduos sólidos</t>
  </si>
  <si>
    <t>Índice do desempenho financeiro da taxa do serviço público de limpeza urbana e manejo de resíduos sólidos</t>
  </si>
  <si>
    <t>Valor da despesa com a disposição final adequada dos resíduos sólidos coletados pelo serviço público de limpeza urbana e manejo de resíduos sólidos</t>
  </si>
  <si>
    <t>Valor da despesa per capita com o serviço público de limpeza urbana e manejo de  resíduos sólidos</t>
  </si>
  <si>
    <t>Tabela 20. Indicadores dos Recursos para Atendimento dos Serviços de Limpeza Urbana</t>
  </si>
  <si>
    <t>INDICADORES DOS RECURSOS PARA ATENDIMENTO DOS SERVIÇOS DE LIMPEZA URBANA</t>
  </si>
  <si>
    <t>Número de trabalhadores existente por tipo de serviço</t>
  </si>
  <si>
    <t>Demanda de trabalhadores por tipo de serviço</t>
  </si>
  <si>
    <t>Índice dos trabalhadores existentes em função da demanda por tipo de serviço</t>
  </si>
  <si>
    <t>Número de equipamentos existente por tipo de serviço</t>
  </si>
  <si>
    <t>Demanda de equipamentos por tipo de serviço</t>
  </si>
  <si>
    <t>Índice dos equipamentos existentes em função da demanda por tipo de serviço</t>
  </si>
  <si>
    <t>Tabela 21. Indicadores para Servidores Envolvidos nos Serviços de Limpeza Urbana</t>
  </si>
  <si>
    <t>SERVIDORES ENVOLVIDOS NOS SERVIÇOS DE LIMPEZA URBANA</t>
  </si>
  <si>
    <t>Número de servidores na coleta convencional</t>
  </si>
  <si>
    <t>Número de servidores na coleta seletiva</t>
  </si>
  <si>
    <t>Número de servidores na varrição, capina, roçada, poda e outros serviços</t>
  </si>
  <si>
    <t>Número de servidores total coleta convencional, coleta seletiva, varrição, capina, roçada, poda e outros serviços</t>
  </si>
  <si>
    <t>Índice de servidores alocados nos serviços públicos de limpeza urbana e manejo de resíduos sólidos x população urbana</t>
  </si>
  <si>
    <t xml:space="preserve">Tabela 22. Indicadores de Abrangência dos serviços de limpeza urbana </t>
  </si>
  <si>
    <t>INDICADORES DO SISTEMA DE ATENDIMENTO DOS SERVIÇOS DE LIMPEZA URBANA</t>
  </si>
  <si>
    <t>Número de solicitações referentes ao serviço público de limpeza urbana e manejo de resíduos sólidos por mês</t>
  </si>
  <si>
    <t>Porcentagem de atendimento as solicitações referentes ao serviço público de limpeza urbana e manejo de resíduos sólidos por mês</t>
  </si>
  <si>
    <t>Tabela 24. Indicadores para o Grupo Administrativo</t>
  </si>
  <si>
    <t>Tabela 23. Indicadores para os Aspectos Legais dos Serviços de Limpeza Urbana</t>
  </si>
  <si>
    <t xml:space="preserve"> ASPECTOS LEGAIS DOS SERVIÇOS DE LIMPEZA URBANA</t>
  </si>
  <si>
    <t>Número de lei específica para o serviço público de limpeza urbana</t>
  </si>
  <si>
    <t>Índice da criação de lei específica para o serviço público de limpeza urbana</t>
  </si>
  <si>
    <t xml:space="preserve"> GRUPO ADMINISTRATIVO </t>
  </si>
  <si>
    <t>Implementação das ações de gerenciamento dos resíduos sob responsabilidade do município, previstas no PMGIRS</t>
  </si>
  <si>
    <t>Existência de incentivos ao menor consumo ou práticas de educação ambiental</t>
  </si>
  <si>
    <t>Meio de denúncia de áreas de descarte incorreto</t>
  </si>
  <si>
    <t>Controle do desperdício alimentos de restaurantes, hotéis, bares, pousadas</t>
  </si>
  <si>
    <t>Integração entre as secretarias</t>
  </si>
  <si>
    <t>Tabela 6 – Relação de gastos mensal associados ao serviço público de coleta comum de Monteiro Lobato</t>
  </si>
  <si>
    <t>Destinação de gastos</t>
  </si>
  <si>
    <t>Custo</t>
  </si>
  <si>
    <t>Funcionários</t>
  </si>
  <si>
    <t>Manutenção</t>
  </si>
  <si>
    <t>Transporte</t>
  </si>
  <si>
    <t>Tabela 7 - Histórico de custo da contratação dos serviços do aterro sanitário de Tremembé.</t>
  </si>
  <si>
    <t>Período</t>
  </si>
  <si>
    <t>Valor do contrato</t>
  </si>
  <si>
    <t>2014-2015</t>
  </si>
  <si>
    <t>2015-2016</t>
  </si>
  <si>
    <t>2016-2017</t>
  </si>
  <si>
    <t>2017-2018</t>
  </si>
  <si>
    <r>
      <t>Fonte: Secretaria de Finanças. Adaptado pelos autores</t>
    </r>
    <r>
      <rPr>
        <sz val="8"/>
        <color theme="1"/>
        <rFont val="Arial"/>
        <family val="2"/>
      </rPr>
      <t> </t>
    </r>
    <r>
      <rPr>
        <b/>
        <sz val="9"/>
        <color rgb="FFE36C0A"/>
        <rFont val="Arial"/>
        <family val="2"/>
      </rPr>
      <t>.</t>
    </r>
    <r>
      <rPr>
        <sz val="8"/>
        <color theme="1"/>
        <rFont val="Arial"/>
        <family val="2"/>
      </rPr>
      <t> </t>
    </r>
  </si>
  <si>
    <r>
      <t> </t>
    </r>
    <r>
      <rPr>
        <sz val="10"/>
        <color theme="1"/>
        <rFont val="Calibri"/>
        <family val="2"/>
        <scheme val="minor"/>
      </rPr>
      <t>Da ESTRE-Resicontrol ou Secretarias de Finanças?</t>
    </r>
  </si>
  <si>
    <t>Tabela 12 - Relação de gastos mensal associados ao serviço público de coleta reciclável de Monteiro Lobato.</t>
  </si>
  <si>
    <t>Tabela 13 - Estimativa de custos destinados aos serviços de limpeza urbana em Monteiro Lobato.</t>
  </si>
  <si>
    <t>Serviço de limpeza urbana</t>
  </si>
  <si>
    <t>Varrição</t>
  </si>
  <si>
    <t>Poda e Capina</t>
  </si>
  <si>
    <t>Limpeza do Cemitério</t>
  </si>
  <si>
    <t>Limpeza da Feira</t>
  </si>
  <si>
    <t>Limpeza da Rede de drenagem</t>
  </si>
  <si>
    <t>Funcionários da Frente de Trabalho</t>
  </si>
  <si>
    <r>
      <t>Tabela 21 - Relação de valor contratual do serviço de Coleta de RSS para o Município de Monteiro Lobato</t>
    </r>
    <r>
      <rPr>
        <i/>
        <sz val="9"/>
        <color rgb="FF44546A"/>
        <rFont val="Arial"/>
        <family val="2"/>
      </rPr>
      <t>.</t>
    </r>
  </si>
  <si>
    <t xml:space="preserve">Valor contratual </t>
  </si>
  <si>
    <t>2014 – 2015</t>
  </si>
  <si>
    <t xml:space="preserve">2015 – 2016 </t>
  </si>
  <si>
    <r>
      <t>R$ 9.228,00</t>
    </r>
    <r>
      <rPr>
        <sz val="8"/>
        <color rgb="FF000000"/>
        <rFont val="Arial"/>
        <family val="2"/>
      </rPr>
      <t> </t>
    </r>
  </si>
  <si>
    <t xml:space="preserve">2016 – 2017 </t>
  </si>
  <si>
    <t xml:space="preserve">2017 – 2018 </t>
  </si>
  <si>
    <t>Fonte: Secretaria de Finanças de Monteiro Lobato.</t>
  </si>
  <si>
    <t xml:space="preserve">2018 – 2019 </t>
  </si>
  <si>
    <t>Relação dos horários e dias de da semana de realização de coleta dos resíduos sólidos comuns em Monteiro Lobato.</t>
  </si>
  <si>
    <t>Classes/Ano</t>
  </si>
  <si>
    <t>Tabela 14 - Tendência da evolução da geração de Resíduos Industriais - em tonelada.</t>
  </si>
  <si>
    <r>
      <t xml:space="preserve">A1: </t>
    </r>
    <r>
      <rPr>
        <sz val="10"/>
        <color rgb="FF000000"/>
        <rFont val="Arial"/>
        <family val="2"/>
      </rPr>
      <t>Culturas e estoques de microrganismos, entre outros;</t>
    </r>
  </si>
  <si>
    <r>
      <rPr>
        <b/>
        <sz val="10"/>
        <color rgb="FF000000"/>
        <rFont val="Arial"/>
        <family val="2"/>
      </rPr>
      <t>A2:</t>
    </r>
    <r>
      <rPr>
        <sz val="10"/>
        <color rgb="FF000000"/>
        <rFont val="Arial"/>
        <family val="2"/>
      </rPr>
      <t xml:space="preserve"> Carcaças, peças anatômicas, vísceras, entre outros;</t>
    </r>
  </si>
  <si>
    <r>
      <t xml:space="preserve">A3: </t>
    </r>
    <r>
      <rPr>
        <sz val="10"/>
        <color rgb="FF000000"/>
        <rFont val="Arial"/>
        <family val="2"/>
      </rPr>
      <t>Peças anatômicas (membros) do ser humano, entre outros</t>
    </r>
    <r>
      <rPr>
        <b/>
        <sz val="10"/>
        <color rgb="FF000000"/>
        <rFont val="Arial"/>
        <family val="2"/>
      </rPr>
      <t>;</t>
    </r>
  </si>
  <si>
    <r>
      <t xml:space="preserve">A4: </t>
    </r>
    <r>
      <rPr>
        <sz val="10"/>
        <color rgb="FF000000"/>
        <rFont val="Arial"/>
        <family val="2"/>
      </rPr>
      <t>Kits de linhas arteriais, endovenosas e deslizadores, quando descartado, e outros;</t>
    </r>
  </si>
  <si>
    <r>
      <t xml:space="preserve">A5: </t>
    </r>
    <r>
      <rPr>
        <sz val="10"/>
        <color rgb="FF000000"/>
        <rFont val="Arial"/>
        <family val="2"/>
      </rPr>
      <t>Órgãos, tecidos, fluidos orgânicos, entre outros.</t>
    </r>
  </si>
  <si>
    <t>Despesas correntes (Pessoal e encargos sociais, Outras Despesas Correntes)</t>
  </si>
  <si>
    <t>Despesas de capital (Investimentos e Amortização da Dívida)</t>
  </si>
  <si>
    <t>Reserva de Contingência</t>
  </si>
  <si>
    <t>TOTAL DA DESPESA</t>
  </si>
  <si>
    <t>AÇÃO</t>
  </si>
  <si>
    <t>PRVENTIVA (P) CORRETIVA (C)</t>
  </si>
  <si>
    <t>DIAGNÓSTICO</t>
  </si>
  <si>
    <t>Controle de emissão de gases e percolados</t>
  </si>
  <si>
    <t>P</t>
  </si>
  <si>
    <t>Existente. Atualmente a disposição final dos resíduos sólidos ocorre no aterro sanitário de Tremembé, dotado de sistema de drenagem e correto tratamento/destinação dos gases e percolados, de maneira a prevenir possíveis impactos advindos dos mesmos.</t>
  </si>
  <si>
    <t>Educação ambiental para redução e reaproveitamento de resíduos nas fontes geradoras</t>
  </si>
  <si>
    <t>Existente. Nas redes de ensino. O Instituto Pandavas, localizado no Bairro do Souza, é um dos principais centros pedagógicos atuantes na região.</t>
  </si>
  <si>
    <t>Coleta seletiva e triagem dos resíduos</t>
  </si>
  <si>
    <t>Entrega voluntária de resíduos</t>
  </si>
  <si>
    <t>Existente. Para óleos de cozinha, evitando a destinação incorreta. Os dois pontos de entrega ocorrem através de bombonas de 50 litros e localizam-se próximos ao Terminal Rodoviário e na Secretária de Meio Ambiente e Agricultura.</t>
  </si>
  <si>
    <t>Programa de monitoramento da eficiência dos serviços de coleta e limpeza publica</t>
  </si>
  <si>
    <t>P/C</t>
  </si>
  <si>
    <t>Inexistente. Identifica problemáticas decorrentes das estruturas e serviços, possibilitando seus devidos diagnósticos e correções, acarretando em uma maior eficiência dos serviços.</t>
  </si>
  <si>
    <t>Programa de monitoramento da eficiência da disposição final de resíduos sólidos</t>
  </si>
  <si>
    <t>Manutenção preventiva de frota e equipamentos utilizados nos serviços de limpeza e disposição final de resíduos</t>
  </si>
  <si>
    <t>Levantamento dos geradores sujeitos aos planos de gerenciamento de resíduos sólidos e ao estabelecimento de sistemas de logística reversa.</t>
  </si>
  <si>
    <t>Existente. O cadastro foi realizado para a elaboração do diagnóstico do PMGIRS. Facilita a fiscalização contribuindo para que sejam evitadas práticas incorretas e consequentemente prevenindo impactos adversos decorrentes do inadequado manejo dos resíduos sólidos.</t>
  </si>
  <si>
    <t>Cadastro de aterros próximos para uma possível recepção dos resíduos comuns em caso de impeditivo de disposição final no local atualmente utilizado</t>
  </si>
  <si>
    <t>Há o conhecimento acerca dos empreendimentos existentes passíveis de atender o município, podendo ser uma alternativa em caso de necessidade, mas não há contratos emergenciais pré-estabelecidos.</t>
  </si>
  <si>
    <t>Cadastro de empresas que prestam serviços de limpeza, coleta e disposição final de resíduos como opção de contratos emergenciais para suprir uma ausência não prevista dos serviços</t>
  </si>
  <si>
    <t>Há o conhecimento acerca das empresas existentes passíveis de atender o município, podendo ser uma alternativa em caso de necessidade, mas não há contratos emergenciais pré-estabelecidos.</t>
  </si>
  <si>
    <t>Indefinido no período de elaboração desse produto. A coleta setetiva e sua triagem evita que parte dos resíduos secos recicláveis sejam destinados aos aterros sanitários.</t>
  </si>
  <si>
    <t>Inexistente. A existência de manutenção preventiva da frota e dos equipamentos utilizados no sistema de limpeza urbana e manejo de resíduos sólidos evita situações de paralização dos serviços.</t>
  </si>
  <si>
    <t>Programa de monitoramento de descarte de RCC</t>
  </si>
  <si>
    <t>Programa de monitoramento de geradores de Logística Reversa</t>
  </si>
  <si>
    <t>Inexistente. O aterro de disposição (Tremembé) contabiliza a quantidade de resíduo recebida e aterrada, porém, o município não monitora as devidas quantidades, a fim de se obter uma maior eficiência.</t>
  </si>
  <si>
    <t>Tabela - Ações Preventivas e Corretivas de Monteiro Lobato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</si>
</sst>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R$&quot;#,##0.00;[Red]\-&quot;R$&quot;#,##0.00"/>
  </numFmts>
  <fonts count="5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rgb="FFE36C0A"/>
      <name val="Arial"/>
      <family val="2"/>
    </font>
    <font>
      <b/>
      <sz val="10"/>
      <color theme="0"/>
      <name val="Calibri"/>
      <family val="2"/>
    </font>
    <font>
      <sz val="12"/>
      <color rgb="FF000000"/>
      <name val="Calibri"/>
      <family val="2"/>
    </font>
    <font>
      <b/>
      <sz val="12"/>
      <color theme="0"/>
      <name val="Calibri"/>
      <family val="2"/>
    </font>
    <font>
      <sz val="11"/>
      <color rgb="FF000000"/>
      <name val="Arial"/>
      <family val="2"/>
    </font>
    <font>
      <b/>
      <sz val="9"/>
      <color rgb="FFED7D31"/>
      <name val="Arial"/>
      <family val="2"/>
    </font>
    <font>
      <b/>
      <sz val="10"/>
      <color theme="0"/>
      <name val="Arial"/>
      <family val="2"/>
    </font>
    <font>
      <i/>
      <sz val="10"/>
      <color theme="1"/>
      <name val="Arial"/>
      <family val="2"/>
    </font>
    <font>
      <i/>
      <sz val="12"/>
      <color rgb="FF000000"/>
      <name val="Arial"/>
      <family val="2"/>
    </font>
    <font>
      <sz val="12"/>
      <color rgb="FF000000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Arial"/>
      <family val="2"/>
    </font>
    <font>
      <b/>
      <sz val="10"/>
      <color rgb="FFED7D31"/>
      <name val="Arial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C45911"/>
      <name val="Arial"/>
      <family val="2"/>
    </font>
    <font>
      <b/>
      <sz val="9"/>
      <color rgb="FFC45911"/>
      <name val="Arial"/>
      <family val="2"/>
    </font>
    <font>
      <b/>
      <sz val="12"/>
      <color theme="7"/>
      <name val="Arial"/>
      <family val="2"/>
    </font>
    <font>
      <b/>
      <sz val="10"/>
      <color theme="7"/>
      <name val="Arial"/>
      <family val="2"/>
    </font>
    <font>
      <sz val="7.5"/>
      <color theme="7"/>
      <name val="Arial"/>
      <family val="2"/>
    </font>
    <font>
      <b/>
      <sz val="7.5"/>
      <color theme="7"/>
      <name val="Arial"/>
      <family val="2"/>
    </font>
    <font>
      <b/>
      <sz val="12"/>
      <color rgb="FF000000"/>
      <name val="Calibri"/>
      <family val="2"/>
    </font>
    <font>
      <b/>
      <sz val="12"/>
      <color theme="7"/>
      <name val="Calibri"/>
      <family val="2"/>
    </font>
    <font>
      <sz val="8"/>
      <color theme="7"/>
      <name val="Arial"/>
      <family val="2"/>
    </font>
    <font>
      <sz val="9"/>
      <color theme="7"/>
      <name val="Arial"/>
      <family val="2"/>
    </font>
    <font>
      <b/>
      <sz val="10"/>
      <color rgb="FFF79646"/>
      <name val="Arial"/>
      <family val="2"/>
    </font>
    <font>
      <sz val="8"/>
      <name val="Arial"/>
      <family val="2"/>
    </font>
    <font>
      <b/>
      <sz val="12"/>
      <color rgb="FFE36C0A"/>
      <name val="Arial"/>
      <family val="2"/>
    </font>
    <font>
      <b/>
      <sz val="11"/>
      <color theme="0"/>
      <name val="Calibri"/>
      <family val="2"/>
      <scheme val="minor"/>
    </font>
    <font>
      <i/>
      <sz val="9"/>
      <color rgb="FF44546A"/>
      <name val="Arial"/>
      <family val="2"/>
    </font>
    <font>
      <sz val="9"/>
      <color rgb="FF000000"/>
      <name val="Arial"/>
      <family val="2"/>
    </font>
    <font>
      <sz val="11"/>
      <color theme="7"/>
      <name val="Calibri"/>
      <family val="2"/>
      <scheme val="minor"/>
    </font>
    <font>
      <sz val="10"/>
      <color theme="7"/>
      <name val="Arial"/>
      <family val="2"/>
    </font>
    <font>
      <b/>
      <sz val="12"/>
      <name val="Calibri"/>
      <family val="2"/>
    </font>
    <font>
      <b/>
      <sz val="10"/>
      <name val="Arial"/>
      <family val="2"/>
    </font>
    <font>
      <b/>
      <sz val="12"/>
      <color rgb="FFFFFFFF"/>
      <name val="Arial"/>
      <family val="2"/>
    </font>
    <font>
      <sz val="10"/>
      <color theme="1"/>
      <name val="Arial"/>
      <family val="2"/>
    </font>
    <font>
      <i/>
      <sz val="11"/>
      <color rgb="FFC45911"/>
      <name val="Arial"/>
      <family val="2"/>
    </font>
    <font>
      <b/>
      <sz val="12"/>
      <color theme="0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sz val="12"/>
      <color rgb="FFFFFFFF"/>
      <name val="Arial"/>
      <family val="2"/>
    </font>
    <font>
      <i/>
      <sz val="11"/>
      <color theme="1"/>
      <name val="Arial"/>
      <family val="2"/>
    </font>
    <font>
      <sz val="12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BE4D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BD4B4"/>
        <bgColor indexed="64"/>
      </patternFill>
    </fill>
  </fills>
  <borders count="18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9" tint="0.59999389629810485"/>
      </left>
      <right style="thin">
        <color theme="9" tint="0.59999389629810485"/>
      </right>
      <top style="thin">
        <color theme="9" tint="0.59999389629810485"/>
      </top>
      <bottom style="thin">
        <color theme="9" tint="0.59999389629810485"/>
      </bottom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 style="thin">
        <color theme="8" tint="0.79998168889431442"/>
      </bottom>
      <diagonal/>
    </border>
  </borders>
  <cellStyleXfs count="2">
    <xf numFmtId="0" fontId="0" fillId="0" borderId="0"/>
    <xf numFmtId="44" fontId="48" fillId="0" borderId="0" applyFont="0" applyFill="0" applyBorder="0" applyAlignment="0" applyProtection="0"/>
  </cellStyleXfs>
  <cellXfs count="249">
    <xf numFmtId="0" fontId="0" fillId="0" borderId="0" xfId="0"/>
    <xf numFmtId="0" fontId="4" fillId="0" borderId="0" xfId="0" applyFont="1" applyAlignment="1">
      <alignment horizontal="left" vertical="center"/>
    </xf>
    <xf numFmtId="0" fontId="5" fillId="3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0" fillId="0" borderId="5" xfId="0" applyBorder="1"/>
    <xf numFmtId="0" fontId="3" fillId="4" borderId="6" xfId="0" applyFont="1" applyFill="1" applyBorder="1" applyAlignment="1">
      <alignment horizontal="center" vertical="center"/>
    </xf>
    <xf numFmtId="0" fontId="0" fillId="0" borderId="1" xfId="0" applyBorder="1"/>
    <xf numFmtId="0" fontId="3" fillId="0" borderId="6" xfId="0" applyFont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9" xfId="0" applyBorder="1"/>
    <xf numFmtId="0" fontId="5" fillId="3" borderId="10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11" xfId="0" applyBorder="1"/>
    <xf numFmtId="0" fontId="5" fillId="3" borderId="5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7" xfId="0" applyBorder="1"/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3" fontId="6" fillId="4" borderId="2" xfId="0" applyNumberFormat="1" applyFont="1" applyFill="1" applyBorder="1" applyAlignment="1">
      <alignment horizontal="center" vertical="center"/>
    </xf>
    <xf numFmtId="3" fontId="6" fillId="5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10" fillId="3" borderId="0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5" fillId="0" borderId="0" xfId="0" applyFont="1" applyAlignment="1">
      <alignment horizontal="justify" vertical="center" wrapText="1"/>
    </xf>
    <xf numFmtId="0" fontId="14" fillId="0" borderId="0" xfId="0" applyFont="1" applyAlignment="1">
      <alignment horizontal="justify" vertical="center" wrapText="1"/>
    </xf>
    <xf numFmtId="0" fontId="10" fillId="3" borderId="0" xfId="0" applyFont="1" applyFill="1" applyAlignment="1">
      <alignment horizontal="center" vertical="center" wrapText="1"/>
    </xf>
    <xf numFmtId="0" fontId="13" fillId="5" borderId="0" xfId="0" applyFont="1" applyFill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8" fillId="5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12" fillId="4" borderId="0" xfId="0" applyFont="1" applyFill="1" applyAlignment="1">
      <alignment horizontal="center" vertical="center" wrapText="1"/>
    </xf>
    <xf numFmtId="0" fontId="13" fillId="4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3" fillId="3" borderId="0" xfId="0" applyFont="1" applyFill="1" applyBorder="1" applyAlignment="1">
      <alignment horizontal="center" vertical="center" wrapText="1"/>
    </xf>
    <xf numFmtId="0" fontId="24" fillId="3" borderId="0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24" fillId="3" borderId="2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 vertical="center"/>
    </xf>
    <xf numFmtId="0" fontId="0" fillId="0" borderId="0" xfId="0" applyAlignment="1"/>
    <xf numFmtId="0" fontId="20" fillId="2" borderId="0" xfId="0" applyFont="1" applyFill="1" applyBorder="1" applyAlignment="1">
      <alignment horizontal="center" vertical="center" wrapText="1"/>
    </xf>
    <xf numFmtId="0" fontId="19" fillId="4" borderId="0" xfId="0" applyFont="1" applyFill="1" applyBorder="1" applyAlignment="1">
      <alignment horizontal="center" vertical="center" wrapText="1"/>
    </xf>
    <xf numFmtId="0" fontId="20" fillId="4" borderId="0" xfId="0" applyFont="1" applyFill="1" applyBorder="1" applyAlignment="1">
      <alignment horizontal="center" vertical="center" wrapText="1"/>
    </xf>
    <xf numFmtId="0" fontId="20" fillId="5" borderId="0" xfId="0" applyFont="1" applyFill="1" applyBorder="1" applyAlignment="1">
      <alignment horizontal="center" vertical="center" wrapText="1"/>
    </xf>
    <xf numFmtId="0" fontId="19" fillId="5" borderId="1" xfId="0" applyFont="1" applyFill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19" fillId="4" borderId="2" xfId="0" applyFont="1" applyFill="1" applyBorder="1" applyAlignment="1">
      <alignment horizontal="center" vertical="center" wrapText="1"/>
    </xf>
    <xf numFmtId="0" fontId="20" fillId="5" borderId="2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justify" vertical="center"/>
    </xf>
    <xf numFmtId="0" fontId="14" fillId="0" borderId="0" xfId="0" applyFont="1" applyAlignment="1">
      <alignment horizontal="justify" vertical="center"/>
    </xf>
    <xf numFmtId="0" fontId="28" fillId="3" borderId="0" xfId="0" applyFont="1" applyFill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0" fontId="31" fillId="0" borderId="0" xfId="0" applyFont="1" applyAlignment="1">
      <alignment horizontal="left" vertical="center"/>
    </xf>
    <xf numFmtId="0" fontId="0" fillId="0" borderId="0" xfId="0" applyAlignment="1">
      <alignment vertical="center" wrapText="1"/>
    </xf>
    <xf numFmtId="0" fontId="28" fillId="3" borderId="0" xfId="0" applyFont="1" applyFill="1" applyBorder="1" applyAlignment="1">
      <alignment horizontal="center" vertical="center" wrapText="1"/>
    </xf>
    <xf numFmtId="3" fontId="27" fillId="5" borderId="0" xfId="0" applyNumberFormat="1" applyFont="1" applyFill="1" applyBorder="1" applyAlignment="1">
      <alignment horizontal="center" vertical="center"/>
    </xf>
    <xf numFmtId="3" fontId="27" fillId="4" borderId="0" xfId="0" applyNumberFormat="1" applyFont="1" applyFill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 wrapText="1"/>
    </xf>
    <xf numFmtId="0" fontId="28" fillId="3" borderId="2" xfId="0" applyFont="1" applyFill="1" applyBorder="1" applyAlignment="1">
      <alignment horizontal="center" vertical="center" wrapText="1"/>
    </xf>
    <xf numFmtId="0" fontId="13" fillId="5" borderId="0" xfId="0" applyFont="1" applyFill="1" applyBorder="1" applyAlignment="1">
      <alignment horizontal="center" vertical="center" wrapText="1"/>
    </xf>
    <xf numFmtId="0" fontId="13" fillId="4" borderId="0" xfId="0" applyFont="1" applyFill="1" applyBorder="1" applyAlignment="1">
      <alignment horizontal="center" vertical="center" wrapText="1"/>
    </xf>
    <xf numFmtId="3" fontId="18" fillId="5" borderId="1" xfId="0" applyNumberFormat="1" applyFont="1" applyFill="1" applyBorder="1" applyAlignment="1">
      <alignment horizontal="center" vertical="center" wrapText="1"/>
    </xf>
    <xf numFmtId="3" fontId="18" fillId="4" borderId="1" xfId="0" applyNumberFormat="1" applyFont="1" applyFill="1" applyBorder="1" applyAlignment="1">
      <alignment horizontal="center" vertical="center" wrapText="1"/>
    </xf>
    <xf numFmtId="0" fontId="33" fillId="0" borderId="0" xfId="0" applyFont="1" applyAlignment="1">
      <alignment horizontal="left"/>
    </xf>
    <xf numFmtId="0" fontId="20" fillId="7" borderId="0" xfId="0" applyFont="1" applyFill="1" applyBorder="1" applyAlignment="1">
      <alignment horizontal="center" vertical="center" wrapText="1"/>
    </xf>
    <xf numFmtId="0" fontId="20" fillId="8" borderId="0" xfId="0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0" fontId="20" fillId="7" borderId="2" xfId="0" applyFont="1" applyFill="1" applyBorder="1" applyAlignment="1">
      <alignment horizontal="center" vertical="center" wrapText="1"/>
    </xf>
    <xf numFmtId="0" fontId="20" fillId="2" borderId="2" xfId="0" applyFont="1" applyFill="1" applyBorder="1" applyAlignment="1">
      <alignment horizontal="center" vertical="center" wrapText="1"/>
    </xf>
    <xf numFmtId="0" fontId="20" fillId="8" borderId="2" xfId="0" applyFont="1" applyFill="1" applyBorder="1" applyAlignment="1">
      <alignment horizontal="center" vertical="center" wrapText="1"/>
    </xf>
    <xf numFmtId="0" fontId="23" fillId="6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38" fillId="3" borderId="2" xfId="0" applyFont="1" applyFill="1" applyBorder="1" applyAlignment="1">
      <alignment horizontal="center" vertical="center" wrapText="1"/>
    </xf>
    <xf numFmtId="0" fontId="36" fillId="5" borderId="2" xfId="0" applyFont="1" applyFill="1" applyBorder="1" applyAlignment="1">
      <alignment horizontal="center" vertical="center" wrapText="1"/>
    </xf>
    <xf numFmtId="0" fontId="36" fillId="4" borderId="2" xfId="0" applyFont="1" applyFill="1" applyBorder="1" applyAlignment="1">
      <alignment horizontal="center" vertical="center" wrapText="1"/>
    </xf>
    <xf numFmtId="0" fontId="20" fillId="5" borderId="1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left" vertical="center"/>
    </xf>
    <xf numFmtId="0" fontId="39" fillId="4" borderId="1" xfId="0" applyFont="1" applyFill="1" applyBorder="1" applyAlignment="1">
      <alignment horizontal="center" vertical="center"/>
    </xf>
    <xf numFmtId="0" fontId="39" fillId="5" borderId="1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 wrapText="1"/>
    </xf>
    <xf numFmtId="0" fontId="40" fillId="5" borderId="1" xfId="0" applyFont="1" applyFill="1" applyBorder="1" applyAlignment="1">
      <alignment horizontal="center" vertical="center" wrapText="1"/>
    </xf>
    <xf numFmtId="0" fontId="40" fillId="4" borderId="1" xfId="0" applyFont="1" applyFill="1" applyBorder="1" applyAlignment="1">
      <alignment horizontal="center" vertical="center" wrapText="1"/>
    </xf>
    <xf numFmtId="0" fontId="27" fillId="4" borderId="1" xfId="0" applyFont="1" applyFill="1" applyBorder="1" applyAlignment="1">
      <alignment horizontal="center" vertical="center" wrapText="1"/>
    </xf>
    <xf numFmtId="0" fontId="27" fillId="5" borderId="1" xfId="0" applyFont="1" applyFill="1" applyBorder="1" applyAlignment="1">
      <alignment horizontal="center" vertical="center" wrapText="1"/>
    </xf>
    <xf numFmtId="0" fontId="19" fillId="9" borderId="12" xfId="0" applyFont="1" applyFill="1" applyBorder="1" applyAlignment="1">
      <alignment horizontal="left" vertical="center"/>
    </xf>
    <xf numFmtId="4" fontId="6" fillId="4" borderId="0" xfId="0" applyNumberFormat="1" applyFont="1" applyFill="1" applyBorder="1" applyAlignment="1">
      <alignment horizontal="center" vertical="center"/>
    </xf>
    <xf numFmtId="4" fontId="6" fillId="5" borderId="0" xfId="0" applyNumberFormat="1" applyFont="1" applyFill="1" applyBorder="1" applyAlignment="1">
      <alignment horizontal="center" vertical="center"/>
    </xf>
    <xf numFmtId="4" fontId="6" fillId="4" borderId="2" xfId="0" applyNumberFormat="1" applyFont="1" applyFill="1" applyBorder="1" applyAlignment="1">
      <alignment horizontal="center" vertical="center"/>
    </xf>
    <xf numFmtId="4" fontId="6" fillId="5" borderId="2" xfId="0" applyNumberFormat="1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20" fillId="4" borderId="0" xfId="0" applyFont="1" applyFill="1" applyBorder="1" applyAlignment="1">
      <alignment horizontal="justify" vertical="center"/>
    </xf>
    <xf numFmtId="0" fontId="19" fillId="4" borderId="0" xfId="0" applyFont="1" applyFill="1" applyBorder="1" applyAlignment="1">
      <alignment horizontal="justify" vertical="center"/>
    </xf>
    <xf numFmtId="0" fontId="20" fillId="5" borderId="0" xfId="0" applyFont="1" applyFill="1" applyBorder="1" applyAlignment="1">
      <alignment horizontal="justify" vertical="center"/>
    </xf>
    <xf numFmtId="0" fontId="0" fillId="0" borderId="0" xfId="0" applyAlignment="1">
      <alignment horizontal="left"/>
    </xf>
    <xf numFmtId="0" fontId="19" fillId="4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0" fillId="4" borderId="0" xfId="0" applyFill="1"/>
    <xf numFmtId="0" fontId="19" fillId="5" borderId="0" xfId="0" applyFont="1" applyFill="1" applyBorder="1" applyAlignment="1">
      <alignment horizontal="center" vertical="center" wrapText="1"/>
    </xf>
    <xf numFmtId="0" fontId="19" fillId="5" borderId="1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9" fillId="5" borderId="2" xfId="0" applyFont="1" applyFill="1" applyBorder="1" applyAlignment="1">
      <alignment horizontal="center" vertical="center" wrapText="1"/>
    </xf>
    <xf numFmtId="3" fontId="20" fillId="5" borderId="2" xfId="0" applyNumberFormat="1" applyFont="1" applyFill="1" applyBorder="1" applyAlignment="1">
      <alignment horizontal="center" vertical="center" wrapText="1"/>
    </xf>
    <xf numFmtId="3" fontId="20" fillId="4" borderId="2" xfId="0" applyNumberFormat="1" applyFont="1" applyFill="1" applyBorder="1" applyAlignment="1">
      <alignment horizontal="center" vertical="center" wrapText="1"/>
    </xf>
    <xf numFmtId="3" fontId="19" fillId="5" borderId="2" xfId="0" applyNumberFormat="1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20" fillId="4" borderId="10" xfId="0" applyFont="1" applyFill="1" applyBorder="1" applyAlignment="1">
      <alignment horizontal="center" vertical="center" wrapText="1"/>
    </xf>
    <xf numFmtId="0" fontId="20" fillId="5" borderId="11" xfId="0" applyFont="1" applyFill="1" applyBorder="1" applyAlignment="1">
      <alignment horizontal="center" vertical="center" wrapText="1"/>
    </xf>
    <xf numFmtId="0" fontId="20" fillId="5" borderId="0" xfId="0" applyFont="1" applyFill="1" applyAlignment="1">
      <alignment horizontal="center" vertical="center" wrapText="1"/>
    </xf>
    <xf numFmtId="0" fontId="20" fillId="4" borderId="0" xfId="0" applyFont="1" applyFill="1" applyAlignment="1">
      <alignment horizontal="center" vertical="center" wrapText="1"/>
    </xf>
    <xf numFmtId="0" fontId="43" fillId="0" borderId="0" xfId="0" applyFont="1" applyAlignment="1">
      <alignment horizontal="center" vertical="center"/>
    </xf>
    <xf numFmtId="0" fontId="43" fillId="0" borderId="0" xfId="0" applyFont="1" applyAlignment="1">
      <alignment horizontal="left" vertical="center"/>
    </xf>
    <xf numFmtId="0" fontId="13" fillId="0" borderId="14" xfId="0" applyFont="1" applyBorder="1" applyAlignment="1">
      <alignment horizontal="center" vertical="center" wrapText="1"/>
    </xf>
    <xf numFmtId="0" fontId="13" fillId="10" borderId="13" xfId="0" applyFont="1" applyFill="1" applyBorder="1" applyAlignment="1">
      <alignment horizontal="center" vertical="center" wrapText="1"/>
    </xf>
    <xf numFmtId="0" fontId="44" fillId="3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164" fontId="13" fillId="5" borderId="0" xfId="0" applyNumberFormat="1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164" fontId="13" fillId="4" borderId="0" xfId="0" applyNumberFormat="1" applyFont="1" applyFill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164" fontId="18" fillId="4" borderId="0" xfId="0" applyNumberFormat="1" applyFont="1" applyFill="1" applyAlignment="1">
      <alignment horizontal="center" vertical="center"/>
    </xf>
    <xf numFmtId="0" fontId="4" fillId="0" borderId="0" xfId="0" applyFont="1"/>
    <xf numFmtId="0" fontId="15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44" fillId="3" borderId="0" xfId="0" applyFont="1" applyFill="1" applyBorder="1" applyAlignment="1">
      <alignment horizontal="center" vertical="center"/>
    </xf>
    <xf numFmtId="0" fontId="13" fillId="5" borderId="0" xfId="0" applyFont="1" applyFill="1" applyBorder="1" applyAlignment="1">
      <alignment horizontal="center" vertical="center"/>
    </xf>
    <xf numFmtId="164" fontId="13" fillId="5" borderId="0" xfId="0" applyNumberFormat="1" applyFont="1" applyFill="1" applyBorder="1" applyAlignment="1">
      <alignment horizontal="center" vertical="center"/>
    </xf>
    <xf numFmtId="0" fontId="13" fillId="4" borderId="0" xfId="0" applyFont="1" applyFill="1" applyBorder="1" applyAlignment="1">
      <alignment horizontal="center" vertical="center"/>
    </xf>
    <xf numFmtId="164" fontId="13" fillId="4" borderId="0" xfId="0" applyNumberFormat="1" applyFont="1" applyFill="1" applyBorder="1" applyAlignment="1">
      <alignment horizontal="center" vertical="center"/>
    </xf>
    <xf numFmtId="0" fontId="44" fillId="3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164" fontId="6" fillId="5" borderId="0" xfId="0" applyNumberFormat="1" applyFont="1" applyFill="1" applyBorder="1" applyAlignment="1">
      <alignment horizontal="center" vertical="center" wrapText="1"/>
    </xf>
    <xf numFmtId="164" fontId="6" fillId="4" borderId="0" xfId="0" applyNumberFormat="1" applyFont="1" applyFill="1" applyBorder="1" applyAlignment="1">
      <alignment horizontal="center" vertical="center" wrapText="1"/>
    </xf>
    <xf numFmtId="164" fontId="13" fillId="4" borderId="0" xfId="0" applyNumberFormat="1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42" fillId="5" borderId="11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27" fillId="4" borderId="1" xfId="0" applyFont="1" applyFill="1" applyBorder="1" applyAlignment="1">
      <alignment horizontal="center" vertical="center"/>
    </xf>
    <xf numFmtId="0" fontId="27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12" fillId="5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justify" vertical="center" wrapText="1"/>
    </xf>
    <xf numFmtId="10" fontId="13" fillId="4" borderId="2" xfId="0" applyNumberFormat="1" applyFont="1" applyFill="1" applyBorder="1" applyAlignment="1">
      <alignment horizontal="center" vertical="center" wrapText="1"/>
    </xf>
    <xf numFmtId="10" fontId="13" fillId="4" borderId="1" xfId="0" applyNumberFormat="1" applyFont="1" applyFill="1" applyBorder="1" applyAlignment="1">
      <alignment horizontal="center" vertical="center" wrapText="1"/>
    </xf>
    <xf numFmtId="10" fontId="13" fillId="4" borderId="0" xfId="0" applyNumberFormat="1" applyFont="1" applyFill="1" applyBorder="1" applyAlignment="1">
      <alignment horizontal="center" vertical="center" wrapText="1"/>
    </xf>
    <xf numFmtId="0" fontId="47" fillId="4" borderId="1" xfId="0" applyFont="1" applyFill="1" applyBorder="1" applyAlignment="1">
      <alignment horizontal="center" vertical="center" wrapText="1"/>
    </xf>
    <xf numFmtId="0" fontId="47" fillId="5" borderId="1" xfId="0" applyFont="1" applyFill="1" applyBorder="1" applyAlignment="1">
      <alignment horizontal="center" vertical="center" wrapText="1"/>
    </xf>
    <xf numFmtId="10" fontId="13" fillId="5" borderId="2" xfId="0" applyNumberFormat="1" applyFont="1" applyFill="1" applyBorder="1" applyAlignment="1">
      <alignment horizontal="center" vertical="center" wrapText="1"/>
    </xf>
    <xf numFmtId="10" fontId="13" fillId="5" borderId="1" xfId="0" applyNumberFormat="1" applyFont="1" applyFill="1" applyBorder="1" applyAlignment="1">
      <alignment horizontal="center" vertical="center" wrapText="1"/>
    </xf>
    <xf numFmtId="10" fontId="13" fillId="5" borderId="0" xfId="0" applyNumberFormat="1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 wrapText="1"/>
    </xf>
    <xf numFmtId="0" fontId="24" fillId="3" borderId="0" xfId="0" applyFont="1" applyFill="1" applyAlignment="1">
      <alignment horizontal="center" vertical="center" wrapText="1"/>
    </xf>
    <xf numFmtId="10" fontId="6" fillId="4" borderId="0" xfId="0" applyNumberFormat="1" applyFont="1" applyFill="1" applyBorder="1" applyAlignment="1">
      <alignment horizontal="center" vertical="center"/>
    </xf>
    <xf numFmtId="10" fontId="6" fillId="4" borderId="2" xfId="0" applyNumberFormat="1" applyFont="1" applyFill="1" applyBorder="1" applyAlignment="1">
      <alignment horizontal="center" vertical="center"/>
    </xf>
    <xf numFmtId="10" fontId="6" fillId="4" borderId="2" xfId="0" applyNumberFormat="1" applyFont="1" applyFill="1" applyBorder="1" applyAlignment="1">
      <alignment horizontal="center" vertical="center" wrapText="1"/>
    </xf>
    <xf numFmtId="10" fontId="6" fillId="5" borderId="2" xfId="0" applyNumberFormat="1" applyFont="1" applyFill="1" applyBorder="1" applyAlignment="1">
      <alignment horizontal="center" vertical="center"/>
    </xf>
    <xf numFmtId="10" fontId="6" fillId="5" borderId="2" xfId="0" applyNumberFormat="1" applyFont="1" applyFill="1" applyBorder="1" applyAlignment="1">
      <alignment horizontal="center" vertical="center" wrapText="1"/>
    </xf>
    <xf numFmtId="10" fontId="6" fillId="5" borderId="0" xfId="0" applyNumberFormat="1" applyFont="1" applyFill="1" applyBorder="1" applyAlignment="1">
      <alignment horizontal="center" vertical="center"/>
    </xf>
    <xf numFmtId="0" fontId="19" fillId="7" borderId="0" xfId="0" applyFont="1" applyFill="1" applyBorder="1" applyAlignment="1">
      <alignment horizontal="justify" vertical="justify" wrapText="1"/>
    </xf>
    <xf numFmtId="0" fontId="19" fillId="7" borderId="0" xfId="0" applyFont="1" applyFill="1" applyBorder="1" applyAlignment="1">
      <alignment horizontal="justify" vertical="justify"/>
    </xf>
    <xf numFmtId="0" fontId="20" fillId="7" borderId="0" xfId="0" applyFont="1" applyFill="1" applyBorder="1" applyAlignment="1">
      <alignment horizontal="justify" vertical="justify"/>
    </xf>
    <xf numFmtId="0" fontId="19" fillId="2" borderId="0" xfId="0" applyFont="1" applyFill="1" applyBorder="1" applyAlignment="1">
      <alignment horizontal="justify" vertical="justify" wrapText="1"/>
    </xf>
    <xf numFmtId="0" fontId="37" fillId="3" borderId="1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41" fillId="3" borderId="1" xfId="0" applyFont="1" applyFill="1" applyBorder="1" applyAlignment="1">
      <alignment horizontal="center" vertical="center" wrapText="1"/>
    </xf>
    <xf numFmtId="0" fontId="41" fillId="3" borderId="0" xfId="0" applyFont="1" applyFill="1" applyBorder="1" applyAlignment="1">
      <alignment horizontal="center" vertical="center" wrapText="1"/>
    </xf>
    <xf numFmtId="0" fontId="20" fillId="5" borderId="2" xfId="0" applyFont="1" applyFill="1" applyBorder="1" applyAlignment="1">
      <alignment horizontal="center" vertical="center"/>
    </xf>
    <xf numFmtId="0" fontId="20" fillId="5" borderId="0" xfId="0" applyFont="1" applyFill="1" applyBorder="1" applyAlignment="1">
      <alignment horizontal="center" vertical="center"/>
    </xf>
    <xf numFmtId="0" fontId="20" fillId="4" borderId="2" xfId="0" applyFont="1" applyFill="1" applyBorder="1" applyAlignment="1">
      <alignment horizontal="center" vertical="center"/>
    </xf>
    <xf numFmtId="0" fontId="20" fillId="4" borderId="0" xfId="0" applyFont="1" applyFill="1" applyBorder="1" applyAlignment="1">
      <alignment horizontal="center" vertical="center"/>
    </xf>
    <xf numFmtId="0" fontId="13" fillId="0" borderId="15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justify" vertical="center" wrapText="1"/>
    </xf>
    <xf numFmtId="0" fontId="13" fillId="11" borderId="0" xfId="0" applyFont="1" applyFill="1" applyBorder="1" applyAlignment="1">
      <alignment horizontal="center" vertical="center" wrapText="1"/>
    </xf>
    <xf numFmtId="0" fontId="13" fillId="9" borderId="16" xfId="0" applyFont="1" applyFill="1" applyBorder="1" applyAlignment="1">
      <alignment horizontal="center" vertical="center" wrapText="1"/>
    </xf>
    <xf numFmtId="0" fontId="13" fillId="11" borderId="16" xfId="0" applyFont="1" applyFill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12" borderId="17" xfId="0" applyFont="1" applyFill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44" fontId="0" fillId="0" borderId="0" xfId="1" applyFont="1" applyAlignment="1"/>
    <xf numFmtId="0" fontId="0" fillId="0" borderId="0" xfId="0" applyAlignment="1">
      <alignment horizontal="center" vertical="center"/>
    </xf>
    <xf numFmtId="0" fontId="0" fillId="4" borderId="0" xfId="0" applyFill="1" applyAlignment="1">
      <alignment vertical="center" wrapText="1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vertical="center" wrapText="1"/>
    </xf>
    <xf numFmtId="0" fontId="0" fillId="5" borderId="0" xfId="0" applyFill="1" applyAlignment="1">
      <alignment horizontal="center" vertical="center"/>
    </xf>
    <xf numFmtId="0" fontId="34" fillId="3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49" fillId="3" borderId="0" xfId="0" applyFont="1" applyFill="1" applyBorder="1" applyAlignment="1">
      <alignment horizontal="left" vertical="center" wrapText="1"/>
    </xf>
    <xf numFmtId="44" fontId="50" fillId="8" borderId="0" xfId="1" applyFont="1" applyFill="1" applyBorder="1" applyAlignment="1">
      <alignment horizontal="center" vertical="center"/>
    </xf>
    <xf numFmtId="0" fontId="49" fillId="13" borderId="0" xfId="0" applyFont="1" applyFill="1" applyBorder="1" applyAlignment="1">
      <alignment horizontal="left" vertical="center" wrapText="1"/>
    </xf>
    <xf numFmtId="44" fontId="50" fillId="14" borderId="0" xfId="1" applyFont="1" applyFill="1" applyBorder="1" applyAlignment="1">
      <alignment horizontal="center" vertical="center"/>
    </xf>
    <xf numFmtId="44" fontId="51" fillId="4" borderId="0" xfId="1" applyFont="1" applyFill="1" applyBorder="1" applyAlignment="1">
      <alignment horizontal="center" vertical="center"/>
    </xf>
    <xf numFmtId="0" fontId="25" fillId="3" borderId="0" xfId="0" applyFont="1" applyFill="1" applyBorder="1" applyAlignment="1">
      <alignment horizontal="center" vertical="center" wrapText="1"/>
    </xf>
    <xf numFmtId="0" fontId="19" fillId="4" borderId="0" xfId="0" applyFont="1" applyFill="1" applyBorder="1" applyAlignment="1">
      <alignment horizontal="center" vertical="center"/>
    </xf>
    <xf numFmtId="0" fontId="25" fillId="6" borderId="0" xfId="0" applyFont="1" applyFill="1" applyBorder="1" applyAlignment="1">
      <alignment horizontal="center" vertical="center" wrapText="1"/>
    </xf>
    <xf numFmtId="0" fontId="24" fillId="3" borderId="6" xfId="0" applyFont="1" applyFill="1" applyBorder="1" applyAlignment="1">
      <alignment horizontal="center" vertical="center" wrapText="1"/>
    </xf>
    <xf numFmtId="0" fontId="24" fillId="3" borderId="0" xfId="0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20" fillId="4" borderId="0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center" vertical="center" wrapTex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Tema do Office">
  <a:themeElements>
    <a:clrScheme name="PMGIRS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F79646"/>
      </a:accent1>
      <a:accent2>
        <a:srgbClr val="FBD4B4"/>
      </a:accent2>
      <a:accent3>
        <a:srgbClr val="FDE9D9"/>
      </a:accent3>
      <a:accent4>
        <a:srgbClr val="FFFFFF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69DEE-9CF4-4CD8-A851-C83236DCE893}">
  <dimension ref="A1:K21"/>
  <sheetViews>
    <sheetView topLeftCell="A7" workbookViewId="0">
      <selection activeCell="A21" sqref="A21"/>
    </sheetView>
  </sheetViews>
  <sheetFormatPr defaultRowHeight="14.5" x14ac:dyDescent="0.35"/>
  <cols>
    <col min="1" max="1" width="15.7265625" customWidth="1"/>
  </cols>
  <sheetData>
    <row r="1" spans="1:11" x14ac:dyDescent="0.35">
      <c r="A1" s="1" t="s">
        <v>9</v>
      </c>
    </row>
    <row r="2" spans="1:11" x14ac:dyDescent="0.35">
      <c r="A2" s="33"/>
      <c r="B2" s="9">
        <v>2000</v>
      </c>
      <c r="C2" s="2">
        <v>2001</v>
      </c>
      <c r="D2" s="13">
        <v>2002</v>
      </c>
      <c r="E2" s="23">
        <v>2003</v>
      </c>
      <c r="F2" s="14">
        <v>2004</v>
      </c>
      <c r="G2" s="13">
        <v>2005</v>
      </c>
      <c r="H2" s="23">
        <v>2006</v>
      </c>
      <c r="I2" s="26">
        <v>2007</v>
      </c>
      <c r="J2" s="14">
        <v>2008</v>
      </c>
      <c r="K2" s="15"/>
    </row>
    <row r="3" spans="1:11" x14ac:dyDescent="0.35">
      <c r="A3" s="6" t="s">
        <v>0</v>
      </c>
      <c r="B3" s="10">
        <v>83.2</v>
      </c>
      <c r="C3" s="3">
        <v>84.8</v>
      </c>
      <c r="D3" s="16">
        <v>85.6</v>
      </c>
      <c r="E3" s="10">
        <v>84.7</v>
      </c>
      <c r="F3" s="3">
        <v>85.7</v>
      </c>
      <c r="G3" s="16">
        <v>86.5</v>
      </c>
      <c r="H3" s="10">
        <v>87.3</v>
      </c>
      <c r="I3" s="27">
        <v>87.9</v>
      </c>
      <c r="J3" s="3">
        <v>88.6</v>
      </c>
      <c r="K3" s="17"/>
    </row>
    <row r="4" spans="1:11" x14ac:dyDescent="0.35">
      <c r="A4" s="7" t="s">
        <v>1</v>
      </c>
      <c r="B4" s="11">
        <v>94.9</v>
      </c>
      <c r="C4" s="4">
        <v>95.9</v>
      </c>
      <c r="D4" s="18">
        <v>96.5</v>
      </c>
      <c r="E4" s="11">
        <v>96.3</v>
      </c>
      <c r="F4" s="4">
        <v>97</v>
      </c>
      <c r="G4" s="18">
        <v>97.4</v>
      </c>
      <c r="H4" s="11">
        <v>97.9</v>
      </c>
      <c r="I4" s="28">
        <v>98.1</v>
      </c>
      <c r="J4" s="4">
        <v>98.5</v>
      </c>
      <c r="K4" s="17"/>
    </row>
    <row r="5" spans="1:11" x14ac:dyDescent="0.35">
      <c r="A5" s="8" t="s">
        <v>2</v>
      </c>
      <c r="B5" s="12">
        <v>15.7</v>
      </c>
      <c r="C5" s="5">
        <v>18.600000000000001</v>
      </c>
      <c r="D5" s="19">
        <v>20.5</v>
      </c>
      <c r="E5" s="12">
        <v>21.6</v>
      </c>
      <c r="F5" s="5">
        <v>23.9</v>
      </c>
      <c r="G5" s="19">
        <v>26</v>
      </c>
      <c r="H5" s="12">
        <v>28.4</v>
      </c>
      <c r="I5" s="29">
        <v>30.2</v>
      </c>
      <c r="J5" s="5">
        <v>32.700000000000003</v>
      </c>
      <c r="K5" s="17"/>
    </row>
    <row r="6" spans="1:11" x14ac:dyDescent="0.35">
      <c r="A6" s="6" t="s">
        <v>3</v>
      </c>
      <c r="B6" s="10">
        <v>82.2</v>
      </c>
      <c r="C6" s="3">
        <v>85.1</v>
      </c>
      <c r="D6" s="16">
        <v>85.7</v>
      </c>
      <c r="E6" s="10">
        <v>71.3</v>
      </c>
      <c r="F6" s="3">
        <v>74.099999999999994</v>
      </c>
      <c r="G6" s="16">
        <v>76.599999999999994</v>
      </c>
      <c r="H6" s="10">
        <v>79</v>
      </c>
      <c r="I6" s="27">
        <v>80.099999999999994</v>
      </c>
      <c r="J6" s="3">
        <v>82.2</v>
      </c>
      <c r="K6" s="17"/>
    </row>
    <row r="7" spans="1:11" x14ac:dyDescent="0.35">
      <c r="A7" s="8" t="s">
        <v>1</v>
      </c>
      <c r="B7" s="12">
        <v>85.3</v>
      </c>
      <c r="C7" s="5">
        <v>88.1</v>
      </c>
      <c r="D7" s="19">
        <v>88.6</v>
      </c>
      <c r="E7" s="12">
        <v>88.9</v>
      </c>
      <c r="F7" s="5">
        <v>91.6</v>
      </c>
      <c r="G7" s="19">
        <v>93.5</v>
      </c>
      <c r="H7" s="12">
        <v>95.2</v>
      </c>
      <c r="I7" s="29">
        <v>95.7</v>
      </c>
      <c r="J7" s="5">
        <v>97.1</v>
      </c>
      <c r="K7" s="17"/>
    </row>
    <row r="8" spans="1:11" x14ac:dyDescent="0.35">
      <c r="A8" s="7" t="s">
        <v>2</v>
      </c>
      <c r="B8" s="11" t="s">
        <v>4</v>
      </c>
      <c r="C8" s="4" t="s">
        <v>4</v>
      </c>
      <c r="D8" s="18" t="s">
        <v>4</v>
      </c>
      <c r="E8" s="11">
        <v>17</v>
      </c>
      <c r="F8" s="4">
        <v>19.2</v>
      </c>
      <c r="G8" s="18">
        <v>20.6</v>
      </c>
      <c r="H8" s="11">
        <v>23.3</v>
      </c>
      <c r="I8" s="28">
        <v>24.9</v>
      </c>
      <c r="J8" s="4">
        <v>29.4</v>
      </c>
      <c r="K8" s="17"/>
    </row>
    <row r="9" spans="1:11" x14ac:dyDescent="0.35">
      <c r="A9" s="6" t="s">
        <v>5</v>
      </c>
      <c r="B9" s="10">
        <v>66.3</v>
      </c>
      <c r="C9" s="3">
        <v>68.5</v>
      </c>
      <c r="D9" s="16">
        <v>70.099999999999994</v>
      </c>
      <c r="E9" s="10">
        <v>69.8</v>
      </c>
      <c r="F9" s="3">
        <v>71.900000000000006</v>
      </c>
      <c r="G9" s="16">
        <v>72.8</v>
      </c>
      <c r="H9" s="10">
        <v>73.900000000000006</v>
      </c>
      <c r="I9" s="27">
        <v>75.400000000000006</v>
      </c>
      <c r="J9" s="3">
        <v>76.2</v>
      </c>
      <c r="K9" s="17"/>
    </row>
    <row r="10" spans="1:11" x14ac:dyDescent="0.35">
      <c r="A10" s="7" t="s">
        <v>1</v>
      </c>
      <c r="B10" s="11">
        <v>88.4</v>
      </c>
      <c r="C10" s="4">
        <v>90.3</v>
      </c>
      <c r="D10" s="18">
        <v>91.8</v>
      </c>
      <c r="E10" s="11">
        <v>90.8</v>
      </c>
      <c r="F10" s="4">
        <v>92.8</v>
      </c>
      <c r="G10" s="18">
        <v>93.3</v>
      </c>
      <c r="H10" s="11">
        <v>94.3</v>
      </c>
      <c r="I10" s="28">
        <v>95.3</v>
      </c>
      <c r="J10" s="4">
        <v>95.8</v>
      </c>
      <c r="K10" s="32"/>
    </row>
    <row r="11" spans="1:11" x14ac:dyDescent="0.35">
      <c r="A11" s="8" t="s">
        <v>2</v>
      </c>
      <c r="B11" s="12">
        <v>8.6999999999999993</v>
      </c>
      <c r="C11" s="5">
        <v>10.199999999999999</v>
      </c>
      <c r="D11" s="19">
        <v>11.6</v>
      </c>
      <c r="E11" s="12">
        <v>11.4</v>
      </c>
      <c r="F11" s="5">
        <v>15</v>
      </c>
      <c r="G11" s="19">
        <v>15.4</v>
      </c>
      <c r="H11" s="12">
        <v>16.899999999999999</v>
      </c>
      <c r="I11" s="29">
        <v>18.399999999999999</v>
      </c>
      <c r="J11" s="5">
        <v>19.8</v>
      </c>
      <c r="K11" s="17"/>
    </row>
    <row r="12" spans="1:11" x14ac:dyDescent="0.35">
      <c r="A12" s="6" t="s">
        <v>6</v>
      </c>
      <c r="B12" s="10">
        <v>92.3</v>
      </c>
      <c r="C12" s="3">
        <v>93.6</v>
      </c>
      <c r="D12" s="16">
        <v>93.9</v>
      </c>
      <c r="E12" s="10">
        <v>94.2</v>
      </c>
      <c r="F12" s="3">
        <v>94.4</v>
      </c>
      <c r="G12" s="16">
        <v>94.8</v>
      </c>
      <c r="H12" s="10">
        <v>95.3</v>
      </c>
      <c r="I12" s="27">
        <v>95.3</v>
      </c>
      <c r="J12" s="3">
        <v>95.9</v>
      </c>
      <c r="K12" s="17"/>
    </row>
    <row r="13" spans="1:11" x14ac:dyDescent="0.35">
      <c r="A13" s="8" t="s">
        <v>1</v>
      </c>
      <c r="B13" s="12">
        <v>97.8</v>
      </c>
      <c r="C13" s="5">
        <v>98.5</v>
      </c>
      <c r="D13" s="19">
        <v>98.6</v>
      </c>
      <c r="E13" s="12">
        <v>98.7</v>
      </c>
      <c r="F13" s="5">
        <v>98.9</v>
      </c>
      <c r="G13" s="19">
        <v>99.1</v>
      </c>
      <c r="H13" s="12">
        <v>99.3</v>
      </c>
      <c r="I13" s="29">
        <v>99.2</v>
      </c>
      <c r="J13" s="5">
        <v>99.5</v>
      </c>
      <c r="K13" s="17"/>
    </row>
    <row r="14" spans="1:11" x14ac:dyDescent="0.35">
      <c r="A14" s="7" t="s">
        <v>2</v>
      </c>
      <c r="B14" s="11">
        <v>27.9</v>
      </c>
      <c r="C14" s="4">
        <v>34.1</v>
      </c>
      <c r="D14" s="18">
        <v>35</v>
      </c>
      <c r="E14" s="11">
        <v>38</v>
      </c>
      <c r="F14" s="4">
        <v>39</v>
      </c>
      <c r="G14" s="18">
        <v>42.1</v>
      </c>
      <c r="H14" s="11">
        <v>44.7</v>
      </c>
      <c r="I14" s="28">
        <v>47</v>
      </c>
      <c r="J14" s="4">
        <v>50.5</v>
      </c>
      <c r="K14" s="17"/>
    </row>
    <row r="15" spans="1:11" x14ac:dyDescent="0.35">
      <c r="A15" s="6" t="s">
        <v>7</v>
      </c>
      <c r="B15" s="10">
        <v>84.4</v>
      </c>
      <c r="C15" s="3">
        <v>85.4</v>
      </c>
      <c r="D15" s="16">
        <v>86.7</v>
      </c>
      <c r="E15" s="10">
        <v>87.3</v>
      </c>
      <c r="F15" s="3">
        <v>87.9</v>
      </c>
      <c r="G15" s="16">
        <v>89.3</v>
      </c>
      <c r="H15" s="10">
        <v>90.5</v>
      </c>
      <c r="I15" s="27">
        <v>90.7</v>
      </c>
      <c r="J15" s="3">
        <v>91.5</v>
      </c>
      <c r="K15" s="17"/>
    </row>
    <row r="16" spans="1:11" x14ac:dyDescent="0.35">
      <c r="A16" s="7" t="s">
        <v>1</v>
      </c>
      <c r="B16" s="11">
        <v>98.1</v>
      </c>
      <c r="C16" s="4">
        <v>98.4</v>
      </c>
      <c r="D16" s="18">
        <v>98.7</v>
      </c>
      <c r="E16" s="11">
        <v>98.8</v>
      </c>
      <c r="F16" s="4">
        <v>98.8</v>
      </c>
      <c r="G16" s="18">
        <v>99.2</v>
      </c>
      <c r="H16" s="11">
        <v>99.4</v>
      </c>
      <c r="I16" s="28">
        <v>99.4</v>
      </c>
      <c r="J16" s="4">
        <v>99.6</v>
      </c>
      <c r="K16" s="17"/>
    </row>
    <row r="17" spans="1:11" x14ac:dyDescent="0.35">
      <c r="A17" s="8" t="s">
        <v>2</v>
      </c>
      <c r="B17" s="12">
        <v>20.6</v>
      </c>
      <c r="C17" s="5">
        <v>23.6</v>
      </c>
      <c r="D17" s="19">
        <v>28.2</v>
      </c>
      <c r="E17" s="12">
        <v>30.7</v>
      </c>
      <c r="F17" s="5">
        <v>32.5</v>
      </c>
      <c r="G17" s="19">
        <v>38.799999999999997</v>
      </c>
      <c r="H17" s="12">
        <v>44.2</v>
      </c>
      <c r="I17" s="29">
        <v>46.2</v>
      </c>
      <c r="J17" s="5">
        <v>49</v>
      </c>
      <c r="K17" s="17"/>
    </row>
    <row r="18" spans="1:11" x14ac:dyDescent="0.35">
      <c r="A18" s="6" t="s">
        <v>8</v>
      </c>
      <c r="B18" s="10">
        <v>84.4</v>
      </c>
      <c r="C18" s="3">
        <v>85.8</v>
      </c>
      <c r="D18" s="16">
        <v>86.1</v>
      </c>
      <c r="E18" s="10">
        <v>86.7</v>
      </c>
      <c r="F18" s="3">
        <v>87.1</v>
      </c>
      <c r="G18" s="16">
        <v>87.8</v>
      </c>
      <c r="H18" s="10">
        <v>88.2</v>
      </c>
      <c r="I18" s="27">
        <v>89.2</v>
      </c>
      <c r="J18" s="3">
        <v>89.9</v>
      </c>
      <c r="K18" s="17"/>
    </row>
    <row r="19" spans="1:11" x14ac:dyDescent="0.35">
      <c r="A19" s="8" t="s">
        <v>1</v>
      </c>
      <c r="B19" s="12">
        <v>95.7</v>
      </c>
      <c r="C19" s="5">
        <v>96.7</v>
      </c>
      <c r="D19" s="19">
        <v>97.5</v>
      </c>
      <c r="E19" s="12">
        <v>97.4</v>
      </c>
      <c r="F19" s="5">
        <v>98.1</v>
      </c>
      <c r="G19" s="19">
        <v>98.7</v>
      </c>
      <c r="H19" s="12">
        <v>98.6</v>
      </c>
      <c r="I19" s="29">
        <v>98.9</v>
      </c>
      <c r="J19" s="5">
        <v>98.8</v>
      </c>
      <c r="K19" s="17"/>
    </row>
    <row r="20" spans="1:11" x14ac:dyDescent="0.35">
      <c r="A20" s="7" t="s">
        <v>2</v>
      </c>
      <c r="B20" s="11">
        <v>11.4</v>
      </c>
      <c r="C20" s="4">
        <v>13.5</v>
      </c>
      <c r="D20" s="20">
        <v>15.4</v>
      </c>
      <c r="E20" s="24">
        <v>20.399999999999999</v>
      </c>
      <c r="F20" s="21">
        <v>19.600000000000001</v>
      </c>
      <c r="G20" s="20">
        <v>19.5</v>
      </c>
      <c r="H20" s="24">
        <v>21.7</v>
      </c>
      <c r="I20" s="30">
        <v>21.8</v>
      </c>
      <c r="J20" s="21">
        <v>26.4</v>
      </c>
      <c r="K20" s="22"/>
    </row>
    <row r="21" spans="1:11" x14ac:dyDescent="0.35">
      <c r="A21" s="1" t="s">
        <v>10</v>
      </c>
      <c r="E21" s="25"/>
      <c r="H21" s="31"/>
      <c r="I21" s="22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5E042-BEB7-4418-B42E-9B974DF569F9}">
  <dimension ref="A1:D15"/>
  <sheetViews>
    <sheetView workbookViewId="0"/>
  </sheetViews>
  <sheetFormatPr defaultRowHeight="14.5" x14ac:dyDescent="0.35"/>
  <cols>
    <col min="1" max="1" width="17.453125" customWidth="1"/>
  </cols>
  <sheetData>
    <row r="1" spans="1:4" x14ac:dyDescent="0.35">
      <c r="A1" s="51" t="s">
        <v>106</v>
      </c>
    </row>
    <row r="2" spans="1:4" ht="15.5" x14ac:dyDescent="0.35">
      <c r="A2" s="86" t="s">
        <v>81</v>
      </c>
      <c r="B2" s="87" t="s">
        <v>111</v>
      </c>
      <c r="C2" s="87" t="s">
        <v>112</v>
      </c>
      <c r="D2" s="85" t="s">
        <v>80</v>
      </c>
    </row>
    <row r="3" spans="1:4" ht="15.5" x14ac:dyDescent="0.35">
      <c r="A3" s="118" t="s">
        <v>107</v>
      </c>
      <c r="B3" s="200">
        <v>0.53400000000000003</v>
      </c>
      <c r="C3" s="201">
        <v>0.27500000000000002</v>
      </c>
      <c r="D3" s="199">
        <v>0.40500000000000003</v>
      </c>
    </row>
    <row r="4" spans="1:4" ht="15.5" x14ac:dyDescent="0.35">
      <c r="A4" s="119" t="s">
        <v>75</v>
      </c>
      <c r="B4" s="202">
        <v>4.2999999999999997E-2</v>
      </c>
      <c r="C4" s="203">
        <v>0.34399999999999997</v>
      </c>
      <c r="D4" s="204">
        <v>0.19400000000000001</v>
      </c>
    </row>
    <row r="5" spans="1:4" ht="15.5" x14ac:dyDescent="0.35">
      <c r="A5" s="118" t="s">
        <v>71</v>
      </c>
      <c r="B5" s="200">
        <v>0.16400000000000001</v>
      </c>
      <c r="C5" s="201">
        <v>0.125</v>
      </c>
      <c r="D5" s="199">
        <v>0.14399999999999999</v>
      </c>
    </row>
    <row r="6" spans="1:4" ht="15.5" x14ac:dyDescent="0.35">
      <c r="A6" s="119" t="s">
        <v>69</v>
      </c>
      <c r="B6" s="202">
        <v>0.121</v>
      </c>
      <c r="C6" s="203">
        <v>9.4E-2</v>
      </c>
      <c r="D6" s="204">
        <v>0.107</v>
      </c>
    </row>
    <row r="7" spans="1:4" ht="15.5" x14ac:dyDescent="0.35">
      <c r="A7" s="118" t="s">
        <v>108</v>
      </c>
      <c r="B7" s="200">
        <v>4.2999999999999997E-2</v>
      </c>
      <c r="C7" s="201">
        <v>3.3000000000000002E-2</v>
      </c>
      <c r="D7" s="199">
        <v>3.7999999999999999E-2</v>
      </c>
    </row>
    <row r="8" spans="1:4" ht="15.5" x14ac:dyDescent="0.35">
      <c r="A8" s="119" t="s">
        <v>76</v>
      </c>
      <c r="B8" s="202">
        <v>1.7000000000000001E-2</v>
      </c>
      <c r="C8" s="203">
        <v>3.1E-2</v>
      </c>
      <c r="D8" s="204">
        <v>2.4E-2</v>
      </c>
    </row>
    <row r="9" spans="1:4" ht="15.5" x14ac:dyDescent="0.35">
      <c r="A9" s="118" t="s">
        <v>68</v>
      </c>
      <c r="B9" s="200">
        <v>0</v>
      </c>
      <c r="C9" s="201">
        <v>4.7E-2</v>
      </c>
      <c r="D9" s="199">
        <v>2.3E-2</v>
      </c>
    </row>
    <row r="10" spans="1:4" ht="15.5" x14ac:dyDescent="0.35">
      <c r="A10" s="119" t="s">
        <v>66</v>
      </c>
      <c r="B10" s="202">
        <v>2.5999999999999999E-2</v>
      </c>
      <c r="C10" s="203">
        <v>1.6E-2</v>
      </c>
      <c r="D10" s="204">
        <v>2.1000000000000001E-2</v>
      </c>
    </row>
    <row r="11" spans="1:4" ht="15.5" x14ac:dyDescent="0.35">
      <c r="A11" s="118" t="s">
        <v>109</v>
      </c>
      <c r="B11" s="200">
        <v>1.7000000000000001E-2</v>
      </c>
      <c r="C11" s="201">
        <v>8.0000000000000002E-3</v>
      </c>
      <c r="D11" s="199">
        <v>1.2999999999999999E-2</v>
      </c>
    </row>
    <row r="12" spans="1:4" ht="15.5" x14ac:dyDescent="0.35">
      <c r="A12" s="119" t="s">
        <v>110</v>
      </c>
      <c r="B12" s="202">
        <v>1.7000000000000001E-2</v>
      </c>
      <c r="C12" s="203">
        <v>5.0000000000000001E-3</v>
      </c>
      <c r="D12" s="204">
        <v>1.0999999999999999E-2</v>
      </c>
    </row>
    <row r="13" spans="1:4" ht="15.5" x14ac:dyDescent="0.35">
      <c r="A13" s="118" t="s">
        <v>101</v>
      </c>
      <c r="B13" s="200">
        <v>8.9999999999999993E-3</v>
      </c>
      <c r="C13" s="201">
        <v>2E-3</v>
      </c>
      <c r="D13" s="199">
        <v>5.0000000000000001E-3</v>
      </c>
    </row>
    <row r="14" spans="1:4" ht="15.5" x14ac:dyDescent="0.35">
      <c r="A14" s="119" t="s">
        <v>67</v>
      </c>
      <c r="B14" s="202">
        <v>8.9999999999999993E-3</v>
      </c>
      <c r="C14" s="203">
        <v>0.02</v>
      </c>
      <c r="D14" s="204">
        <v>1.4E-2</v>
      </c>
    </row>
    <row r="15" spans="1:4" ht="36" customHeight="1" x14ac:dyDescent="0.35">
      <c r="A15" s="241" t="s">
        <v>113</v>
      </c>
      <c r="B15" s="241"/>
      <c r="C15" s="241"/>
      <c r="D15" s="241"/>
    </row>
  </sheetData>
  <mergeCells count="1">
    <mergeCell ref="A15:D15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05B1C-C715-4DA7-8BDA-2CDF1575801B}">
  <dimension ref="A1:D4"/>
  <sheetViews>
    <sheetView workbookViewId="0"/>
  </sheetViews>
  <sheetFormatPr defaultRowHeight="14.5" x14ac:dyDescent="0.35"/>
  <cols>
    <col min="1" max="1" width="13.81640625" customWidth="1"/>
  </cols>
  <sheetData>
    <row r="1" spans="1:4" x14ac:dyDescent="0.35">
      <c r="A1" s="51" t="s">
        <v>114</v>
      </c>
    </row>
    <row r="2" spans="1:4" ht="15.5" x14ac:dyDescent="0.35">
      <c r="A2" s="86" t="s">
        <v>84</v>
      </c>
      <c r="B2" s="86" t="s">
        <v>111</v>
      </c>
      <c r="C2" s="87" t="s">
        <v>112</v>
      </c>
      <c r="D2" s="85" t="s">
        <v>80</v>
      </c>
    </row>
    <row r="3" spans="1:4" ht="15.5" x14ac:dyDescent="0.35">
      <c r="A3" s="86" t="s">
        <v>83</v>
      </c>
      <c r="B3" s="36">
        <v>67</v>
      </c>
      <c r="C3" s="41">
        <v>71</v>
      </c>
      <c r="D3" s="34">
        <v>69</v>
      </c>
    </row>
    <row r="4" spans="1:4" x14ac:dyDescent="0.35">
      <c r="A4" s="88" t="s">
        <v>115</v>
      </c>
      <c r="B4" s="17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E836B-4E96-484B-B918-1B1C47DF1F97}">
  <dimension ref="A1:G9"/>
  <sheetViews>
    <sheetView workbookViewId="0">
      <selection activeCell="A7" sqref="A7"/>
    </sheetView>
  </sheetViews>
  <sheetFormatPr defaultRowHeight="14.5" x14ac:dyDescent="0.35"/>
  <cols>
    <col min="1" max="1" width="9" customWidth="1"/>
    <col min="2" max="2" width="12.7265625" customWidth="1"/>
    <col min="3" max="3" width="18.54296875" customWidth="1"/>
    <col min="4" max="4" width="19" customWidth="1"/>
    <col min="5" max="5" width="16.7265625" customWidth="1"/>
    <col min="6" max="6" width="14.453125" customWidth="1"/>
  </cols>
  <sheetData>
    <row r="1" spans="1:7" x14ac:dyDescent="0.35">
      <c r="A1" s="1" t="s">
        <v>527</v>
      </c>
    </row>
    <row r="2" spans="1:7" ht="62" x14ac:dyDescent="0.35">
      <c r="A2" s="93" t="s">
        <v>526</v>
      </c>
      <c r="B2" s="94" t="s">
        <v>116</v>
      </c>
      <c r="C2" s="94" t="s">
        <v>117</v>
      </c>
      <c r="D2" s="94" t="s">
        <v>118</v>
      </c>
      <c r="E2" s="94" t="s">
        <v>119</v>
      </c>
      <c r="F2" s="90" t="s">
        <v>120</v>
      </c>
      <c r="G2" s="89"/>
    </row>
    <row r="3" spans="1:7" ht="15.5" x14ac:dyDescent="0.35">
      <c r="A3" s="119">
        <v>2010</v>
      </c>
      <c r="B3" s="39">
        <v>704498</v>
      </c>
      <c r="C3" s="39">
        <v>13318960</v>
      </c>
      <c r="D3" s="39">
        <v>81816466</v>
      </c>
      <c r="E3" s="39">
        <v>95135425</v>
      </c>
      <c r="F3" s="91">
        <v>95839923</v>
      </c>
      <c r="G3" s="89"/>
    </row>
    <row r="4" spans="1:7" ht="15.5" x14ac:dyDescent="0.35">
      <c r="A4" s="118">
        <v>2014</v>
      </c>
      <c r="B4" s="38">
        <v>808428</v>
      </c>
      <c r="C4" s="38">
        <v>15283813</v>
      </c>
      <c r="D4" s="38">
        <v>93886277</v>
      </c>
      <c r="E4" s="38">
        <v>109170088</v>
      </c>
      <c r="F4" s="92">
        <v>109978516</v>
      </c>
      <c r="G4" s="89"/>
    </row>
    <row r="5" spans="1:7" ht="15.5" x14ac:dyDescent="0.35">
      <c r="A5" s="119">
        <v>2018</v>
      </c>
      <c r="B5" s="39">
        <v>927689</v>
      </c>
      <c r="C5" s="39">
        <v>17538527</v>
      </c>
      <c r="D5" s="39">
        <v>107736662</v>
      </c>
      <c r="E5" s="39">
        <v>125275187</v>
      </c>
      <c r="F5" s="91">
        <v>126202877</v>
      </c>
      <c r="G5" s="89"/>
    </row>
    <row r="6" spans="1:7" ht="15.5" x14ac:dyDescent="0.35">
      <c r="A6" s="118">
        <v>2022</v>
      </c>
      <c r="B6" s="38">
        <v>1064545</v>
      </c>
      <c r="C6" s="38">
        <v>20125863</v>
      </c>
      <c r="D6" s="38">
        <v>123630297</v>
      </c>
      <c r="E6" s="38">
        <v>143756159</v>
      </c>
      <c r="F6" s="92">
        <v>144820704</v>
      </c>
      <c r="G6" s="89"/>
    </row>
    <row r="7" spans="1:7" ht="15.5" x14ac:dyDescent="0.35">
      <c r="A7" s="119">
        <v>2026</v>
      </c>
      <c r="B7" s="39">
        <v>1221590</v>
      </c>
      <c r="C7" s="39">
        <v>23094891</v>
      </c>
      <c r="D7" s="39">
        <v>141868610</v>
      </c>
      <c r="E7" s="39">
        <v>164963499</v>
      </c>
      <c r="F7" s="91">
        <v>166185089</v>
      </c>
      <c r="G7" s="89"/>
    </row>
    <row r="8" spans="1:7" ht="15.5" x14ac:dyDescent="0.35">
      <c r="A8" s="118">
        <v>2030</v>
      </c>
      <c r="B8" s="38">
        <v>1401802</v>
      </c>
      <c r="C8" s="38">
        <v>26501918</v>
      </c>
      <c r="D8" s="38">
        <v>162797493</v>
      </c>
      <c r="E8" s="38">
        <v>189299409</v>
      </c>
      <c r="F8" s="92">
        <v>190701211</v>
      </c>
      <c r="G8" s="89"/>
    </row>
    <row r="9" spans="1:7" ht="16.5" customHeight="1" x14ac:dyDescent="0.35">
      <c r="A9" s="1" t="s">
        <v>121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BA066-4D2B-4303-AC2B-9AB6C0BE29FB}">
  <dimension ref="A1:B8"/>
  <sheetViews>
    <sheetView zoomScaleNormal="100" workbookViewId="0">
      <selection activeCell="A7" sqref="A7"/>
    </sheetView>
  </sheetViews>
  <sheetFormatPr defaultRowHeight="14.5" x14ac:dyDescent="0.35"/>
  <cols>
    <col min="1" max="1" width="10.26953125" customWidth="1"/>
    <col min="2" max="2" width="26.81640625" customWidth="1"/>
  </cols>
  <sheetData>
    <row r="1" spans="1:2" x14ac:dyDescent="0.35">
      <c r="A1" s="1" t="s">
        <v>122</v>
      </c>
    </row>
    <row r="2" spans="1:2" ht="15.5" x14ac:dyDescent="0.35">
      <c r="A2" s="68" t="s">
        <v>123</v>
      </c>
      <c r="B2" s="66" t="s">
        <v>124</v>
      </c>
    </row>
    <row r="3" spans="1:2" ht="15.5" x14ac:dyDescent="0.35">
      <c r="A3" s="97">
        <v>10004</v>
      </c>
      <c r="B3" s="95" t="s">
        <v>125</v>
      </c>
    </row>
    <row r="4" spans="1:2" ht="15.5" x14ac:dyDescent="0.35">
      <c r="A4" s="98">
        <v>10005</v>
      </c>
      <c r="B4" s="96" t="s">
        <v>126</v>
      </c>
    </row>
    <row r="5" spans="1:2" ht="15.5" x14ac:dyDescent="0.35">
      <c r="A5" s="97">
        <v>10006</v>
      </c>
      <c r="B5" s="95" t="s">
        <v>127</v>
      </c>
    </row>
    <row r="6" spans="1:2" ht="15.5" x14ac:dyDescent="0.35">
      <c r="A6" s="98">
        <v>10007</v>
      </c>
      <c r="B6" s="96" t="s">
        <v>128</v>
      </c>
    </row>
    <row r="7" spans="1:2" x14ac:dyDescent="0.35">
      <c r="A7" s="1" t="s">
        <v>129</v>
      </c>
    </row>
    <row r="8" spans="1:2" x14ac:dyDescent="0.35">
      <c r="A8" s="83"/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234CB-CB25-463F-BD34-CB81CDF07688}">
  <dimension ref="A1:A12"/>
  <sheetViews>
    <sheetView workbookViewId="0">
      <selection activeCell="A6" sqref="A6"/>
    </sheetView>
  </sheetViews>
  <sheetFormatPr defaultRowHeight="14.5" x14ac:dyDescent="0.35"/>
  <cols>
    <col min="1" max="1" width="64.453125" customWidth="1"/>
  </cols>
  <sheetData>
    <row r="1" spans="1:1" ht="15.5" x14ac:dyDescent="0.35">
      <c r="A1" s="99" t="s">
        <v>130</v>
      </c>
    </row>
    <row r="2" spans="1:1" ht="38" x14ac:dyDescent="0.35">
      <c r="A2" s="205" t="s">
        <v>131</v>
      </c>
    </row>
    <row r="3" spans="1:1" x14ac:dyDescent="0.35">
      <c r="A3" s="206" t="s">
        <v>528</v>
      </c>
    </row>
    <row r="4" spans="1:1" x14ac:dyDescent="0.35">
      <c r="A4" s="207" t="s">
        <v>529</v>
      </c>
    </row>
    <row r="5" spans="1:1" x14ac:dyDescent="0.35">
      <c r="A5" s="206" t="s">
        <v>530</v>
      </c>
    </row>
    <row r="6" spans="1:1" ht="25.5" x14ac:dyDescent="0.35">
      <c r="A6" s="206" t="s">
        <v>531</v>
      </c>
    </row>
    <row r="7" spans="1:1" x14ac:dyDescent="0.35">
      <c r="A7" s="206" t="s">
        <v>532</v>
      </c>
    </row>
    <row r="8" spans="1:1" ht="50.5" x14ac:dyDescent="0.35">
      <c r="A8" s="208" t="s">
        <v>132</v>
      </c>
    </row>
    <row r="9" spans="1:1" ht="50.5" x14ac:dyDescent="0.35">
      <c r="A9" s="205" t="s">
        <v>133</v>
      </c>
    </row>
    <row r="10" spans="1:1" ht="38" x14ac:dyDescent="0.35">
      <c r="A10" s="208" t="s">
        <v>134</v>
      </c>
    </row>
    <row r="11" spans="1:1" x14ac:dyDescent="0.35">
      <c r="A11" s="206" t="s">
        <v>135</v>
      </c>
    </row>
    <row r="12" spans="1:1" x14ac:dyDescent="0.35">
      <c r="A12" s="1" t="s">
        <v>136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60434-D9E3-4AF1-AB45-EB7721ECFC8F}">
  <dimension ref="A1:C8"/>
  <sheetViews>
    <sheetView workbookViewId="0">
      <selection activeCell="A8" sqref="A8"/>
    </sheetView>
  </sheetViews>
  <sheetFormatPr defaultColWidth="9.1796875" defaultRowHeight="14.5" x14ac:dyDescent="0.35"/>
  <cols>
    <col min="1" max="1" width="13.54296875" style="72" customWidth="1"/>
    <col min="2" max="2" width="24.81640625" style="72" customWidth="1"/>
    <col min="3" max="3" width="41.81640625" style="72" customWidth="1"/>
    <col min="4" max="16384" width="9.1796875" style="72"/>
  </cols>
  <sheetData>
    <row r="1" spans="1:3" x14ac:dyDescent="0.35">
      <c r="A1" s="1" t="s">
        <v>137</v>
      </c>
    </row>
    <row r="2" spans="1:3" ht="15.5" x14ac:dyDescent="0.35">
      <c r="A2" s="108"/>
      <c r="B2" s="108" t="s">
        <v>138</v>
      </c>
      <c r="C2" s="108" t="s">
        <v>139</v>
      </c>
    </row>
    <row r="3" spans="1:3" ht="50" x14ac:dyDescent="0.35">
      <c r="A3" s="102" t="s">
        <v>140</v>
      </c>
      <c r="B3" s="105" t="s">
        <v>141</v>
      </c>
      <c r="C3" s="100" t="s">
        <v>142</v>
      </c>
    </row>
    <row r="4" spans="1:3" ht="50" x14ac:dyDescent="0.35">
      <c r="A4" s="103" t="s">
        <v>143</v>
      </c>
      <c r="B4" s="106" t="s">
        <v>144</v>
      </c>
      <c r="C4" s="73" t="s">
        <v>145</v>
      </c>
    </row>
    <row r="5" spans="1:3" ht="31.5" customHeight="1" x14ac:dyDescent="0.35">
      <c r="A5" s="102" t="s">
        <v>146</v>
      </c>
      <c r="B5" s="105" t="s">
        <v>147</v>
      </c>
      <c r="C5" s="100" t="s">
        <v>148</v>
      </c>
    </row>
    <row r="6" spans="1:3" ht="37.5" x14ac:dyDescent="0.35">
      <c r="A6" s="104" t="s">
        <v>149</v>
      </c>
      <c r="B6" s="107" t="s">
        <v>150</v>
      </c>
      <c r="C6" s="101" t="s">
        <v>151</v>
      </c>
    </row>
    <row r="7" spans="1:3" ht="50" x14ac:dyDescent="0.35">
      <c r="A7" s="102" t="s">
        <v>152</v>
      </c>
      <c r="B7" s="105" t="s">
        <v>153</v>
      </c>
      <c r="C7" s="100" t="s">
        <v>154</v>
      </c>
    </row>
    <row r="8" spans="1:3" x14ac:dyDescent="0.35">
      <c r="A8" s="1" t="s">
        <v>155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D7C27-84B4-4F88-A6A0-1975EC5ED9B1}">
  <dimension ref="A1:H12"/>
  <sheetViews>
    <sheetView workbookViewId="0"/>
  </sheetViews>
  <sheetFormatPr defaultRowHeight="14.5" x14ac:dyDescent="0.35"/>
  <cols>
    <col min="1" max="1" width="14.7265625" customWidth="1"/>
    <col min="2" max="6" width="4.7265625" customWidth="1"/>
    <col min="7" max="7" width="18" style="111" customWidth="1"/>
    <col min="8" max="8" width="28.26953125" style="111" customWidth="1"/>
  </cols>
  <sheetData>
    <row r="1" spans="1:8" x14ac:dyDescent="0.35">
      <c r="A1" s="1" t="s">
        <v>156</v>
      </c>
    </row>
    <row r="2" spans="1:8" ht="27.75" customHeight="1" x14ac:dyDescent="0.35">
      <c r="A2" s="120" t="s">
        <v>186</v>
      </c>
      <c r="B2" s="242" t="s">
        <v>157</v>
      </c>
      <c r="C2" s="243"/>
      <c r="D2" s="243"/>
      <c r="E2" s="243"/>
      <c r="F2" s="244"/>
      <c r="G2" s="69" t="s">
        <v>158</v>
      </c>
      <c r="H2" s="67" t="s">
        <v>159</v>
      </c>
    </row>
    <row r="3" spans="1:8" x14ac:dyDescent="0.35">
      <c r="A3" s="209"/>
      <c r="B3" s="112" t="s">
        <v>160</v>
      </c>
      <c r="C3" s="112" t="s">
        <v>161</v>
      </c>
      <c r="D3" s="112" t="s">
        <v>162</v>
      </c>
      <c r="E3" s="112" t="s">
        <v>163</v>
      </c>
      <c r="F3" s="112" t="s">
        <v>164</v>
      </c>
      <c r="G3" s="69"/>
      <c r="H3" s="67"/>
    </row>
    <row r="4" spans="1:8" ht="26" x14ac:dyDescent="0.35">
      <c r="A4" s="121" t="s">
        <v>165</v>
      </c>
      <c r="B4" s="81" t="s">
        <v>166</v>
      </c>
      <c r="C4" s="113" t="s">
        <v>167</v>
      </c>
      <c r="D4" s="210"/>
      <c r="E4" s="81" t="s">
        <v>166</v>
      </c>
      <c r="F4" s="81" t="s">
        <v>166</v>
      </c>
      <c r="G4" s="115" t="s">
        <v>168</v>
      </c>
      <c r="H4" s="76" t="s">
        <v>169</v>
      </c>
    </row>
    <row r="5" spans="1:8" ht="26" x14ac:dyDescent="0.35">
      <c r="A5" s="122" t="s">
        <v>170</v>
      </c>
      <c r="B5" s="82" t="s">
        <v>166</v>
      </c>
      <c r="C5" s="114" t="s">
        <v>167</v>
      </c>
      <c r="D5" s="211"/>
      <c r="E5" s="82" t="s">
        <v>166</v>
      </c>
      <c r="F5" s="82" t="s">
        <v>166</v>
      </c>
      <c r="G5" s="116" t="s">
        <v>168</v>
      </c>
      <c r="H5" s="75" t="s">
        <v>171</v>
      </c>
    </row>
    <row r="6" spans="1:8" ht="26" x14ac:dyDescent="0.35">
      <c r="A6" s="121" t="s">
        <v>172</v>
      </c>
      <c r="B6" s="81" t="s">
        <v>166</v>
      </c>
      <c r="C6" s="81" t="s">
        <v>166</v>
      </c>
      <c r="D6" s="210"/>
      <c r="E6" s="81" t="s">
        <v>166</v>
      </c>
      <c r="F6" s="81" t="s">
        <v>166</v>
      </c>
      <c r="G6" s="115" t="s">
        <v>168</v>
      </c>
      <c r="H6" s="76" t="s">
        <v>171</v>
      </c>
    </row>
    <row r="7" spans="1:8" x14ac:dyDescent="0.35">
      <c r="A7" s="122" t="s">
        <v>173</v>
      </c>
      <c r="B7" s="82" t="s">
        <v>166</v>
      </c>
      <c r="C7" s="211"/>
      <c r="D7" s="211"/>
      <c r="E7" s="82" t="s">
        <v>166</v>
      </c>
      <c r="F7" s="82" t="s">
        <v>166</v>
      </c>
      <c r="G7" s="116" t="s">
        <v>174</v>
      </c>
      <c r="H7" s="75" t="s">
        <v>4</v>
      </c>
    </row>
    <row r="8" spans="1:8" ht="50" x14ac:dyDescent="0.35">
      <c r="A8" s="121" t="s">
        <v>175</v>
      </c>
      <c r="B8" s="81" t="s">
        <v>166</v>
      </c>
      <c r="C8" s="210"/>
      <c r="D8" s="210"/>
      <c r="E8" s="81" t="s">
        <v>166</v>
      </c>
      <c r="F8" s="81" t="s">
        <v>166</v>
      </c>
      <c r="G8" s="115" t="s">
        <v>176</v>
      </c>
      <c r="H8" s="76" t="s">
        <v>177</v>
      </c>
    </row>
    <row r="9" spans="1:8" ht="37.5" x14ac:dyDescent="0.35">
      <c r="A9" s="122" t="s">
        <v>178</v>
      </c>
      <c r="B9" s="82" t="s">
        <v>166</v>
      </c>
      <c r="C9" s="211"/>
      <c r="D9" s="211"/>
      <c r="E9" s="82" t="s">
        <v>166</v>
      </c>
      <c r="F9" s="82" t="s">
        <v>166</v>
      </c>
      <c r="G9" s="116" t="s">
        <v>176</v>
      </c>
      <c r="H9" s="75" t="s">
        <v>179</v>
      </c>
    </row>
    <row r="10" spans="1:8" ht="25" x14ac:dyDescent="0.35">
      <c r="A10" s="121" t="s">
        <v>180</v>
      </c>
      <c r="B10" s="81" t="s">
        <v>166</v>
      </c>
      <c r="C10" s="210"/>
      <c r="D10" s="210"/>
      <c r="E10" s="81" t="s">
        <v>166</v>
      </c>
      <c r="F10" s="81" t="s">
        <v>166</v>
      </c>
      <c r="G10" s="115" t="s">
        <v>168</v>
      </c>
      <c r="H10" s="76" t="s">
        <v>171</v>
      </c>
    </row>
    <row r="11" spans="1:8" ht="26.25" customHeight="1" x14ac:dyDescent="0.35">
      <c r="A11" s="245" t="s">
        <v>181</v>
      </c>
      <c r="B11" s="245"/>
      <c r="C11" s="245"/>
      <c r="D11" s="245"/>
      <c r="E11" s="245"/>
      <c r="F11" s="245"/>
      <c r="G11" s="245"/>
      <c r="H11" s="245"/>
    </row>
    <row r="12" spans="1:8" x14ac:dyDescent="0.35">
      <c r="A12" s="109" t="s">
        <v>115</v>
      </c>
    </row>
  </sheetData>
  <mergeCells count="2">
    <mergeCell ref="B2:F2"/>
    <mergeCell ref="A11:H11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99561-821D-48C8-8BE4-EA63895FF97E}">
  <dimension ref="A1:C10"/>
  <sheetViews>
    <sheetView workbookViewId="0">
      <selection activeCell="A10" sqref="A10"/>
    </sheetView>
  </sheetViews>
  <sheetFormatPr defaultRowHeight="14.5" x14ac:dyDescent="0.35"/>
  <cols>
    <col min="1" max="1" width="11.26953125" customWidth="1"/>
    <col min="2" max="2" width="20.7265625" customWidth="1"/>
    <col min="3" max="3" width="17.453125" customWidth="1"/>
  </cols>
  <sheetData>
    <row r="1" spans="1:3" x14ac:dyDescent="0.35">
      <c r="A1" s="1" t="s">
        <v>182</v>
      </c>
    </row>
    <row r="2" spans="1:3" ht="77.5" x14ac:dyDescent="0.35">
      <c r="A2" s="86" t="s">
        <v>11</v>
      </c>
      <c r="B2" s="94" t="s">
        <v>183</v>
      </c>
      <c r="C2" s="90" t="s">
        <v>184</v>
      </c>
    </row>
    <row r="3" spans="1:3" ht="15.5" x14ac:dyDescent="0.35">
      <c r="A3" s="118">
        <v>2009</v>
      </c>
      <c r="B3" s="41">
        <v>2.8E-3</v>
      </c>
      <c r="C3" s="34">
        <v>0.34</v>
      </c>
    </row>
    <row r="4" spans="1:3" ht="15.5" x14ac:dyDescent="0.35">
      <c r="A4" s="119">
        <v>2010</v>
      </c>
      <c r="B4" s="40" t="s">
        <v>4</v>
      </c>
      <c r="C4" s="35" t="s">
        <v>4</v>
      </c>
    </row>
    <row r="5" spans="1:3" ht="15.5" x14ac:dyDescent="0.35">
      <c r="A5" s="118">
        <v>2011</v>
      </c>
      <c r="B5" s="41">
        <v>2.7000000000000001E-3</v>
      </c>
      <c r="C5" s="34">
        <v>0.4</v>
      </c>
    </row>
    <row r="6" spans="1:3" ht="15.5" x14ac:dyDescent="0.35">
      <c r="A6" s="119">
        <v>2012</v>
      </c>
      <c r="B6" s="40" t="s">
        <v>4</v>
      </c>
      <c r="C6" s="35" t="s">
        <v>4</v>
      </c>
    </row>
    <row r="7" spans="1:3" ht="15.5" x14ac:dyDescent="0.35">
      <c r="A7" s="118">
        <v>2013</v>
      </c>
      <c r="B7" s="41" t="s">
        <v>4</v>
      </c>
      <c r="C7" s="34" t="s">
        <v>4</v>
      </c>
    </row>
    <row r="8" spans="1:3" ht="15.5" x14ac:dyDescent="0.35">
      <c r="A8" s="119">
        <v>2014</v>
      </c>
      <c r="B8" s="40">
        <v>7.9000000000000008E-3</v>
      </c>
      <c r="C8" s="35">
        <v>0.65</v>
      </c>
    </row>
    <row r="9" spans="1:3" ht="15.5" x14ac:dyDescent="0.35">
      <c r="A9" s="118">
        <v>2015</v>
      </c>
      <c r="B9" s="41" t="s">
        <v>4</v>
      </c>
      <c r="C9" s="34" t="s">
        <v>4</v>
      </c>
    </row>
    <row r="10" spans="1:3" x14ac:dyDescent="0.35">
      <c r="A10" s="117" t="s">
        <v>185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94813-CB41-4321-849E-815D14C202C9}">
  <dimension ref="A1:B10"/>
  <sheetViews>
    <sheetView workbookViewId="0">
      <selection activeCell="A10" sqref="A10"/>
    </sheetView>
  </sheetViews>
  <sheetFormatPr defaultRowHeight="14.5" x14ac:dyDescent="0.35"/>
  <cols>
    <col min="2" max="2" width="23.1796875" customWidth="1"/>
  </cols>
  <sheetData>
    <row r="1" spans="1:2" x14ac:dyDescent="0.35">
      <c r="A1" s="1" t="s">
        <v>187</v>
      </c>
    </row>
    <row r="2" spans="1:2" ht="62" x14ac:dyDescent="0.35">
      <c r="A2" s="212" t="s">
        <v>11</v>
      </c>
      <c r="B2" s="213" t="s">
        <v>188</v>
      </c>
    </row>
    <row r="3" spans="1:2" ht="15.5" x14ac:dyDescent="0.35">
      <c r="A3" s="123">
        <v>2009</v>
      </c>
      <c r="B3" s="34">
        <v>1.8</v>
      </c>
    </row>
    <row r="4" spans="1:2" ht="15.5" x14ac:dyDescent="0.35">
      <c r="A4" s="124">
        <v>2010</v>
      </c>
      <c r="B4" s="35" t="s">
        <v>4</v>
      </c>
    </row>
    <row r="5" spans="1:2" ht="15.5" x14ac:dyDescent="0.35">
      <c r="A5" s="123">
        <v>2011</v>
      </c>
      <c r="B5" s="34">
        <v>1.8</v>
      </c>
    </row>
    <row r="6" spans="1:2" ht="15.5" x14ac:dyDescent="0.35">
      <c r="A6" s="124">
        <v>2012</v>
      </c>
      <c r="B6" s="35" t="s">
        <v>4</v>
      </c>
    </row>
    <row r="7" spans="1:2" ht="15.5" x14ac:dyDescent="0.35">
      <c r="A7" s="123">
        <v>2013</v>
      </c>
      <c r="B7" s="34" t="s">
        <v>4</v>
      </c>
    </row>
    <row r="8" spans="1:2" ht="15.5" x14ac:dyDescent="0.35">
      <c r="A8" s="124">
        <v>2014</v>
      </c>
      <c r="B8" s="35">
        <v>5.5</v>
      </c>
    </row>
    <row r="9" spans="1:2" ht="15.5" x14ac:dyDescent="0.35">
      <c r="A9" s="123">
        <v>2015</v>
      </c>
      <c r="B9" s="34" t="s">
        <v>4</v>
      </c>
    </row>
    <row r="10" spans="1:2" x14ac:dyDescent="0.35">
      <c r="A10" s="1" t="s">
        <v>185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A3F4-EEEB-4A55-BBF8-ED5B5D38D901}">
  <dimension ref="A1:F12"/>
  <sheetViews>
    <sheetView workbookViewId="0">
      <selection activeCell="A12" sqref="A12"/>
    </sheetView>
  </sheetViews>
  <sheetFormatPr defaultRowHeight="14.5" x14ac:dyDescent="0.35"/>
  <cols>
    <col min="1" max="1" width="37" customWidth="1"/>
  </cols>
  <sheetData>
    <row r="1" spans="1:6" x14ac:dyDescent="0.35">
      <c r="A1" s="1" t="s">
        <v>189</v>
      </c>
    </row>
    <row r="2" spans="1:6" ht="39" x14ac:dyDescent="0.35">
      <c r="A2" s="48" t="s">
        <v>190</v>
      </c>
      <c r="B2" s="142" t="s">
        <v>191</v>
      </c>
      <c r="C2" s="142" t="s">
        <v>192</v>
      </c>
      <c r="D2" s="142" t="s">
        <v>193</v>
      </c>
      <c r="E2" s="142" t="s">
        <v>194</v>
      </c>
      <c r="F2" s="138" t="s">
        <v>195</v>
      </c>
    </row>
    <row r="3" spans="1:6" x14ac:dyDescent="0.35">
      <c r="A3" s="77" t="s">
        <v>196</v>
      </c>
      <c r="B3" s="214">
        <v>314</v>
      </c>
      <c r="C3" s="214">
        <v>2</v>
      </c>
      <c r="D3" s="214">
        <v>83.3</v>
      </c>
      <c r="E3" s="214">
        <v>5200</v>
      </c>
      <c r="F3" s="215">
        <v>26162.799999999999</v>
      </c>
    </row>
    <row r="4" spans="1:6" x14ac:dyDescent="0.35">
      <c r="A4" s="79" t="s">
        <v>197</v>
      </c>
      <c r="B4" s="216">
        <v>45</v>
      </c>
      <c r="C4" s="216">
        <v>0.3</v>
      </c>
      <c r="D4" s="216">
        <v>1.8</v>
      </c>
      <c r="E4" s="216">
        <v>7.2</v>
      </c>
      <c r="F4" s="217">
        <v>79.3</v>
      </c>
    </row>
    <row r="5" spans="1:6" x14ac:dyDescent="0.35">
      <c r="A5" s="77" t="s">
        <v>198</v>
      </c>
      <c r="B5" s="214">
        <v>32</v>
      </c>
      <c r="C5" s="214">
        <v>0.2</v>
      </c>
      <c r="D5" s="214">
        <v>2.6</v>
      </c>
      <c r="E5" s="214">
        <v>23.4</v>
      </c>
      <c r="F5" s="215">
        <v>84.1</v>
      </c>
    </row>
    <row r="6" spans="1:6" x14ac:dyDescent="0.35">
      <c r="A6" s="79" t="s">
        <v>199</v>
      </c>
      <c r="B6" s="216">
        <v>283</v>
      </c>
      <c r="C6" s="216">
        <v>0.5</v>
      </c>
      <c r="D6" s="216">
        <v>50.6</v>
      </c>
      <c r="E6" s="216">
        <v>3000</v>
      </c>
      <c r="F6" s="217">
        <v>14325.6</v>
      </c>
    </row>
    <row r="7" spans="1:6" x14ac:dyDescent="0.35">
      <c r="A7" s="77" t="s">
        <v>200</v>
      </c>
      <c r="B7" s="214">
        <v>59</v>
      </c>
      <c r="C7" s="214">
        <v>0.3</v>
      </c>
      <c r="D7" s="214">
        <v>57.2</v>
      </c>
      <c r="E7" s="214">
        <v>1000</v>
      </c>
      <c r="F7" s="215">
        <v>3376.5</v>
      </c>
    </row>
    <row r="8" spans="1:6" x14ac:dyDescent="0.35">
      <c r="A8" s="79" t="s">
        <v>201</v>
      </c>
      <c r="B8" s="216">
        <v>275</v>
      </c>
      <c r="C8" s="216">
        <v>0.2</v>
      </c>
      <c r="D8" s="216">
        <v>23.1</v>
      </c>
      <c r="E8" s="216">
        <v>2000</v>
      </c>
      <c r="F8" s="217">
        <v>6357.4</v>
      </c>
    </row>
    <row r="9" spans="1:6" x14ac:dyDescent="0.35">
      <c r="A9" s="77" t="s">
        <v>202</v>
      </c>
      <c r="B9" s="214">
        <v>31</v>
      </c>
      <c r="C9" s="214">
        <v>0.1</v>
      </c>
      <c r="D9" s="214">
        <v>2.2000000000000002</v>
      </c>
      <c r="E9" s="214">
        <v>24.8</v>
      </c>
      <c r="F9" s="215">
        <v>69.5</v>
      </c>
    </row>
    <row r="10" spans="1:6" x14ac:dyDescent="0.35">
      <c r="A10" s="79" t="s">
        <v>203</v>
      </c>
      <c r="B10" s="216">
        <v>35</v>
      </c>
      <c r="C10" s="216">
        <v>1.5</v>
      </c>
      <c r="D10" s="216">
        <v>39.9</v>
      </c>
      <c r="E10" s="216">
        <v>280.39999999999998</v>
      </c>
      <c r="F10" s="217">
        <v>1397.9</v>
      </c>
    </row>
    <row r="11" spans="1:6" x14ac:dyDescent="0.35">
      <c r="A11" s="77" t="s">
        <v>204</v>
      </c>
      <c r="B11" s="214">
        <v>308</v>
      </c>
      <c r="C11" s="214">
        <v>0.1</v>
      </c>
      <c r="D11" s="214">
        <v>1.5</v>
      </c>
      <c r="E11" s="214">
        <v>100</v>
      </c>
      <c r="F11" s="215">
        <v>472.5</v>
      </c>
    </row>
    <row r="12" spans="1:6" x14ac:dyDescent="0.35">
      <c r="A12" s="125" t="s">
        <v>205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25B31-1268-4557-9288-3FC34B1E7345}">
  <dimension ref="A1:G10"/>
  <sheetViews>
    <sheetView workbookViewId="0">
      <selection activeCell="B1" sqref="B1:B1048576"/>
    </sheetView>
  </sheetViews>
  <sheetFormatPr defaultRowHeight="14.5" x14ac:dyDescent="0.35"/>
  <cols>
    <col min="2" max="2" width="11.7265625" customWidth="1"/>
    <col min="3" max="3" width="13.54296875" customWidth="1"/>
    <col min="4" max="4" width="12.54296875" customWidth="1"/>
    <col min="5" max="5" width="15.26953125" customWidth="1"/>
    <col min="6" max="6" width="20.1796875" customWidth="1"/>
    <col min="7" max="7" width="11.453125" customWidth="1"/>
  </cols>
  <sheetData>
    <row r="1" spans="1:7" x14ac:dyDescent="0.35">
      <c r="A1" t="s">
        <v>25</v>
      </c>
    </row>
    <row r="2" spans="1:7" ht="46.5" x14ac:dyDescent="0.35">
      <c r="A2" s="42" t="s">
        <v>11</v>
      </c>
      <c r="B2" s="43" t="s">
        <v>14</v>
      </c>
      <c r="C2" s="43" t="s">
        <v>13</v>
      </c>
      <c r="D2" s="43" t="s">
        <v>12</v>
      </c>
      <c r="E2" s="43" t="s">
        <v>16</v>
      </c>
      <c r="F2" s="43" t="s">
        <v>17</v>
      </c>
      <c r="G2" s="44" t="s">
        <v>15</v>
      </c>
    </row>
    <row r="3" spans="1:7" ht="15.5" x14ac:dyDescent="0.35">
      <c r="A3" s="182">
        <v>2009</v>
      </c>
      <c r="B3" s="38">
        <v>4295</v>
      </c>
      <c r="C3" s="38">
        <v>1776</v>
      </c>
      <c r="D3" s="41" t="s">
        <v>4</v>
      </c>
      <c r="E3" s="41" t="s">
        <v>4</v>
      </c>
      <c r="F3" s="41">
        <v>1776</v>
      </c>
      <c r="G3" s="34">
        <v>500</v>
      </c>
    </row>
    <row r="4" spans="1:7" ht="15.5" x14ac:dyDescent="0.35">
      <c r="A4" s="183">
        <v>2010</v>
      </c>
      <c r="B4" s="39">
        <v>4120</v>
      </c>
      <c r="C4" s="39">
        <v>1778</v>
      </c>
      <c r="D4" s="40" t="s">
        <v>4</v>
      </c>
      <c r="E4" s="40" t="s">
        <v>4</v>
      </c>
      <c r="F4" s="40">
        <v>2120</v>
      </c>
      <c r="G4" s="35">
        <v>778</v>
      </c>
    </row>
    <row r="5" spans="1:7" ht="15.5" x14ac:dyDescent="0.35">
      <c r="A5" s="182">
        <v>2011</v>
      </c>
      <c r="B5" s="38">
        <v>4159</v>
      </c>
      <c r="C5" s="38">
        <v>1795</v>
      </c>
      <c r="D5" s="41">
        <v>4159</v>
      </c>
      <c r="E5" s="41" t="s">
        <v>4</v>
      </c>
      <c r="F5" s="41">
        <v>1795</v>
      </c>
      <c r="G5" s="34" t="s">
        <v>4</v>
      </c>
    </row>
    <row r="6" spans="1:7" ht="15.5" x14ac:dyDescent="0.35">
      <c r="A6" s="183">
        <v>2012</v>
      </c>
      <c r="B6" s="40" t="s">
        <v>4</v>
      </c>
      <c r="C6" s="40" t="s">
        <v>4</v>
      </c>
      <c r="D6" s="40" t="s">
        <v>4</v>
      </c>
      <c r="E6" s="40" t="s">
        <v>4</v>
      </c>
      <c r="F6" s="40" t="s">
        <v>4</v>
      </c>
      <c r="G6" s="35" t="s">
        <v>4</v>
      </c>
    </row>
    <row r="7" spans="1:7" ht="15.5" x14ac:dyDescent="0.35">
      <c r="A7" s="182">
        <v>2013</v>
      </c>
      <c r="B7" s="41" t="s">
        <v>4</v>
      </c>
      <c r="C7" s="41" t="s">
        <v>4</v>
      </c>
      <c r="D7" s="41" t="s">
        <v>4</v>
      </c>
      <c r="E7" s="41" t="s">
        <v>4</v>
      </c>
      <c r="F7" s="41" t="s">
        <v>4</v>
      </c>
      <c r="G7" s="34" t="s">
        <v>4</v>
      </c>
    </row>
    <row r="8" spans="1:7" ht="15.5" x14ac:dyDescent="0.35">
      <c r="A8" s="183">
        <v>2014</v>
      </c>
      <c r="B8" s="39">
        <v>4424</v>
      </c>
      <c r="C8" s="39">
        <v>1909</v>
      </c>
      <c r="D8" s="40">
        <v>3000</v>
      </c>
      <c r="E8" s="40">
        <v>1500</v>
      </c>
      <c r="F8" s="40">
        <v>1500</v>
      </c>
      <c r="G8" s="35" t="s">
        <v>4</v>
      </c>
    </row>
    <row r="9" spans="1:7" ht="15.5" x14ac:dyDescent="0.35">
      <c r="A9" s="182">
        <v>2015</v>
      </c>
      <c r="B9" s="41" t="s">
        <v>4</v>
      </c>
      <c r="C9" s="41" t="s">
        <v>4</v>
      </c>
      <c r="D9" s="41" t="s">
        <v>4</v>
      </c>
      <c r="E9" s="41" t="s">
        <v>4</v>
      </c>
      <c r="F9" s="41" t="s">
        <v>4</v>
      </c>
      <c r="G9" s="34" t="s">
        <v>4</v>
      </c>
    </row>
    <row r="10" spans="1:7" x14ac:dyDescent="0.35">
      <c r="A10" s="46" t="s">
        <v>26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198A9-17D4-477A-A725-F0DF25DA7B8E}">
  <dimension ref="A1:F24"/>
  <sheetViews>
    <sheetView topLeftCell="A19" workbookViewId="0">
      <selection activeCell="A24" sqref="A24"/>
    </sheetView>
  </sheetViews>
  <sheetFormatPr defaultRowHeight="14.5" x14ac:dyDescent="0.35"/>
  <cols>
    <col min="1" max="1" width="29.7265625" customWidth="1"/>
    <col min="5" max="5" width="10.81640625" customWidth="1"/>
    <col min="6" max="6" width="11.54296875" customWidth="1"/>
  </cols>
  <sheetData>
    <row r="1" spans="1:6" x14ac:dyDescent="0.35">
      <c r="A1" s="1" t="s">
        <v>206</v>
      </c>
    </row>
    <row r="2" spans="1:6" ht="46.5" x14ac:dyDescent="0.35">
      <c r="A2" s="42" t="s">
        <v>207</v>
      </c>
      <c r="B2" s="43" t="s">
        <v>208</v>
      </c>
      <c r="C2" s="43" t="s">
        <v>192</v>
      </c>
      <c r="D2" s="42" t="s">
        <v>193</v>
      </c>
      <c r="E2" s="43" t="s">
        <v>194</v>
      </c>
      <c r="F2" s="44" t="s">
        <v>195</v>
      </c>
    </row>
    <row r="3" spans="1:6" ht="15.5" x14ac:dyDescent="0.35">
      <c r="A3" s="123" t="s">
        <v>209</v>
      </c>
      <c r="B3" s="41">
        <v>254</v>
      </c>
      <c r="C3" s="41">
        <v>1</v>
      </c>
      <c r="D3" s="36">
        <v>43.7</v>
      </c>
      <c r="E3" s="128">
        <v>1500</v>
      </c>
      <c r="F3" s="126">
        <v>11110.2</v>
      </c>
    </row>
    <row r="4" spans="1:6" ht="15.5" x14ac:dyDescent="0.35">
      <c r="A4" s="124" t="s">
        <v>210</v>
      </c>
      <c r="B4" s="40">
        <v>59</v>
      </c>
      <c r="C4" s="40">
        <v>0.3</v>
      </c>
      <c r="D4" s="37">
        <v>57.2</v>
      </c>
      <c r="E4" s="129">
        <v>1000</v>
      </c>
      <c r="F4" s="127">
        <v>3376.5</v>
      </c>
    </row>
    <row r="5" spans="1:6" ht="31" x14ac:dyDescent="0.35">
      <c r="A5" s="123" t="s">
        <v>211</v>
      </c>
      <c r="B5" s="41">
        <v>30</v>
      </c>
      <c r="C5" s="41">
        <v>0.3</v>
      </c>
      <c r="D5" s="36">
        <v>79.5</v>
      </c>
      <c r="E5" s="128">
        <v>1500</v>
      </c>
      <c r="F5" s="126">
        <v>2386.4</v>
      </c>
    </row>
    <row r="6" spans="1:6" ht="15.5" x14ac:dyDescent="0.35">
      <c r="A6" s="124" t="s">
        <v>212</v>
      </c>
      <c r="B6" s="40">
        <v>18</v>
      </c>
      <c r="C6" s="40">
        <v>3</v>
      </c>
      <c r="D6" s="37">
        <v>25.7</v>
      </c>
      <c r="E6" s="40">
        <v>72.8</v>
      </c>
      <c r="F6" s="35">
        <v>462.9</v>
      </c>
    </row>
    <row r="7" spans="1:6" ht="15.5" x14ac:dyDescent="0.35">
      <c r="A7" s="123" t="s">
        <v>213</v>
      </c>
      <c r="B7" s="41">
        <v>8</v>
      </c>
      <c r="C7" s="41">
        <v>2.2999999999999998</v>
      </c>
      <c r="D7" s="36">
        <v>39.299999999999997</v>
      </c>
      <c r="E7" s="41">
        <v>191</v>
      </c>
      <c r="F7" s="34">
        <v>314.3</v>
      </c>
    </row>
    <row r="8" spans="1:6" ht="15.5" x14ac:dyDescent="0.35">
      <c r="A8" s="124" t="s">
        <v>214</v>
      </c>
      <c r="B8" s="40">
        <v>30</v>
      </c>
      <c r="C8" s="40">
        <v>0.4</v>
      </c>
      <c r="D8" s="37">
        <v>1.7</v>
      </c>
      <c r="E8" s="40">
        <v>5</v>
      </c>
      <c r="F8" s="35">
        <v>50.8</v>
      </c>
    </row>
    <row r="9" spans="1:6" ht="15.5" x14ac:dyDescent="0.35">
      <c r="A9" s="123" t="s">
        <v>215</v>
      </c>
      <c r="B9" s="41">
        <v>21</v>
      </c>
      <c r="C9" s="41">
        <v>0.4</v>
      </c>
      <c r="D9" s="36">
        <v>1.8</v>
      </c>
      <c r="E9" s="41">
        <v>7.2</v>
      </c>
      <c r="F9" s="34">
        <v>38.1</v>
      </c>
    </row>
    <row r="10" spans="1:6" ht="15.5" x14ac:dyDescent="0.35">
      <c r="A10" s="124" t="s">
        <v>216</v>
      </c>
      <c r="B10" s="40">
        <v>17</v>
      </c>
      <c r="C10" s="40">
        <v>0.3</v>
      </c>
      <c r="D10" s="37">
        <v>1.9</v>
      </c>
      <c r="E10" s="40">
        <v>5</v>
      </c>
      <c r="F10" s="35">
        <v>32.299999999999997</v>
      </c>
    </row>
    <row r="11" spans="1:6" ht="15.5" x14ac:dyDescent="0.35">
      <c r="A11" s="123" t="s">
        <v>217</v>
      </c>
      <c r="B11" s="41">
        <v>1</v>
      </c>
      <c r="C11" s="41">
        <v>23.4</v>
      </c>
      <c r="D11" s="36">
        <v>23.4</v>
      </c>
      <c r="E11" s="41">
        <v>23.4</v>
      </c>
      <c r="F11" s="34">
        <v>23.4</v>
      </c>
    </row>
    <row r="12" spans="1:6" ht="15.5" x14ac:dyDescent="0.35">
      <c r="A12" s="124" t="s">
        <v>218</v>
      </c>
      <c r="B12" s="40">
        <v>13</v>
      </c>
      <c r="C12" s="40">
        <v>0.2</v>
      </c>
      <c r="D12" s="37">
        <v>1.3</v>
      </c>
      <c r="E12" s="40">
        <v>3</v>
      </c>
      <c r="F12" s="35">
        <v>17.399999999999999</v>
      </c>
    </row>
    <row r="13" spans="1:6" ht="15.5" x14ac:dyDescent="0.35">
      <c r="A13" s="123" t="s">
        <v>219</v>
      </c>
      <c r="B13" s="41">
        <v>10</v>
      </c>
      <c r="C13" s="41">
        <v>0.5</v>
      </c>
      <c r="D13" s="36">
        <v>1.5</v>
      </c>
      <c r="E13" s="41">
        <v>4</v>
      </c>
      <c r="F13" s="34">
        <v>14.9</v>
      </c>
    </row>
    <row r="14" spans="1:6" ht="15.5" x14ac:dyDescent="0.35">
      <c r="A14" s="124" t="s">
        <v>220</v>
      </c>
      <c r="B14" s="40">
        <v>7</v>
      </c>
      <c r="C14" s="40">
        <v>0.5</v>
      </c>
      <c r="D14" s="37">
        <v>2.1</v>
      </c>
      <c r="E14" s="40">
        <v>6</v>
      </c>
      <c r="F14" s="35">
        <v>14.5</v>
      </c>
    </row>
    <row r="15" spans="1:6" ht="15.5" x14ac:dyDescent="0.35">
      <c r="A15" s="123" t="s">
        <v>221</v>
      </c>
      <c r="B15" s="41">
        <v>11</v>
      </c>
      <c r="C15" s="41">
        <v>0.5</v>
      </c>
      <c r="D15" s="36">
        <v>0.6</v>
      </c>
      <c r="E15" s="41">
        <v>1</v>
      </c>
      <c r="F15" s="34">
        <v>7.1</v>
      </c>
    </row>
    <row r="16" spans="1:6" ht="15.5" x14ac:dyDescent="0.35">
      <c r="A16" s="124" t="s">
        <v>222</v>
      </c>
      <c r="B16" s="40">
        <v>5</v>
      </c>
      <c r="C16" s="40">
        <v>0.5</v>
      </c>
      <c r="D16" s="37">
        <v>1.1000000000000001</v>
      </c>
      <c r="E16" s="40">
        <v>2</v>
      </c>
      <c r="F16" s="35">
        <v>5.5</v>
      </c>
    </row>
    <row r="17" spans="1:6" ht="15.5" x14ac:dyDescent="0.35">
      <c r="A17" s="123" t="s">
        <v>223</v>
      </c>
      <c r="B17" s="41">
        <v>3</v>
      </c>
      <c r="C17" s="41">
        <v>1</v>
      </c>
      <c r="D17" s="36">
        <v>1.1000000000000001</v>
      </c>
      <c r="E17" s="41">
        <v>1.2</v>
      </c>
      <c r="F17" s="34">
        <v>3.2</v>
      </c>
    </row>
    <row r="18" spans="1:6" ht="15.5" x14ac:dyDescent="0.35">
      <c r="A18" s="124" t="s">
        <v>224</v>
      </c>
      <c r="B18" s="40">
        <v>2</v>
      </c>
      <c r="C18" s="40">
        <v>1</v>
      </c>
      <c r="D18" s="37">
        <v>1.3</v>
      </c>
      <c r="E18" s="40">
        <v>1.5</v>
      </c>
      <c r="F18" s="35">
        <v>2.5</v>
      </c>
    </row>
    <row r="19" spans="1:6" ht="15.5" x14ac:dyDescent="0.35">
      <c r="A19" s="123" t="s">
        <v>225</v>
      </c>
      <c r="B19" s="41">
        <v>1</v>
      </c>
      <c r="C19" s="41">
        <v>2</v>
      </c>
      <c r="D19" s="36">
        <v>2</v>
      </c>
      <c r="E19" s="41">
        <v>2</v>
      </c>
      <c r="F19" s="34">
        <v>2</v>
      </c>
    </row>
    <row r="20" spans="1:6" ht="15.5" x14ac:dyDescent="0.35">
      <c r="A20" s="124" t="s">
        <v>226</v>
      </c>
      <c r="B20" s="40">
        <v>1</v>
      </c>
      <c r="C20" s="40">
        <v>1.2</v>
      </c>
      <c r="D20" s="37">
        <v>1.2</v>
      </c>
      <c r="E20" s="40">
        <v>1.2</v>
      </c>
      <c r="F20" s="35">
        <v>1.2</v>
      </c>
    </row>
    <row r="21" spans="1:6" ht="15.5" x14ac:dyDescent="0.35">
      <c r="A21" s="123" t="s">
        <v>227</v>
      </c>
      <c r="B21" s="41">
        <v>1</v>
      </c>
      <c r="C21" s="41">
        <v>1</v>
      </c>
      <c r="D21" s="36">
        <v>1</v>
      </c>
      <c r="E21" s="41">
        <v>1</v>
      </c>
      <c r="F21" s="34">
        <v>1</v>
      </c>
    </row>
    <row r="22" spans="1:6" ht="15.5" x14ac:dyDescent="0.35">
      <c r="A22" s="124" t="s">
        <v>228</v>
      </c>
      <c r="B22" s="40">
        <v>1</v>
      </c>
      <c r="C22" s="40">
        <v>1</v>
      </c>
      <c r="D22" s="37">
        <v>1</v>
      </c>
      <c r="E22" s="40">
        <v>1</v>
      </c>
      <c r="F22" s="35">
        <v>1</v>
      </c>
    </row>
    <row r="23" spans="1:6" ht="15.5" x14ac:dyDescent="0.35">
      <c r="A23" s="123" t="s">
        <v>229</v>
      </c>
      <c r="B23" s="41">
        <v>1</v>
      </c>
      <c r="C23" s="41">
        <v>0.3</v>
      </c>
      <c r="D23" s="36">
        <v>0.3</v>
      </c>
      <c r="E23" s="41">
        <v>0.3</v>
      </c>
      <c r="F23" s="34">
        <v>0.3</v>
      </c>
    </row>
    <row r="24" spans="1:6" x14ac:dyDescent="0.35">
      <c r="A24" s="1" t="s">
        <v>205</v>
      </c>
      <c r="D24" s="17"/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58B2A-0859-40FE-A587-FB46DECB0581}">
  <dimension ref="A1:G17"/>
  <sheetViews>
    <sheetView workbookViewId="0">
      <selection activeCell="A17" sqref="A17"/>
    </sheetView>
  </sheetViews>
  <sheetFormatPr defaultRowHeight="14.5" x14ac:dyDescent="0.35"/>
  <cols>
    <col min="1" max="1" width="25" customWidth="1"/>
    <col min="2" max="2" width="12.54296875" customWidth="1"/>
    <col min="6" max="6" width="10.453125" customWidth="1"/>
    <col min="7" max="7" width="12.26953125" customWidth="1"/>
  </cols>
  <sheetData>
    <row r="1" spans="1:7" x14ac:dyDescent="0.35">
      <c r="A1" s="1" t="s">
        <v>230</v>
      </c>
    </row>
    <row r="2" spans="1:7" ht="15.5" x14ac:dyDescent="0.35">
      <c r="A2" s="42" t="s">
        <v>231</v>
      </c>
      <c r="B2" s="131" t="s">
        <v>232</v>
      </c>
      <c r="C2" s="131" t="s">
        <v>233</v>
      </c>
      <c r="D2" s="131" t="s">
        <v>234</v>
      </c>
      <c r="E2" s="131" t="s">
        <v>80</v>
      </c>
      <c r="F2" s="131" t="s">
        <v>235</v>
      </c>
      <c r="G2" s="130" t="s">
        <v>195</v>
      </c>
    </row>
    <row r="3" spans="1:7" ht="15.5" x14ac:dyDescent="0.35">
      <c r="A3" s="123" t="s">
        <v>236</v>
      </c>
      <c r="B3" s="41" t="s">
        <v>237</v>
      </c>
      <c r="C3" s="41">
        <v>96</v>
      </c>
      <c r="D3" s="41">
        <v>5</v>
      </c>
      <c r="E3" s="41">
        <v>34.200000000000003</v>
      </c>
      <c r="F3" s="41">
        <v>195</v>
      </c>
      <c r="G3" s="126">
        <v>3284</v>
      </c>
    </row>
    <row r="4" spans="1:7" ht="15.5" x14ac:dyDescent="0.35">
      <c r="A4" s="124" t="s">
        <v>238</v>
      </c>
      <c r="B4" s="40" t="s">
        <v>237</v>
      </c>
      <c r="C4" s="40">
        <v>64</v>
      </c>
      <c r="D4" s="40">
        <v>1</v>
      </c>
      <c r="E4" s="40">
        <v>29.2</v>
      </c>
      <c r="F4" s="40">
        <v>180</v>
      </c>
      <c r="G4" s="127">
        <v>1866</v>
      </c>
    </row>
    <row r="5" spans="1:7" ht="15.5" x14ac:dyDescent="0.35">
      <c r="A5" s="123" t="s">
        <v>239</v>
      </c>
      <c r="B5" s="41" t="s">
        <v>237</v>
      </c>
      <c r="C5" s="41">
        <v>160</v>
      </c>
      <c r="D5" s="41">
        <v>2</v>
      </c>
      <c r="E5" s="41">
        <v>54.8</v>
      </c>
      <c r="F5" s="128">
        <v>2500</v>
      </c>
      <c r="G5" s="126">
        <v>8763</v>
      </c>
    </row>
    <row r="6" spans="1:7" ht="15.5" x14ac:dyDescent="0.35">
      <c r="A6" s="124" t="s">
        <v>240</v>
      </c>
      <c r="B6" s="40" t="s">
        <v>237</v>
      </c>
      <c r="C6" s="40">
        <v>2</v>
      </c>
      <c r="D6" s="40">
        <v>16</v>
      </c>
      <c r="E6" s="40">
        <v>18</v>
      </c>
      <c r="F6" s="40">
        <v>20</v>
      </c>
      <c r="G6" s="35">
        <v>36</v>
      </c>
    </row>
    <row r="7" spans="1:7" ht="15.5" x14ac:dyDescent="0.35">
      <c r="A7" s="123" t="s">
        <v>241</v>
      </c>
      <c r="B7" s="41" t="s">
        <v>242</v>
      </c>
      <c r="C7" s="41">
        <v>6</v>
      </c>
      <c r="D7" s="41">
        <v>20</v>
      </c>
      <c r="E7" s="41">
        <v>37.5</v>
      </c>
      <c r="F7" s="41">
        <v>90</v>
      </c>
      <c r="G7" s="34">
        <v>225</v>
      </c>
    </row>
    <row r="8" spans="1:7" ht="15.5" x14ac:dyDescent="0.35">
      <c r="A8" s="124" t="s">
        <v>243</v>
      </c>
      <c r="B8" s="40" t="s">
        <v>237</v>
      </c>
      <c r="C8" s="40">
        <v>10</v>
      </c>
      <c r="D8" s="40">
        <v>1</v>
      </c>
      <c r="E8" s="40">
        <v>2.1</v>
      </c>
      <c r="F8" s="40">
        <v>3</v>
      </c>
      <c r="G8" s="35">
        <v>21</v>
      </c>
    </row>
    <row r="9" spans="1:7" ht="46.5" x14ac:dyDescent="0.35">
      <c r="A9" s="123" t="s">
        <v>244</v>
      </c>
      <c r="B9" s="41" t="s">
        <v>237</v>
      </c>
      <c r="C9" s="41">
        <v>2</v>
      </c>
      <c r="D9" s="41">
        <v>12</v>
      </c>
      <c r="E9" s="41">
        <v>56</v>
      </c>
      <c r="F9" s="41">
        <v>100</v>
      </c>
      <c r="G9" s="34">
        <v>112</v>
      </c>
    </row>
    <row r="10" spans="1:7" ht="15.5" x14ac:dyDescent="0.35">
      <c r="A10" s="124" t="s">
        <v>245</v>
      </c>
      <c r="B10" s="40" t="s">
        <v>237</v>
      </c>
      <c r="C10" s="40">
        <v>8</v>
      </c>
      <c r="D10" s="40">
        <v>2</v>
      </c>
      <c r="E10" s="40">
        <v>7.9</v>
      </c>
      <c r="F10" s="40">
        <v>20</v>
      </c>
      <c r="G10" s="35">
        <v>63</v>
      </c>
    </row>
    <row r="11" spans="1:7" ht="15.5" x14ac:dyDescent="0.35">
      <c r="A11" s="123" t="s">
        <v>246</v>
      </c>
      <c r="B11" s="41" t="s">
        <v>247</v>
      </c>
      <c r="C11" s="41">
        <v>1</v>
      </c>
      <c r="D11" s="41">
        <v>8</v>
      </c>
      <c r="E11" s="41">
        <v>8</v>
      </c>
      <c r="F11" s="41">
        <v>8</v>
      </c>
      <c r="G11" s="34">
        <v>8</v>
      </c>
    </row>
    <row r="12" spans="1:7" ht="15.5" x14ac:dyDescent="0.35">
      <c r="A12" s="124" t="s">
        <v>248</v>
      </c>
      <c r="B12" s="40" t="s">
        <v>237</v>
      </c>
      <c r="C12" s="40">
        <v>181</v>
      </c>
      <c r="D12" s="40">
        <v>1</v>
      </c>
      <c r="E12" s="40">
        <v>5.6</v>
      </c>
      <c r="F12" s="40">
        <v>90</v>
      </c>
      <c r="G12" s="127">
        <v>1018</v>
      </c>
    </row>
    <row r="13" spans="1:7" ht="15.5" x14ac:dyDescent="0.35">
      <c r="A13" s="123" t="s">
        <v>249</v>
      </c>
      <c r="B13" s="41" t="s">
        <v>250</v>
      </c>
      <c r="C13" s="41">
        <v>1</v>
      </c>
      <c r="D13" s="41">
        <v>12</v>
      </c>
      <c r="E13" s="41">
        <v>12</v>
      </c>
      <c r="F13" s="41">
        <v>12</v>
      </c>
      <c r="G13" s="34">
        <v>12</v>
      </c>
    </row>
    <row r="14" spans="1:7" ht="15.5" x14ac:dyDescent="0.35">
      <c r="A14" s="124" t="s">
        <v>251</v>
      </c>
      <c r="B14" s="40" t="s">
        <v>237</v>
      </c>
      <c r="C14" s="40">
        <v>11</v>
      </c>
      <c r="D14" s="40">
        <v>2</v>
      </c>
      <c r="E14" s="40">
        <v>24</v>
      </c>
      <c r="F14" s="40">
        <v>70</v>
      </c>
      <c r="G14" s="35">
        <v>264</v>
      </c>
    </row>
    <row r="15" spans="1:7" ht="15.5" x14ac:dyDescent="0.35">
      <c r="A15" s="123" t="s">
        <v>252</v>
      </c>
      <c r="B15" s="41" t="s">
        <v>237</v>
      </c>
      <c r="C15" s="41">
        <v>26</v>
      </c>
      <c r="D15" s="41">
        <v>3</v>
      </c>
      <c r="E15" s="41">
        <v>11</v>
      </c>
      <c r="F15" s="41">
        <v>35</v>
      </c>
      <c r="G15" s="34">
        <v>286</v>
      </c>
    </row>
    <row r="16" spans="1:7" ht="15.5" x14ac:dyDescent="0.35">
      <c r="A16" s="124" t="s">
        <v>253</v>
      </c>
      <c r="B16" s="40" t="s">
        <v>237</v>
      </c>
      <c r="C16" s="40">
        <v>1</v>
      </c>
      <c r="D16" s="40">
        <v>50</v>
      </c>
      <c r="E16" s="40">
        <v>50</v>
      </c>
      <c r="F16" s="40">
        <v>50</v>
      </c>
      <c r="G16" s="35">
        <v>50</v>
      </c>
    </row>
    <row r="17" spans="1:1" x14ac:dyDescent="0.35">
      <c r="A17" s="1" t="s">
        <v>205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F7F66-7548-4B0E-A014-4865797A185F}">
  <dimension ref="A1:D9"/>
  <sheetViews>
    <sheetView topLeftCell="A4" workbookViewId="0">
      <selection activeCell="B8" sqref="B8"/>
    </sheetView>
  </sheetViews>
  <sheetFormatPr defaultRowHeight="14.5" x14ac:dyDescent="0.35"/>
  <cols>
    <col min="1" max="1" width="13.54296875" style="110" customWidth="1"/>
    <col min="2" max="2" width="59" customWidth="1"/>
  </cols>
  <sheetData>
    <row r="1" spans="1:4" x14ac:dyDescent="0.35">
      <c r="A1" s="1" t="s">
        <v>254</v>
      </c>
    </row>
    <row r="2" spans="1:4" ht="25" x14ac:dyDescent="0.35">
      <c r="A2" s="79" t="s">
        <v>255</v>
      </c>
      <c r="B2" s="132" t="s">
        <v>256</v>
      </c>
    </row>
    <row r="3" spans="1:4" ht="38" x14ac:dyDescent="0.35">
      <c r="A3" s="79"/>
      <c r="B3" s="133" t="s">
        <v>257</v>
      </c>
    </row>
    <row r="4" spans="1:4" ht="38" x14ac:dyDescent="0.35">
      <c r="A4" s="79"/>
      <c r="B4" s="133" t="s">
        <v>258</v>
      </c>
    </row>
    <row r="5" spans="1:4" ht="38" x14ac:dyDescent="0.35">
      <c r="A5" s="79"/>
      <c r="B5" s="133" t="s">
        <v>259</v>
      </c>
    </row>
    <row r="6" spans="1:4" ht="25" x14ac:dyDescent="0.35">
      <c r="A6" s="77" t="s">
        <v>260</v>
      </c>
      <c r="B6" s="134" t="s">
        <v>261</v>
      </c>
    </row>
    <row r="7" spans="1:4" ht="37.5" x14ac:dyDescent="0.35">
      <c r="A7" s="79" t="s">
        <v>262</v>
      </c>
      <c r="B7" s="132" t="s">
        <v>263</v>
      </c>
    </row>
    <row r="8" spans="1:4" ht="62.5" x14ac:dyDescent="0.35">
      <c r="A8" s="77" t="s">
        <v>264</v>
      </c>
      <c r="B8" s="134" t="s">
        <v>265</v>
      </c>
      <c r="D8" s="135"/>
    </row>
    <row r="9" spans="1:4" x14ac:dyDescent="0.35">
      <c r="A9" s="109" t="s">
        <v>266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39638-6D7F-4C6F-A865-5E9935622931}">
  <dimension ref="A1:B8"/>
  <sheetViews>
    <sheetView workbookViewId="0">
      <selection activeCell="A8" sqref="A8"/>
    </sheetView>
  </sheetViews>
  <sheetFormatPr defaultRowHeight="14.5" x14ac:dyDescent="0.35"/>
  <cols>
    <col min="1" max="1" width="56.81640625" customWidth="1"/>
    <col min="2" max="2" width="14" customWidth="1"/>
  </cols>
  <sheetData>
    <row r="1" spans="1:2" x14ac:dyDescent="0.35">
      <c r="A1" s="1" t="s">
        <v>267</v>
      </c>
    </row>
    <row r="2" spans="1:2" x14ac:dyDescent="0.35">
      <c r="A2" s="137" t="s">
        <v>268</v>
      </c>
      <c r="B2" s="138" t="s">
        <v>269</v>
      </c>
    </row>
    <row r="3" spans="1:2" ht="25" x14ac:dyDescent="0.35">
      <c r="A3" s="115" t="s">
        <v>270</v>
      </c>
      <c r="B3" s="76">
        <v>79</v>
      </c>
    </row>
    <row r="4" spans="1:2" ht="25" x14ac:dyDescent="0.35">
      <c r="A4" s="116" t="s">
        <v>271</v>
      </c>
      <c r="B4" s="75">
        <v>20</v>
      </c>
    </row>
    <row r="5" spans="1:2" x14ac:dyDescent="0.35">
      <c r="A5" s="115" t="s">
        <v>272</v>
      </c>
      <c r="B5" s="76">
        <v>14</v>
      </c>
    </row>
    <row r="6" spans="1:2" ht="25" x14ac:dyDescent="0.35">
      <c r="A6" s="116" t="s">
        <v>273</v>
      </c>
      <c r="B6" s="75">
        <v>124</v>
      </c>
    </row>
    <row r="7" spans="1:2" x14ac:dyDescent="0.35">
      <c r="A7" s="115" t="s">
        <v>50</v>
      </c>
      <c r="B7" s="76">
        <v>204</v>
      </c>
    </row>
    <row r="8" spans="1:2" x14ac:dyDescent="0.35">
      <c r="A8" s="1" t="s">
        <v>274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47DCC-FE0F-47D9-BFB8-EDC55ADC470B}">
  <dimension ref="A1:G9"/>
  <sheetViews>
    <sheetView workbookViewId="0"/>
  </sheetViews>
  <sheetFormatPr defaultRowHeight="14.5" x14ac:dyDescent="0.35"/>
  <cols>
    <col min="1" max="1" width="13.1796875" customWidth="1"/>
    <col min="3" max="3" width="12.26953125" customWidth="1"/>
    <col min="5" max="5" width="11.26953125" customWidth="1"/>
    <col min="7" max="7" width="12" customWidth="1"/>
  </cols>
  <sheetData>
    <row r="1" spans="1:7" x14ac:dyDescent="0.35">
      <c r="A1" s="1" t="s">
        <v>275</v>
      </c>
    </row>
    <row r="2" spans="1:7" ht="38.25" customHeight="1" x14ac:dyDescent="0.35">
      <c r="A2" s="137"/>
      <c r="B2" s="246" t="s">
        <v>276</v>
      </c>
      <c r="C2" s="247"/>
      <c r="D2" s="246" t="s">
        <v>277</v>
      </c>
      <c r="E2" s="247"/>
      <c r="F2" s="248" t="s">
        <v>278</v>
      </c>
      <c r="G2" s="248"/>
    </row>
    <row r="3" spans="1:7" ht="26" x14ac:dyDescent="0.35">
      <c r="A3" s="137" t="s">
        <v>86</v>
      </c>
      <c r="B3" s="142" t="s">
        <v>279</v>
      </c>
      <c r="C3" s="142" t="s">
        <v>280</v>
      </c>
      <c r="D3" s="137" t="s">
        <v>279</v>
      </c>
      <c r="E3" s="142" t="s">
        <v>280</v>
      </c>
      <c r="F3" s="142" t="s">
        <v>279</v>
      </c>
      <c r="G3" s="138" t="s">
        <v>280</v>
      </c>
    </row>
    <row r="4" spans="1:7" x14ac:dyDescent="0.35">
      <c r="A4" s="136" t="s">
        <v>94</v>
      </c>
      <c r="B4" s="82">
        <v>0</v>
      </c>
      <c r="C4" s="82"/>
      <c r="D4" s="82">
        <v>0</v>
      </c>
      <c r="E4" s="82"/>
      <c r="F4" s="82">
        <v>1</v>
      </c>
      <c r="G4" s="75"/>
    </row>
    <row r="5" spans="1:7" x14ac:dyDescent="0.35">
      <c r="A5" s="141" t="s">
        <v>93</v>
      </c>
      <c r="B5" s="81">
        <v>5</v>
      </c>
      <c r="C5" s="81">
        <v>400</v>
      </c>
      <c r="D5" s="81">
        <v>0</v>
      </c>
      <c r="E5" s="81"/>
      <c r="F5" s="81">
        <v>4</v>
      </c>
      <c r="G5" s="76"/>
    </row>
    <row r="6" spans="1:7" x14ac:dyDescent="0.35">
      <c r="A6" s="136" t="s">
        <v>92</v>
      </c>
      <c r="B6" s="82">
        <v>0</v>
      </c>
      <c r="C6" s="82"/>
      <c r="D6" s="82">
        <v>0</v>
      </c>
      <c r="E6" s="82"/>
      <c r="F6" s="82">
        <v>4</v>
      </c>
      <c r="G6" s="75"/>
    </row>
    <row r="7" spans="1:7" x14ac:dyDescent="0.35">
      <c r="A7" s="141" t="s">
        <v>95</v>
      </c>
      <c r="B7" s="81">
        <v>12</v>
      </c>
      <c r="C7" s="144">
        <v>312285</v>
      </c>
      <c r="D7" s="81">
        <v>21</v>
      </c>
      <c r="E7" s="81"/>
      <c r="F7" s="81">
        <v>39</v>
      </c>
      <c r="G7" s="76"/>
    </row>
    <row r="8" spans="1:7" s="139" customFormat="1" x14ac:dyDescent="0.35">
      <c r="A8" s="136" t="s">
        <v>96</v>
      </c>
      <c r="B8" s="82">
        <v>19</v>
      </c>
      <c r="C8" s="145">
        <v>128786</v>
      </c>
      <c r="D8" s="82">
        <v>2</v>
      </c>
      <c r="E8" s="82"/>
      <c r="F8" s="82">
        <v>8</v>
      </c>
      <c r="G8" s="75"/>
    </row>
    <row r="9" spans="1:7" x14ac:dyDescent="0.35">
      <c r="A9" s="141" t="s">
        <v>281</v>
      </c>
      <c r="B9" s="143">
        <v>36</v>
      </c>
      <c r="C9" s="143"/>
      <c r="D9" s="143">
        <v>23</v>
      </c>
      <c r="E9" s="146">
        <v>1446391</v>
      </c>
      <c r="F9" s="143">
        <v>56</v>
      </c>
      <c r="G9" s="140"/>
    </row>
  </sheetData>
  <mergeCells count="3">
    <mergeCell ref="B2:C2"/>
    <mergeCell ref="D2:E2"/>
    <mergeCell ref="F2:G2"/>
  </mergeCells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FD29F-345D-44F3-BA77-523D7BAB5D59}">
  <dimension ref="A1:B9"/>
  <sheetViews>
    <sheetView workbookViewId="0">
      <selection activeCell="A9" sqref="A9"/>
    </sheetView>
  </sheetViews>
  <sheetFormatPr defaultRowHeight="14.5" x14ac:dyDescent="0.35"/>
  <cols>
    <col min="2" max="2" width="69.54296875" customWidth="1"/>
  </cols>
  <sheetData>
    <row r="1" spans="1:2" x14ac:dyDescent="0.35">
      <c r="A1" s="1" t="s">
        <v>282</v>
      </c>
    </row>
    <row r="2" spans="1:2" ht="62.5" x14ac:dyDescent="0.35">
      <c r="A2" s="147" t="s">
        <v>283</v>
      </c>
      <c r="B2" s="100" t="s">
        <v>284</v>
      </c>
    </row>
    <row r="3" spans="1:2" x14ac:dyDescent="0.35">
      <c r="A3" s="148" t="s">
        <v>285</v>
      </c>
      <c r="B3" s="73" t="s">
        <v>286</v>
      </c>
    </row>
    <row r="4" spans="1:2" x14ac:dyDescent="0.35">
      <c r="A4" s="147" t="s">
        <v>287</v>
      </c>
      <c r="B4" s="100" t="s">
        <v>288</v>
      </c>
    </row>
    <row r="5" spans="1:2" x14ac:dyDescent="0.35">
      <c r="A5" s="148" t="s">
        <v>289</v>
      </c>
      <c r="B5" s="73" t="s">
        <v>290</v>
      </c>
    </row>
    <row r="6" spans="1:2" x14ac:dyDescent="0.35">
      <c r="A6" s="147" t="s">
        <v>291</v>
      </c>
      <c r="B6" s="100" t="s">
        <v>292</v>
      </c>
    </row>
    <row r="7" spans="1:2" x14ac:dyDescent="0.35">
      <c r="A7" s="148" t="s">
        <v>293</v>
      </c>
      <c r="B7" s="73" t="s">
        <v>297</v>
      </c>
    </row>
    <row r="8" spans="1:2" x14ac:dyDescent="0.35">
      <c r="A8" s="147" t="s">
        <v>294</v>
      </c>
      <c r="B8" s="100" t="s">
        <v>295</v>
      </c>
    </row>
    <row r="9" spans="1:2" x14ac:dyDescent="0.35">
      <c r="A9" s="1" t="s">
        <v>296</v>
      </c>
    </row>
  </sheetData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EF5F4-3D6F-46FA-8FFB-858B5D27425E}">
  <dimension ref="A1:B6"/>
  <sheetViews>
    <sheetView workbookViewId="0">
      <selection activeCell="A6" sqref="A6"/>
    </sheetView>
  </sheetViews>
  <sheetFormatPr defaultRowHeight="14.5" x14ac:dyDescent="0.35"/>
  <cols>
    <col min="1" max="1" width="15.54296875" customWidth="1"/>
    <col min="2" max="2" width="58.453125" customWidth="1"/>
  </cols>
  <sheetData>
    <row r="1" spans="1:2" x14ac:dyDescent="0.35">
      <c r="A1" s="1" t="s">
        <v>298</v>
      </c>
    </row>
    <row r="2" spans="1:2" ht="37.5" x14ac:dyDescent="0.35">
      <c r="A2" s="136" t="s">
        <v>299</v>
      </c>
      <c r="B2" s="75" t="s">
        <v>300</v>
      </c>
    </row>
    <row r="3" spans="1:2" ht="25" x14ac:dyDescent="0.35">
      <c r="A3" s="141" t="s">
        <v>301</v>
      </c>
      <c r="B3" s="76" t="s">
        <v>302</v>
      </c>
    </row>
    <row r="4" spans="1:2" ht="37.5" x14ac:dyDescent="0.35">
      <c r="A4" s="136" t="s">
        <v>303</v>
      </c>
      <c r="B4" s="75" t="s">
        <v>304</v>
      </c>
    </row>
    <row r="5" spans="1:2" ht="25" x14ac:dyDescent="0.35">
      <c r="A5" s="141" t="s">
        <v>305</v>
      </c>
      <c r="B5" s="76" t="s">
        <v>306</v>
      </c>
    </row>
    <row r="6" spans="1:2" x14ac:dyDescent="0.35">
      <c r="A6" s="1" t="s">
        <v>307</v>
      </c>
    </row>
  </sheetData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DDDA9-BF9A-4E6A-A231-237CEF4DB206}">
  <dimension ref="A1:B6"/>
  <sheetViews>
    <sheetView workbookViewId="0">
      <selection activeCell="A6" sqref="A6"/>
    </sheetView>
  </sheetViews>
  <sheetFormatPr defaultRowHeight="14.5" x14ac:dyDescent="0.35"/>
  <cols>
    <col min="1" max="1" width="18.26953125" customWidth="1"/>
    <col min="2" max="2" width="59.81640625" customWidth="1"/>
  </cols>
  <sheetData>
    <row r="1" spans="1:2" x14ac:dyDescent="0.35">
      <c r="A1" s="1" t="s">
        <v>308</v>
      </c>
    </row>
    <row r="2" spans="1:2" ht="25" x14ac:dyDescent="0.35">
      <c r="A2" s="74" t="s">
        <v>309</v>
      </c>
      <c r="B2" s="149" t="s">
        <v>310</v>
      </c>
    </row>
    <row r="3" spans="1:2" x14ac:dyDescent="0.35">
      <c r="A3" s="140" t="s">
        <v>311</v>
      </c>
      <c r="B3" s="81" t="s">
        <v>312</v>
      </c>
    </row>
    <row r="4" spans="1:2" ht="25" x14ac:dyDescent="0.35">
      <c r="A4" s="74" t="s">
        <v>313</v>
      </c>
      <c r="B4" s="82" t="s">
        <v>314</v>
      </c>
    </row>
    <row r="5" spans="1:2" ht="25" x14ac:dyDescent="0.35">
      <c r="A5" s="140" t="s">
        <v>315</v>
      </c>
      <c r="B5" s="150" t="s">
        <v>316</v>
      </c>
    </row>
    <row r="6" spans="1:2" x14ac:dyDescent="0.35">
      <c r="A6" s="1" t="s">
        <v>317</v>
      </c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C9EF8-C399-44DE-A0C2-05F3E5A13121}">
  <dimension ref="A1:C7"/>
  <sheetViews>
    <sheetView workbookViewId="0">
      <selection activeCell="A7" sqref="A7"/>
    </sheetView>
  </sheetViews>
  <sheetFormatPr defaultRowHeight="14.5" x14ac:dyDescent="0.35"/>
  <cols>
    <col min="1" max="1" width="19.1796875" customWidth="1"/>
    <col min="2" max="2" width="19.26953125" customWidth="1"/>
    <col min="3" max="3" width="17.7265625" customWidth="1"/>
  </cols>
  <sheetData>
    <row r="1" spans="1:3" x14ac:dyDescent="0.35">
      <c r="A1" s="1" t="s">
        <v>318</v>
      </c>
    </row>
    <row r="2" spans="1:3" ht="26" x14ac:dyDescent="0.35">
      <c r="A2" s="137" t="s">
        <v>331</v>
      </c>
      <c r="B2" s="142" t="s">
        <v>319</v>
      </c>
      <c r="C2" s="138" t="s">
        <v>320</v>
      </c>
    </row>
    <row r="3" spans="1:3" ht="25" x14ac:dyDescent="0.35">
      <c r="A3" s="115" t="s">
        <v>321</v>
      </c>
      <c r="B3" s="81" t="s">
        <v>322</v>
      </c>
      <c r="C3" s="76" t="s">
        <v>323</v>
      </c>
    </row>
    <row r="4" spans="1:3" x14ac:dyDescent="0.35">
      <c r="A4" s="116" t="s">
        <v>324</v>
      </c>
      <c r="B4" s="82" t="s">
        <v>325</v>
      </c>
      <c r="C4" s="75" t="s">
        <v>326</v>
      </c>
    </row>
    <row r="5" spans="1:3" ht="25" x14ac:dyDescent="0.35">
      <c r="A5" s="115" t="s">
        <v>327</v>
      </c>
      <c r="B5" s="81" t="s">
        <v>325</v>
      </c>
      <c r="C5" s="76" t="s">
        <v>328</v>
      </c>
    </row>
    <row r="6" spans="1:3" x14ac:dyDescent="0.35">
      <c r="A6" s="116" t="s">
        <v>329</v>
      </c>
      <c r="B6" s="82" t="s">
        <v>330</v>
      </c>
      <c r="C6" s="75" t="s">
        <v>326</v>
      </c>
    </row>
    <row r="7" spans="1:3" x14ac:dyDescent="0.35">
      <c r="A7" s="1" t="s">
        <v>115</v>
      </c>
    </row>
  </sheetData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E3FE6-5104-45B2-8FB1-F4DFD6587902}">
  <dimension ref="A1:F6"/>
  <sheetViews>
    <sheetView workbookViewId="0">
      <selection activeCell="A6" sqref="A6"/>
    </sheetView>
  </sheetViews>
  <sheetFormatPr defaultRowHeight="14.5" x14ac:dyDescent="0.35"/>
  <cols>
    <col min="1" max="1" width="17.26953125" customWidth="1"/>
    <col min="2" max="2" width="18.81640625" customWidth="1"/>
    <col min="3" max="3" width="13" customWidth="1"/>
    <col min="4" max="4" width="12.26953125" customWidth="1"/>
    <col min="5" max="5" width="13.26953125" customWidth="1"/>
    <col min="6" max="6" width="15.26953125" customWidth="1"/>
  </cols>
  <sheetData>
    <row r="1" spans="1:6" x14ac:dyDescent="0.35">
      <c r="A1" s="1" t="s">
        <v>332</v>
      </c>
    </row>
    <row r="2" spans="1:6" ht="26" x14ac:dyDescent="0.35">
      <c r="A2" s="137" t="s">
        <v>331</v>
      </c>
      <c r="B2" s="142" t="s">
        <v>333</v>
      </c>
      <c r="C2" s="142" t="s">
        <v>320</v>
      </c>
      <c r="D2" s="142" t="s">
        <v>334</v>
      </c>
      <c r="E2" s="142" t="s">
        <v>335</v>
      </c>
      <c r="F2" s="55" t="s">
        <v>159</v>
      </c>
    </row>
    <row r="3" spans="1:6" ht="25" x14ac:dyDescent="0.35">
      <c r="A3" s="115" t="s">
        <v>324</v>
      </c>
      <c r="B3" s="81" t="s">
        <v>336</v>
      </c>
      <c r="C3" s="81" t="s">
        <v>337</v>
      </c>
      <c r="D3" s="81" t="s">
        <v>4</v>
      </c>
      <c r="E3" s="81" t="s">
        <v>4</v>
      </c>
      <c r="F3" s="151" t="s">
        <v>4</v>
      </c>
    </row>
    <row r="4" spans="1:6" ht="37.5" x14ac:dyDescent="0.35">
      <c r="A4" s="116" t="s">
        <v>338</v>
      </c>
      <c r="B4" s="82" t="s">
        <v>339</v>
      </c>
      <c r="C4" s="82" t="s">
        <v>340</v>
      </c>
      <c r="D4" s="82" t="s">
        <v>341</v>
      </c>
      <c r="E4" s="82" t="s">
        <v>342</v>
      </c>
      <c r="F4" s="152" t="s">
        <v>343</v>
      </c>
    </row>
    <row r="5" spans="1:6" ht="37.5" x14ac:dyDescent="0.35">
      <c r="A5" s="115" t="s">
        <v>344</v>
      </c>
      <c r="B5" s="81" t="s">
        <v>345</v>
      </c>
      <c r="C5" s="81" t="s">
        <v>340</v>
      </c>
      <c r="D5" s="81" t="s">
        <v>341</v>
      </c>
      <c r="E5" s="81" t="s">
        <v>342</v>
      </c>
      <c r="F5" s="151" t="s">
        <v>346</v>
      </c>
    </row>
    <row r="6" spans="1:6" x14ac:dyDescent="0.35">
      <c r="A6" s="1" t="s">
        <v>115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0FEF0-A12D-4A9B-BA29-5FAA51CFDD98}">
  <dimension ref="A1:B6"/>
  <sheetViews>
    <sheetView workbookViewId="0"/>
  </sheetViews>
  <sheetFormatPr defaultRowHeight="14.5" x14ac:dyDescent="0.35"/>
  <cols>
    <col min="1" max="1" width="16.26953125" customWidth="1"/>
    <col min="2" max="2" width="32" customWidth="1"/>
  </cols>
  <sheetData>
    <row r="1" spans="1:2" x14ac:dyDescent="0.35">
      <c r="A1" s="185" t="s">
        <v>525</v>
      </c>
    </row>
    <row r="2" spans="1:2" x14ac:dyDescent="0.35">
      <c r="A2" s="48" t="s">
        <v>18</v>
      </c>
      <c r="B2" s="47" t="s">
        <v>19</v>
      </c>
    </row>
    <row r="3" spans="1:2" x14ac:dyDescent="0.35">
      <c r="A3" s="49" t="s">
        <v>20</v>
      </c>
      <c r="B3" s="59" t="s">
        <v>21</v>
      </c>
    </row>
    <row r="4" spans="1:2" x14ac:dyDescent="0.35">
      <c r="A4" s="50" t="s">
        <v>22</v>
      </c>
      <c r="B4" s="60" t="s">
        <v>21</v>
      </c>
    </row>
    <row r="5" spans="1:2" x14ac:dyDescent="0.35">
      <c r="A5" s="49" t="s">
        <v>23</v>
      </c>
      <c r="B5" s="59" t="s">
        <v>21</v>
      </c>
    </row>
    <row r="6" spans="1:2" x14ac:dyDescent="0.35">
      <c r="A6" s="50" t="s">
        <v>24</v>
      </c>
      <c r="B6" s="60" t="s">
        <v>21</v>
      </c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B1E7F-90A9-4EE8-94B3-59E2654A93C6}">
  <dimension ref="A1:A10"/>
  <sheetViews>
    <sheetView workbookViewId="0">
      <selection activeCell="A2" sqref="A2:A10"/>
    </sheetView>
  </sheetViews>
  <sheetFormatPr defaultRowHeight="14.5" x14ac:dyDescent="0.35"/>
  <cols>
    <col min="1" max="1" width="58.453125" customWidth="1"/>
  </cols>
  <sheetData>
    <row r="1" spans="1:1" x14ac:dyDescent="0.35">
      <c r="A1" s="154" t="s">
        <v>347</v>
      </c>
    </row>
    <row r="2" spans="1:1" ht="15.5" x14ac:dyDescent="0.35">
      <c r="A2" s="96" t="s">
        <v>348</v>
      </c>
    </row>
    <row r="3" spans="1:1" ht="15.5" x14ac:dyDescent="0.35">
      <c r="A3" s="218" t="s">
        <v>349</v>
      </c>
    </row>
    <row r="4" spans="1:1" ht="15.5" x14ac:dyDescent="0.35">
      <c r="A4" s="218" t="s">
        <v>350</v>
      </c>
    </row>
    <row r="5" spans="1:1" ht="15.5" x14ac:dyDescent="0.35">
      <c r="A5" s="218" t="s">
        <v>351</v>
      </c>
    </row>
    <row r="6" spans="1:1" ht="31" x14ac:dyDescent="0.35">
      <c r="A6" s="218" t="s">
        <v>352</v>
      </c>
    </row>
    <row r="7" spans="1:1" ht="15.5" x14ac:dyDescent="0.35">
      <c r="A7" s="218" t="s">
        <v>353</v>
      </c>
    </row>
    <row r="8" spans="1:1" ht="15.5" x14ac:dyDescent="0.35">
      <c r="A8" s="218" t="s">
        <v>354</v>
      </c>
    </row>
    <row r="9" spans="1:1" ht="15.5" x14ac:dyDescent="0.35">
      <c r="A9" s="218" t="s">
        <v>355</v>
      </c>
    </row>
    <row r="10" spans="1:1" ht="15.5" x14ac:dyDescent="0.35">
      <c r="A10" s="218" t="s">
        <v>356</v>
      </c>
    </row>
  </sheetData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BD3B3-F6AB-47FE-A3BA-1B4BBDB47FBF}">
  <dimension ref="A1:A9"/>
  <sheetViews>
    <sheetView workbookViewId="0">
      <selection activeCell="A2" sqref="A2:A9"/>
    </sheetView>
  </sheetViews>
  <sheetFormatPr defaultRowHeight="14.5" x14ac:dyDescent="0.35"/>
  <cols>
    <col min="1" max="1" width="55" customWidth="1"/>
  </cols>
  <sheetData>
    <row r="1" spans="1:1" x14ac:dyDescent="0.35">
      <c r="A1" s="154" t="s">
        <v>357</v>
      </c>
    </row>
    <row r="2" spans="1:1" ht="15.5" x14ac:dyDescent="0.35">
      <c r="A2" s="96" t="s">
        <v>358</v>
      </c>
    </row>
    <row r="3" spans="1:1" ht="31" x14ac:dyDescent="0.35">
      <c r="A3" s="218" t="s">
        <v>359</v>
      </c>
    </row>
    <row r="4" spans="1:1" ht="31" x14ac:dyDescent="0.35">
      <c r="A4" s="218" t="s">
        <v>360</v>
      </c>
    </row>
    <row r="5" spans="1:1" ht="31" x14ac:dyDescent="0.35">
      <c r="A5" s="218" t="s">
        <v>361</v>
      </c>
    </row>
    <row r="6" spans="1:1" ht="15.5" x14ac:dyDescent="0.35">
      <c r="A6" s="218" t="s">
        <v>362</v>
      </c>
    </row>
    <row r="7" spans="1:1" ht="15.5" x14ac:dyDescent="0.35">
      <c r="A7" s="218" t="s">
        <v>363</v>
      </c>
    </row>
    <row r="8" spans="1:1" ht="15.5" x14ac:dyDescent="0.35">
      <c r="A8" s="218" t="s">
        <v>355</v>
      </c>
    </row>
    <row r="9" spans="1:1" ht="15.5" x14ac:dyDescent="0.35">
      <c r="A9" s="218" t="s">
        <v>364</v>
      </c>
    </row>
  </sheetData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3E816-7DB7-4C12-947A-D15D07F4B113}">
  <dimension ref="A1:A13"/>
  <sheetViews>
    <sheetView workbookViewId="0"/>
  </sheetViews>
  <sheetFormatPr defaultRowHeight="14.5" x14ac:dyDescent="0.35"/>
  <cols>
    <col min="1" max="1" width="64.1796875" customWidth="1"/>
  </cols>
  <sheetData>
    <row r="1" spans="1:1" x14ac:dyDescent="0.35">
      <c r="A1" s="154" t="s">
        <v>365</v>
      </c>
    </row>
    <row r="2" spans="1:1" ht="31" x14ac:dyDescent="0.35">
      <c r="A2" s="96" t="s">
        <v>366</v>
      </c>
    </row>
    <row r="3" spans="1:1" ht="15.5" x14ac:dyDescent="0.35">
      <c r="A3" s="218" t="s">
        <v>367</v>
      </c>
    </row>
    <row r="4" spans="1:1" ht="15.5" x14ac:dyDescent="0.35">
      <c r="A4" s="218" t="s">
        <v>368</v>
      </c>
    </row>
    <row r="5" spans="1:1" ht="15.5" x14ac:dyDescent="0.35">
      <c r="A5" s="218" t="s">
        <v>369</v>
      </c>
    </row>
    <row r="6" spans="1:1" ht="15.5" x14ac:dyDescent="0.35">
      <c r="A6" s="218" t="s">
        <v>370</v>
      </c>
    </row>
    <row r="7" spans="1:1" ht="15.5" x14ac:dyDescent="0.35">
      <c r="A7" s="218" t="s">
        <v>371</v>
      </c>
    </row>
    <row r="8" spans="1:1" ht="31" x14ac:dyDescent="0.35">
      <c r="A8" s="218" t="s">
        <v>372</v>
      </c>
    </row>
    <row r="9" spans="1:1" ht="31" x14ac:dyDescent="0.35">
      <c r="A9" s="218" t="s">
        <v>373</v>
      </c>
    </row>
    <row r="10" spans="1:1" ht="15.5" x14ac:dyDescent="0.35">
      <c r="A10" s="218" t="s">
        <v>374</v>
      </c>
    </row>
    <row r="11" spans="1:1" ht="15.5" x14ac:dyDescent="0.35">
      <c r="A11" s="218" t="s">
        <v>375</v>
      </c>
    </row>
    <row r="12" spans="1:1" ht="15.5" x14ac:dyDescent="0.35">
      <c r="A12" s="218" t="s">
        <v>376</v>
      </c>
    </row>
    <row r="13" spans="1:1" ht="15.5" x14ac:dyDescent="0.35">
      <c r="A13" s="218" t="s">
        <v>377</v>
      </c>
    </row>
  </sheetData>
  <pageMargins left="0.511811024" right="0.511811024" top="0.78740157499999996" bottom="0.78740157499999996" header="0.31496062000000002" footer="0.3149606200000000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2927D-6983-47FF-B455-B4CAB656E98D}">
  <dimension ref="A1:A16"/>
  <sheetViews>
    <sheetView workbookViewId="0"/>
  </sheetViews>
  <sheetFormatPr defaultRowHeight="14.5" x14ac:dyDescent="0.35"/>
  <cols>
    <col min="1" max="1" width="55" customWidth="1"/>
  </cols>
  <sheetData>
    <row r="1" spans="1:1" x14ac:dyDescent="0.35">
      <c r="A1" s="154" t="s">
        <v>378</v>
      </c>
    </row>
    <row r="2" spans="1:1" ht="31" x14ac:dyDescent="0.35">
      <c r="A2" s="96" t="s">
        <v>379</v>
      </c>
    </row>
    <row r="3" spans="1:1" ht="15.5" x14ac:dyDescent="0.35">
      <c r="A3" s="218" t="s">
        <v>380</v>
      </c>
    </row>
    <row r="4" spans="1:1" ht="15.5" x14ac:dyDescent="0.35">
      <c r="A4" s="218" t="s">
        <v>381</v>
      </c>
    </row>
    <row r="5" spans="1:1" ht="31" x14ac:dyDescent="0.35">
      <c r="A5" s="218" t="s">
        <v>382</v>
      </c>
    </row>
    <row r="6" spans="1:1" ht="31" x14ac:dyDescent="0.35">
      <c r="A6" s="218" t="s">
        <v>383</v>
      </c>
    </row>
    <row r="7" spans="1:1" ht="15.5" x14ac:dyDescent="0.35">
      <c r="A7" s="218" t="s">
        <v>384</v>
      </c>
    </row>
    <row r="8" spans="1:1" ht="15.5" x14ac:dyDescent="0.35">
      <c r="A8" s="218" t="s">
        <v>385</v>
      </c>
    </row>
    <row r="9" spans="1:1" ht="31" x14ac:dyDescent="0.35">
      <c r="A9" s="218" t="s">
        <v>386</v>
      </c>
    </row>
    <row r="10" spans="1:1" ht="31" x14ac:dyDescent="0.35">
      <c r="A10" s="218" t="s">
        <v>387</v>
      </c>
    </row>
    <row r="11" spans="1:1" ht="31" x14ac:dyDescent="0.35">
      <c r="A11" s="218" t="s">
        <v>388</v>
      </c>
    </row>
    <row r="12" spans="1:1" ht="15.5" x14ac:dyDescent="0.35">
      <c r="A12" s="218" t="s">
        <v>389</v>
      </c>
    </row>
    <row r="13" spans="1:1" ht="15.5" x14ac:dyDescent="0.35">
      <c r="A13" s="218" t="s">
        <v>390</v>
      </c>
    </row>
    <row r="14" spans="1:1" ht="15.5" x14ac:dyDescent="0.35">
      <c r="A14" s="218" t="s">
        <v>391</v>
      </c>
    </row>
    <row r="15" spans="1:1" ht="15.5" x14ac:dyDescent="0.35">
      <c r="A15" s="218" t="s">
        <v>392</v>
      </c>
    </row>
    <row r="16" spans="1:1" ht="15.5" x14ac:dyDescent="0.35">
      <c r="A16" s="218" t="s">
        <v>393</v>
      </c>
    </row>
  </sheetData>
  <pageMargins left="0.511811024" right="0.511811024" top="0.78740157499999996" bottom="0.78740157499999996" header="0.31496062000000002" footer="0.3149606200000000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FB506-196B-4C8C-B73F-15BD1C5CBE46}">
  <dimension ref="A1:A10"/>
  <sheetViews>
    <sheetView workbookViewId="0"/>
  </sheetViews>
  <sheetFormatPr defaultRowHeight="14.5" x14ac:dyDescent="0.35"/>
  <cols>
    <col min="1" max="1" width="54.81640625" customWidth="1"/>
  </cols>
  <sheetData>
    <row r="1" spans="1:1" x14ac:dyDescent="0.35">
      <c r="A1" s="154" t="s">
        <v>394</v>
      </c>
    </row>
    <row r="2" spans="1:1" ht="31" x14ac:dyDescent="0.35">
      <c r="A2" s="96" t="s">
        <v>395</v>
      </c>
    </row>
    <row r="3" spans="1:1" ht="31" x14ac:dyDescent="0.35">
      <c r="A3" s="219" t="s">
        <v>396</v>
      </c>
    </row>
    <row r="4" spans="1:1" ht="15.5" x14ac:dyDescent="0.35">
      <c r="A4" s="219" t="s">
        <v>397</v>
      </c>
    </row>
    <row r="5" spans="1:1" ht="31" x14ac:dyDescent="0.35">
      <c r="A5" s="219" t="s">
        <v>398</v>
      </c>
    </row>
    <row r="6" spans="1:1" ht="31" x14ac:dyDescent="0.35">
      <c r="A6" s="219" t="s">
        <v>399</v>
      </c>
    </row>
    <row r="7" spans="1:1" ht="15.5" x14ac:dyDescent="0.35">
      <c r="A7" s="219" t="s">
        <v>400</v>
      </c>
    </row>
    <row r="8" spans="1:1" ht="31" x14ac:dyDescent="0.35">
      <c r="A8" s="219" t="s">
        <v>401</v>
      </c>
    </row>
    <row r="9" spans="1:1" ht="15.5" x14ac:dyDescent="0.35">
      <c r="A9" s="219" t="s">
        <v>402</v>
      </c>
    </row>
    <row r="10" spans="1:1" ht="15.5" x14ac:dyDescent="0.35">
      <c r="A10" s="219" t="s">
        <v>403</v>
      </c>
    </row>
  </sheetData>
  <pageMargins left="0.511811024" right="0.511811024" top="0.78740157499999996" bottom="0.78740157499999996" header="0.31496062000000002" footer="0.3149606200000000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C0A72-C7BC-471E-B08D-A46EB12F3116}">
  <dimension ref="A1:A10"/>
  <sheetViews>
    <sheetView workbookViewId="0"/>
  </sheetViews>
  <sheetFormatPr defaultRowHeight="14.5" x14ac:dyDescent="0.35"/>
  <cols>
    <col min="1" max="1" width="55.1796875" customWidth="1"/>
  </cols>
  <sheetData>
    <row r="1" spans="1:1" x14ac:dyDescent="0.35">
      <c r="A1" s="154" t="s">
        <v>404</v>
      </c>
    </row>
    <row r="2" spans="1:1" ht="31" x14ac:dyDescent="0.35">
      <c r="A2" s="96" t="s">
        <v>405</v>
      </c>
    </row>
    <row r="3" spans="1:1" ht="31" x14ac:dyDescent="0.35">
      <c r="A3" s="218" t="s">
        <v>406</v>
      </c>
    </row>
    <row r="4" spans="1:1" ht="15.5" x14ac:dyDescent="0.35">
      <c r="A4" s="218" t="s">
        <v>407</v>
      </c>
    </row>
    <row r="5" spans="1:1" ht="31" x14ac:dyDescent="0.35">
      <c r="A5" s="218" t="s">
        <v>408</v>
      </c>
    </row>
    <row r="6" spans="1:1" ht="15.5" x14ac:dyDescent="0.35">
      <c r="A6" s="218" t="s">
        <v>409</v>
      </c>
    </row>
    <row r="7" spans="1:1" ht="15.5" x14ac:dyDescent="0.35">
      <c r="A7" s="218" t="s">
        <v>400</v>
      </c>
    </row>
    <row r="8" spans="1:1" ht="31" x14ac:dyDescent="0.35">
      <c r="A8" s="218" t="s">
        <v>401</v>
      </c>
    </row>
    <row r="9" spans="1:1" ht="15.5" x14ac:dyDescent="0.35">
      <c r="A9" s="218" t="s">
        <v>402</v>
      </c>
    </row>
    <row r="10" spans="1:1" ht="15.5" x14ac:dyDescent="0.35">
      <c r="A10" s="218" t="s">
        <v>403</v>
      </c>
    </row>
  </sheetData>
  <pageMargins left="0.511811024" right="0.511811024" top="0.78740157499999996" bottom="0.78740157499999996" header="0.31496062000000002" footer="0.3149606200000000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F245D-56AA-4BC1-89F3-676C1269F78A}">
  <dimension ref="A1:A10"/>
  <sheetViews>
    <sheetView workbookViewId="0"/>
  </sheetViews>
  <sheetFormatPr defaultRowHeight="14.5" x14ac:dyDescent="0.35"/>
  <cols>
    <col min="1" max="1" width="54.7265625" customWidth="1"/>
  </cols>
  <sheetData>
    <row r="1" spans="1:1" x14ac:dyDescent="0.35">
      <c r="A1" s="154" t="s">
        <v>410</v>
      </c>
    </row>
    <row r="2" spans="1:1" ht="15.5" x14ac:dyDescent="0.35">
      <c r="A2" s="96" t="s">
        <v>411</v>
      </c>
    </row>
    <row r="3" spans="1:1" ht="15.5" x14ac:dyDescent="0.35">
      <c r="A3" s="218" t="s">
        <v>412</v>
      </c>
    </row>
    <row r="4" spans="1:1" ht="15.5" x14ac:dyDescent="0.35">
      <c r="A4" s="218" t="s">
        <v>413</v>
      </c>
    </row>
    <row r="5" spans="1:1" ht="31" x14ac:dyDescent="0.35">
      <c r="A5" s="218" t="s">
        <v>414</v>
      </c>
    </row>
    <row r="6" spans="1:1" ht="31" x14ac:dyDescent="0.35">
      <c r="A6" s="218" t="s">
        <v>415</v>
      </c>
    </row>
    <row r="7" spans="1:1" ht="15.5" x14ac:dyDescent="0.35">
      <c r="A7" s="218" t="s">
        <v>416</v>
      </c>
    </row>
    <row r="8" spans="1:1" ht="15.5" x14ac:dyDescent="0.35">
      <c r="A8" s="218" t="s">
        <v>417</v>
      </c>
    </row>
    <row r="9" spans="1:1" ht="15.5" x14ac:dyDescent="0.35">
      <c r="A9" s="218" t="s">
        <v>418</v>
      </c>
    </row>
    <row r="10" spans="1:1" ht="15.5" x14ac:dyDescent="0.35">
      <c r="A10" s="218" t="s">
        <v>419</v>
      </c>
    </row>
  </sheetData>
  <pageMargins left="0.511811024" right="0.511811024" top="0.78740157499999996" bottom="0.78740157499999996" header="0.31496062000000002" footer="0.3149606200000000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C7FF9-D79E-4C5A-A7E6-C01F01A94A35}">
  <dimension ref="A1:A8"/>
  <sheetViews>
    <sheetView workbookViewId="0"/>
  </sheetViews>
  <sheetFormatPr defaultRowHeight="14.5" x14ac:dyDescent="0.35"/>
  <cols>
    <col min="1" max="1" width="45.81640625" customWidth="1"/>
  </cols>
  <sheetData>
    <row r="1" spans="1:1" x14ac:dyDescent="0.35">
      <c r="A1" s="154" t="s">
        <v>420</v>
      </c>
    </row>
    <row r="2" spans="1:1" ht="15.5" x14ac:dyDescent="0.35">
      <c r="A2" s="96" t="s">
        <v>421</v>
      </c>
    </row>
    <row r="3" spans="1:1" ht="15.5" x14ac:dyDescent="0.35">
      <c r="A3" s="218" t="s">
        <v>422</v>
      </c>
    </row>
    <row r="4" spans="1:1" ht="15.5" x14ac:dyDescent="0.35">
      <c r="A4" s="218" t="s">
        <v>423</v>
      </c>
    </row>
    <row r="5" spans="1:1" ht="15.5" x14ac:dyDescent="0.35">
      <c r="A5" s="218" t="s">
        <v>418</v>
      </c>
    </row>
    <row r="6" spans="1:1" ht="15.5" x14ac:dyDescent="0.35">
      <c r="A6" s="218" t="s">
        <v>424</v>
      </c>
    </row>
    <row r="7" spans="1:1" ht="15.5" x14ac:dyDescent="0.35">
      <c r="A7" s="218" t="s">
        <v>425</v>
      </c>
    </row>
    <row r="8" spans="1:1" ht="31" x14ac:dyDescent="0.35">
      <c r="A8" s="218" t="s">
        <v>426</v>
      </c>
    </row>
  </sheetData>
  <pageMargins left="0.511811024" right="0.511811024" top="0.78740157499999996" bottom="0.78740157499999996" header="0.31496062000000002" footer="0.3149606200000000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8DD22-2082-47D1-9289-6E5113F35D10}">
  <dimension ref="A1:A8"/>
  <sheetViews>
    <sheetView workbookViewId="0"/>
  </sheetViews>
  <sheetFormatPr defaultRowHeight="14.5" x14ac:dyDescent="0.35"/>
  <cols>
    <col min="1" max="1" width="46.1796875" customWidth="1"/>
  </cols>
  <sheetData>
    <row r="1" spans="1:1" x14ac:dyDescent="0.35">
      <c r="A1" s="154" t="s">
        <v>427</v>
      </c>
    </row>
    <row r="2" spans="1:1" ht="31" x14ac:dyDescent="0.35">
      <c r="A2" s="96" t="s">
        <v>428</v>
      </c>
    </row>
    <row r="3" spans="1:1" ht="31" x14ac:dyDescent="0.35">
      <c r="A3" s="218" t="s">
        <v>429</v>
      </c>
    </row>
    <row r="4" spans="1:1" ht="15.5" x14ac:dyDescent="0.35">
      <c r="A4" s="218" t="s">
        <v>430</v>
      </c>
    </row>
    <row r="5" spans="1:1" ht="31" x14ac:dyDescent="0.35">
      <c r="A5" s="218" t="s">
        <v>431</v>
      </c>
    </row>
    <row r="6" spans="1:1" ht="31" x14ac:dyDescent="0.35">
      <c r="A6" s="218" t="s">
        <v>432</v>
      </c>
    </row>
    <row r="7" spans="1:1" ht="15.5" x14ac:dyDescent="0.35">
      <c r="A7" s="218" t="s">
        <v>433</v>
      </c>
    </row>
    <row r="8" spans="1:1" ht="31" x14ac:dyDescent="0.35">
      <c r="A8" s="218" t="s">
        <v>434</v>
      </c>
    </row>
  </sheetData>
  <pageMargins left="0.511811024" right="0.511811024" top="0.78740157499999996" bottom="0.78740157499999996" header="0.31496062000000002" footer="0.3149606200000000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C32A0-3B16-43A6-AD7F-9BDB27176C12}">
  <dimension ref="A1:A11"/>
  <sheetViews>
    <sheetView workbookViewId="0"/>
  </sheetViews>
  <sheetFormatPr defaultRowHeight="14.5" x14ac:dyDescent="0.35"/>
  <cols>
    <col min="1" max="1" width="63.453125" customWidth="1"/>
  </cols>
  <sheetData>
    <row r="1" spans="1:1" x14ac:dyDescent="0.35">
      <c r="A1" s="154" t="s">
        <v>435</v>
      </c>
    </row>
    <row r="2" spans="1:1" ht="15.5" x14ac:dyDescent="0.35">
      <c r="A2" s="96" t="s">
        <v>436</v>
      </c>
    </row>
    <row r="3" spans="1:1" ht="15.5" x14ac:dyDescent="0.35">
      <c r="A3" s="218" t="s">
        <v>437</v>
      </c>
    </row>
    <row r="4" spans="1:1" ht="15.5" x14ac:dyDescent="0.35">
      <c r="A4" s="218" t="s">
        <v>438</v>
      </c>
    </row>
    <row r="5" spans="1:1" ht="15.5" x14ac:dyDescent="0.35">
      <c r="A5" s="218" t="s">
        <v>439</v>
      </c>
    </row>
    <row r="6" spans="1:1" ht="15.5" x14ac:dyDescent="0.35">
      <c r="A6" s="218" t="s">
        <v>440</v>
      </c>
    </row>
    <row r="7" spans="1:1" ht="31" x14ac:dyDescent="0.35">
      <c r="A7" s="218" t="s">
        <v>441</v>
      </c>
    </row>
    <row r="8" spans="1:1" ht="31" x14ac:dyDescent="0.35">
      <c r="A8" s="218" t="s">
        <v>442</v>
      </c>
    </row>
    <row r="9" spans="1:1" ht="15.5" x14ac:dyDescent="0.35">
      <c r="A9" s="218" t="s">
        <v>443</v>
      </c>
    </row>
    <row r="10" spans="1:1" ht="15.5" x14ac:dyDescent="0.35">
      <c r="A10" s="218" t="s">
        <v>444</v>
      </c>
    </row>
    <row r="11" spans="1:1" ht="15.5" x14ac:dyDescent="0.35">
      <c r="A11" s="218" t="s">
        <v>445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45840-D23A-4EAC-9D19-934CD2692DA2}">
  <dimension ref="A1:B14"/>
  <sheetViews>
    <sheetView workbookViewId="0">
      <selection activeCell="A2" sqref="A2"/>
    </sheetView>
  </sheetViews>
  <sheetFormatPr defaultRowHeight="14.5" x14ac:dyDescent="0.35"/>
  <cols>
    <col min="1" max="1" width="20.81640625" customWidth="1"/>
    <col min="2" max="2" width="28.1796875" customWidth="1"/>
  </cols>
  <sheetData>
    <row r="1" spans="1:2" x14ac:dyDescent="0.35">
      <c r="A1" s="51" t="s">
        <v>27</v>
      </c>
    </row>
    <row r="2" spans="1:2" x14ac:dyDescent="0.35">
      <c r="A2" s="48" t="s">
        <v>28</v>
      </c>
      <c r="B2" s="47" t="s">
        <v>29</v>
      </c>
    </row>
    <row r="3" spans="1:2" x14ac:dyDescent="0.35">
      <c r="A3" s="49" t="s">
        <v>20</v>
      </c>
      <c r="B3" s="59" t="s">
        <v>30</v>
      </c>
    </row>
    <row r="4" spans="1:2" x14ac:dyDescent="0.35">
      <c r="A4" s="49"/>
      <c r="B4" s="59" t="s">
        <v>31</v>
      </c>
    </row>
    <row r="5" spans="1:2" x14ac:dyDescent="0.35">
      <c r="A5" s="49"/>
      <c r="B5" s="59" t="s">
        <v>32</v>
      </c>
    </row>
    <row r="6" spans="1:2" x14ac:dyDescent="0.35">
      <c r="A6" s="49"/>
      <c r="B6" s="59" t="s">
        <v>20</v>
      </c>
    </row>
    <row r="7" spans="1:2" x14ac:dyDescent="0.35">
      <c r="A7" s="50" t="s">
        <v>22</v>
      </c>
      <c r="B7" s="60" t="s">
        <v>33</v>
      </c>
    </row>
    <row r="8" spans="1:2" x14ac:dyDescent="0.35">
      <c r="A8" s="50"/>
      <c r="B8" s="60" t="s">
        <v>22</v>
      </c>
    </row>
    <row r="9" spans="1:2" x14ac:dyDescent="0.35">
      <c r="A9" s="49" t="s">
        <v>23</v>
      </c>
      <c r="B9" s="59" t="s">
        <v>34</v>
      </c>
    </row>
    <row r="10" spans="1:2" x14ac:dyDescent="0.35">
      <c r="A10" s="49"/>
      <c r="B10" s="59" t="s">
        <v>35</v>
      </c>
    </row>
    <row r="11" spans="1:2" x14ac:dyDescent="0.35">
      <c r="A11" s="49"/>
      <c r="B11" s="59" t="s">
        <v>23</v>
      </c>
    </row>
    <row r="12" spans="1:2" x14ac:dyDescent="0.35">
      <c r="A12" s="50" t="s">
        <v>24</v>
      </c>
      <c r="B12" s="60" t="s">
        <v>36</v>
      </c>
    </row>
    <row r="13" spans="1:2" x14ac:dyDescent="0.35">
      <c r="A13" s="50"/>
      <c r="B13" s="60" t="s">
        <v>24</v>
      </c>
    </row>
    <row r="14" spans="1:2" x14ac:dyDescent="0.35">
      <c r="A14" s="52" t="s">
        <v>37</v>
      </c>
    </row>
  </sheetData>
  <pageMargins left="0.511811024" right="0.511811024" top="0.78740157499999996" bottom="0.78740157499999996" header="0.31496062000000002" footer="0.3149606200000000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CE77C-1928-40E8-A063-C871181181C0}">
  <dimension ref="A1:A4"/>
  <sheetViews>
    <sheetView workbookViewId="0"/>
  </sheetViews>
  <sheetFormatPr defaultRowHeight="14.5" x14ac:dyDescent="0.35"/>
  <cols>
    <col min="1" max="1" width="45.54296875" customWidth="1"/>
  </cols>
  <sheetData>
    <row r="1" spans="1:1" x14ac:dyDescent="0.35">
      <c r="A1" s="153" t="s">
        <v>446</v>
      </c>
    </row>
    <row r="2" spans="1:1" ht="31" x14ac:dyDescent="0.35">
      <c r="A2" s="96" t="s">
        <v>447</v>
      </c>
    </row>
    <row r="3" spans="1:1" ht="31" x14ac:dyDescent="0.35">
      <c r="A3" s="218" t="s">
        <v>448</v>
      </c>
    </row>
    <row r="4" spans="1:1" ht="31" x14ac:dyDescent="0.35">
      <c r="A4" s="218" t="s">
        <v>449</v>
      </c>
    </row>
  </sheetData>
  <pageMargins left="0.511811024" right="0.511811024" top="0.78740157499999996" bottom="0.78740157499999996" header="0.31496062000000002" footer="0.3149606200000000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B85AB-3437-41BB-9EFA-4886FBCCF0F5}">
  <dimension ref="A1:A5"/>
  <sheetViews>
    <sheetView workbookViewId="0"/>
  </sheetViews>
  <sheetFormatPr defaultRowHeight="14.5" x14ac:dyDescent="0.35"/>
  <cols>
    <col min="1" max="1" width="45.54296875" customWidth="1"/>
  </cols>
  <sheetData>
    <row r="1" spans="1:1" x14ac:dyDescent="0.35">
      <c r="A1" s="154" t="s">
        <v>450</v>
      </c>
    </row>
    <row r="2" spans="1:1" ht="15.5" x14ac:dyDescent="0.35">
      <c r="A2" s="96" t="s">
        <v>451</v>
      </c>
    </row>
    <row r="3" spans="1:1" ht="15.5" x14ac:dyDescent="0.35">
      <c r="A3" s="218" t="s">
        <v>452</v>
      </c>
    </row>
    <row r="4" spans="1:1" ht="15.5" x14ac:dyDescent="0.35">
      <c r="A4" s="218" t="s">
        <v>453</v>
      </c>
    </row>
    <row r="5" spans="1:1" ht="15.5" x14ac:dyDescent="0.35">
      <c r="A5" s="218" t="s">
        <v>454</v>
      </c>
    </row>
  </sheetData>
  <pageMargins left="0.511811024" right="0.511811024" top="0.78740157499999996" bottom="0.78740157499999996" header="0.31496062000000002" footer="0.3149606200000000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D5390-E74E-40D1-84CD-F4C45C3E75E8}">
  <dimension ref="A1:A7"/>
  <sheetViews>
    <sheetView workbookViewId="0"/>
  </sheetViews>
  <sheetFormatPr defaultRowHeight="14.5" x14ac:dyDescent="0.35"/>
  <cols>
    <col min="1" max="1" width="58.7265625" customWidth="1"/>
  </cols>
  <sheetData>
    <row r="1" spans="1:1" x14ac:dyDescent="0.35">
      <c r="A1" s="154" t="s">
        <v>455</v>
      </c>
    </row>
    <row r="2" spans="1:1" ht="31" x14ac:dyDescent="0.35">
      <c r="A2" s="220" t="s">
        <v>456</v>
      </c>
    </row>
    <row r="3" spans="1:1" ht="31" x14ac:dyDescent="0.35">
      <c r="A3" s="221" t="s">
        <v>457</v>
      </c>
    </row>
    <row r="4" spans="1:1" ht="31" x14ac:dyDescent="0.35">
      <c r="A4" s="221" t="s">
        <v>458</v>
      </c>
    </row>
    <row r="5" spans="1:1" ht="31" x14ac:dyDescent="0.35">
      <c r="A5" s="221" t="s">
        <v>459</v>
      </c>
    </row>
    <row r="6" spans="1:1" ht="46.5" x14ac:dyDescent="0.35">
      <c r="A6" s="221" t="s">
        <v>460</v>
      </c>
    </row>
    <row r="7" spans="1:1" ht="31" x14ac:dyDescent="0.35">
      <c r="A7" s="221" t="s">
        <v>461</v>
      </c>
    </row>
  </sheetData>
  <pageMargins left="0.511811024" right="0.511811024" top="0.78740157499999996" bottom="0.78740157499999996" header="0.31496062000000002" footer="0.3149606200000000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E2CC0-B4F2-47CC-9E00-229812FC7F47}">
  <dimension ref="A1:A8"/>
  <sheetViews>
    <sheetView workbookViewId="0"/>
  </sheetViews>
  <sheetFormatPr defaultRowHeight="14.5" x14ac:dyDescent="0.35"/>
  <cols>
    <col min="1" max="1" width="46" customWidth="1"/>
  </cols>
  <sheetData>
    <row r="1" spans="1:1" x14ac:dyDescent="0.35">
      <c r="A1" s="154" t="s">
        <v>462</v>
      </c>
    </row>
    <row r="2" spans="1:1" ht="46.5" x14ac:dyDescent="0.35">
      <c r="A2" s="222" t="s">
        <v>463</v>
      </c>
    </row>
    <row r="3" spans="1:1" ht="31" x14ac:dyDescent="0.35">
      <c r="A3" s="223" t="s">
        <v>464</v>
      </c>
    </row>
    <row r="4" spans="1:1" ht="31" x14ac:dyDescent="0.35">
      <c r="A4" s="223" t="s">
        <v>465</v>
      </c>
    </row>
    <row r="5" spans="1:1" ht="31" x14ac:dyDescent="0.35">
      <c r="A5" s="223" t="s">
        <v>466</v>
      </c>
    </row>
    <row r="6" spans="1:1" ht="31" x14ac:dyDescent="0.35">
      <c r="A6" s="223" t="s">
        <v>467</v>
      </c>
    </row>
    <row r="7" spans="1:1" ht="31" x14ac:dyDescent="0.35">
      <c r="A7" s="223" t="s">
        <v>468</v>
      </c>
    </row>
    <row r="8" spans="1:1" ht="31" x14ac:dyDescent="0.35">
      <c r="A8" s="223" t="s">
        <v>469</v>
      </c>
    </row>
  </sheetData>
  <pageMargins left="0.511811024" right="0.511811024" top="0.78740157499999996" bottom="0.78740157499999996" header="0.31496062000000002" footer="0.3149606200000000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B4BEE-BD60-4B7B-BB53-1D2C02A861D7}">
  <dimension ref="A1:A7"/>
  <sheetViews>
    <sheetView workbookViewId="0"/>
  </sheetViews>
  <sheetFormatPr defaultRowHeight="14.5" x14ac:dyDescent="0.35"/>
  <cols>
    <col min="1" max="1" width="54.7265625" customWidth="1"/>
  </cols>
  <sheetData>
    <row r="1" spans="1:1" ht="15" thickBot="1" x14ac:dyDescent="0.4">
      <c r="A1" s="154" t="s">
        <v>470</v>
      </c>
    </row>
    <row r="2" spans="1:1" ht="31.5" thickBot="1" x14ac:dyDescent="0.4">
      <c r="A2" s="156" t="s">
        <v>471</v>
      </c>
    </row>
    <row r="3" spans="1:1" ht="16" thickBot="1" x14ac:dyDescent="0.4">
      <c r="A3" s="155" t="s">
        <v>472</v>
      </c>
    </row>
    <row r="4" spans="1:1" ht="16" thickBot="1" x14ac:dyDescent="0.4">
      <c r="A4" s="155" t="s">
        <v>473</v>
      </c>
    </row>
    <row r="5" spans="1:1" ht="31.5" thickBot="1" x14ac:dyDescent="0.4">
      <c r="A5" s="155" t="s">
        <v>474</v>
      </c>
    </row>
    <row r="6" spans="1:1" ht="47" thickBot="1" x14ac:dyDescent="0.4">
      <c r="A6" s="155" t="s">
        <v>475</v>
      </c>
    </row>
    <row r="7" spans="1:1" ht="47" thickBot="1" x14ac:dyDescent="0.4">
      <c r="A7" s="155" t="s">
        <v>476</v>
      </c>
    </row>
  </sheetData>
  <pageMargins left="0.511811024" right="0.511811024" top="0.78740157499999996" bottom="0.78740157499999996" header="0.31496062000000002" footer="0.3149606200000000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2FAF2-8BD8-40D4-AA43-ADFDB9C97217}">
  <dimension ref="A1:A4"/>
  <sheetViews>
    <sheetView workbookViewId="0"/>
  </sheetViews>
  <sheetFormatPr defaultRowHeight="14.5" x14ac:dyDescent="0.35"/>
  <cols>
    <col min="1" max="1" width="46.26953125" customWidth="1"/>
  </cols>
  <sheetData>
    <row r="1" spans="1:1" x14ac:dyDescent="0.35">
      <c r="A1" s="154" t="s">
        <v>477</v>
      </c>
    </row>
    <row r="2" spans="1:1" ht="46.5" x14ac:dyDescent="0.35">
      <c r="A2" s="224" t="s">
        <v>478</v>
      </c>
    </row>
    <row r="3" spans="1:1" ht="46.5" x14ac:dyDescent="0.35">
      <c r="A3" s="225" t="s">
        <v>479</v>
      </c>
    </row>
    <row r="4" spans="1:1" ht="62" x14ac:dyDescent="0.35">
      <c r="A4" s="225" t="s">
        <v>480</v>
      </c>
    </row>
  </sheetData>
  <pageMargins left="0.511811024" right="0.511811024" top="0.78740157499999996" bottom="0.78740157499999996" header="0.31496062000000002" footer="0.3149606200000000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FAC14-CDF5-4AA2-BE2C-AEC5DACD55DE}">
  <dimension ref="A1:A5"/>
  <sheetViews>
    <sheetView workbookViewId="0">
      <selection activeCell="A2" sqref="A2:A5"/>
    </sheetView>
  </sheetViews>
  <sheetFormatPr defaultRowHeight="14.5" x14ac:dyDescent="0.35"/>
  <cols>
    <col min="1" max="1" width="54.7265625" customWidth="1"/>
  </cols>
  <sheetData>
    <row r="1" spans="1:1" x14ac:dyDescent="0.35">
      <c r="A1" s="154" t="s">
        <v>482</v>
      </c>
    </row>
    <row r="2" spans="1:1" ht="31" x14ac:dyDescent="0.35">
      <c r="A2" s="224" t="s">
        <v>483</v>
      </c>
    </row>
    <row r="3" spans="1:1" ht="31" x14ac:dyDescent="0.35">
      <c r="A3" s="225" t="s">
        <v>484</v>
      </c>
    </row>
    <row r="4" spans="1:1" ht="31" x14ac:dyDescent="0.35">
      <c r="A4" s="225" t="s">
        <v>484</v>
      </c>
    </row>
    <row r="5" spans="1:1" ht="31" x14ac:dyDescent="0.35">
      <c r="A5" s="225" t="s">
        <v>485</v>
      </c>
    </row>
  </sheetData>
  <pageMargins left="0.511811024" right="0.511811024" top="0.78740157499999996" bottom="0.78740157499999996" header="0.31496062000000002" footer="0.3149606200000000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704AB-9E1C-42A4-AEFB-FD0B53B8D239}">
  <dimension ref="A1:A7"/>
  <sheetViews>
    <sheetView workbookViewId="0"/>
  </sheetViews>
  <sheetFormatPr defaultRowHeight="14.5" x14ac:dyDescent="0.35"/>
  <cols>
    <col min="1" max="1" width="55" customWidth="1"/>
  </cols>
  <sheetData>
    <row r="1" spans="1:1" x14ac:dyDescent="0.35">
      <c r="A1" s="154" t="s">
        <v>481</v>
      </c>
    </row>
    <row r="2" spans="1:1" ht="15.5" x14ac:dyDescent="0.35">
      <c r="A2" s="224" t="s">
        <v>486</v>
      </c>
    </row>
    <row r="3" spans="1:1" ht="46.5" x14ac:dyDescent="0.35">
      <c r="A3" s="225" t="s">
        <v>487</v>
      </c>
    </row>
    <row r="4" spans="1:1" ht="31" x14ac:dyDescent="0.35">
      <c r="A4" s="225" t="s">
        <v>488</v>
      </c>
    </row>
    <row r="5" spans="1:1" ht="15.5" x14ac:dyDescent="0.35">
      <c r="A5" s="225" t="s">
        <v>489</v>
      </c>
    </row>
    <row r="6" spans="1:1" ht="31" x14ac:dyDescent="0.35">
      <c r="A6" s="225" t="s">
        <v>490</v>
      </c>
    </row>
    <row r="7" spans="1:1" ht="15.5" x14ac:dyDescent="0.35">
      <c r="A7" s="225" t="s">
        <v>491</v>
      </c>
    </row>
  </sheetData>
  <pageMargins left="0.511811024" right="0.511811024" top="0.78740157499999996" bottom="0.78740157499999996" header="0.31496062000000002" footer="0.3149606200000000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F1DBF-00F2-4CFA-B1EC-1CB725620FCE}">
  <dimension ref="A1:B7"/>
  <sheetViews>
    <sheetView workbookViewId="0">
      <selection activeCell="B7" sqref="B7"/>
    </sheetView>
  </sheetViews>
  <sheetFormatPr defaultRowHeight="14.5" x14ac:dyDescent="0.35"/>
  <cols>
    <col min="1" max="1" width="29.1796875" customWidth="1"/>
    <col min="2" max="2" width="14.453125" bestFit="1" customWidth="1"/>
  </cols>
  <sheetData>
    <row r="1" spans="1:2" ht="15.5" x14ac:dyDescent="0.35">
      <c r="A1" s="99" t="s">
        <v>492</v>
      </c>
    </row>
    <row r="2" spans="1:2" ht="15.5" x14ac:dyDescent="0.35">
      <c r="A2" s="157" t="s">
        <v>493</v>
      </c>
      <c r="B2" s="157" t="s">
        <v>494</v>
      </c>
    </row>
    <row r="3" spans="1:2" ht="15.5" x14ac:dyDescent="0.35">
      <c r="A3" s="158" t="s">
        <v>495</v>
      </c>
      <c r="B3" s="159">
        <v>5523.24</v>
      </c>
    </row>
    <row r="4" spans="1:2" ht="15.5" x14ac:dyDescent="0.35">
      <c r="A4" s="160" t="s">
        <v>496</v>
      </c>
      <c r="B4" s="161">
        <v>1800</v>
      </c>
    </row>
    <row r="5" spans="1:2" ht="15.5" x14ac:dyDescent="0.35">
      <c r="A5" s="158" t="s">
        <v>497</v>
      </c>
      <c r="B5" s="159">
        <v>3468.59</v>
      </c>
    </row>
    <row r="6" spans="1:2" ht="15.5" x14ac:dyDescent="0.35">
      <c r="A6" s="162" t="s">
        <v>195</v>
      </c>
      <c r="B6" s="163">
        <f>SUM(B3:B5)</f>
        <v>10791.83</v>
      </c>
    </row>
    <row r="7" spans="1:2" x14ac:dyDescent="0.35">
      <c r="A7" s="164" t="s">
        <v>115</v>
      </c>
    </row>
  </sheetData>
  <pageMargins left="0.511811024" right="0.511811024" top="0.78740157499999996" bottom="0.78740157499999996" header="0.31496062000000002" footer="0.3149606200000000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1A6DC-DC21-40AD-933D-9E7CD3DB1544}">
  <dimension ref="A1:B10"/>
  <sheetViews>
    <sheetView workbookViewId="0">
      <selection activeCell="A7" sqref="A7"/>
    </sheetView>
  </sheetViews>
  <sheetFormatPr defaultRowHeight="14.5" x14ac:dyDescent="0.35"/>
  <cols>
    <col min="1" max="1" width="15.26953125" customWidth="1"/>
    <col min="2" max="2" width="22.1796875" customWidth="1"/>
  </cols>
  <sheetData>
    <row r="1" spans="1:2" x14ac:dyDescent="0.35">
      <c r="A1" s="1" t="s">
        <v>498</v>
      </c>
    </row>
    <row r="2" spans="1:2" ht="15.5" x14ac:dyDescent="0.35">
      <c r="A2" s="172" t="s">
        <v>499</v>
      </c>
      <c r="B2" s="167" t="s">
        <v>500</v>
      </c>
    </row>
    <row r="3" spans="1:2" ht="15.5" x14ac:dyDescent="0.35">
      <c r="A3" s="173" t="s">
        <v>501</v>
      </c>
      <c r="B3" s="169">
        <v>65600</v>
      </c>
    </row>
    <row r="4" spans="1:2" ht="15.5" x14ac:dyDescent="0.35">
      <c r="A4" s="174" t="s">
        <v>502</v>
      </c>
      <c r="B4" s="171">
        <v>65600</v>
      </c>
    </row>
    <row r="5" spans="1:2" ht="15.5" x14ac:dyDescent="0.35">
      <c r="A5" s="173" t="s">
        <v>503</v>
      </c>
      <c r="B5" s="169">
        <v>75152</v>
      </c>
    </row>
    <row r="6" spans="1:2" ht="15.5" x14ac:dyDescent="0.35">
      <c r="A6" s="174" t="s">
        <v>504</v>
      </c>
      <c r="B6" s="171">
        <v>75152</v>
      </c>
    </row>
    <row r="7" spans="1:2" x14ac:dyDescent="0.35">
      <c r="A7" s="1" t="s">
        <v>505</v>
      </c>
    </row>
    <row r="8" spans="1:2" x14ac:dyDescent="0.35">
      <c r="A8" s="165"/>
    </row>
    <row r="9" spans="1:2" x14ac:dyDescent="0.35">
      <c r="A9" s="165" t="s">
        <v>506</v>
      </c>
    </row>
    <row r="10" spans="1:2" x14ac:dyDescent="0.35">
      <c r="A10" s="166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771DE-92C2-4898-8926-2D3458FE7F04}">
  <dimension ref="A1:B16"/>
  <sheetViews>
    <sheetView workbookViewId="0"/>
  </sheetViews>
  <sheetFormatPr defaultRowHeight="14.5" x14ac:dyDescent="0.35"/>
  <cols>
    <col min="1" max="1" width="17.1796875" customWidth="1"/>
    <col min="2" max="2" width="64.1796875" customWidth="1"/>
  </cols>
  <sheetData>
    <row r="1" spans="1:2" x14ac:dyDescent="0.35">
      <c r="A1" s="51" t="s">
        <v>38</v>
      </c>
    </row>
    <row r="2" spans="1:2" x14ac:dyDescent="0.35">
      <c r="A2" s="48" t="s">
        <v>39</v>
      </c>
      <c r="B2" s="47" t="s">
        <v>62</v>
      </c>
    </row>
    <row r="3" spans="1:2" ht="15.5" x14ac:dyDescent="0.35">
      <c r="A3" s="186" t="s">
        <v>40</v>
      </c>
      <c r="B3" s="168" t="s">
        <v>51</v>
      </c>
    </row>
    <row r="4" spans="1:2" ht="15.5" x14ac:dyDescent="0.35">
      <c r="A4" s="187" t="s">
        <v>41</v>
      </c>
      <c r="B4" s="170" t="s">
        <v>52</v>
      </c>
    </row>
    <row r="5" spans="1:2" ht="15.5" x14ac:dyDescent="0.35">
      <c r="A5" s="186" t="s">
        <v>42</v>
      </c>
      <c r="B5" s="168" t="s">
        <v>53</v>
      </c>
    </row>
    <row r="6" spans="1:2" ht="15.5" x14ac:dyDescent="0.35">
      <c r="A6" s="187" t="s">
        <v>43</v>
      </c>
      <c r="B6" s="170" t="s">
        <v>54</v>
      </c>
    </row>
    <row r="7" spans="1:2" ht="15.5" x14ac:dyDescent="0.35">
      <c r="A7" s="186" t="s">
        <v>44</v>
      </c>
      <c r="B7" s="168" t="s">
        <v>55</v>
      </c>
    </row>
    <row r="8" spans="1:2" ht="15.5" x14ac:dyDescent="0.35">
      <c r="A8" s="187" t="s">
        <v>45</v>
      </c>
      <c r="B8" s="170" t="s">
        <v>56</v>
      </c>
    </row>
    <row r="9" spans="1:2" ht="15.5" x14ac:dyDescent="0.35">
      <c r="A9" s="186" t="s">
        <v>46</v>
      </c>
      <c r="B9" s="168" t="s">
        <v>57</v>
      </c>
    </row>
    <row r="10" spans="1:2" ht="15.5" x14ac:dyDescent="0.35">
      <c r="A10" s="187" t="s">
        <v>47</v>
      </c>
      <c r="B10" s="170" t="s">
        <v>58</v>
      </c>
    </row>
    <row r="11" spans="1:2" ht="15.5" x14ac:dyDescent="0.35">
      <c r="A11" s="186" t="s">
        <v>48</v>
      </c>
      <c r="B11" s="168" t="s">
        <v>59</v>
      </c>
    </row>
    <row r="12" spans="1:2" ht="15.5" x14ac:dyDescent="0.35">
      <c r="A12" s="187" t="s">
        <v>49</v>
      </c>
      <c r="B12" s="170" t="s">
        <v>60</v>
      </c>
    </row>
    <row r="13" spans="1:2" ht="15.5" x14ac:dyDescent="0.35">
      <c r="A13" s="186" t="s">
        <v>50</v>
      </c>
      <c r="B13" s="168" t="s">
        <v>61</v>
      </c>
    </row>
    <row r="14" spans="1:2" x14ac:dyDescent="0.35">
      <c r="A14" s="188"/>
      <c r="B14" s="45"/>
    </row>
    <row r="15" spans="1:2" x14ac:dyDescent="0.35">
      <c r="A15" s="54"/>
      <c r="B15" s="45"/>
    </row>
    <row r="16" spans="1:2" x14ac:dyDescent="0.35">
      <c r="A16" s="53"/>
      <c r="B16" s="45"/>
    </row>
  </sheetData>
  <pageMargins left="0.511811024" right="0.511811024" top="0.78740157499999996" bottom="0.78740157499999996" header="0.31496062000000002" footer="0.3149606200000000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6C9A5-6554-4966-AE16-6265A5A2553A}">
  <dimension ref="A1:B6"/>
  <sheetViews>
    <sheetView tabSelected="1" workbookViewId="0">
      <selection activeCell="B7" sqref="B7"/>
    </sheetView>
  </sheetViews>
  <sheetFormatPr defaultRowHeight="14.5" x14ac:dyDescent="0.35"/>
  <cols>
    <col min="1" max="1" width="28.7265625" customWidth="1"/>
    <col min="2" max="2" width="15.54296875" customWidth="1"/>
  </cols>
  <sheetData>
    <row r="1" spans="1:2" x14ac:dyDescent="0.35">
      <c r="A1" s="1" t="s">
        <v>507</v>
      </c>
    </row>
    <row r="2" spans="1:2" ht="15.5" x14ac:dyDescent="0.35">
      <c r="A2" s="172" t="s">
        <v>493</v>
      </c>
      <c r="B2" s="167" t="s">
        <v>494</v>
      </c>
    </row>
    <row r="3" spans="1:2" ht="15.5" x14ac:dyDescent="0.35">
      <c r="A3" s="173" t="s">
        <v>495</v>
      </c>
      <c r="B3" s="169">
        <v>5523.23</v>
      </c>
    </row>
    <row r="4" spans="1:2" ht="15.5" x14ac:dyDescent="0.35">
      <c r="A4" s="174" t="s">
        <v>496</v>
      </c>
      <c r="B4" s="171">
        <v>1800</v>
      </c>
    </row>
    <row r="5" spans="1:2" ht="15.5" x14ac:dyDescent="0.35">
      <c r="A5" s="173" t="s">
        <v>497</v>
      </c>
      <c r="B5" s="169">
        <v>274.55</v>
      </c>
    </row>
    <row r="6" spans="1:2" ht="15.5" x14ac:dyDescent="0.35">
      <c r="A6" s="174" t="s">
        <v>195</v>
      </c>
      <c r="B6" s="171">
        <f>SUM(B3:B5)</f>
        <v>7597.78</v>
      </c>
    </row>
  </sheetData>
  <pageMargins left="0.511811024" right="0.511811024" top="0.78740157499999996" bottom="0.78740157499999996" header="0.31496062000000002" footer="0.3149606200000000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50A45-74C6-46D3-B8BA-5298941A1465}">
  <dimension ref="A1:C9"/>
  <sheetViews>
    <sheetView workbookViewId="0"/>
  </sheetViews>
  <sheetFormatPr defaultRowHeight="14.5" x14ac:dyDescent="0.35"/>
  <cols>
    <col min="1" max="1" width="28.54296875" customWidth="1"/>
    <col min="2" max="2" width="14.54296875" customWidth="1"/>
    <col min="3" max="3" width="14.81640625" customWidth="1"/>
  </cols>
  <sheetData>
    <row r="1" spans="1:3" x14ac:dyDescent="0.35">
      <c r="A1" s="1" t="s">
        <v>508</v>
      </c>
    </row>
    <row r="2" spans="1:3" x14ac:dyDescent="0.35">
      <c r="A2" s="138" t="s">
        <v>509</v>
      </c>
      <c r="B2" s="178" t="s">
        <v>495</v>
      </c>
      <c r="C2" s="138" t="s">
        <v>494</v>
      </c>
    </row>
    <row r="3" spans="1:3" ht="15.75" customHeight="1" x14ac:dyDescent="0.35">
      <c r="A3" s="76" t="s">
        <v>510</v>
      </c>
      <c r="B3" s="81">
        <v>5</v>
      </c>
      <c r="C3" s="175">
        <v>9205.3799999999992</v>
      </c>
    </row>
    <row r="4" spans="1:3" ht="15.75" customHeight="1" x14ac:dyDescent="0.35">
      <c r="A4" s="75" t="s">
        <v>511</v>
      </c>
      <c r="B4" s="82">
        <v>4</v>
      </c>
      <c r="C4" s="176">
        <v>7364.3</v>
      </c>
    </row>
    <row r="5" spans="1:3" ht="15.75" customHeight="1" x14ac:dyDescent="0.35">
      <c r="A5" s="76" t="s">
        <v>512</v>
      </c>
      <c r="B5" s="81">
        <v>1</v>
      </c>
      <c r="C5" s="175">
        <v>1841.08</v>
      </c>
    </row>
    <row r="6" spans="1:3" x14ac:dyDescent="0.35">
      <c r="A6" s="75" t="s">
        <v>513</v>
      </c>
      <c r="B6" s="82">
        <v>0</v>
      </c>
      <c r="C6" s="75">
        <v>0</v>
      </c>
    </row>
    <row r="7" spans="1:3" ht="15.75" customHeight="1" x14ac:dyDescent="0.35">
      <c r="A7" s="76" t="s">
        <v>514</v>
      </c>
      <c r="B7" s="81">
        <v>4</v>
      </c>
      <c r="C7" s="175">
        <v>7364.3</v>
      </c>
    </row>
    <row r="8" spans="1:3" ht="30" customHeight="1" x14ac:dyDescent="0.35">
      <c r="A8" s="75" t="s">
        <v>515</v>
      </c>
      <c r="B8" s="82">
        <v>5</v>
      </c>
      <c r="C8" s="177">
        <v>2502.5</v>
      </c>
    </row>
    <row r="9" spans="1:3" ht="15.75" customHeight="1" x14ac:dyDescent="0.35">
      <c r="A9" s="76" t="s">
        <v>195</v>
      </c>
      <c r="B9" s="179"/>
      <c r="C9" s="175">
        <v>28277.56</v>
      </c>
    </row>
  </sheetData>
  <pageMargins left="0.511811024" right="0.511811024" top="0.78740157499999996" bottom="0.78740157499999996" header="0.31496062000000002" footer="0.3149606200000000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1EF7A-9F4F-4EAB-A2F3-28135DD561C2}">
  <dimension ref="A1:B8"/>
  <sheetViews>
    <sheetView workbookViewId="0">
      <selection activeCell="B4" sqref="B4"/>
    </sheetView>
  </sheetViews>
  <sheetFormatPr defaultRowHeight="14.5" x14ac:dyDescent="0.35"/>
  <cols>
    <col min="1" max="1" width="15.54296875" customWidth="1"/>
    <col min="2" max="2" width="18.26953125" customWidth="1"/>
  </cols>
  <sheetData>
    <row r="1" spans="1:2" x14ac:dyDescent="0.35">
      <c r="A1" s="1" t="s">
        <v>516</v>
      </c>
    </row>
    <row r="2" spans="1:2" ht="15.5" x14ac:dyDescent="0.35">
      <c r="A2" s="181" t="s">
        <v>11</v>
      </c>
      <c r="B2" s="130" t="s">
        <v>517</v>
      </c>
    </row>
    <row r="3" spans="1:2" ht="15.5" x14ac:dyDescent="0.35">
      <c r="A3" s="182" t="s">
        <v>518</v>
      </c>
      <c r="B3" s="176">
        <v>8580</v>
      </c>
    </row>
    <row r="4" spans="1:2" ht="15.5" x14ac:dyDescent="0.35">
      <c r="A4" s="183" t="s">
        <v>519</v>
      </c>
      <c r="B4" s="180" t="s">
        <v>520</v>
      </c>
    </row>
    <row r="5" spans="1:2" ht="15.5" x14ac:dyDescent="0.35">
      <c r="A5" s="182" t="s">
        <v>521</v>
      </c>
      <c r="B5" s="176">
        <v>9228</v>
      </c>
    </row>
    <row r="6" spans="1:2" ht="15.5" x14ac:dyDescent="0.35">
      <c r="A6" s="183" t="s">
        <v>522</v>
      </c>
      <c r="B6" s="175">
        <v>9559.56</v>
      </c>
    </row>
    <row r="7" spans="1:2" ht="15.5" x14ac:dyDescent="0.35">
      <c r="A7" s="183" t="s">
        <v>524</v>
      </c>
      <c r="B7" s="176">
        <v>9967.8700000000008</v>
      </c>
    </row>
    <row r="8" spans="1:2" x14ac:dyDescent="0.35">
      <c r="A8" s="184" t="s">
        <v>523</v>
      </c>
    </row>
  </sheetData>
  <pageMargins left="0.511811024" right="0.511811024" top="0.78740157499999996" bottom="0.78740157499999996" header="0.31496062000000002" footer="0.3149606200000000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E501B-C492-4293-A4F2-9E4660840804}">
  <dimension ref="A1:XFD14"/>
  <sheetViews>
    <sheetView topLeftCell="A2" zoomScale="70" zoomScaleNormal="70" workbookViewId="0">
      <selection activeCell="C5" sqref="C5"/>
    </sheetView>
  </sheetViews>
  <sheetFormatPr defaultRowHeight="14.5" x14ac:dyDescent="0.35"/>
  <cols>
    <col min="1" max="1" width="47.54296875" style="89" customWidth="1"/>
    <col min="2" max="2" width="16.453125" style="227" customWidth="1"/>
    <col min="3" max="3" width="56.08984375" style="89" customWidth="1"/>
  </cols>
  <sheetData>
    <row r="1" spans="1:16384" x14ac:dyDescent="0.35">
      <c r="A1" s="1" t="s">
        <v>564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ht="29" x14ac:dyDescent="0.35">
      <c r="A2" s="232" t="s">
        <v>537</v>
      </c>
      <c r="B2" s="232" t="s">
        <v>538</v>
      </c>
      <c r="C2" s="232" t="s">
        <v>539</v>
      </c>
    </row>
    <row r="3" spans="1:16384" ht="72.5" x14ac:dyDescent="0.35">
      <c r="A3" s="228" t="s">
        <v>540</v>
      </c>
      <c r="B3" s="229" t="s">
        <v>541</v>
      </c>
      <c r="C3" s="228" t="s">
        <v>542</v>
      </c>
    </row>
    <row r="4" spans="1:16384" ht="43.5" x14ac:dyDescent="0.35">
      <c r="A4" s="230" t="s">
        <v>543</v>
      </c>
      <c r="B4" s="231" t="s">
        <v>541</v>
      </c>
      <c r="C4" s="230" t="s">
        <v>544</v>
      </c>
    </row>
    <row r="5" spans="1:16384" ht="43.5" x14ac:dyDescent="0.35">
      <c r="A5" s="228" t="s">
        <v>545</v>
      </c>
      <c r="B5" s="229" t="s">
        <v>541</v>
      </c>
      <c r="C5" s="228" t="s">
        <v>559</v>
      </c>
    </row>
    <row r="6" spans="1:16384" ht="58" x14ac:dyDescent="0.35">
      <c r="A6" s="230" t="s">
        <v>546</v>
      </c>
      <c r="B6" s="231" t="s">
        <v>541</v>
      </c>
      <c r="C6" s="230" t="s">
        <v>547</v>
      </c>
    </row>
    <row r="7" spans="1:16384" ht="58" x14ac:dyDescent="0.35">
      <c r="A7" s="228" t="s">
        <v>552</v>
      </c>
      <c r="B7" s="233" t="s">
        <v>549</v>
      </c>
      <c r="C7" s="228" t="s">
        <v>560</v>
      </c>
    </row>
    <row r="8" spans="1:16384" ht="43.5" x14ac:dyDescent="0.35">
      <c r="A8" s="230" t="s">
        <v>548</v>
      </c>
      <c r="B8" s="231" t="s">
        <v>549</v>
      </c>
      <c r="C8" s="230" t="s">
        <v>550</v>
      </c>
    </row>
    <row r="9" spans="1:16384" ht="58" x14ac:dyDescent="0.35">
      <c r="A9" s="228" t="s">
        <v>551</v>
      </c>
      <c r="B9" s="229" t="s">
        <v>549</v>
      </c>
      <c r="C9" s="228" t="s">
        <v>563</v>
      </c>
    </row>
    <row r="10" spans="1:16384" ht="43.5" x14ac:dyDescent="0.35">
      <c r="A10" s="230" t="s">
        <v>561</v>
      </c>
      <c r="B10" s="231" t="s">
        <v>549</v>
      </c>
      <c r="C10" s="230" t="s">
        <v>550</v>
      </c>
    </row>
    <row r="11" spans="1:16384" ht="43.5" x14ac:dyDescent="0.35">
      <c r="A11" s="228" t="s">
        <v>562</v>
      </c>
      <c r="B11" s="229" t="s">
        <v>549</v>
      </c>
      <c r="C11" s="228" t="s">
        <v>550</v>
      </c>
    </row>
    <row r="12" spans="1:16384" ht="72.5" x14ac:dyDescent="0.35">
      <c r="A12" s="230" t="s">
        <v>553</v>
      </c>
      <c r="B12" s="231" t="s">
        <v>541</v>
      </c>
      <c r="C12" s="230" t="s">
        <v>554</v>
      </c>
    </row>
    <row r="13" spans="1:16384" ht="58" x14ac:dyDescent="0.35">
      <c r="A13" s="228" t="s">
        <v>555</v>
      </c>
      <c r="B13" s="229" t="s">
        <v>541</v>
      </c>
      <c r="C13" s="228" t="s">
        <v>556</v>
      </c>
    </row>
    <row r="14" spans="1:16384" ht="58" x14ac:dyDescent="0.35">
      <c r="A14" s="230" t="s">
        <v>557</v>
      </c>
      <c r="B14" s="231" t="s">
        <v>541</v>
      </c>
      <c r="C14" s="230" t="s">
        <v>558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A79C-F720-4065-9056-D02F2AF122BD}">
  <dimension ref="A1:B6"/>
  <sheetViews>
    <sheetView workbookViewId="0">
      <selection sqref="A1:B4"/>
    </sheetView>
  </sheetViews>
  <sheetFormatPr defaultRowHeight="14.5" x14ac:dyDescent="0.35"/>
  <cols>
    <col min="1" max="1" width="39.54296875" customWidth="1"/>
    <col min="2" max="2" width="20.90625" customWidth="1"/>
  </cols>
  <sheetData>
    <row r="1" spans="1:2" ht="46.5" x14ac:dyDescent="0.35">
      <c r="A1" s="234" t="s">
        <v>533</v>
      </c>
      <c r="B1" s="235">
        <v>16130560</v>
      </c>
    </row>
    <row r="2" spans="1:2" ht="31" x14ac:dyDescent="0.35">
      <c r="A2" s="236" t="s">
        <v>534</v>
      </c>
      <c r="B2" s="237">
        <v>431440</v>
      </c>
    </row>
    <row r="3" spans="1:2" ht="15.5" x14ac:dyDescent="0.35">
      <c r="A3" s="236" t="s">
        <v>535</v>
      </c>
      <c r="B3" s="235">
        <v>500000</v>
      </c>
    </row>
    <row r="4" spans="1:2" ht="15.5" x14ac:dyDescent="0.35">
      <c r="A4" s="236" t="s">
        <v>536</v>
      </c>
      <c r="B4" s="238">
        <f>SUM(B1:B3)</f>
        <v>17062000</v>
      </c>
    </row>
    <row r="5" spans="1:2" x14ac:dyDescent="0.35">
      <c r="A5" s="72"/>
      <c r="B5" s="226"/>
    </row>
    <row r="6" spans="1:2" x14ac:dyDescent="0.35">
      <c r="A6" s="72"/>
      <c r="B6" s="226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3135F-399D-43D7-88BC-222F973FF1EA}">
  <dimension ref="A1:E15"/>
  <sheetViews>
    <sheetView workbookViewId="0">
      <selection activeCell="A2" sqref="A2:E14"/>
    </sheetView>
  </sheetViews>
  <sheetFormatPr defaultRowHeight="14.5" x14ac:dyDescent="0.35"/>
  <cols>
    <col min="1" max="1" width="18.7265625" customWidth="1"/>
    <col min="2" max="2" width="9.1796875" customWidth="1"/>
    <col min="5" max="5" width="15.1796875" customWidth="1"/>
  </cols>
  <sheetData>
    <row r="1" spans="1:5" x14ac:dyDescent="0.35">
      <c r="A1" s="63" t="s">
        <v>63</v>
      </c>
    </row>
    <row r="2" spans="1:5" x14ac:dyDescent="0.35">
      <c r="A2" s="69" t="s">
        <v>81</v>
      </c>
      <c r="B2" s="69" t="s">
        <v>78</v>
      </c>
      <c r="C2" s="69" t="s">
        <v>77</v>
      </c>
      <c r="D2" s="70" t="s">
        <v>79</v>
      </c>
      <c r="E2" s="67" t="s">
        <v>80</v>
      </c>
    </row>
    <row r="3" spans="1:5" ht="15.5" x14ac:dyDescent="0.35">
      <c r="A3" s="193" t="s">
        <v>66</v>
      </c>
      <c r="B3" s="194">
        <v>0.48299999999999998</v>
      </c>
      <c r="C3" s="195">
        <v>0.28399999999999997</v>
      </c>
      <c r="D3" s="194">
        <v>0.255</v>
      </c>
      <c r="E3" s="196">
        <v>0.34100000000000003</v>
      </c>
    </row>
    <row r="4" spans="1:5" ht="15.5" x14ac:dyDescent="0.35">
      <c r="A4" s="192" t="s">
        <v>67</v>
      </c>
      <c r="B4" s="189">
        <v>6.0999999999999999E-2</v>
      </c>
      <c r="C4" s="190">
        <v>0.155</v>
      </c>
      <c r="D4" s="189">
        <v>0.16700000000000001</v>
      </c>
      <c r="E4" s="191">
        <v>0.128</v>
      </c>
    </row>
    <row r="5" spans="1:5" ht="15.5" x14ac:dyDescent="0.35">
      <c r="A5" s="193" t="s">
        <v>68</v>
      </c>
      <c r="B5" s="194">
        <v>7.9000000000000001E-2</v>
      </c>
      <c r="C5" s="195">
        <v>0.17199999999999999</v>
      </c>
      <c r="D5" s="194">
        <v>0.13800000000000001</v>
      </c>
      <c r="E5" s="196">
        <v>0.13</v>
      </c>
    </row>
    <row r="6" spans="1:5" ht="15.5" x14ac:dyDescent="0.35">
      <c r="A6" s="192" t="s">
        <v>69</v>
      </c>
      <c r="B6" s="189">
        <v>0.11799999999999999</v>
      </c>
      <c r="C6" s="190">
        <v>0.13800000000000001</v>
      </c>
      <c r="D6" s="189">
        <v>8.6999999999999994E-2</v>
      </c>
      <c r="E6" s="191">
        <v>0.114</v>
      </c>
    </row>
    <row r="7" spans="1:5" ht="15.5" x14ac:dyDescent="0.35">
      <c r="A7" s="193" t="s">
        <v>70</v>
      </c>
      <c r="B7" s="194">
        <v>6.6000000000000003E-2</v>
      </c>
      <c r="C7" s="195">
        <v>0.129</v>
      </c>
      <c r="D7" s="194">
        <v>0.10199999999999999</v>
      </c>
      <c r="E7" s="196">
        <v>9.9000000000000005E-2</v>
      </c>
    </row>
    <row r="8" spans="1:5" ht="15.5" x14ac:dyDescent="0.35">
      <c r="A8" s="192" t="s">
        <v>71</v>
      </c>
      <c r="B8" s="189">
        <v>6.3E-2</v>
      </c>
      <c r="C8" s="190">
        <v>6.9000000000000006E-2</v>
      </c>
      <c r="D8" s="189">
        <v>6.6000000000000003E-2</v>
      </c>
      <c r="E8" s="191">
        <v>6.6000000000000003E-2</v>
      </c>
    </row>
    <row r="9" spans="1:5" ht="15.5" x14ac:dyDescent="0.35">
      <c r="A9" s="193" t="s">
        <v>72</v>
      </c>
      <c r="B9" s="194">
        <v>3.5000000000000003E-2</v>
      </c>
      <c r="C9" s="195">
        <v>8.9999999999999993E-3</v>
      </c>
      <c r="D9" s="194">
        <v>0.106</v>
      </c>
      <c r="E9" s="196">
        <v>0.05</v>
      </c>
    </row>
    <row r="10" spans="1:5" ht="15.5" x14ac:dyDescent="0.35">
      <c r="A10" s="192" t="s">
        <v>73</v>
      </c>
      <c r="B10" s="189">
        <v>4.3999999999999997E-2</v>
      </c>
      <c r="C10" s="190">
        <v>2.1999999999999999E-2</v>
      </c>
      <c r="D10" s="189">
        <v>1.6E-2</v>
      </c>
      <c r="E10" s="191">
        <v>2.7E-2</v>
      </c>
    </row>
    <row r="11" spans="1:5" ht="15.5" x14ac:dyDescent="0.35">
      <c r="A11" s="193" t="s">
        <v>74</v>
      </c>
      <c r="B11" s="194">
        <v>0</v>
      </c>
      <c r="C11" s="195">
        <v>0</v>
      </c>
      <c r="D11" s="194">
        <v>5.0999999999999997E-2</v>
      </c>
      <c r="E11" s="196">
        <v>1.7000000000000001E-2</v>
      </c>
    </row>
    <row r="12" spans="1:5" ht="15.5" x14ac:dyDescent="0.35">
      <c r="A12" s="192" t="s">
        <v>75</v>
      </c>
      <c r="B12" s="189">
        <v>0.02</v>
      </c>
      <c r="C12" s="190">
        <v>1.6E-2</v>
      </c>
      <c r="D12" s="189">
        <v>7.0000000000000001E-3</v>
      </c>
      <c r="E12" s="191">
        <v>1.4E-2</v>
      </c>
    </row>
    <row r="13" spans="1:5" ht="15.5" x14ac:dyDescent="0.35">
      <c r="A13" s="193" t="s">
        <v>76</v>
      </c>
      <c r="B13" s="194">
        <v>0.03</v>
      </c>
      <c r="C13" s="195">
        <v>6.0000000000000001E-3</v>
      </c>
      <c r="D13" s="194">
        <v>5.0000000000000001E-3</v>
      </c>
      <c r="E13" s="196">
        <v>1.4E-2</v>
      </c>
    </row>
    <row r="14" spans="1:5" ht="29.25" customHeight="1" x14ac:dyDescent="0.35">
      <c r="A14" s="239" t="s">
        <v>65</v>
      </c>
      <c r="B14" s="239"/>
      <c r="C14" s="239"/>
      <c r="D14" s="239"/>
      <c r="E14" s="239"/>
    </row>
    <row r="15" spans="1:5" x14ac:dyDescent="0.35">
      <c r="A15" s="65" t="s">
        <v>64</v>
      </c>
    </row>
  </sheetData>
  <mergeCells count="1">
    <mergeCell ref="A14:E14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C1D07-E68F-421E-99C9-A8C0385542F9}">
  <dimension ref="A1:E4"/>
  <sheetViews>
    <sheetView workbookViewId="0"/>
  </sheetViews>
  <sheetFormatPr defaultRowHeight="14.5" x14ac:dyDescent="0.35"/>
  <cols>
    <col min="1" max="1" width="14" customWidth="1"/>
  </cols>
  <sheetData>
    <row r="1" spans="1:5" x14ac:dyDescent="0.35">
      <c r="A1" s="71" t="s">
        <v>82</v>
      </c>
    </row>
    <row r="2" spans="1:5" ht="15.5" x14ac:dyDescent="0.35">
      <c r="A2" s="86" t="s">
        <v>84</v>
      </c>
      <c r="B2" s="86" t="s">
        <v>78</v>
      </c>
      <c r="C2" s="87" t="s">
        <v>77</v>
      </c>
      <c r="D2" s="86" t="s">
        <v>79</v>
      </c>
      <c r="E2" s="85" t="s">
        <v>80</v>
      </c>
    </row>
    <row r="3" spans="1:5" ht="15.5" x14ac:dyDescent="0.35">
      <c r="A3" s="86" t="s">
        <v>83</v>
      </c>
      <c r="B3" s="36">
        <v>183.44</v>
      </c>
      <c r="C3" s="41">
        <v>106</v>
      </c>
      <c r="D3" s="36">
        <v>125</v>
      </c>
      <c r="E3" s="34">
        <v>138.15</v>
      </c>
    </row>
    <row r="4" spans="1:5" x14ac:dyDescent="0.35">
      <c r="A4" s="64" t="s">
        <v>64</v>
      </c>
      <c r="B4" s="17"/>
      <c r="D4" s="17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44E83-3320-47ED-8C40-1581B292018E}">
  <dimension ref="A1:E10"/>
  <sheetViews>
    <sheetView workbookViewId="0">
      <selection activeCell="A10" sqref="A10"/>
    </sheetView>
  </sheetViews>
  <sheetFormatPr defaultRowHeight="14.5" x14ac:dyDescent="0.35"/>
  <cols>
    <col min="1" max="1" width="13.26953125" customWidth="1"/>
    <col min="2" max="5" width="15.7265625" style="45" customWidth="1"/>
  </cols>
  <sheetData>
    <row r="1" spans="1:5" x14ac:dyDescent="0.35">
      <c r="A1" s="1" t="s">
        <v>85</v>
      </c>
    </row>
    <row r="2" spans="1:5" ht="117" x14ac:dyDescent="0.35">
      <c r="A2" s="78" t="s">
        <v>86</v>
      </c>
      <c r="B2" s="70" t="s">
        <v>87</v>
      </c>
      <c r="C2" s="70" t="s">
        <v>88</v>
      </c>
      <c r="D2" s="70" t="s">
        <v>89</v>
      </c>
      <c r="E2" s="67" t="s">
        <v>90</v>
      </c>
    </row>
    <row r="3" spans="1:5" x14ac:dyDescent="0.35">
      <c r="A3" s="79" t="s">
        <v>91</v>
      </c>
      <c r="B3" s="80">
        <v>50.92</v>
      </c>
      <c r="C3" s="80">
        <v>6.05</v>
      </c>
      <c r="D3" s="80">
        <v>19</v>
      </c>
      <c r="E3" s="74">
        <v>9.39</v>
      </c>
    </row>
    <row r="4" spans="1:5" x14ac:dyDescent="0.35">
      <c r="A4" s="77" t="s">
        <v>92</v>
      </c>
      <c r="B4" s="81">
        <v>55</v>
      </c>
      <c r="C4" s="81">
        <v>7.18</v>
      </c>
      <c r="D4" s="81">
        <v>22</v>
      </c>
      <c r="E4" s="76">
        <v>10.88</v>
      </c>
    </row>
    <row r="5" spans="1:5" x14ac:dyDescent="0.35">
      <c r="A5" s="79" t="s">
        <v>93</v>
      </c>
      <c r="B5" s="82">
        <v>13.68</v>
      </c>
      <c r="C5" s="82">
        <v>2.72</v>
      </c>
      <c r="D5" s="82">
        <v>9</v>
      </c>
      <c r="E5" s="75">
        <v>5.0199999999999996</v>
      </c>
    </row>
    <row r="6" spans="1:5" x14ac:dyDescent="0.35">
      <c r="A6" s="77" t="s">
        <v>94</v>
      </c>
      <c r="B6" s="81">
        <v>15.1</v>
      </c>
      <c r="C6" s="81">
        <v>2.41</v>
      </c>
      <c r="D6" s="81">
        <v>8</v>
      </c>
      <c r="E6" s="76">
        <v>12.37</v>
      </c>
    </row>
    <row r="7" spans="1:5" x14ac:dyDescent="0.35">
      <c r="A7" s="79" t="s">
        <v>95</v>
      </c>
      <c r="B7" s="82">
        <v>54.31</v>
      </c>
      <c r="C7" s="82">
        <v>3.43</v>
      </c>
      <c r="D7" s="82">
        <v>13</v>
      </c>
      <c r="E7" s="75">
        <v>6.17</v>
      </c>
    </row>
    <row r="8" spans="1:5" x14ac:dyDescent="0.35">
      <c r="A8" s="77" t="s">
        <v>96</v>
      </c>
      <c r="B8" s="81">
        <v>77.3</v>
      </c>
      <c r="C8" s="81">
        <v>20.38</v>
      </c>
      <c r="D8" s="81">
        <v>49</v>
      </c>
      <c r="E8" s="76">
        <v>21.8</v>
      </c>
    </row>
    <row r="9" spans="1:5" x14ac:dyDescent="0.35">
      <c r="A9" s="240" t="s">
        <v>97</v>
      </c>
      <c r="B9" s="240"/>
      <c r="C9" s="240"/>
      <c r="D9" s="240"/>
      <c r="E9" s="240"/>
    </row>
    <row r="10" spans="1:5" x14ac:dyDescent="0.35">
      <c r="A10" s="1" t="s">
        <v>98</v>
      </c>
    </row>
  </sheetData>
  <mergeCells count="1">
    <mergeCell ref="A9:E9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00A75-B13E-4974-80AB-EE7D1E9EBAE0}">
  <dimension ref="A1:B15"/>
  <sheetViews>
    <sheetView workbookViewId="0"/>
  </sheetViews>
  <sheetFormatPr defaultRowHeight="14.5" x14ac:dyDescent="0.35"/>
  <cols>
    <col min="1" max="1" width="20.54296875" customWidth="1"/>
    <col min="2" max="2" width="46.1796875" customWidth="1"/>
  </cols>
  <sheetData>
    <row r="1" spans="1:2" x14ac:dyDescent="0.35">
      <c r="A1" s="51" t="s">
        <v>99</v>
      </c>
      <c r="B1" s="72"/>
    </row>
    <row r="2" spans="1:2" x14ac:dyDescent="0.35">
      <c r="A2" s="69" t="s">
        <v>39</v>
      </c>
      <c r="B2" s="198" t="s">
        <v>105</v>
      </c>
    </row>
    <row r="3" spans="1:2" ht="46.5" x14ac:dyDescent="0.35">
      <c r="A3" s="57" t="s">
        <v>102</v>
      </c>
      <c r="B3" s="56" t="s">
        <v>51</v>
      </c>
    </row>
    <row r="4" spans="1:2" ht="77.5" x14ac:dyDescent="0.35">
      <c r="A4" s="58" t="s">
        <v>68</v>
      </c>
      <c r="B4" s="62" t="s">
        <v>52</v>
      </c>
    </row>
    <row r="5" spans="1:2" ht="46.5" x14ac:dyDescent="0.35">
      <c r="A5" s="57" t="s">
        <v>42</v>
      </c>
      <c r="B5" s="56" t="s">
        <v>53</v>
      </c>
    </row>
    <row r="6" spans="1:2" ht="62" x14ac:dyDescent="0.35">
      <c r="A6" s="58" t="s">
        <v>43</v>
      </c>
      <c r="B6" s="62" t="s">
        <v>54</v>
      </c>
    </row>
    <row r="7" spans="1:2" ht="77.5" x14ac:dyDescent="0.35">
      <c r="A7" s="57" t="s">
        <v>44</v>
      </c>
      <c r="B7" s="56" t="s">
        <v>55</v>
      </c>
    </row>
    <row r="8" spans="1:2" ht="46.5" x14ac:dyDescent="0.35">
      <c r="A8" s="61" t="s">
        <v>45</v>
      </c>
      <c r="B8" s="197" t="s">
        <v>56</v>
      </c>
    </row>
    <row r="9" spans="1:2" ht="77.5" x14ac:dyDescent="0.35">
      <c r="A9" s="57" t="s">
        <v>46</v>
      </c>
      <c r="B9" s="56" t="s">
        <v>57</v>
      </c>
    </row>
    <row r="10" spans="1:2" ht="15.5" x14ac:dyDescent="0.35">
      <c r="A10" s="58" t="s">
        <v>100</v>
      </c>
      <c r="B10" s="62" t="s">
        <v>103</v>
      </c>
    </row>
    <row r="11" spans="1:2" ht="31" x14ac:dyDescent="0.35">
      <c r="A11" s="57" t="s">
        <v>101</v>
      </c>
      <c r="B11" s="56" t="s">
        <v>104</v>
      </c>
    </row>
    <row r="12" spans="1:2" ht="93" x14ac:dyDescent="0.35">
      <c r="A12" s="58" t="s">
        <v>50</v>
      </c>
      <c r="B12" s="62" t="s">
        <v>61</v>
      </c>
    </row>
    <row r="13" spans="1:2" x14ac:dyDescent="0.35">
      <c r="A13" s="83"/>
      <c r="B13" s="72"/>
    </row>
    <row r="14" spans="1:2" x14ac:dyDescent="0.35">
      <c r="A14" s="84"/>
      <c r="B14" s="72"/>
    </row>
    <row r="15" spans="1:2" x14ac:dyDescent="0.35">
      <c r="A15" s="83"/>
      <c r="B15" s="7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54</vt:i4>
      </vt:variant>
      <vt:variant>
        <vt:lpstr>Intervalos Nomeados</vt:lpstr>
      </vt:variant>
      <vt:variant>
        <vt:i4>21</vt:i4>
      </vt:variant>
    </vt:vector>
  </HeadingPairs>
  <TitlesOfParts>
    <vt:vector size="75" baseType="lpstr">
      <vt:lpstr>cobertura_coleta</vt:lpstr>
      <vt:lpstr>pop_atendida</vt:lpstr>
      <vt:lpstr>dias_coleta</vt:lpstr>
      <vt:lpstr>coleta_geracao</vt:lpstr>
      <vt:lpstr>tipo_rsu</vt:lpstr>
      <vt:lpstr>gravimetrica_comun</vt:lpstr>
      <vt:lpstr>densidade_aparente</vt:lpstr>
      <vt:lpstr>coleta_brasil</vt:lpstr>
      <vt:lpstr>tipos_rsu_ml</vt:lpstr>
      <vt:lpstr>gravimetrica_seletiva</vt:lpstr>
      <vt:lpstr>densidade_aparente_seletiva</vt:lpstr>
      <vt:lpstr>evolucao_ri</vt:lpstr>
      <vt:lpstr>nbr_ri</vt:lpstr>
      <vt:lpstr>classificacao_rss</vt:lpstr>
      <vt:lpstr>tratamento_rss</vt:lpstr>
      <vt:lpstr>classe_rss_gerados</vt:lpstr>
      <vt:lpstr>massa_rss</vt:lpstr>
      <vt:lpstr>quantidade_rss</vt:lpstr>
      <vt:lpstr>upas</vt:lpstr>
      <vt:lpstr>cultivos_upa</vt:lpstr>
      <vt:lpstr>exploracao_animal</vt:lpstr>
      <vt:lpstr>classificacao_rcc</vt:lpstr>
      <vt:lpstr>manejo_rcc</vt:lpstr>
      <vt:lpstr>unidade_rcc</vt:lpstr>
      <vt:lpstr>logistica_reversa</vt:lpstr>
      <vt:lpstr>destinacao_pneus</vt:lpstr>
      <vt:lpstr>tratamento_pneus</vt:lpstr>
      <vt:lpstr>pneus_monteiro</vt:lpstr>
      <vt:lpstr>manejo_oleo</vt:lpstr>
      <vt:lpstr>ind_varricao</vt:lpstr>
      <vt:lpstr>ind_capina</vt:lpstr>
      <vt:lpstr>ind_organico</vt:lpstr>
      <vt:lpstr>ind_reciclaveis</vt:lpstr>
      <vt:lpstr>ind_catadores</vt:lpstr>
      <vt:lpstr>ind_cooperativa</vt:lpstr>
      <vt:lpstr>ind_rss</vt:lpstr>
      <vt:lpstr>ind_agrossilvo</vt:lpstr>
      <vt:lpstr>ind_saneamento</vt:lpstr>
      <vt:lpstr>ind_rcc</vt:lpstr>
      <vt:lpstr>ind_rst</vt:lpstr>
      <vt:lpstr>ind_rp</vt:lpstr>
      <vt:lpstr>ind_tributo_slu</vt:lpstr>
      <vt:lpstr>ind_recursos_slu</vt:lpstr>
      <vt:lpstr>ind_servidores_slu</vt:lpstr>
      <vt:lpstr>ind_abrangencia_slu</vt:lpstr>
      <vt:lpstr>ind_legal</vt:lpstr>
      <vt:lpstr>ind_adm</vt:lpstr>
      <vt:lpstr>destinacao_gasto</vt:lpstr>
      <vt:lpstr>custo_aterro</vt:lpstr>
      <vt:lpstr>gasto_reciclavel</vt:lpstr>
      <vt:lpstr>custo_slu</vt:lpstr>
      <vt:lpstr>valor_contratual</vt:lpstr>
      <vt:lpstr>acoes_prevent</vt:lpstr>
      <vt:lpstr>acoes_emerg</vt:lpstr>
      <vt:lpstr>gasto_reciclavel!_Hlk500792227</vt:lpstr>
      <vt:lpstr>coleta_brasil!_Hlk500948418</vt:lpstr>
      <vt:lpstr>ind_tributo_slu!_Ref5105604</vt:lpstr>
      <vt:lpstr>ind_recursos_slu!_Ref5105630</vt:lpstr>
      <vt:lpstr>ind_servidores_slu!_Ref5105632</vt:lpstr>
      <vt:lpstr>ind_varricao!_Ref5105698</vt:lpstr>
      <vt:lpstr>ind_rp!_Ref5105703</vt:lpstr>
      <vt:lpstr>ind_abrangencia_slu!_Ref5105869</vt:lpstr>
      <vt:lpstr>ind_legal!_Ref5105871</vt:lpstr>
      <vt:lpstr>ind_legal!_Ref5105872</vt:lpstr>
      <vt:lpstr>ind_capina!_Toc5106385</vt:lpstr>
      <vt:lpstr>ind_organico!_Toc5106386</vt:lpstr>
      <vt:lpstr>ind_reciclaveis!_Toc5106387</vt:lpstr>
      <vt:lpstr>ind_catadores!_Toc5106388</vt:lpstr>
      <vt:lpstr>ind_cooperativa!_Toc5106389</vt:lpstr>
      <vt:lpstr>ind_rss!_Toc5106390</vt:lpstr>
      <vt:lpstr>ind_agrossilvo!_Toc5106391</vt:lpstr>
      <vt:lpstr>ind_saneamento!_Toc5106392</vt:lpstr>
      <vt:lpstr>ind_rcc!_Toc5106393</vt:lpstr>
      <vt:lpstr>ind_rst!_Toc5106394</vt:lpstr>
      <vt:lpstr>exploracao_animal!OLE_LINK1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Talita Guerra</dc:creator>
  <cp:lastModifiedBy>Lia Yukari</cp:lastModifiedBy>
  <dcterms:created xsi:type="dcterms:W3CDTF">2019-09-16T01:50:39Z</dcterms:created>
  <dcterms:modified xsi:type="dcterms:W3CDTF">2019-09-30T20:43:25Z</dcterms:modified>
</cp:coreProperties>
</file>